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CÓDIGOS" sheetId="1" state="visible" r:id="rId2"/>
    <sheet name="LEYENDA" sheetId="2" state="visible" r:id="rId3"/>
    <sheet name="OPP-CTA JUSTIFICATIVA" sheetId="3" state="visible" r:id="rId4"/>
    <sheet name="PERSONAL" sheetId="4" state="visible" r:id="rId5"/>
  </sheets>
  <definedNames>
    <definedName function="false" hidden="false" localSheetId="2" name="_xlnm._FilterDatabase" vbProcedure="false">'OPP-CTA JUSTIFICATIVA'!$A$2:$BA$1932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<sst xmlns="http://schemas.openxmlformats.org/spreadsheetml/2006/main" count="349" uniqueCount="304">
  <si>
    <t xml:space="preserve">OBJETIVO ART.7 DEL REG.1379/2013</t>
  </si>
  <si>
    <t xml:space="preserve">MEDIDAS DE CONFORMIDAD CON LA RECOMENDACIÓN 3 DE MARZO DE 2014</t>
  </si>
  <si>
    <t xml:space="preserve">CÓDIGO</t>
  </si>
  <si>
    <t xml:space="preserve">PESCA EXTRACTIVA (OBJETIVOS OBLIGATORIOS)</t>
  </si>
  <si>
    <t xml:space="preserve">Art.7.1.a)</t>
  </si>
  <si>
    <t xml:space="preserve">FOMENTO DE ACTIVIDADES PESQUERAS SOSTENIBLES.</t>
  </si>
  <si>
    <t xml:space="preserve">GESTIÓN COLECTIVA DE LOS DERECHOS DE LA PESCA Y ACCESO ENTRE LOS MIEMBROS DE UNA OPP, SOBRE LA BASE DE LAS NORMAS DE GESTIÓN VIGENTES PARA LAS  DISTINTAS POBLACIONES, PESQUERÍAS Y ZONAS DE PESCA</t>
  </si>
  <si>
    <t xml:space="preserve">7.1.a.1</t>
  </si>
  <si>
    <t xml:space="preserve">COORDINACIÓN DEL DIÁLOGO Y LA COOPERACIÓN CON ORGANIZACIONES CIENTÍFICAS PESQUERAS</t>
  </si>
  <si>
    <t xml:space="preserve">7.1.a.2</t>
  </si>
  <si>
    <t xml:space="preserve">PREPARACIÓN Y GESTIÓN DE CAMPAÑAS CIENTÍFICAS Y TÉCNICAS DESTINADAS A MEJORAR EL CONOCIMIENTO DE LOS RECURSOS Y LOS IMPACTOS EN EL ECOSISTEMA Y A DESARROLLAR TÉCNICAS DE PESCA SOSTENIBLE</t>
  </si>
  <si>
    <t xml:space="preserve">7.1.a.3</t>
  </si>
  <si>
    <t xml:space="preserve">REALIZACIÓN DE ESTUDIOS DE IMPACTO CON VISTAS A LA APLICACIÓN DE NUEVAS MEDIDAS DE GESTIÓN</t>
  </si>
  <si>
    <t xml:space="preserve">7.1.a.4</t>
  </si>
  <si>
    <t xml:space="preserve">IDENTIFICACIÓN Y PREVENCIÓN COLECTIVA DE LOS RIESGOS RELACIONADOS CON LA SEGURIDAD EN EL TRABAJO Y LA SEGURIDAD EN EL MAR</t>
  </si>
  <si>
    <t xml:space="preserve">7.1.a.5</t>
  </si>
  <si>
    <t xml:space="preserve">PRESTACIÓN DE ASISTENCIA A LOS MIEMBROS DE LA OPP, EN RELACIÓN CON LA LEGISLACIÓN PESQUERA, PROMOCIÓN DE PRÁCTICAS DE PESCA SOSTENIBLES O LA SEGURIDAD A BORDO Y FORMACIÓN EN ESTAS MATERIAS</t>
  </si>
  <si>
    <t xml:space="preserve">7.1.a.6</t>
  </si>
  <si>
    <t xml:space="preserve">PARTICIPACIÓN EFECTIVA EN LOS DIFERENTES ORGANISMOS PERTINENTES EN EL ÁMBITO DE LA GESTIÓN DE LA PESCA</t>
  </si>
  <si>
    <t xml:space="preserve">7.1.a.7</t>
  </si>
  <si>
    <t xml:space="preserve">COORDINACIÓN DEL DIÁLOGO ENTRE LAS OPP, INCLUSO CON LAS DE ESTADOS MIEMBROS DIFERENTES</t>
  </si>
  <si>
    <t xml:space="preserve">7.1.a.8</t>
  </si>
  <si>
    <t xml:space="preserve">Art.7.1.b)</t>
  </si>
  <si>
    <t xml:space="preserve">PREVENCIÓN Y REDUCCIÓN DE LAS CAPTURAS NO DESEADAS.</t>
  </si>
  <si>
    <t xml:space="preserve">IDENTIFICACIÓN Y FOMENTO DE LAS PRÁCTICAS DE PESCA QUE AYUDEN A EVITAR Y REDUCIR LAS CAPTURAS NO DESEADAS</t>
  </si>
  <si>
    <t xml:space="preserve">7.1.b.1</t>
  </si>
  <si>
    <t xml:space="preserve">ELABORACIÓN Y APLICACIÓN DE PLANES Y ACCIONES COLECTIVAS PARA EVITAR Y REDUCIR LAS CAPTURAS NO DESEADAS</t>
  </si>
  <si>
    <t xml:space="preserve">7.1.b.2</t>
  </si>
  <si>
    <t xml:space="preserve">IDENTIFICACIÓN DE LAS MEJORES FORMAS DE UTILIZAR DICHAS CAPTURAS</t>
  </si>
  <si>
    <t xml:space="preserve">7.1.b.3</t>
  </si>
  <si>
    <t xml:space="preserve">Art.7.1.c)</t>
  </si>
  <si>
    <t xml:space="preserve">CONTRIBUCIÓN  A LA TRAZABILIDAD DE LOS PRODUCTOS DE LA PESCA Y AL ACCESO DE LOS CONSUMIDORES A INFORMACIÓN CLARA Y COMPLETA.</t>
  </si>
  <si>
    <t xml:space="preserve">MEJORA DE LAS TÉCNICAS DE TRAZABILIDAD</t>
  </si>
  <si>
    <t xml:space="preserve">7.1.c.1</t>
  </si>
  <si>
    <t xml:space="preserve">EVALUACIÓN DE LAS NECESIDADES EN MATERIA DE COMUNICACIÓN Y DE LAS ACCIONES RELATIVAS A LA INFORMACIÓN A LOS CONSUMIDORES</t>
  </si>
  <si>
    <t xml:space="preserve">7.1.c.2</t>
  </si>
  <si>
    <t xml:space="preserve">MEJORA DEL ETIQUETADO DE LOS PRODUCTOS, INCLUIDA IMPLANTACIÓN DE PROCEDIMIENTOS DE CERTIFICACIÓN EN RELACIÓN CON LA INFORMACIÓN OBLIGATORIA Y LA INFORMACIÓN VOLUNTARIA ADICIONAL</t>
  </si>
  <si>
    <t xml:space="preserve">7.1.c.3</t>
  </si>
  <si>
    <t xml:space="preserve">PREPARACIÓN Y REALIZACIÓN DE ACCIONES DE COMUNICACIÓN E INFORMACIÓN A LOS CONSUMIDORES</t>
  </si>
  <si>
    <t xml:space="preserve">7.1.c.4</t>
  </si>
  <si>
    <t xml:space="preserve">Art.7.1.d)</t>
  </si>
  <si>
    <t xml:space="preserve">CONTRIBUCIÓN A LA ELIMINACIÓN DE PRÁCTICAS DE PESCA INDNR.</t>
  </si>
  <si>
    <t xml:space="preserve">FORMACIÓN DE LOS PRODUCTORES Y EDUCACIÓN</t>
  </si>
  <si>
    <t xml:space="preserve">7.1.d.1</t>
  </si>
  <si>
    <t xml:space="preserve">PROGRAMAS DE OBSERVACIÓN Y CONTROL DE LAS ACTIVIDADES DE LOS MIEMBROS DE LA OPP</t>
  </si>
  <si>
    <t xml:space="preserve">7.1.d.2</t>
  </si>
  <si>
    <t xml:space="preserve">ACUICULTURA (OBJETIVOS OBLIGATORIOS)</t>
  </si>
  <si>
    <t xml:space="preserve">Art.7.2.a)</t>
  </si>
  <si>
    <t xml:space="preserve">FOMENTO DE ACTIVIDADES DE ACUICULTURA SOSTENIBLES.</t>
  </si>
  <si>
    <t xml:space="preserve">PREPARACIÓN Y GESTIÓN DE CAMPAÑAS CIENTÍFICAS Y TÉCNICAS PARA UN MEJOR CONOCIMIENTO DE LAS ESPECIES Y LAS REPERCUSIONES DE LA ACUICULTURA EN EL MEDIO AMBIENTE, ASÍ COMO FOMENTAR EL DESARROLLO DE TÉCNICAS DE ACUICULTURA SOSTENIBLES</t>
  </si>
  <si>
    <t xml:space="preserve">7.2.a.1</t>
  </si>
  <si>
    <t xml:space="preserve">COORDINACIÓN DEL DIÁLOGO Y LA COOPERACIÓN CON ORGANIZACIONES CIENTÍFICAS RELEVANTES EN EL SECTOR DE LA ACUICULTURA Y COOPERACIÓN EN LA ELABORACIÓN DE LOS DICTÁMENES CIENTÍFICOS UTILIZADOS EN EL CONTEXTO DE LAS DECISIONES EN MATERIA DE GESTIÓN RELATIVAS A  LA ACUICULTURA</t>
  </si>
  <si>
    <t xml:space="preserve">7.2.a.2</t>
  </si>
  <si>
    <t xml:space="preserve">PRESTACIÓN DE ASISTENCIA A LOS MIEMBROS DE LA OPP PARA IMPULSAR PRÁCTICAS SOSTENIBLES EN LA ACUICULTURA Y FORMACIÓN</t>
  </si>
  <si>
    <t xml:space="preserve">7.2.a.3</t>
  </si>
  <si>
    <t xml:space="preserve">IDENTIFICACIÓN Y PREVENCIÓN COLECTIVA DE LOS RIESGOS RELACIONADOS CON LA SEGURIDAD EN EL TRABAJO </t>
  </si>
  <si>
    <t xml:space="preserve">7.2.a.4</t>
  </si>
  <si>
    <t xml:space="preserve">PARTICIPACIÓN EFECTIVA EN LOS DIFERENTES ORGANISMOS PERTINENTES EN EL ÁMBITO DE LA ACUICULTURA A NIVEL NACIONAL, REGIONAL, EUROPEO E INTERNACIONAL</t>
  </si>
  <si>
    <t xml:space="preserve">7.2.a.5</t>
  </si>
  <si>
    <t xml:space="preserve">COORDINACIÓN DEL DIÁLOGO ENTRE LAS ORGANIZACIONES DE PRODUCTORES, INCLUSO CON LAS DE ESTADOS MIEMBROS DIFERENTES</t>
  </si>
  <si>
    <t xml:space="preserve">7.2.a.6</t>
  </si>
  <si>
    <t xml:space="preserve">Art.7.2.b)</t>
  </si>
  <si>
    <t xml:space="preserve">COMPROBACIÓN DE QUE LAS ACTIVIDADES DE SUS MIEMBROS SE AJUSTAN A LOS PLANES ESTRATÉGICOS NACIONALES.</t>
  </si>
  <si>
    <t xml:space="preserve">PARTICIPACIÓN EN LA ELABORACIÓN DE LOS PLANES ESTRATÉGICOS NACIONALES</t>
  </si>
  <si>
    <t xml:space="preserve">7.2.b.1</t>
  </si>
  <si>
    <t xml:space="preserve">DESARROLLO DE SISTEMAS DE CERTIFICACIÓN DE LA SOSTENIBILIDAD EN MATERIA DE ALIMENTACIÓN ANIMAL</t>
  </si>
  <si>
    <t xml:space="preserve">7.2.b.2</t>
  </si>
  <si>
    <t xml:space="preserve">Art.7.2.c)</t>
  </si>
  <si>
    <t xml:space="preserve">INICIATIVAS PARA GARANTIZAR QUE LOS PRODUCTOS DE ORIGEN PESQUERO UTILIZADOS PARA LA ALIMENTACIÓN EN LA ACUICULTURA, PROVENGAN DE PESQUERÍAS GESTIONADAS DE FORMA SOSTENIBLE.</t>
  </si>
  <si>
    <t xml:space="preserve">PARTICIPACIÓN EN EL DESARROLLO DE PROCEDIMIENTOS DE TRAZABILIDAD</t>
  </si>
  <si>
    <t xml:space="preserve">7.2.c.1</t>
  </si>
  <si>
    <t xml:space="preserve">7.2.c.2</t>
  </si>
  <si>
    <t xml:space="preserve">PESCA EXTRACTIVA Y ACUICULTURA (AL MENOS DOS OBJETIVOS)</t>
  </si>
  <si>
    <t xml:space="preserve">Art.7.3.a)</t>
  </si>
  <si>
    <t xml:space="preserve">MEJORA DE LAS CONDICIONES DE COMERCIALIZACIÓN DE LOS PRODUCTOS DE LA PESCA DE LOS MIEMBROS.</t>
  </si>
  <si>
    <t xml:space="preserve">IDENTIFICACIÓN DE LAS SALIDAS PARA COMERCIALIZAR LA PRODUCCIÓN Y CANALIZAR LA OFERTA DE SUS MIEMBROS</t>
  </si>
  <si>
    <t xml:space="preserve">7.3.a.1</t>
  </si>
  <si>
    <t xml:space="preserve">DESARROLLO DE ESTRATEGIAS PARA UNA MEJOR COMERCIALIZACIÓN DE LA PRODUCCIÓN, INCLUIDA LA CERTIFICACIÓN DE LOS PRODUCTOS</t>
  </si>
  <si>
    <t xml:space="preserve">7.3.a.2</t>
  </si>
  <si>
    <t xml:space="preserve">DESARROLLO DE PROCEDIMIENTOS DE CERTIFICACIÓN, EN LOS ÁMBITOS DE LA NUTRICIÓN Y DE LA CALIDAD, ENTRE OTROS</t>
  </si>
  <si>
    <t xml:space="preserve">7.3.a.3</t>
  </si>
  <si>
    <t xml:space="preserve">FOMENTO DE LA INFORMACIÓN VOLUNTARIA ADICIONAL EN EL ETIQUETADO</t>
  </si>
  <si>
    <t xml:space="preserve">7.3.a.4</t>
  </si>
  <si>
    <t xml:space="preserve">DISEÑO Y DESARROLLO DE NUEVOS MÉTODOS Y NUEVOS INSTRUMENTOS DE COMERCIALIZACIÓN</t>
  </si>
  <si>
    <t xml:space="preserve">7.3.a.5</t>
  </si>
  <si>
    <t xml:space="preserve">PRESTACIÓN DE ASISTENCIA A LOS MIEMBROS DE LA OPP  SOBRE TÉCNICAS DE COMERCIALIZACIÓN Y FORMACIÓN</t>
  </si>
  <si>
    <t xml:space="preserve">7.3.a.6</t>
  </si>
  <si>
    <t xml:space="preserve">PARTICIPACIÓN EN FERIAS COMERCIALES A NIVEL NACIONAL, EUROPEO E INTERNACIONAL PARA PROMOCIONAR LA PRODUCCIÓN DE LOS MIEMBROS DE LA OPP</t>
  </si>
  <si>
    <t xml:space="preserve">7.3.a.7</t>
  </si>
  <si>
    <t xml:space="preserve">Art.7.3.b)</t>
  </si>
  <si>
    <t xml:space="preserve">MEJORA DE RENTABILIDAD ECONÓMICA.</t>
  </si>
  <si>
    <t xml:space="preserve">PREPARACIÓN Y SEGUIMIENTO DE CAMPAÑAS CIENTÍFICAS Y TÉCNICAS DESTINADAS A REDUCIR LOS COSTES DE FUNCIONAMIENTO</t>
  </si>
  <si>
    <t xml:space="preserve">7.3.b.1</t>
  </si>
  <si>
    <t xml:space="preserve">PRESTACIÓN DE ASISTENCIA A LOS MIEMBROS DE LA OPP SOBRE GESTIÓN DE EMPRESAS PESQUERAS Y FORMACIÓN</t>
  </si>
  <si>
    <t xml:space="preserve">7.3.b.2</t>
  </si>
  <si>
    <t xml:space="preserve">DESARROLLO DE SERVICIOS DESTINADOS A LOS MIEMBROS DE LA OPP EN MATERIA DE CONTABILIDAD DE COSTES</t>
  </si>
  <si>
    <t xml:space="preserve">7.3.b.3</t>
  </si>
  <si>
    <t xml:space="preserve">Art.7.3.c)</t>
  </si>
  <si>
    <t xml:space="preserve">ESTABILIZACIÓN DE LOS MERCADOS.</t>
  </si>
  <si>
    <t xml:space="preserve">CONTRIBUCIÓN A LA MEJORA DE LA INFORMACIÓN SOBRE MERCADOS</t>
  </si>
  <si>
    <t xml:space="preserve">7.3.c.1</t>
  </si>
  <si>
    <t xml:space="preserve">MEJORA DE LOS CONOCIMIENTOS DE LOS MIEMBROS DE LA OPP SOBRE LOS  PRINCIPALES IMPULSORES ECONÓMICOS A LOS LARGO DE LA CADENA DE SUMINISTRO</t>
  </si>
  <si>
    <t xml:space="preserve">7.3.c.2</t>
  </si>
  <si>
    <t xml:space="preserve">PRESTACIÓN DE ASISTENCIA PRÁCTICA A LOS PRODUCTORES CON VISTAS A UNA MEJOR COORDINACIÓN DEL INTERCAMBIO DE INFORMACIÓN CON LOS CLIENTES Y OTROS AGENTES (EN PARTICULAR, LOS TRANSFORMADORES, LOS MINORISTAS Y LAS SUBASTAS)</t>
  </si>
  <si>
    <t xml:space="preserve">7.3.c.3</t>
  </si>
  <si>
    <t xml:space="preserve">Art.7.3.d)</t>
  </si>
  <si>
    <t xml:space="preserve">CONTRIBUCIÓN AL ABASTECIMIENTO DE ALIMENTOS Y PROMOCIÓN DE UNOS NIVELES ELEVADOS DE CALIDAD Y SEGURIDAD ALIMENTARIA, PARTICIPANDO AL MISMO TIEMPO EN LA CREACIÓN DE EMPLEO EN LAS ZONAS COSTERAS Y RURALES.</t>
  </si>
  <si>
    <t xml:space="preserve">PREPARACIÓN Y REALIZACIÓN DE CAMPAÑAS PARA PROMOVER INICIATIVAS SOBRE LAS NORMAS DE COMERCIALIZACIÓN (CALIDAD, TALLA O PESO, ENVASADO, PRESENTACIÓN Y ETIQUETADO)</t>
  </si>
  <si>
    <t xml:space="preserve">7.3.d.1</t>
  </si>
  <si>
    <t xml:space="preserve">PREPARACIÓN Y REALIZACIÓN DE CAMPAÑAS PARA PROMOVER NUEVAS ESPECIES QUE PUEDAN EXPLOTARSE DE FORMA SOSTENIBLE</t>
  </si>
  <si>
    <t xml:space="preserve">7.3.d.2</t>
  </si>
  <si>
    <t xml:space="preserve">PREPARACIÓN Y REALIZACIÓN DE CAMPAÑAS PARA DESARROLLAR NUEVOS PROCESOS Y PRODUCTOS</t>
  </si>
  <si>
    <t xml:space="preserve">7.3.d.3</t>
  </si>
  <si>
    <t xml:space="preserve">PREPARACIÓN Y REALIZACIÓN DE CAMPAÑAS PARA PROMOVER LOS PRODUCTOS DE LA PESCA</t>
  </si>
  <si>
    <t xml:space="preserve">7.3.d.4</t>
  </si>
  <si>
    <t xml:space="preserve">PREPARACIÓN Y REALIZACIÓN DE CAMPAÑAS PARA PROMOVER EL EMPLEO EN EL SECTOR PESQUERO</t>
  </si>
  <si>
    <t xml:space="preserve">7.3.d.5</t>
  </si>
  <si>
    <t xml:space="preserve">Art.7.3.e)</t>
  </si>
  <si>
    <t xml:space="preserve">REDUCCIÓN DEL IMPACTO MEDIOAMBIENTAL DE LA PESCA, EN PARTICULAR A TRAVÉS DE MEDIDAS PARA MEJORAR LA SELECTIVIDAD DE LOS ARTES DE PESCA.</t>
  </si>
  <si>
    <t xml:space="preserve">PREPARACIÓN Y REALIZACIÓN DE ESTUDIOS CIENTÍFICOS Y PROGRAMAS EXPERIMENTALES PARA EVALUAR Y LIMITAR LAS REPERCUSIONES DE LAS PRÁCTICAS DE PESCA SOBRE EL MEDIO AMBIENTE</t>
  </si>
  <si>
    <t xml:space="preserve">7.3.e.1</t>
  </si>
  <si>
    <t xml:space="preserve">PREPARACIÓN Y REALIZACIÓN DE PROGRAMAS EXPERIMENTALES PARA DESARROLLAR ARTES DE PESCA CON MENOR IMPACTO AMBIENTAL</t>
  </si>
  <si>
    <t xml:space="preserve">7.3.e.2</t>
  </si>
  <si>
    <t xml:space="preserve">FORMACIÓN Y ASISTENCIA A LOS PRODUCTORES CON EL FIN DE FACILITAR LA APLICACIÓN DE PRÁCTICAS DE PESCA Y LA UTILIZACIÓN DE ARTES DE PESCA QUE LIMITEN EL IMPACTO AMBIENTAL</t>
  </si>
  <si>
    <t xml:space="preserve">7.3.e.3</t>
  </si>
  <si>
    <t xml:space="preserve">SECCIÓN 4 DE LA RECOMENDACIÓN 3 DE MARZO DE 2014. 
MEDIDAS PARA ADAPTAR LA OFERTA DE ESPECIES QUE  PRESENTAN DIFICULTADES DE COMERCIALIZACIÓN</t>
  </si>
  <si>
    <t xml:space="preserve">S4</t>
  </si>
  <si>
    <t xml:space="preserve">ELABORACIÓN Y PREPARACIÓN PPYC</t>
  </si>
  <si>
    <t xml:space="preserve">PPYC</t>
  </si>
  <si>
    <t xml:space="preserve">ELABORACIÓN INFORME ANUAL</t>
  </si>
  <si>
    <t xml:space="preserve">INFORME</t>
  </si>
  <si>
    <t xml:space="preserve">CUMPLIMENTACIÓN OPP (COLUMNAS “A” HASTA “AL”) : UN GASTO POR LÍNEA</t>
  </si>
  <si>
    <t xml:space="preserve">DATOS BÁSICOS</t>
  </si>
  <si>
    <t xml:space="preserve">N.ºEXPTE</t>
  </si>
  <si>
    <t xml:space="preserve">NÚMERO DE EXPEDIENTE CORRESPONDIENTE A LA AYUDA (RESOLUCIÓN DE CONCESIÓN DE LA AYUDA) SIGUEN EL ESQUEMA 220102AND00000. INSERTAR A MANO</t>
  </si>
  <si>
    <t xml:space="preserve">OPP</t>
  </si>
  <si>
    <t xml:space="preserve">NÚMERO OPP REGISTRADO OFICIALMENTE. SE SELECCIONA DE UN DESPLEGABLE</t>
  </si>
  <si>
    <t xml:space="preserve">AÑO DE LA CAMPAÑA DEL PPYC, INSERTAR A MANO</t>
  </si>
  <si>
    <t xml:space="preserve">MOMENTO PAGO</t>
  </si>
  <si>
    <t xml:space="preserve">SE PUEDE PAGAR EN TRES MOMENTOS (SE SELECCIONA DE UN DESPLEGABLE)
PRIMER PAGO PARCIAL EN MAYO (PPMAYO), 
SEGUNDO PAGO PARCIAL EN SEPTIEMBRE (PPSEP) Y 
PAGO FINAL EN FEBERERO DEL AÑO SIGUIENTE (PFFEB). </t>
  </si>
  <si>
    <t xml:space="preserve">CÓDIGO MEDIDA</t>
  </si>
  <si>
    <t xml:space="preserve">CÓDIGO DE CADA UNA DE LAS MEDIDAS CONFORME A LA CODIFICACIÓN QUE LE DA LA NORMATIVA. SE SELECCIONA DE UN DESPLEGABLE</t>
  </si>
  <si>
    <t xml:space="preserve">NÚMERO MEDIDA</t>
  </si>
  <si>
    <t xml:space="preserve">NÚMERO DE MEDIDA DADO POR LA OPP</t>
  </si>
  <si>
    <t xml:space="preserve">ACTUACIÓN</t>
  </si>
  <si>
    <t xml:space="preserve">IDENTIFICACIÓN DE LA ACTUACIÓN DENTRO DE ESA MEDIDA. SE SELECCIONA DE UN DESPLEGABLE
SI HAY 1 SE SELECCIONA CON A, SI HAY 2, A Y B, SI HAY 3,  A,B Y C… </t>
  </si>
  <si>
    <t xml:space="preserve">GASTO</t>
  </si>
  <si>
    <t xml:space="preserve">DE ACUERDO CON EL ANEXO DE LAS BBRR (ORDEN 9 DE OCTUBRE DE 2024) LOS GASTOS PODRÁN SER GASTOS DE TITULAR O GASTOS DE GESTIÓN. 
SE SELECCIONA DE UN DESPLEGABLE</t>
  </si>
  <si>
    <t xml:space="preserve">TIPO GASTO</t>
  </si>
  <si>
    <t xml:space="preserve">DE CONFORMIDAD CON EL ANEXO DE LAS BBRR  (ORDEN 9 DE OCTUBRE DE 2024), EL TIPO DE GASTO SERÁ (SE SELECCIONA DE UN DESPLEGABLE):
PERSONAL DE ESTRUCTURA (PE), 
PERSONAL CONTRATADO (PC), 
GASTOS DE VIAJE SIN FACTURA (VSF), 
GASTOS DE VIAJE CON FACTURA (VCF), 
SUBCONTRATACIÓN (SUB), 
ADQUISICIÓN DE BIENES Y SUMINISTROS (ADQBYS) Y 
CONVENIO (CONV)</t>
  </si>
  <si>
    <t xml:space="preserve">DNI/ N.º FACTURA</t>
  </si>
  <si>
    <r>
      <rPr>
        <sz val="10"/>
        <color rgb="FF000000"/>
        <rFont val="Source Sans Pro"/>
        <family val="2"/>
        <charset val="1"/>
      </rPr>
      <t xml:space="preserve">SI ES UN GASTO DE TITULAR, DNI DEL EMPLEADO, SI SE REFIERE A UN GASTO DE GESTIÓN, NÚMERO DE FACTURA. INSERTAR A MANO
</t>
    </r>
    <r>
      <rPr>
        <sz val="10"/>
        <rFont val="Source Sans Pro"/>
        <family val="2"/>
        <charset val="1"/>
      </rPr>
      <t xml:space="preserve">CONTENIDO DE UNA FACTURA (DEBERÁN REUNIR LOS REQUISITOS ESTABLECIDOS EN EL REAL DECRETO 1619/2012, DE 30 DE NOVIEMBRE, RELATIVO A LAS OBLIGACIONES DE FACTURACIÓN (BOE DE 6/12/2012)): 
</t>
    </r>
    <r>
      <rPr>
        <sz val="10"/>
        <color rgb="FF000000"/>
        <rFont val="Source Sans Pro"/>
        <family val="2"/>
        <charset val="1"/>
      </rPr>
      <t xml:space="preserve">- NÚMERO Y, EN SU CASO, SERIE DE LA FACTURA 
- FECHA DE EXPEDICIÓN 
- IDENTIFICACIÓN, NIF Y DOMICILIO DEL PROVEEDOR Y DEL DESTINATARIO DE LOS BIENES Y/O SERVICIOS. 
- DESCRIPCIÓN DE LAS OPERACIONES Y FECHA DE REALIZACIÓN DE ESTAS. 
- IVA: TIPO(S) IMPOSITIVO(S) APLICADO(S), Y CUOTA(S) TRIBUTARIA(S) RESULTANTE(S), DEBIENDO ESPECIFICARSE, EN SU CASO, POR SEPARADO LAS PARTES DE LA BASE IMPONIBLE QUE SE ENCUENTREN EXENTAS, NO SUJETAS O SUJETAS A DISTINTOS TIPOS IMPOSITIVOS.</t>
    </r>
  </si>
  <si>
    <t xml:space="preserve">NOMBRE Y APELLIDOS/PROVEEDOR</t>
  </si>
  <si>
    <t xml:space="preserve">EN EL CASO DE GASTOS DE TITULAR, NOMBRE Y APELLIDOS DEL TRABAJADOR Y
EN EL CASO DE GASTOS DE GESTIÓN,  LA DENOMINACIÓN DEL PROVEEDOR. 
INSERTAR A MANO</t>
  </si>
  <si>
    <t xml:space="preserve">CONCEPTO</t>
  </si>
  <si>
    <t xml:space="preserve">PARA PERSONAL DE ESTRUCTURA (PE) Y PERSONAL CONTRATADO (PC) HAY QUE INDICAR EL MES DE LA NÓMINA CORRESPONDIENTE, CON EL SIGUIENTE FORMATO “NÓMINA ENERO” O “NÓMINA FEBRERO” (CUIDADO CON LA TILDE DE NÓMINA).
PARA EL RESTO DE GASTOS CUMPLIMENTAR CON UNA BREVE DESCRIPCIÓN.
INSERTAR A MANO</t>
  </si>
  <si>
    <t xml:space="preserve">PE Y PC. SOLO SE RELLENAN LAS CASILLAS QUE NO ESTÁN SOMBREADAS EN ROJO, YA QUE SE HA INDICADO EN “TIPO GASTO” PE O PC</t>
  </si>
  <si>
    <t xml:space="preserve">MES</t>
  </si>
  <si>
    <t xml:space="preserve">SI SE HA MARCADO (PE) O (PC) Y SE HA CUMPLIMENTADO EN LA COLUMNA “CONCEPTO” LA “NÓMINA MES”, SE RELLENA DE FORMA AUTOMÁTICA.
DEVUELVE EN NÚMERO EL MES EQUIVALENTE EN RELACIÓN A LA NÓMINA. 
(SI HEMOS PUESTO “NÓMINA ENERO” NOS DEVUELVE 1, PARA “NÓMINA FEBRERO” NOS DEVUELVE 2…)</t>
  </si>
  <si>
    <t xml:space="preserve">N.º HORAS PRESENTADO</t>
  </si>
  <si>
    <t xml:space="preserve">HORAS DE DEDICACIÓN DEL PERSONAL A LAS TAREAS DE LA MEDIDA CORRESPONDIENTE. INSERTAR A MANO RESPETANDO FORMATO NÚMERO CON DOS DECIMALES.
ESTARÁ HABILITADA SI ANTERIORMENTE, EN LA COLUMNA “TIPO GASTO”, HEMOS SELECCIONADO (PE) O (PC), EN CASO CONTRARIO APARECERÁ SOMBREADA EN ROJO Y NO HAY QUE RELLENARLA. </t>
  </si>
  <si>
    <t xml:space="preserve">COSTE/H PRESENTADO</t>
  </si>
  <si>
    <t xml:space="preserve">COSTE/HORA IMPUTADO Y CALCULADO POR LA OPP AL PERSONAL. INSERTARLO A MANO CON DOS DECIMALES</t>
  </si>
  <si>
    <t xml:space="preserve">COSTE INDIRECTO</t>
  </si>
  <si>
    <t xml:space="preserve">15% SOBRE LOS COSTES DE PERSONAL DE ACUERDO CON EL ANEXO III DE LAS BBRR (ORDEN 09 OCTUBRE 2024) QUE HACE REMISIÓN AL ARTÍCULO 54.B) DEL REGLAMENTO(UE) 2021/1060 DEL PARLAMENTO EUROPEO Y DEL CONSEJO DE 24 DE JUNIO DE 2021.
SE RELLENA DE FORMA AUTOMÁTICA CÁLCULO:  (N.º HORAS PRESENTADO) X (COSTE/H PRESENTADO) X 0,15]</t>
  </si>
  <si>
    <t xml:space="preserve">VSF. SOLO SE RELLENAN LAS CASILLAS QUE NO ESTÁN SOMBREADAS EN ROJO, YA QUE SE HA INDICADO EN “TIPO GASTO” VSF</t>
  </si>
  <si>
    <t xml:space="preserve">N.º HOJA LIQUIDACIÓN</t>
  </si>
  <si>
    <t xml:space="preserve">LAS HOJAS DE LIQUIDACIÓN INDIVIDUAL, DEBEN VENIR ENUMERADAS POR PERSONA Y VIAJE.
SI SE HA SEÑALADO (VSF) O (VCF) EN TIPO DE GASTO APARECERÁ EL TEXTO “RELLENAR”, SI SE HAN SELECCIONADO OTRAS OPCIONES APARECERÁ EL TEXTO “NO RELLENAR”. 
EN EL SUPUESTO QUE PROCEDA LA OPCIÓN DE “RELLENAR” HAY QUE INSERTAR A MANO EL NÚMERO DE LA HOJA DE LIQUIDACIÓN. 
UNA HOJA DE LIQUIDACIÓN DEBE REFLEJAR LOS DATOS DEL TRABAJADOR, EL MOTIVO DEL VIAJE (ASOCIADO A UNA DE LAS MEDIDAS DEL PPYC) Y LOS GASTOS REALIZADOS  (DESGLOSAR LOS IMPORTES PERTENECIENTES A LOS GASTOS SIN FACTURA Y CON FACTURA)</t>
  </si>
  <si>
    <t xml:space="preserve">ORIGEN</t>
  </si>
  <si>
    <t xml:space="preserve">LUGAR DE INICIO DEL VIAJE REALIZADO. INSERTAR A MANO
(SI SE INDICA CON UN LUGAR CON MENOS DE 2 LETRAS NOS DEVUELVE UN ERROR).</t>
  </si>
  <si>
    <t xml:space="preserve">DESTINO</t>
  </si>
  <si>
    <t xml:space="preserve">DESTINO FINAL DEL VIAJE REALIZADO. INSERTAR A MANO.
(SI SE INDICA CON UN LUGAR CON MENOS DE 2 LETRAS NOS DEVUELVE UN ERROR).</t>
  </si>
  <si>
    <t xml:space="preserve">DÍA SALIDA</t>
  </si>
  <si>
    <t xml:space="preserve">FECHA DE SALIDA, DEBE ESTAR COMPRENDIDA EN LA CAMPAÑA CORRESPONDIENTE. 
FORMATO DD/MM/AAAA, INSERTAR A MANO</t>
  </si>
  <si>
    <t xml:space="preserve">HORA DÍA SALIDA</t>
  </si>
  <si>
    <t xml:space="preserve">HORA DE INICIO DEL VIAJE. 
FORMATO HH:MM. INSERTAR A MANO</t>
  </si>
  <si>
    <t xml:space="preserve">DÍA REGRESO</t>
  </si>
  <si>
    <t xml:space="preserve">FECHA DE REGRESO, DEBE ESTAR COMPRENDIDA EN LA CAMPAÑA CORRESPONDIENTE. 
FORMATO DD/MM/AAAA, INSERTAR A MANO</t>
  </si>
  <si>
    <t xml:space="preserve">HORA DÍA REGRESO</t>
  </si>
  <si>
    <t xml:space="preserve">HORA DE REGRESO DEL VIAJE. 
FORMATO HH:MM. INSERTAR A MANO</t>
  </si>
  <si>
    <t xml:space="preserve">GASTO DIETA MANUTENCIÓN</t>
  </si>
  <si>
    <r>
      <rPr>
        <sz val="10"/>
        <color rgb="FF000000"/>
        <rFont val="Source Sans Pro"/>
        <family val="2"/>
        <charset val="1"/>
      </rPr>
      <t xml:space="preserve">INSERTAR A MANO.
DE CONFORMIDAD CON EL ART. 12 Y LOS ANEXOS II Y III</t>
    </r>
    <r>
      <rPr>
        <sz val="10"/>
        <color rgb="FFCE181E"/>
        <rFont val="Source Sans Pro"/>
        <family val="2"/>
        <charset val="1"/>
      </rPr>
      <t xml:space="preserve"> </t>
    </r>
    <r>
      <rPr>
        <sz val="10"/>
        <color rgb="FF000000"/>
        <rFont val="Source Sans Pro"/>
        <family val="2"/>
        <charset val="1"/>
      </rPr>
      <t xml:space="preserve">DEL RD 462/2002, DE 24 DE MAYO, SE CONSIDERA :
1. DURACIÓN INFERIOR O IGUAL A UN DÍA NATURAL
     1.1. 50% IMPORTE MANUTENCIÓN: SI SE INICIA ANTES DE LAS 14 H Y FINALIZA DESPUÉS DE LAS 16 H CON UNA DURACIÓN MÍNIMA DE 5 HORAS.
     1.2. 100% IMPORTE MANUTENCIÓN: SI SE INICIA ANTES DE LAS 14 H Y FINALIZA DESPUÉS DE LAS 22 H.
2. DURACIÓN SUPERIOR A 24 HORAS
     2.1. DÍA DE SALIDA
          2.1.1. 0% IMPORTE MANUTENCIÓN: SI LA SALIDA ES DESPUÉS DE LAS 22 H.
          2.1.2. 50% IMPORTE MANUTENCIÓN: SI LA SALIDA ES POSTERIOR A LAS 14 H Y ANTERIOR A LAS 22 H.
          2.1.3. 100% IMPORTE MANUTENCIÓN: SI SE INICIA ANTES DE LAS 14 H.
     2.2. DIA DE REGRESO
          2.2.1. 0% IMPORTE MANUTENCIÓN: SI EL REGRESO ES ANTERIOR A LAS 14 H.
          2.2.2. 50% IMPORTE MANUTENCIÓN: SI EL REGRESO ES POSTERIOR A LAS 14 H.
     2.3. DÍAS INTERMEDIOS
          2.3.1. 100% IMPORTE MANUTENCIÓN MULTIPLICADO POR CADA DÍA INTERMEDIO.</t>
    </r>
  </si>
  <si>
    <t xml:space="preserve">GASTO VEHÍCULO PROPIO</t>
  </si>
  <si>
    <t xml:space="preserve">INSERTAR A MANO. FORMATO DOS DECIMALES
DE ACUERDO CON LA ORDEN HFP/793/2023 DE 12 JULIO POR LA QUE SE REVISA EL IMPORTE DE LA INDEMNIZACIÓN POR USO DE VEHÍCULO PARTICULAR ESTABLECIDA EN EL RD 462/2002, DE 24 DE MAYO, EL IMPORTE QUEDA FIJADO EN 0,26€ POR KM RECORRIDO.</t>
  </si>
  <si>
    <t xml:space="preserve">GASTO TAXI</t>
  </si>
  <si>
    <t xml:space="preserve">IMPORTE REFLEJADO EN LOS  RESGUARDOS ACREDITATIVOS APORTADOS DE LOS GASTOS DE DESPLAZAMIENTO.
INSERTAR A MANO, INCLUYENDO LA CANTIDAD DE IVA. FORMATO DOS DECIMALES
POSTERIORMENTE, SE DISCRIMINA LA PARTE QUE CORRESPONDE A LA BASE IMPONIBLE Y AL IVA </t>
  </si>
  <si>
    <t xml:space="preserve">GASTO TRANSPORTE URBANO</t>
  </si>
  <si>
    <t xml:space="preserve">IMPORTE REFLEJADO EN LOS  RESGUARDOS ACREDITATIVOS APORTADOS DE LOS GASTOS DE DESPLAZAMIENTO.
INSERTAR A MANO, INCLUYENDO LA CANTIDAD DE IVA. FORMATO DOS DECIMALES
POSTERIORMENTE, SE DISCRIMINA LA PARTE QUE CORRESPONDE A LA BASE IMPONIBLE Y AL IVA 
SE CONSIDERA TRANSPORTE URBANO: BUS, METRO, TRANVÍA Y  FERRIS.</t>
  </si>
  <si>
    <t xml:space="preserve">GASTO PEAJE</t>
  </si>
  <si>
    <t xml:space="preserve">IMPORTE REFLEJADO EN LOS  RESGUARDOS ACREDITATIVOS APORTADOS DE LOS GASTOS DE DESPLAZAMIENTO. 
INSERTAR A MANO, INCLUYENDO LA CANTIDAD DE IVA. FORMATO DOS DECIMALES
POSTERIORMENTE, SE DISCRIMINA LA PARTE QUE CORRESPONDE A LA BASE IMPONIBLE Y AL IVA </t>
  </si>
  <si>
    <t xml:space="preserve">GASTO PARKING/ZONA AZUL</t>
  </si>
  <si>
    <t xml:space="preserve">VCF. SOLO SE RELLENAN LAS CASILLAS QUE NO ESTÁN SOMBREADAS EN ROJO, YA QUE SE HA INDICADO EN “TIPO GASTO” VCF</t>
  </si>
  <si>
    <t xml:space="preserve">GASTO FACTURA TREN </t>
  </si>
  <si>
    <t xml:space="preserve">IMPORTE REFLEJADO EN LAS FACTURAS CORRESPONDIENTES. INSERTAR A MANO CON DOS DECIMALES INCLUYENDO LA CANTIDAD DE IVA. 
POSTERIORMENTE, SE DISCRIMINA LA PARTE QUE CORRESPONDE A LA BASE IMPONIBLE Y AL IVA. </t>
  </si>
  <si>
    <t xml:space="preserve">GASTO FACTURA  AVIÓN</t>
  </si>
  <si>
    <t xml:space="preserve">IMPORTE REFLEJADO EN LAS FACTURAS CORRESPONDIENTES. INSERTAR A MANO CON DOS DECIMALES INCLUYENDO LA CANTIDAD DE IVA.
POSTERIORMENTE, SE DISCRIMINA LA PARTE QUE CORRESPONDE A LA BASE IMPONIBLE Y AL IVA. </t>
  </si>
  <si>
    <t xml:space="preserve">GASTO FACTURA VEHÍCULO ALQUILER</t>
  </si>
  <si>
    <t xml:space="preserve">GASTO FACTURA ALOJAMIENTO</t>
  </si>
  <si>
    <t xml:space="preserve">SUB/ADQBYS/CONV </t>
  </si>
  <si>
    <t xml:space="preserve">GASTO FACTURA SUB</t>
  </si>
  <si>
    <t xml:space="preserve">IMPORTE REFLEJADO EN LAS FACTURAS CORRESPONDIENTES. INSERTAR A MANO CON DOS DECIMALES INCLUYENDO LA CANTIDAD DE IVA Y DE IRPF SI LA HUBIERA.
POSTERIORMENTE, SE DISCRIMINA LA PARTE QUE CORRESPONDE A LA BASE IMPONIBLE Y AL IVA. </t>
  </si>
  <si>
    <t xml:space="preserve">GASTO FACTURA ADQBYS</t>
  </si>
  <si>
    <t xml:space="preserve">GASTO CONV</t>
  </si>
  <si>
    <t xml:space="preserve">PAGOS GASTOS FRACCIONADOS</t>
  </si>
  <si>
    <t xml:space="preserve">¿EL GASTO SE PAGA FRACCIONADO?</t>
  </si>
  <si>
    <t xml:space="preserve">SE SELECCIONA DE UN DESPLEGABLE LAS OPCIONES SÍ O NO. SI ES QUE NO SE SOMBREAN EN ROJO EL RESTO DE CELDAD IMPLICADAS EN EL PAGO FRACCIONADO.</t>
  </si>
  <si>
    <t xml:space="preserve">FECHA 1º/2º/3º PAGO GASTO FRACCIONADO</t>
  </si>
  <si>
    <t xml:space="preserve">SE INTRODUCE A MANO LA FECHA DE PAGO DE LOS DISTINTOS GASTOS FRACCIONADOS. FORMATO DD/MM/AAAA. INSERTAR A MANO.</t>
  </si>
  <si>
    <t xml:space="preserve">CANTIDAD 1º/2º/3º PAGO GASTO FRACCIONADO</t>
  </si>
  <si>
    <t xml:space="preserve">SE INTRODUCE A MANO LA CANTIDAD DE PAGO DE LOS DISTINTOS GASTOS FRACCIONADOS. INSERTAR A MANO EN EUROS CON DOS DECIMALES</t>
  </si>
  <si>
    <t xml:space="preserve">PAGO</t>
  </si>
  <si>
    <t xml:space="preserve">BASE IMPONIBLE</t>
  </si>
  <si>
    <t xml:space="preserve">IMPORTE DE BASE IMPONIBLE REFLEJADO EN LA FACTURA O TICKET CORRESPONDIENTE. INSERTAR A MANO EN EUROS CON DOS DECIMALES.
EXCLUYE LOS IMPORTES DE LAS CASILLAS RELACIONADAS CON “PE” Y “PC”, “MANUTENCIÓN” y “VEHÍCULO PROPIO”</t>
  </si>
  <si>
    <t xml:space="preserve">RETENCIÓN IRPF</t>
  </si>
  <si>
    <t xml:space="preserve">IMPORTE DE IRPF REFLEJADO EN LA FACTURA CORRESPONDIENTE. INSERTAR A MANO</t>
  </si>
  <si>
    <t xml:space="preserve">IVA</t>
  </si>
  <si>
    <t xml:space="preserve">FÓRMULA AUTOMÁTICA. 
TOMA LA CANTIDAD DE LA CASILLA BASE IMPONIBLE Y LO MULTIPLICA POR EL TIPO IMPOSITIVO. EXCLUYE LAS CASILLAS RELACIONADAS CON “PE” Y “PC”, “MANUTENCIÓN” y “VEHÍCULO PROPIO”, CALCULA LA CANTIDAD DE DE IVA QUE CORRESPONDA. EN EUROS CON DOS DECIMALES</t>
  </si>
  <si>
    <t xml:space="preserve">TIPO DE IVA DEL GASTO</t>
  </si>
  <si>
    <t xml:space="preserve">LISTA DESPLEGABLE CON LOS TIPOS DE IVA ACEPTADOS POR LA AEAT PARA 2025</t>
  </si>
  <si>
    <t xml:space="preserve">GASTO TOTAL</t>
  </si>
  <si>
    <t xml:space="preserve">SE RELLENA DE FORMA AUTOMÁTICA Y DISCRIMINA SI SE SOLICITA O NO LA INCLUSIÓN DEL IVA EN LA SUBVENCIÓN:
1. SI ES GASTO DE PERSONAL ES [(Nº HORAS PRESENTADO)*(COSTE/H PRESENTADO)] +(COSTE INDIRECTO)
2. SI ES VSF LAS CANTIDADES DE MANUTENCIÓN O GASTO VEHÍCULO PROPIO.
3. SI ES ALGUNA OPP QUE INCLUYE IVA: [(BASE IMPONIBLE) + (IVA)]
4. SI ES ALGUNA OPP QUE NO INCLUYE IVA: (BASE IMPONIBLE)</t>
  </si>
  <si>
    <t xml:space="preserve">FORMA DE PAGO</t>
  </si>
  <si>
    <t xml:space="preserve">TARJETA O TRANSFERENCIA. SE SELECCIONA DE UN DESPLEGABLE</t>
  </si>
  <si>
    <t xml:space="preserve">FECHA DE PAGO</t>
  </si>
  <si>
    <t xml:space="preserve">FECHA EN LA QUE SE PAGA LA NÓMINA O FACTURA.
LA FECHA DEBE ESTAR COMPRENDIDA PREFERENTEMENTE ENTRE EL 01/01/2025 Y EL 31/12/2025 EN CASO CONTRARIO AVISARÁ DE UN ERROR E IMPEDIRÁ INSERTAR EL DATO. 
FORMATO DD/MM/AAAA. INSERTAR A MANO. LOS PAGOS DEBEN ESTAR REALIZADOS DENTRO DE LA CAMPAÑA QUE CORRESPONDA (1 DE ENERO A 31 DE DICIEMBRE), 
EXCEPTO LOS GASTOS POR ELABORACIÓN DEL PPYC O INFORME</t>
  </si>
  <si>
    <t xml:space="preserve">GASTO SOLICITADO</t>
  </si>
  <si>
    <t xml:space="preserve">IMPORTE QUE SOLICITA LA OPP POR ESE GASTO EN ESA MEDIDA/ACTUACIÓN SEGÚN SUS CÁLCULOS. TIENE QUE SER MENOR O IGAL QUE EL GASTO TOTAL
INSERTAR A MANO CON DOS DECIMALES</t>
  </si>
  <si>
    <t xml:space="preserve">OPP SOLICITA IVA</t>
  </si>
  <si>
    <t xml:space="preserve">SE SELECCIONA DE UN DESPLEGABLE
1. SI: EN CASO DE SOLICITAR LA INCLUSIÓN DEL IVA CORRESPONDIENTE EN LA SUBVENCIÓN (APARTADO 7, DEL FORMULARIO ANEXO I. SOLICITUD)
2. NO: EN CASO DE NO SOLICITAR LA INCLUSIÓN DEL IVA CORRESPONDIENTE EN LA SUBVENCIÓN  (APARTADO 7, DEL FORMULARIO ANEXO I. SOLICITUD)</t>
  </si>
  <si>
    <t xml:space="preserve">PE Y PC</t>
  </si>
  <si>
    <t xml:space="preserve">VSF</t>
  </si>
  <si>
    <t xml:space="preserve">VCF</t>
  </si>
  <si>
    <t xml:space="preserve">N.º EXPTE</t>
  </si>
  <si>
    <t xml:space="preserve">CÓDIGO 
MEDIDA</t>
  </si>
  <si>
    <t xml:space="preserve">TIPO 
GASTO</t>
  </si>
  <si>
    <t xml:space="preserve">DNI /
N.º FACTURA</t>
  </si>
  <si>
    <t xml:space="preserve">FECHA EMISIÓN
FACTURA</t>
  </si>
  <si>
    <t xml:space="preserve">NOMBRE Y APELLIDOS /
PROVEEDOR</t>
  </si>
  <si>
    <t xml:space="preserve">N.º HORAS
PRESENTADO</t>
  </si>
  <si>
    <t xml:space="preserve">COSTE/H
PRESENTADO</t>
  </si>
  <si>
    <t xml:space="preserve">COSTE
INDIRECTO</t>
  </si>
  <si>
    <t xml:space="preserve">NºHOJA LIQUIDACIÓN</t>
  </si>
  <si>
    <t xml:space="preserve">DÍA 
SALIDA</t>
  </si>
  <si>
    <t xml:space="preserve">HORA 
DÍA SALIDA</t>
  </si>
  <si>
    <t xml:space="preserve">DÍA 
REGRESO</t>
  </si>
  <si>
    <t xml:space="preserve">HORA
 DÍA REGRESO</t>
  </si>
  <si>
    <t xml:space="preserve">GASTO
 DIETA
 MANUTENCIÓN</t>
  </si>
  <si>
    <t xml:space="preserve">GASTO
VEHÍCULO PROPIO</t>
  </si>
  <si>
    <t xml:space="preserve">GASTO
TAXI</t>
  </si>
  <si>
    <t xml:space="preserve">GASTO
TRANSPORTE URBANO</t>
  </si>
  <si>
    <t xml:space="preserve">GASTO
PEAJE</t>
  </si>
  <si>
    <t xml:space="preserve">GASTO PARKING</t>
  </si>
  <si>
    <t xml:space="preserve">GASTO FACTURA
TREN </t>
  </si>
  <si>
    <t xml:space="preserve">GASTO
FACTURA 
AVIÓN</t>
  </si>
  <si>
    <t xml:space="preserve">GASTO FACTURA
VEHÍCULO ALQUILER</t>
  </si>
  <si>
    <t xml:space="preserve"> GASTO FACTURA ALOJAMIENTO</t>
  </si>
  <si>
    <t xml:space="preserve">GASTO FACTURA 
SUB</t>
  </si>
  <si>
    <t xml:space="preserve">GASTO FACTURA 
CONV</t>
  </si>
  <si>
    <t xml:space="preserve">FECHA 1º PAGO GASTO FRACCIONADO</t>
  </si>
  <si>
    <t xml:space="preserve">CANTIDAD 1º PAGO GASTO FRACCIONADO</t>
  </si>
  <si>
    <t xml:space="preserve">FECHA 2º PAGO GASTO FRACCIONADO</t>
  </si>
  <si>
    <t xml:space="preserve">CANTIDAD 2º PAGO GASTO FRACCIONADO</t>
  </si>
  <si>
    <t xml:space="preserve">FECHA 3º PAGO GASTO FRACCIONADO</t>
  </si>
  <si>
    <t xml:space="preserve">CANTIDAD 3º PAGO GASTO FRACCIONADO</t>
  </si>
  <si>
    <t xml:space="preserve">BASE
IMPONIBLE</t>
  </si>
  <si>
    <t xml:space="preserve">RETENCIÓN
IRPF</t>
  </si>
  <si>
    <t xml:space="preserve">FORMA DE
PAGO</t>
  </si>
  <si>
    <t xml:space="preserve">FECHA DE
PAGO</t>
  </si>
  <si>
    <t xml:space="preserve">GASTO 
SOLICITADO </t>
  </si>
  <si>
    <t xml:space="preserve">NO</t>
  </si>
  <si>
    <t xml:space="preserve">SI</t>
  </si>
  <si>
    <t xml:space="preserve">P.E 
O
P.C</t>
  </si>
  <si>
    <t xml:space="preserve">CAT.
PROF</t>
  </si>
  <si>
    <t xml:space="preserve">NOMBRE Y APELLIDOS</t>
  </si>
  <si>
    <r>
      <rPr>
        <sz val="8"/>
        <color rgb="FF000000"/>
        <rFont val="Arial"/>
        <family val="2"/>
        <charset val="1"/>
      </rPr>
      <t xml:space="preserve">SALARIO 
BRUTO
 </t>
    </r>
    <r>
      <rPr>
        <sz val="8"/>
        <color rgb="FFCE181E"/>
        <rFont val="Arial"/>
        <family val="2"/>
        <charset val="1"/>
      </rPr>
      <t xml:space="preserve">PERCEPCIONES INTEGRAS MOD190)</t>
    </r>
  </si>
  <si>
    <r>
      <rPr>
        <sz val="8"/>
        <color rgb="FF000000"/>
        <rFont val="Arial"/>
        <family val="2"/>
        <charset val="1"/>
      </rPr>
      <t xml:space="preserve">SS CUOTA TRABAJADOR
 </t>
    </r>
    <r>
      <rPr>
        <sz val="8"/>
        <color rgb="FFCE181E"/>
        <rFont val="Arial"/>
        <family val="2"/>
        <charset val="1"/>
      </rPr>
      <t xml:space="preserve">GASTOS DEDUCIBLES MOD190</t>
    </r>
  </si>
  <si>
    <r>
      <rPr>
        <sz val="8"/>
        <color rgb="FF000000"/>
        <rFont val="Arial"/>
        <family val="2"/>
        <charset val="1"/>
      </rPr>
      <t xml:space="preserve">% SS TRABAJADOR
 </t>
    </r>
    <r>
      <rPr>
        <sz val="8"/>
        <color rgb="FFCE181E"/>
        <rFont val="Arial"/>
        <family val="2"/>
        <charset val="1"/>
      </rPr>
      <t xml:space="preserve">DATO NOMINA</t>
    </r>
  </si>
  <si>
    <r>
      <rPr>
        <sz val="8"/>
        <color rgb="FF000000"/>
        <rFont val="Arial"/>
        <family val="2"/>
        <charset val="1"/>
      </rPr>
      <t xml:space="preserve">BASE COTIZACIÓN
</t>
    </r>
    <r>
      <rPr>
        <sz val="8"/>
        <color rgb="FF00A933"/>
        <rFont val="Arial"/>
        <family val="2"/>
        <charset val="1"/>
      </rPr>
      <t xml:space="preserve">
</t>
    </r>
    <r>
      <rPr>
        <sz val="8"/>
        <color rgb="FF158466"/>
        <rFont val="Arial"/>
        <family val="2"/>
        <charset val="1"/>
      </rPr>
      <t xml:space="preserve"> FÓRMULA</t>
    </r>
  </si>
  <si>
    <r>
      <rPr>
        <sz val="8"/>
        <color rgb="FF000000"/>
        <rFont val="Arial"/>
        <family val="2"/>
        <charset val="1"/>
      </rPr>
      <t xml:space="preserve">% SS 
EMPRESA
</t>
    </r>
    <r>
      <rPr>
        <sz val="8"/>
        <rFont val="Arial"/>
        <family val="2"/>
        <charset val="1"/>
      </rPr>
      <t xml:space="preserve">
</t>
    </r>
    <r>
      <rPr>
        <sz val="8"/>
        <color rgb="FFCE181E"/>
        <rFont val="Arial"/>
        <family val="2"/>
        <charset val="1"/>
      </rPr>
      <t xml:space="preserve">DATO NOMINA</t>
    </r>
  </si>
  <si>
    <r>
      <rPr>
        <sz val="8"/>
        <color rgb="FF000000"/>
        <rFont val="Arial"/>
        <family val="2"/>
        <charset val="1"/>
      </rPr>
      <t xml:space="preserve">SS CUOTA EMPRESA 
</t>
    </r>
    <r>
      <rPr>
        <sz val="8"/>
        <color rgb="FF158466"/>
        <rFont val="Arial"/>
        <family val="2"/>
        <charset val="1"/>
      </rPr>
      <t xml:space="preserve">FORMULA</t>
    </r>
  </si>
  <si>
    <r>
      <rPr>
        <sz val="8"/>
        <color rgb="FF000000"/>
        <rFont val="Arial"/>
        <family val="2"/>
        <charset val="1"/>
      </rPr>
      <t xml:space="preserve">COSTE TOTAL
</t>
    </r>
    <r>
      <rPr>
        <sz val="8"/>
        <color rgb="FF158466"/>
        <rFont val="Arial"/>
        <family val="2"/>
        <charset val="1"/>
      </rPr>
      <t xml:space="preserve">FORMULA</t>
    </r>
  </si>
  <si>
    <r>
      <rPr>
        <sz val="8"/>
        <color rgb="FF000000"/>
        <rFont val="Arial"/>
        <family val="2"/>
        <charset val="1"/>
      </rPr>
      <t xml:space="preserve">N.º HORAS ANUALES
</t>
    </r>
    <r>
      <rPr>
        <sz val="8"/>
        <color rgb="FFCE181E"/>
        <rFont val="Arial"/>
        <family val="2"/>
        <charset val="1"/>
      </rPr>
      <t xml:space="preserve">1720 HORAS PARA UN CONTRATO DE 40 HORAS DURANTE UN AÑO</t>
    </r>
  </si>
  <si>
    <r>
      <rPr>
        <sz val="8"/>
        <color rgb="FF000000"/>
        <rFont val="Arial"/>
        <family val="2"/>
        <charset val="1"/>
      </rPr>
      <t xml:space="preserve">COSTE/HORA
</t>
    </r>
    <r>
      <rPr>
        <sz val="8"/>
        <color rgb="FF158466"/>
        <rFont val="Arial"/>
        <family val="2"/>
        <charset val="1"/>
      </rPr>
      <t xml:space="preserve">FORMULA</t>
    </r>
  </si>
  <si>
    <t xml:space="preserve">COSTE HORA IMPUTADO</t>
  </si>
  <si>
    <t xml:space="preserve">COSTE MAXIMO
SUBV
CONVENIO.</t>
  </si>
  <si>
    <t xml:space="preserve">COSTE/HORA ACEPTADO OIG</t>
  </si>
  <si>
    <t xml:space="preserve">CALENDARIO 2024 = 250 DÍAS HÁBILES – 22 DÍAS VACAC.= 228 DÍAS</t>
  </si>
  <si>
    <t xml:space="preserve">CONVENIO COLECTIVO ÚNICO DE LA AGE 2024</t>
  </si>
  <si>
    <t xml:space="preserve">JORNADA</t>
  </si>
  <si>
    <t xml:space="preserve">7h/dia</t>
  </si>
  <si>
    <t xml:space="preserve">35h/sem</t>
  </si>
  <si>
    <t xml:space="preserve">228*7</t>
  </si>
  <si>
    <t xml:space="preserve">DATOS OFICIALES SERV. PERSONAL</t>
  </si>
  <si>
    <t xml:space="preserve">M3</t>
  </si>
  <si>
    <t xml:space="preserve">M2</t>
  </si>
  <si>
    <t xml:space="preserve">M1</t>
  </si>
  <si>
    <t xml:space="preserve">E2</t>
  </si>
  <si>
    <t xml:space="preserve">E1</t>
  </si>
  <si>
    <t xml:space="preserve">E0</t>
  </si>
  <si>
    <t xml:space="preserve">horas anuales</t>
  </si>
  <si>
    <t xml:space="preserve">R.BÁSICAS</t>
  </si>
  <si>
    <t xml:space="preserve">CUOTA PATRONAL</t>
  </si>
  <si>
    <t xml:space="preserve">COSTE TOTAL CON SEG. SOCIAL</t>
  </si>
  <si>
    <t xml:space="preserve">VALOR HORA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</si>
</sst>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@"/>
    <numFmt numFmtId="166" formatCode="#,##0.00"/>
    <numFmt numFmtId="167" formatCode="DD/MM/YY"/>
    <numFmt numFmtId="168" formatCode="#,##0"/>
    <numFmt numFmtId="169" formatCode="#,#00.00"/>
    <numFmt numFmtId="170" formatCode="#,##0.00\ [$€-C0A];[RED]\-#,##0.00\ [$€-C0A]"/>
    <numFmt numFmtId="171" formatCode="0"/>
    <numFmt numFmtId="172" formatCode="DD/MM/YYYY"/>
    <numFmt numFmtId="173" formatCode="HH:MM"/>
    <numFmt numFmtId="174" formatCode="0\ %"/>
    <numFmt numFmtId="175" formatCode="#,##0.0000\ [$€-C0A];[RED]\-#,##0.0000\ [$€-C0A]"/>
    <numFmt numFmtId="176" formatCode="0.00\ %"/>
    <numFmt numFmtId="177" formatCode="0.00"/>
  </numFmts>
  <fonts count="3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8"/>
      <color rgb="FF000000"/>
      <name val="Source Sans Pro"/>
      <family val="2"/>
      <charset val="1"/>
    </font>
    <font>
      <i val="true"/>
      <sz val="8"/>
      <color rgb="FF000000"/>
      <name val="Source Sans Pro"/>
      <family val="2"/>
      <charset val="1"/>
    </font>
    <font>
      <b val="true"/>
      <sz val="8"/>
      <color rgb="FF000000"/>
      <name val="Source Sans Pro"/>
      <family val="2"/>
      <charset val="1"/>
    </font>
    <font>
      <sz val="8"/>
      <name val="Source Sans Pro"/>
      <family val="2"/>
      <charset val="1"/>
    </font>
    <font>
      <i val="true"/>
      <sz val="8"/>
      <name val="Source Sans Pro"/>
      <family val="2"/>
      <charset val="1"/>
    </font>
    <font>
      <b val="true"/>
      <sz val="10"/>
      <color rgb="FF000000"/>
      <name val="Source Sans Pro"/>
      <family val="2"/>
      <charset val="1"/>
    </font>
    <font>
      <sz val="10"/>
      <color rgb="FF000000"/>
      <name val="Source Sans Pro"/>
      <family val="2"/>
      <charset val="1"/>
    </font>
    <font>
      <sz val="10"/>
      <name val="Source Sans Pro"/>
      <family val="2"/>
      <charset val="1"/>
    </font>
    <font>
      <sz val="10"/>
      <color rgb="FFCE181E"/>
      <name val="Source Sans Pro"/>
      <family val="2"/>
      <charset val="1"/>
    </font>
    <font>
      <b val="true"/>
      <sz val="10"/>
      <name val="Source Sans Pro"/>
      <family val="2"/>
      <charset val="1"/>
    </font>
    <font>
      <sz val="8"/>
      <color rgb="FF000000"/>
      <name val="Arial"/>
      <family val="2"/>
      <charset val="1"/>
    </font>
    <font>
      <sz val="8"/>
      <color rgb="FFCE181E"/>
      <name val="Arial"/>
      <family val="2"/>
      <charset val="1"/>
    </font>
    <font>
      <sz val="8"/>
      <color rgb="FF00A933"/>
      <name val="Arial"/>
      <family val="2"/>
      <charset val="1"/>
    </font>
    <font>
      <sz val="8"/>
      <color rgb="FF158466"/>
      <name val="Arial"/>
      <family val="2"/>
      <charset val="1"/>
    </font>
    <font>
      <sz val="8"/>
      <name val="Arial"/>
      <family val="2"/>
      <charset val="1"/>
    </font>
    <font>
      <b val="true"/>
      <sz val="7.5"/>
      <color rgb="FF000000"/>
      <name val="Arial"/>
      <family val="2"/>
      <charset val="1"/>
    </font>
    <font>
      <b val="true"/>
      <sz val="7.5"/>
      <color rgb="FFCE181E"/>
      <name val="Arial"/>
      <family val="2"/>
      <charset val="1"/>
    </font>
    <font>
      <sz val="7.5"/>
      <color rgb="FF000000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EE6E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E181E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CCCCC"/>
        <bgColor rgb="FFDDDDDD"/>
      </patternFill>
    </fill>
    <fill>
      <patternFill patternType="solid">
        <fgColor rgb="FF83CAFF"/>
        <bgColor rgb="FF9999FF"/>
      </patternFill>
    </fill>
    <fill>
      <patternFill patternType="solid">
        <fgColor rgb="FFFFFFFF"/>
        <bgColor rgb="FFFFFFCC"/>
      </patternFill>
    </fill>
    <fill>
      <patternFill patternType="solid">
        <fgColor rgb="FFDEE6EF"/>
        <bgColor rgb="FFDDDDDD"/>
      </patternFill>
    </fill>
    <fill>
      <patternFill patternType="solid">
        <fgColor rgb="FFF9FF83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8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7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7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2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2" fillId="1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1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3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2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2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2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2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4" fontId="23" fillId="0" borderId="2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23" fillId="11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2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23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3" fillId="11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5" fontId="2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7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11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11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7" fillId="1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1" fillId="1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1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7" fillId="1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2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11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11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2" fillId="11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3" fillId="9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3" fillId="9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4" xfId="20"/>
    <cellStyle name="Accent 1 15" xfId="21"/>
    <cellStyle name="Accent 1 5" xfId="22"/>
    <cellStyle name="Accent 1 6" xfId="23"/>
    <cellStyle name="Accent 13" xfId="24"/>
    <cellStyle name="Accent 14" xfId="25"/>
    <cellStyle name="Accent 2 15" xfId="26"/>
    <cellStyle name="Accent 2 16" xfId="27"/>
    <cellStyle name="Accent 2 6" xfId="28"/>
    <cellStyle name="Accent 2 7" xfId="29"/>
    <cellStyle name="Accent 3 16" xfId="30"/>
    <cellStyle name="Accent 3 17" xfId="31"/>
    <cellStyle name="Accent 3 7" xfId="32"/>
    <cellStyle name="Accent 3 8" xfId="33"/>
    <cellStyle name="Accent 4" xfId="34"/>
    <cellStyle name="Accent 5" xfId="35"/>
    <cellStyle name="Bad 10" xfId="36"/>
    <cellStyle name="Bad 11" xfId="37"/>
    <cellStyle name="Bad 8" xfId="38"/>
    <cellStyle name="Bad 9" xfId="39"/>
    <cellStyle name="Campo de la tabla dinámica" xfId="40"/>
    <cellStyle name="Categoría de la tabla dinámica" xfId="41"/>
    <cellStyle name="Error 10" xfId="42"/>
    <cellStyle name="Error 12" xfId="43"/>
    <cellStyle name="Error 13" xfId="44"/>
    <cellStyle name="Error 9" xfId="45"/>
    <cellStyle name="Esquina de la tabla dinámica" xfId="46"/>
    <cellStyle name="Footnote 10" xfId="47"/>
    <cellStyle name="Footnote 11" xfId="48"/>
    <cellStyle name="Footnote 5" xfId="49"/>
    <cellStyle name="Footnote 6" xfId="50"/>
    <cellStyle name="Good 11" xfId="51"/>
    <cellStyle name="Good 12" xfId="52"/>
    <cellStyle name="Good 8" xfId="53"/>
    <cellStyle name="Good 9" xfId="54"/>
    <cellStyle name="Heading (user) 13" xfId="55"/>
    <cellStyle name="Heading 1 1" xfId="56"/>
    <cellStyle name="Heading 1 12" xfId="57"/>
    <cellStyle name="Heading 1 14" xfId="58"/>
    <cellStyle name="Heading 1 2" xfId="59"/>
    <cellStyle name="Heading 2 13" xfId="60"/>
    <cellStyle name="Heading 2 15" xfId="61"/>
    <cellStyle name="Heading 2 2" xfId="62"/>
    <cellStyle name="Heading 2 3" xfId="63"/>
    <cellStyle name="Hyperlink 16" xfId="64"/>
    <cellStyle name="Hyperlink 6" xfId="65"/>
    <cellStyle name="Hyperlink 7" xfId="66"/>
    <cellStyle name="Neutral 10" xfId="67"/>
    <cellStyle name="Neutral 9" xfId="68"/>
    <cellStyle name="Note 14" xfId="69"/>
    <cellStyle name="Note 17" xfId="70"/>
    <cellStyle name="Note 4" xfId="71"/>
    <cellStyle name="Note 5" xfId="72"/>
    <cellStyle name="Resultado de la tabla dinámica" xfId="73"/>
    <cellStyle name="Status 15" xfId="74"/>
    <cellStyle name="Status 18" xfId="75"/>
    <cellStyle name="Status 7" xfId="76"/>
    <cellStyle name="Status 8" xfId="77"/>
    <cellStyle name="Text 16" xfId="78"/>
    <cellStyle name="Text 19" xfId="79"/>
    <cellStyle name="Text 3" xfId="80"/>
    <cellStyle name="Text 4" xfId="81"/>
    <cellStyle name="Título de la tabla dinámica" xfId="82"/>
    <cellStyle name="Valor de la tabla dinámica" xfId="83"/>
    <cellStyle name="Warning 11" xfId="84"/>
    <cellStyle name="Warning 12" xfId="85"/>
    <cellStyle name="Warning 17" xfId="86"/>
    <cellStyle name="Warning 20" xfId="87"/>
  </cellStyles>
  <dxfs count="31"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158466"/>
      <rgbColor rgb="FFCCCCCC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9FF83"/>
      <rgbColor rgb="FF83CAFF"/>
      <rgbColor rgb="FFFF99CC"/>
      <rgbColor rgb="FFCC99FF"/>
      <rgbColor rgb="FFFFCCCC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CCCCCC"/>
    <pageSetUpPr fitToPage="false"/>
  </sheetPr>
  <dimension ref="A1:ALN52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F49" activeCellId="0" sqref="F49"/>
    </sheetView>
  </sheetViews>
  <sheetFormatPr defaultRowHeight="14.25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7.25"/>
    <col collapsed="false" customWidth="true" hidden="false" outlineLevel="0" max="3" min="3" style="2" width="23.25"/>
    <col collapsed="false" customWidth="true" hidden="false" outlineLevel="0" max="4" min="4" style="3" width="3.5"/>
    <col collapsed="false" customWidth="true" hidden="false" outlineLevel="0" max="5" min="5" style="2" width="82.13"/>
    <col collapsed="false" customWidth="true" hidden="false" outlineLevel="0" max="6" min="6" style="4" width="8.25"/>
    <col collapsed="false" customWidth="true" hidden="false" outlineLevel="0" max="7" min="7" style="1" width="22.37"/>
    <col collapsed="false" customWidth="true" hidden="false" outlineLevel="0" max="1002" min="8" style="1" width="10.5"/>
    <col collapsed="false" customWidth="true" hidden="false" outlineLevel="0" max="1025" min="1003" style="5" width="10.5"/>
  </cols>
  <sheetData>
    <row r="1" customFormat="false" ht="12.75" hidden="false" customHeight="true" outlineLevel="0" collapsed="false">
      <c r="B1" s="6" t="s">
        <v>0</v>
      </c>
      <c r="C1" s="6"/>
      <c r="D1" s="6" t="s">
        <v>1</v>
      </c>
      <c r="E1" s="6"/>
      <c r="F1" s="6" t="s">
        <v>2</v>
      </c>
    </row>
    <row r="2" customFormat="false" ht="25.7" hidden="false" customHeight="true" outlineLevel="0" collapsed="false">
      <c r="A2" s="7" t="s">
        <v>3</v>
      </c>
      <c r="B2" s="8" t="s">
        <v>4</v>
      </c>
      <c r="C2" s="9" t="s">
        <v>5</v>
      </c>
      <c r="D2" s="10" t="n">
        <v>1</v>
      </c>
      <c r="E2" s="9" t="s">
        <v>6</v>
      </c>
      <c r="F2" s="11" t="s">
        <v>7</v>
      </c>
    </row>
    <row r="3" customFormat="false" ht="14.25" hidden="false" customHeight="false" outlineLevel="0" collapsed="false">
      <c r="A3" s="7"/>
      <c r="B3" s="8"/>
      <c r="C3" s="9"/>
      <c r="D3" s="10" t="n">
        <v>2</v>
      </c>
      <c r="E3" s="9" t="s">
        <v>8</v>
      </c>
      <c r="F3" s="11" t="s">
        <v>9</v>
      </c>
    </row>
    <row r="4" customFormat="false" ht="22.5" hidden="false" customHeight="false" outlineLevel="0" collapsed="false">
      <c r="A4" s="7"/>
      <c r="B4" s="8"/>
      <c r="C4" s="9"/>
      <c r="D4" s="12" t="n">
        <v>3</v>
      </c>
      <c r="E4" s="9" t="s">
        <v>10</v>
      </c>
      <c r="F4" s="11" t="s">
        <v>11</v>
      </c>
    </row>
    <row r="5" customFormat="false" ht="14.25" hidden="false" customHeight="false" outlineLevel="0" collapsed="false">
      <c r="A5" s="7"/>
      <c r="B5" s="8"/>
      <c r="C5" s="9"/>
      <c r="D5" s="12" t="n">
        <v>4</v>
      </c>
      <c r="E5" s="9" t="s">
        <v>12</v>
      </c>
      <c r="F5" s="11" t="s">
        <v>13</v>
      </c>
    </row>
    <row r="6" customFormat="false" ht="22.5" hidden="false" customHeight="false" outlineLevel="0" collapsed="false">
      <c r="A6" s="7"/>
      <c r="B6" s="8"/>
      <c r="C6" s="9"/>
      <c r="D6" s="12" t="n">
        <v>5</v>
      </c>
      <c r="E6" s="9" t="s">
        <v>14</v>
      </c>
      <c r="F6" s="11" t="s">
        <v>15</v>
      </c>
    </row>
    <row r="7" customFormat="false" ht="26.85" hidden="false" customHeight="true" outlineLevel="0" collapsed="false">
      <c r="A7" s="7"/>
      <c r="B7" s="8"/>
      <c r="C7" s="9"/>
      <c r="D7" s="12" t="n">
        <v>6</v>
      </c>
      <c r="E7" s="9" t="s">
        <v>16</v>
      </c>
      <c r="F7" s="11" t="s">
        <v>17</v>
      </c>
    </row>
    <row r="8" customFormat="false" ht="14.25" hidden="false" customHeight="false" outlineLevel="0" collapsed="false">
      <c r="A8" s="7"/>
      <c r="B8" s="8"/>
      <c r="C8" s="9"/>
      <c r="D8" s="12" t="n">
        <v>7</v>
      </c>
      <c r="E8" s="9" t="s">
        <v>18</v>
      </c>
      <c r="F8" s="11" t="s">
        <v>19</v>
      </c>
    </row>
    <row r="9" customFormat="false" ht="14.25" hidden="false" customHeight="false" outlineLevel="0" collapsed="false">
      <c r="A9" s="7"/>
      <c r="B9" s="8"/>
      <c r="C9" s="9"/>
      <c r="D9" s="12" t="n">
        <v>8</v>
      </c>
      <c r="E9" s="9" t="s">
        <v>20</v>
      </c>
      <c r="F9" s="11" t="s">
        <v>21</v>
      </c>
    </row>
    <row r="10" customFormat="false" ht="12.75" hidden="false" customHeight="true" outlineLevel="0" collapsed="false">
      <c r="A10" s="7"/>
      <c r="B10" s="13" t="s">
        <v>22</v>
      </c>
      <c r="C10" s="14" t="s">
        <v>23</v>
      </c>
      <c r="D10" s="12" t="n">
        <v>1</v>
      </c>
      <c r="E10" s="14" t="s">
        <v>24</v>
      </c>
      <c r="F10" s="11" t="s">
        <v>25</v>
      </c>
    </row>
    <row r="11" customFormat="false" ht="14.25" hidden="false" customHeight="false" outlineLevel="0" collapsed="false">
      <c r="A11" s="7"/>
      <c r="B11" s="13"/>
      <c r="C11" s="14"/>
      <c r="D11" s="10" t="n">
        <v>2</v>
      </c>
      <c r="E11" s="14" t="s">
        <v>26</v>
      </c>
      <c r="F11" s="11" t="s">
        <v>27</v>
      </c>
    </row>
    <row r="12" customFormat="false" ht="12" hidden="false" customHeight="true" outlineLevel="0" collapsed="false">
      <c r="A12" s="7"/>
      <c r="B12" s="13"/>
      <c r="C12" s="14"/>
      <c r="D12" s="12" t="n">
        <v>3</v>
      </c>
      <c r="E12" s="9" t="s">
        <v>28</v>
      </c>
      <c r="F12" s="11" t="s">
        <v>29</v>
      </c>
    </row>
    <row r="13" customFormat="false" ht="12.75" hidden="false" customHeight="true" outlineLevel="0" collapsed="false">
      <c r="A13" s="7"/>
      <c r="B13" s="8" t="s">
        <v>30</v>
      </c>
      <c r="C13" s="9" t="s">
        <v>31</v>
      </c>
      <c r="D13" s="10" t="n">
        <v>1</v>
      </c>
      <c r="E13" s="14" t="s">
        <v>32</v>
      </c>
      <c r="F13" s="11" t="s">
        <v>33</v>
      </c>
    </row>
    <row r="14" customFormat="false" ht="22.5" hidden="false" customHeight="false" outlineLevel="0" collapsed="false">
      <c r="A14" s="7"/>
      <c r="B14" s="8"/>
      <c r="C14" s="9"/>
      <c r="D14" s="10" t="n">
        <v>2</v>
      </c>
      <c r="E14" s="9" t="s">
        <v>34</v>
      </c>
      <c r="F14" s="11" t="s">
        <v>35</v>
      </c>
    </row>
    <row r="15" customFormat="false" ht="25.9" hidden="false" customHeight="true" outlineLevel="0" collapsed="false">
      <c r="A15" s="7"/>
      <c r="B15" s="8"/>
      <c r="C15" s="9"/>
      <c r="D15" s="12" t="n">
        <v>3</v>
      </c>
      <c r="E15" s="9" t="s">
        <v>36</v>
      </c>
      <c r="F15" s="11" t="s">
        <v>37</v>
      </c>
    </row>
    <row r="16" customFormat="false" ht="17.25" hidden="false" customHeight="true" outlineLevel="0" collapsed="false">
      <c r="A16" s="7"/>
      <c r="B16" s="8"/>
      <c r="C16" s="9"/>
      <c r="D16" s="12" t="n">
        <v>4</v>
      </c>
      <c r="E16" s="9" t="s">
        <v>38</v>
      </c>
      <c r="F16" s="11" t="s">
        <v>39</v>
      </c>
    </row>
    <row r="17" customFormat="false" ht="15.4" hidden="false" customHeight="true" outlineLevel="0" collapsed="false">
      <c r="A17" s="7"/>
      <c r="B17" s="8" t="s">
        <v>40</v>
      </c>
      <c r="C17" s="9" t="s">
        <v>41</v>
      </c>
      <c r="D17" s="10" t="n">
        <v>1</v>
      </c>
      <c r="E17" s="14" t="s">
        <v>42</v>
      </c>
      <c r="F17" s="11" t="s">
        <v>43</v>
      </c>
    </row>
    <row r="18" customFormat="false" ht="14.85" hidden="false" customHeight="true" outlineLevel="0" collapsed="false">
      <c r="A18" s="7"/>
      <c r="B18" s="8"/>
      <c r="C18" s="9"/>
      <c r="D18" s="12" t="n">
        <v>2</v>
      </c>
      <c r="E18" s="14" t="s">
        <v>44</v>
      </c>
      <c r="F18" s="11" t="s">
        <v>45</v>
      </c>
    </row>
    <row r="19" customFormat="false" ht="21.2" hidden="false" customHeight="true" outlineLevel="0" collapsed="false">
      <c r="A19" s="7" t="s">
        <v>46</v>
      </c>
      <c r="B19" s="15" t="s">
        <v>47</v>
      </c>
      <c r="C19" s="9" t="s">
        <v>48</v>
      </c>
      <c r="D19" s="10" t="n">
        <v>1</v>
      </c>
      <c r="E19" s="14" t="s">
        <v>49</v>
      </c>
      <c r="F19" s="16" t="s">
        <v>50</v>
      </c>
      <c r="AKS19" s="5"/>
      <c r="AKT19" s="5"/>
      <c r="AKU19" s="5"/>
      <c r="AKV19" s="5"/>
      <c r="AKW19" s="5"/>
      <c r="AKX19" s="5"/>
      <c r="AKY19" s="5"/>
      <c r="AKZ19" s="5"/>
      <c r="ALA19" s="5"/>
      <c r="ALB19" s="5"/>
      <c r="ALC19" s="5"/>
      <c r="ALD19" s="5"/>
      <c r="ALE19" s="5"/>
      <c r="ALF19" s="5"/>
      <c r="ALG19" s="5"/>
      <c r="ALH19" s="5"/>
      <c r="ALI19" s="5"/>
      <c r="ALJ19" s="5"/>
      <c r="ALK19" s="5"/>
      <c r="ALL19" s="5"/>
      <c r="ALM19" s="5"/>
      <c r="ALN19" s="5"/>
    </row>
    <row r="20" customFormat="false" ht="33.75" hidden="false" customHeight="false" outlineLevel="0" collapsed="false">
      <c r="A20" s="7"/>
      <c r="B20" s="15"/>
      <c r="C20" s="9"/>
      <c r="D20" s="10" t="n">
        <v>2</v>
      </c>
      <c r="E20" s="9" t="s">
        <v>51</v>
      </c>
      <c r="F20" s="16" t="s">
        <v>52</v>
      </c>
      <c r="AKS20" s="5"/>
      <c r="AKT20" s="5"/>
      <c r="AKU20" s="5"/>
      <c r="AKV20" s="5"/>
      <c r="AKW20" s="5"/>
      <c r="AKX20" s="5"/>
      <c r="AKY20" s="5"/>
      <c r="AKZ20" s="5"/>
      <c r="ALA20" s="5"/>
      <c r="ALB20" s="5"/>
      <c r="ALC20" s="5"/>
      <c r="ALD20" s="5"/>
      <c r="ALE20" s="5"/>
      <c r="ALF20" s="5"/>
      <c r="ALG20" s="5"/>
      <c r="ALH20" s="5"/>
      <c r="ALI20" s="5"/>
      <c r="ALJ20" s="5"/>
      <c r="ALK20" s="5"/>
      <c r="ALL20" s="5"/>
      <c r="ALM20" s="5"/>
      <c r="ALN20" s="5"/>
    </row>
    <row r="21" customFormat="false" ht="13.35" hidden="false" customHeight="true" outlineLevel="0" collapsed="false">
      <c r="A21" s="7"/>
      <c r="B21" s="15"/>
      <c r="C21" s="9"/>
      <c r="D21" s="12" t="n">
        <v>3</v>
      </c>
      <c r="E21" s="9" t="s">
        <v>53</v>
      </c>
      <c r="F21" s="16" t="s">
        <v>54</v>
      </c>
      <c r="AKS21" s="5"/>
      <c r="AKT21" s="5"/>
      <c r="AKU21" s="5"/>
      <c r="AKV21" s="5"/>
      <c r="AKW21" s="5"/>
      <c r="AKX21" s="5"/>
      <c r="AKY21" s="5"/>
      <c r="AKZ21" s="5"/>
      <c r="ALA21" s="5"/>
      <c r="ALB21" s="5"/>
      <c r="ALC21" s="5"/>
      <c r="ALD21" s="5"/>
      <c r="ALE21" s="5"/>
      <c r="ALF21" s="5"/>
      <c r="ALG21" s="5"/>
      <c r="ALH21" s="5"/>
      <c r="ALI21" s="5"/>
      <c r="ALJ21" s="5"/>
      <c r="ALK21" s="5"/>
      <c r="ALL21" s="5"/>
      <c r="ALM21" s="5"/>
      <c r="ALN21" s="5"/>
    </row>
    <row r="22" customFormat="false" ht="16.15" hidden="false" customHeight="true" outlineLevel="0" collapsed="false">
      <c r="A22" s="7"/>
      <c r="B22" s="15"/>
      <c r="C22" s="9"/>
      <c r="D22" s="12" t="n">
        <v>4</v>
      </c>
      <c r="E22" s="9" t="s">
        <v>55</v>
      </c>
      <c r="F22" s="16" t="s">
        <v>56</v>
      </c>
      <c r="AKS22" s="5"/>
      <c r="AKT22" s="5"/>
      <c r="AKU22" s="5"/>
      <c r="AKV22" s="5"/>
      <c r="AKW22" s="5"/>
      <c r="AKX22" s="5"/>
      <c r="AKY22" s="5"/>
      <c r="AKZ22" s="5"/>
      <c r="ALA22" s="5"/>
      <c r="ALB22" s="5"/>
      <c r="ALC22" s="5"/>
      <c r="ALD22" s="5"/>
      <c r="ALE22" s="5"/>
      <c r="ALF22" s="5"/>
      <c r="ALG22" s="5"/>
      <c r="ALH22" s="5"/>
      <c r="ALI22" s="5"/>
      <c r="ALJ22" s="5"/>
      <c r="ALK22" s="5"/>
      <c r="ALL22" s="5"/>
      <c r="ALM22" s="5"/>
      <c r="ALN22" s="5"/>
    </row>
    <row r="23" customFormat="false" ht="22.5" hidden="false" customHeight="false" outlineLevel="0" collapsed="false">
      <c r="A23" s="7"/>
      <c r="B23" s="15"/>
      <c r="C23" s="9"/>
      <c r="D23" s="12" t="n">
        <v>5</v>
      </c>
      <c r="E23" s="9" t="s">
        <v>57</v>
      </c>
      <c r="F23" s="16" t="s">
        <v>58</v>
      </c>
      <c r="AKS23" s="5"/>
      <c r="AKT23" s="5"/>
      <c r="AKU23" s="5"/>
      <c r="AKV23" s="5"/>
      <c r="AKW23" s="5"/>
      <c r="AKX23" s="5"/>
      <c r="AKY23" s="5"/>
      <c r="AKZ23" s="5"/>
      <c r="ALA23" s="5"/>
      <c r="ALB23" s="5"/>
      <c r="ALC23" s="5"/>
      <c r="ALD23" s="5"/>
      <c r="ALE23" s="5"/>
      <c r="ALF23" s="5"/>
      <c r="ALG23" s="5"/>
      <c r="ALH23" s="5"/>
      <c r="ALI23" s="5"/>
      <c r="ALJ23" s="5"/>
      <c r="ALK23" s="5"/>
      <c r="ALL23" s="5"/>
      <c r="ALM23" s="5"/>
      <c r="ALN23" s="5"/>
    </row>
    <row r="24" customFormat="false" ht="13.35" hidden="false" customHeight="true" outlineLevel="0" collapsed="false">
      <c r="A24" s="7"/>
      <c r="B24" s="15"/>
      <c r="C24" s="9"/>
      <c r="D24" s="12" t="n">
        <v>6</v>
      </c>
      <c r="E24" s="9" t="s">
        <v>59</v>
      </c>
      <c r="F24" s="16" t="s">
        <v>60</v>
      </c>
      <c r="AKS24" s="5"/>
      <c r="AKT24" s="5"/>
      <c r="AKU24" s="5"/>
      <c r="AKV24" s="5"/>
      <c r="AKW24" s="5"/>
      <c r="AKX24" s="5"/>
      <c r="AKY24" s="5"/>
      <c r="AKZ24" s="5"/>
      <c r="ALA24" s="5"/>
      <c r="ALB24" s="5"/>
      <c r="ALC24" s="5"/>
      <c r="ALD24" s="5"/>
      <c r="ALE24" s="5"/>
      <c r="ALF24" s="5"/>
      <c r="ALG24" s="5"/>
      <c r="ALH24" s="5"/>
      <c r="ALI24" s="5"/>
      <c r="ALJ24" s="5"/>
      <c r="ALK24" s="5"/>
      <c r="ALL24" s="5"/>
      <c r="ALM24" s="5"/>
      <c r="ALN24" s="5"/>
    </row>
    <row r="25" customFormat="false" ht="23.85" hidden="false" customHeight="true" outlineLevel="0" collapsed="false">
      <c r="A25" s="7"/>
      <c r="B25" s="15" t="s">
        <v>61</v>
      </c>
      <c r="C25" s="9" t="s">
        <v>62</v>
      </c>
      <c r="D25" s="12" t="n">
        <v>1</v>
      </c>
      <c r="E25" s="9" t="s">
        <v>63</v>
      </c>
      <c r="F25" s="15" t="s">
        <v>64</v>
      </c>
      <c r="AKS25" s="5"/>
      <c r="AKT25" s="5"/>
      <c r="AKU25" s="5"/>
      <c r="AKV25" s="5"/>
      <c r="AKW25" s="5"/>
      <c r="AKX25" s="5"/>
      <c r="AKY25" s="5"/>
      <c r="AKZ25" s="5"/>
      <c r="ALA25" s="5"/>
      <c r="ALB25" s="5"/>
      <c r="ALC25" s="5"/>
      <c r="ALD25" s="5"/>
      <c r="ALE25" s="5"/>
      <c r="ALF25" s="5"/>
      <c r="ALG25" s="5"/>
      <c r="ALH25" s="5"/>
      <c r="ALI25" s="5"/>
      <c r="ALJ25" s="5"/>
      <c r="ALK25" s="5"/>
      <c r="ALL25" s="5"/>
      <c r="ALM25" s="5"/>
      <c r="ALN25" s="5"/>
    </row>
    <row r="26" customFormat="false" ht="21.2" hidden="false" customHeight="true" outlineLevel="0" collapsed="false">
      <c r="A26" s="7"/>
      <c r="B26" s="15"/>
      <c r="C26" s="9"/>
      <c r="D26" s="10" t="n">
        <v>2</v>
      </c>
      <c r="E26" s="9" t="s">
        <v>65</v>
      </c>
      <c r="F26" s="15" t="s">
        <v>66</v>
      </c>
      <c r="AKS26" s="5"/>
      <c r="AKT26" s="5"/>
      <c r="AKU26" s="5"/>
      <c r="AKV26" s="5"/>
      <c r="AKW26" s="5"/>
      <c r="AKX26" s="5"/>
      <c r="AKY26" s="5"/>
      <c r="AKZ26" s="5"/>
      <c r="ALA26" s="5"/>
      <c r="ALB26" s="5"/>
      <c r="ALC26" s="5"/>
      <c r="ALD26" s="5"/>
      <c r="ALE26" s="5"/>
      <c r="ALF26" s="5"/>
      <c r="ALG26" s="5"/>
      <c r="ALH26" s="5"/>
      <c r="ALI26" s="5"/>
      <c r="ALJ26" s="5"/>
      <c r="ALK26" s="5"/>
      <c r="ALL26" s="5"/>
      <c r="ALM26" s="5"/>
      <c r="ALN26" s="5"/>
    </row>
    <row r="27" customFormat="false" ht="42.2" hidden="false" customHeight="true" outlineLevel="0" collapsed="false">
      <c r="A27" s="7"/>
      <c r="B27" s="15" t="s">
        <v>67</v>
      </c>
      <c r="C27" s="9" t="s">
        <v>68</v>
      </c>
      <c r="D27" s="10" t="n">
        <v>1</v>
      </c>
      <c r="E27" s="9" t="s">
        <v>69</v>
      </c>
      <c r="F27" s="15" t="s">
        <v>70</v>
      </c>
      <c r="AKS27" s="5"/>
      <c r="AKT27" s="5"/>
      <c r="AKU27" s="5"/>
      <c r="AKV27" s="5"/>
      <c r="AKW27" s="5"/>
      <c r="AKX27" s="5"/>
      <c r="AKY27" s="5"/>
      <c r="AKZ27" s="5"/>
      <c r="ALA27" s="5"/>
      <c r="ALB27" s="5"/>
      <c r="ALC27" s="5"/>
      <c r="ALD27" s="5"/>
      <c r="ALE27" s="5"/>
      <c r="ALF27" s="5"/>
      <c r="ALG27" s="5"/>
      <c r="ALH27" s="5"/>
      <c r="ALI27" s="5"/>
      <c r="ALJ27" s="5"/>
      <c r="ALK27" s="5"/>
      <c r="ALL27" s="5"/>
      <c r="ALM27" s="5"/>
      <c r="ALN27" s="5"/>
    </row>
    <row r="28" customFormat="false" ht="36.2" hidden="false" customHeight="true" outlineLevel="0" collapsed="false">
      <c r="A28" s="7"/>
      <c r="B28" s="15"/>
      <c r="C28" s="9"/>
      <c r="D28" s="10" t="n">
        <v>2</v>
      </c>
      <c r="E28" s="9" t="s">
        <v>65</v>
      </c>
      <c r="F28" s="15" t="s">
        <v>71</v>
      </c>
      <c r="AKS28" s="5"/>
      <c r="AKT28" s="5"/>
      <c r="AKU28" s="5"/>
      <c r="AKV28" s="5"/>
      <c r="AKW28" s="5"/>
      <c r="AKX28" s="5"/>
      <c r="AKY28" s="5"/>
      <c r="AKZ28" s="5"/>
      <c r="ALA28" s="5"/>
      <c r="ALB28" s="5"/>
      <c r="ALC28" s="5"/>
      <c r="ALD28" s="5"/>
      <c r="ALE28" s="5"/>
      <c r="ALF28" s="5"/>
      <c r="ALG28" s="5"/>
      <c r="ALH28" s="5"/>
      <c r="ALI28" s="5"/>
      <c r="ALJ28" s="5"/>
      <c r="ALK28" s="5"/>
      <c r="ALL28" s="5"/>
      <c r="ALM28" s="5"/>
      <c r="ALN28" s="5"/>
    </row>
    <row r="29" customFormat="false" ht="12.75" hidden="false" customHeight="true" outlineLevel="0" collapsed="false">
      <c r="A29" s="17" t="s">
        <v>72</v>
      </c>
      <c r="B29" s="18" t="s">
        <v>73</v>
      </c>
      <c r="C29" s="19" t="s">
        <v>74</v>
      </c>
      <c r="D29" s="20" t="n">
        <v>1</v>
      </c>
      <c r="E29" s="21" t="s">
        <v>75</v>
      </c>
      <c r="F29" s="22" t="s">
        <v>76</v>
      </c>
    </row>
    <row r="30" customFormat="false" ht="22.5" hidden="false" customHeight="false" outlineLevel="0" collapsed="false">
      <c r="A30" s="17"/>
      <c r="B30" s="18"/>
      <c r="C30" s="19"/>
      <c r="D30" s="23" t="n">
        <v>2</v>
      </c>
      <c r="E30" s="21" t="s">
        <v>77</v>
      </c>
      <c r="F30" s="22" t="s">
        <v>78</v>
      </c>
    </row>
    <row r="31" customFormat="false" ht="14.25" hidden="false" customHeight="false" outlineLevel="0" collapsed="false">
      <c r="A31" s="17"/>
      <c r="B31" s="18"/>
      <c r="C31" s="19"/>
      <c r="D31" s="23" t="n">
        <v>3</v>
      </c>
      <c r="E31" s="19" t="s">
        <v>79</v>
      </c>
      <c r="F31" s="22" t="s">
        <v>80</v>
      </c>
    </row>
    <row r="32" customFormat="false" ht="14.25" hidden="false" customHeight="false" outlineLevel="0" collapsed="false">
      <c r="A32" s="17"/>
      <c r="B32" s="18"/>
      <c r="C32" s="19"/>
      <c r="D32" s="23" t="n">
        <v>4</v>
      </c>
      <c r="E32" s="19" t="s">
        <v>81</v>
      </c>
      <c r="F32" s="22" t="s">
        <v>82</v>
      </c>
    </row>
    <row r="33" customFormat="false" ht="14.25" hidden="false" customHeight="false" outlineLevel="0" collapsed="false">
      <c r="A33" s="17"/>
      <c r="B33" s="18"/>
      <c r="C33" s="19"/>
      <c r="D33" s="23" t="n">
        <v>5</v>
      </c>
      <c r="E33" s="19" t="s">
        <v>83</v>
      </c>
      <c r="F33" s="22" t="s">
        <v>84</v>
      </c>
    </row>
    <row r="34" customFormat="false" ht="14.25" hidden="false" customHeight="false" outlineLevel="0" collapsed="false">
      <c r="A34" s="17"/>
      <c r="B34" s="18"/>
      <c r="C34" s="19"/>
      <c r="D34" s="23" t="n">
        <v>6</v>
      </c>
      <c r="E34" s="19" t="s">
        <v>85</v>
      </c>
      <c r="F34" s="22" t="s">
        <v>86</v>
      </c>
    </row>
    <row r="35" customFormat="false" ht="22.5" hidden="false" customHeight="false" outlineLevel="0" collapsed="false">
      <c r="A35" s="17"/>
      <c r="B35" s="18"/>
      <c r="C35" s="19"/>
      <c r="D35" s="23" t="n">
        <v>7</v>
      </c>
      <c r="E35" s="19" t="s">
        <v>87</v>
      </c>
      <c r="F35" s="22" t="s">
        <v>88</v>
      </c>
    </row>
    <row r="36" customFormat="false" ht="12.75" hidden="false" customHeight="true" outlineLevel="0" collapsed="false">
      <c r="A36" s="17"/>
      <c r="B36" s="24" t="s">
        <v>89</v>
      </c>
      <c r="C36" s="19" t="s">
        <v>90</v>
      </c>
      <c r="D36" s="20" t="n">
        <v>1</v>
      </c>
      <c r="E36" s="19" t="s">
        <v>91</v>
      </c>
      <c r="F36" s="25" t="s">
        <v>92</v>
      </c>
    </row>
    <row r="37" customFormat="false" ht="14.25" hidden="false" customHeight="false" outlineLevel="0" collapsed="false">
      <c r="A37" s="17"/>
      <c r="B37" s="24"/>
      <c r="C37" s="19"/>
      <c r="D37" s="20" t="n">
        <v>2</v>
      </c>
      <c r="E37" s="21" t="s">
        <v>93</v>
      </c>
      <c r="F37" s="25" t="s">
        <v>94</v>
      </c>
    </row>
    <row r="38" customFormat="false" ht="14.25" hidden="false" customHeight="false" outlineLevel="0" collapsed="false">
      <c r="A38" s="17"/>
      <c r="B38" s="24"/>
      <c r="C38" s="19"/>
      <c r="D38" s="23" t="n">
        <v>3</v>
      </c>
      <c r="E38" s="21" t="s">
        <v>95</v>
      </c>
      <c r="F38" s="25" t="s">
        <v>96</v>
      </c>
    </row>
    <row r="39" customFormat="false" ht="12.75" hidden="false" customHeight="true" outlineLevel="0" collapsed="false">
      <c r="A39" s="17"/>
      <c r="B39" s="24" t="s">
        <v>97</v>
      </c>
      <c r="C39" s="21" t="s">
        <v>98</v>
      </c>
      <c r="D39" s="23" t="n">
        <v>1</v>
      </c>
      <c r="E39" s="19" t="s">
        <v>99</v>
      </c>
      <c r="F39" s="25" t="s">
        <v>100</v>
      </c>
    </row>
    <row r="40" customFormat="false" ht="22.5" hidden="false" customHeight="false" outlineLevel="0" collapsed="false">
      <c r="A40" s="17"/>
      <c r="B40" s="24"/>
      <c r="C40" s="21"/>
      <c r="D40" s="20" t="n">
        <v>2</v>
      </c>
      <c r="E40" s="19" t="s">
        <v>101</v>
      </c>
      <c r="F40" s="25" t="s">
        <v>102</v>
      </c>
    </row>
    <row r="41" customFormat="false" ht="24.95" hidden="false" customHeight="true" outlineLevel="0" collapsed="false">
      <c r="A41" s="17"/>
      <c r="B41" s="24"/>
      <c r="C41" s="21"/>
      <c r="D41" s="23" t="n">
        <v>3</v>
      </c>
      <c r="E41" s="19" t="s">
        <v>103</v>
      </c>
      <c r="F41" s="25" t="s">
        <v>104</v>
      </c>
    </row>
    <row r="42" customFormat="false" ht="25.9" hidden="false" customHeight="true" outlineLevel="0" collapsed="false">
      <c r="A42" s="17"/>
      <c r="B42" s="26" t="s">
        <v>105</v>
      </c>
      <c r="C42" s="21" t="s">
        <v>106</v>
      </c>
      <c r="D42" s="23" t="n">
        <v>1</v>
      </c>
      <c r="E42" s="21" t="s">
        <v>107</v>
      </c>
      <c r="F42" s="22" t="s">
        <v>108</v>
      </c>
    </row>
    <row r="43" customFormat="false" ht="14.85" hidden="false" customHeight="true" outlineLevel="0" collapsed="false">
      <c r="A43" s="17"/>
      <c r="B43" s="26"/>
      <c r="C43" s="21"/>
      <c r="D43" s="20" t="n">
        <v>2</v>
      </c>
      <c r="E43" s="19" t="s">
        <v>109</v>
      </c>
      <c r="F43" s="22" t="s">
        <v>110</v>
      </c>
    </row>
    <row r="44" customFormat="false" ht="14.25" hidden="false" customHeight="false" outlineLevel="0" collapsed="false">
      <c r="A44" s="17"/>
      <c r="B44" s="26"/>
      <c r="C44" s="21"/>
      <c r="D44" s="23" t="n">
        <v>3</v>
      </c>
      <c r="E44" s="19" t="s">
        <v>111</v>
      </c>
      <c r="F44" s="22" t="s">
        <v>112</v>
      </c>
    </row>
    <row r="45" customFormat="false" ht="14.25" hidden="false" customHeight="false" outlineLevel="0" collapsed="false">
      <c r="A45" s="17"/>
      <c r="B45" s="26"/>
      <c r="C45" s="21"/>
      <c r="D45" s="23" t="n">
        <v>4</v>
      </c>
      <c r="E45" s="19" t="s">
        <v>113</v>
      </c>
      <c r="F45" s="22" t="s">
        <v>114</v>
      </c>
    </row>
    <row r="46" customFormat="false" ht="14.25" hidden="false" customHeight="false" outlineLevel="0" collapsed="false">
      <c r="A46" s="17"/>
      <c r="B46" s="26"/>
      <c r="C46" s="21"/>
      <c r="D46" s="23" t="n">
        <v>5</v>
      </c>
      <c r="E46" s="19" t="s">
        <v>115</v>
      </c>
      <c r="F46" s="22" t="s">
        <v>116</v>
      </c>
    </row>
    <row r="47" customFormat="false" ht="24.95" hidden="false" customHeight="true" outlineLevel="0" collapsed="false">
      <c r="A47" s="17"/>
      <c r="B47" s="24" t="s">
        <v>117</v>
      </c>
      <c r="C47" s="21" t="s">
        <v>118</v>
      </c>
      <c r="D47" s="23" t="n">
        <v>1</v>
      </c>
      <c r="E47" s="19" t="s">
        <v>119</v>
      </c>
      <c r="F47" s="25" t="s">
        <v>120</v>
      </c>
    </row>
    <row r="48" customFormat="false" ht="20.25" hidden="false" customHeight="true" outlineLevel="0" collapsed="false">
      <c r="A48" s="17"/>
      <c r="B48" s="24"/>
      <c r="C48" s="21"/>
      <c r="D48" s="20" t="n">
        <v>2</v>
      </c>
      <c r="E48" s="19" t="s">
        <v>121</v>
      </c>
      <c r="F48" s="25" t="s">
        <v>122</v>
      </c>
    </row>
    <row r="49" customFormat="false" ht="22.5" hidden="false" customHeight="false" outlineLevel="0" collapsed="false">
      <c r="A49" s="17"/>
      <c r="B49" s="24"/>
      <c r="C49" s="21"/>
      <c r="D49" s="23" t="n">
        <v>3</v>
      </c>
      <c r="E49" s="21" t="s">
        <v>123</v>
      </c>
      <c r="F49" s="25" t="s">
        <v>124</v>
      </c>
    </row>
    <row r="50" customFormat="false" ht="21.6" hidden="false" customHeight="true" outlineLevel="0" collapsed="false">
      <c r="A50" s="27" t="s">
        <v>125</v>
      </c>
      <c r="B50" s="27"/>
      <c r="C50" s="27"/>
      <c r="D50" s="27"/>
      <c r="E50" s="27"/>
      <c r="F50" s="15" t="s">
        <v>126</v>
      </c>
    </row>
    <row r="51" customFormat="false" ht="12.75" hidden="false" customHeight="true" outlineLevel="0" collapsed="false">
      <c r="A51" s="14" t="s">
        <v>127</v>
      </c>
      <c r="B51" s="14"/>
      <c r="C51" s="14"/>
      <c r="D51" s="14"/>
      <c r="E51" s="14"/>
      <c r="F51" s="15" t="s">
        <v>128</v>
      </c>
    </row>
    <row r="52" customFormat="false" ht="12.75" hidden="false" customHeight="true" outlineLevel="0" collapsed="false">
      <c r="A52" s="14" t="s">
        <v>129</v>
      </c>
      <c r="B52" s="14"/>
      <c r="C52" s="14"/>
      <c r="D52" s="14"/>
      <c r="E52" s="14"/>
      <c r="F52" s="15" t="s">
        <v>130</v>
      </c>
    </row>
  </sheetData>
  <mergeCells count="32">
    <mergeCell ref="B1:C1"/>
    <mergeCell ref="D1:E1"/>
    <mergeCell ref="A2:A18"/>
    <mergeCell ref="B2:B9"/>
    <mergeCell ref="C2:C9"/>
    <mergeCell ref="B10:B12"/>
    <mergeCell ref="C10:C12"/>
    <mergeCell ref="B13:B16"/>
    <mergeCell ref="C13:C16"/>
    <mergeCell ref="B17:B18"/>
    <mergeCell ref="C17:C18"/>
    <mergeCell ref="A19:A28"/>
    <mergeCell ref="B19:B24"/>
    <mergeCell ref="C19:C24"/>
    <mergeCell ref="B25:B26"/>
    <mergeCell ref="C25:C26"/>
    <mergeCell ref="B27:B28"/>
    <mergeCell ref="C27:C28"/>
    <mergeCell ref="A29:A49"/>
    <mergeCell ref="B29:B35"/>
    <mergeCell ref="C29:C35"/>
    <mergeCell ref="B36:B38"/>
    <mergeCell ref="C36:C38"/>
    <mergeCell ref="B39:B41"/>
    <mergeCell ref="C39:C41"/>
    <mergeCell ref="B42:B46"/>
    <mergeCell ref="C42:C46"/>
    <mergeCell ref="B47:B49"/>
    <mergeCell ref="C47:C49"/>
    <mergeCell ref="A50:E50"/>
    <mergeCell ref="A51:E51"/>
    <mergeCell ref="A52:E5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CCCCCC"/>
    <pageSetUpPr fitToPage="false"/>
  </sheetPr>
  <dimension ref="A1:D1048401"/>
  <sheetViews>
    <sheetView showFormulas="false" showGridLines="true" showRowColHeaders="true" showZeros="true" rightToLeft="false" tabSelected="false" showOutlineSymbols="true" defaultGridColor="true" view="normal" topLeftCell="A37" colorId="64" zoomScale="95" zoomScaleNormal="95" zoomScalePageLayoutView="100" workbookViewId="0">
      <selection pane="topLeft" activeCell="B46" activeCellId="0" sqref="B46"/>
    </sheetView>
  </sheetViews>
  <sheetFormatPr defaultRowHeight="14.25" zeroHeight="false" outlineLevelRow="0" outlineLevelCol="0"/>
  <cols>
    <col collapsed="false" customWidth="true" hidden="false" outlineLevel="0" max="1" min="1" style="0" width="34.75"/>
    <col collapsed="false" customWidth="true" hidden="false" outlineLevel="0" max="2" min="2" style="0" width="134.5"/>
    <col collapsed="false" customWidth="true" hidden="false" outlineLevel="0" max="3" min="3" style="28" width="21.63"/>
    <col collapsed="false" customWidth="true" hidden="false" outlineLevel="0" max="1025" min="4" style="0" width="10.5"/>
  </cols>
  <sheetData>
    <row r="1" customFormat="false" ht="17.25" hidden="false" customHeight="true" outlineLevel="0" collapsed="false">
      <c r="A1" s="29" t="s">
        <v>131</v>
      </c>
      <c r="B1" s="29"/>
    </row>
    <row r="2" customFormat="false" ht="17.25" hidden="false" customHeight="true" outlineLevel="0" collapsed="false">
      <c r="A2" s="29" t="s">
        <v>132</v>
      </c>
      <c r="B2" s="29"/>
    </row>
    <row r="3" customFormat="false" ht="17.25" hidden="false" customHeight="true" outlineLevel="0" collapsed="false">
      <c r="A3" s="30" t="s">
        <v>133</v>
      </c>
      <c r="B3" s="31" t="s">
        <v>134</v>
      </c>
    </row>
    <row r="4" customFormat="false" ht="17.25" hidden="false" customHeight="true" outlineLevel="0" collapsed="false">
      <c r="A4" s="30" t="s">
        <v>135</v>
      </c>
      <c r="B4" s="31" t="s">
        <v>136</v>
      </c>
    </row>
    <row r="5" customFormat="false" ht="15" hidden="false" customHeight="false" outlineLevel="0" collapsed="false">
      <c r="A5" s="30" t="s">
        <v>128</v>
      </c>
      <c r="B5" s="31" t="s">
        <v>137</v>
      </c>
      <c r="D5" s="32"/>
    </row>
    <row r="6" customFormat="false" ht="54" hidden="false" customHeight="false" outlineLevel="0" collapsed="false">
      <c r="A6" s="30" t="s">
        <v>138</v>
      </c>
      <c r="B6" s="31" t="s">
        <v>139</v>
      </c>
      <c r="D6" s="32"/>
    </row>
    <row r="7" customFormat="false" ht="17.25" hidden="false" customHeight="true" outlineLevel="0" collapsed="false">
      <c r="A7" s="30" t="s">
        <v>140</v>
      </c>
      <c r="B7" s="31" t="s">
        <v>141</v>
      </c>
    </row>
    <row r="8" customFormat="false" ht="17.25" hidden="false" customHeight="true" outlineLevel="0" collapsed="false">
      <c r="A8" s="33" t="s">
        <v>142</v>
      </c>
      <c r="B8" s="31" t="s">
        <v>143</v>
      </c>
    </row>
    <row r="9" customFormat="false" ht="27.4" hidden="false" customHeight="true" outlineLevel="0" collapsed="false">
      <c r="A9" s="30" t="s">
        <v>144</v>
      </c>
      <c r="B9" s="31" t="s">
        <v>145</v>
      </c>
    </row>
    <row r="10" customFormat="false" ht="28.35" hidden="false" customHeight="true" outlineLevel="0" collapsed="false">
      <c r="A10" s="30" t="s">
        <v>146</v>
      </c>
      <c r="B10" s="31" t="s">
        <v>147</v>
      </c>
    </row>
    <row r="11" customFormat="false" ht="108" hidden="false" customHeight="false" outlineLevel="0" collapsed="false">
      <c r="A11" s="30" t="s">
        <v>148</v>
      </c>
      <c r="B11" s="31" t="s">
        <v>149</v>
      </c>
      <c r="C11" s="34"/>
    </row>
    <row r="12" customFormat="false" ht="121.5" hidden="false" customHeight="false" outlineLevel="0" collapsed="false">
      <c r="A12" s="30" t="s">
        <v>150</v>
      </c>
      <c r="B12" s="31" t="s">
        <v>151</v>
      </c>
    </row>
    <row r="13" customFormat="false" ht="40.5" hidden="false" customHeight="false" outlineLevel="0" collapsed="false">
      <c r="A13" s="30" t="s">
        <v>152</v>
      </c>
      <c r="B13" s="31" t="s">
        <v>153</v>
      </c>
    </row>
    <row r="14" customFormat="false" ht="54" hidden="false" customHeight="true" outlineLevel="0" collapsed="false">
      <c r="A14" s="30" t="s">
        <v>154</v>
      </c>
      <c r="B14" s="31" t="s">
        <v>155</v>
      </c>
    </row>
    <row r="15" customFormat="false" ht="17.25" hidden="false" customHeight="true" outlineLevel="0" collapsed="false">
      <c r="A15" s="35" t="s">
        <v>156</v>
      </c>
      <c r="B15" s="35"/>
    </row>
    <row r="16" customFormat="false" ht="44.85" hidden="false" customHeight="true" outlineLevel="0" collapsed="false">
      <c r="A16" s="30" t="s">
        <v>157</v>
      </c>
      <c r="B16" s="31" t="s">
        <v>158</v>
      </c>
    </row>
    <row r="17" customFormat="false" ht="40.5" hidden="false" customHeight="false" outlineLevel="0" collapsed="false">
      <c r="A17" s="30" t="s">
        <v>159</v>
      </c>
      <c r="B17" s="31" t="s">
        <v>160</v>
      </c>
    </row>
    <row r="18" customFormat="false" ht="24.6" hidden="false" customHeight="true" outlineLevel="0" collapsed="false">
      <c r="A18" s="30" t="s">
        <v>161</v>
      </c>
      <c r="B18" s="31" t="s">
        <v>162</v>
      </c>
    </row>
    <row r="19" customFormat="false" ht="49.9" hidden="false" customHeight="true" outlineLevel="0" collapsed="false">
      <c r="A19" s="30" t="s">
        <v>163</v>
      </c>
      <c r="B19" s="31" t="s">
        <v>164</v>
      </c>
    </row>
    <row r="20" customFormat="false" ht="17.25" hidden="false" customHeight="true" outlineLevel="0" collapsed="false">
      <c r="A20" s="35" t="s">
        <v>165</v>
      </c>
      <c r="B20" s="35"/>
    </row>
    <row r="21" customFormat="false" ht="72.6" hidden="false" customHeight="true" outlineLevel="0" collapsed="false">
      <c r="A21" s="30" t="s">
        <v>166</v>
      </c>
      <c r="B21" s="31" t="s">
        <v>167</v>
      </c>
    </row>
    <row r="22" customFormat="false" ht="31.35" hidden="false" customHeight="true" outlineLevel="0" collapsed="false">
      <c r="A22" s="30" t="s">
        <v>168</v>
      </c>
      <c r="B22" s="31" t="s">
        <v>169</v>
      </c>
    </row>
    <row r="23" customFormat="false" ht="25.35" hidden="false" customHeight="true" outlineLevel="0" collapsed="false">
      <c r="A23" s="30" t="s">
        <v>170</v>
      </c>
      <c r="B23" s="31" t="s">
        <v>171</v>
      </c>
    </row>
    <row r="24" customFormat="false" ht="31.9" hidden="false" customHeight="true" outlineLevel="0" collapsed="false">
      <c r="A24" s="30" t="s">
        <v>172</v>
      </c>
      <c r="B24" s="31" t="s">
        <v>173</v>
      </c>
    </row>
    <row r="25" customFormat="false" ht="28.7" hidden="false" customHeight="true" outlineLevel="0" collapsed="false">
      <c r="A25" s="30" t="s">
        <v>174</v>
      </c>
      <c r="B25" s="31" t="s">
        <v>175</v>
      </c>
    </row>
    <row r="26" customFormat="false" ht="29.25" hidden="false" customHeight="true" outlineLevel="0" collapsed="false">
      <c r="A26" s="30" t="s">
        <v>176</v>
      </c>
      <c r="B26" s="31" t="s">
        <v>177</v>
      </c>
    </row>
    <row r="27" customFormat="false" ht="33.95" hidden="false" customHeight="true" outlineLevel="0" collapsed="false">
      <c r="A27" s="30" t="s">
        <v>178</v>
      </c>
      <c r="B27" s="31" t="s">
        <v>179</v>
      </c>
    </row>
    <row r="28" customFormat="false" ht="208.15" hidden="false" customHeight="true" outlineLevel="0" collapsed="false">
      <c r="A28" s="30" t="s">
        <v>180</v>
      </c>
      <c r="B28" s="31" t="s">
        <v>181</v>
      </c>
    </row>
    <row r="29" customFormat="false" ht="46.7" hidden="false" customHeight="true" outlineLevel="0" collapsed="false">
      <c r="A29" s="30" t="s">
        <v>182</v>
      </c>
      <c r="B29" s="31" t="s">
        <v>183</v>
      </c>
    </row>
    <row r="30" customFormat="false" ht="49.5" hidden="false" customHeight="true" outlineLevel="0" collapsed="false">
      <c r="A30" s="30" t="s">
        <v>184</v>
      </c>
      <c r="B30" s="31" t="s">
        <v>185</v>
      </c>
    </row>
    <row r="31" customFormat="false" ht="57.95" hidden="false" customHeight="true" outlineLevel="0" collapsed="false">
      <c r="A31" s="30" t="s">
        <v>186</v>
      </c>
      <c r="B31" s="31" t="s">
        <v>187</v>
      </c>
    </row>
    <row r="32" customFormat="false" ht="43.9" hidden="false" customHeight="true" outlineLevel="0" collapsed="false">
      <c r="A32" s="30" t="s">
        <v>188</v>
      </c>
      <c r="B32" s="31" t="s">
        <v>189</v>
      </c>
    </row>
    <row r="33" customFormat="false" ht="48" hidden="false" customHeight="true" outlineLevel="0" collapsed="false">
      <c r="A33" s="30" t="s">
        <v>190</v>
      </c>
      <c r="B33" s="31" t="s">
        <v>185</v>
      </c>
    </row>
    <row r="34" customFormat="false" ht="17.25" hidden="false" customHeight="true" outlineLevel="0" collapsed="false">
      <c r="A34" s="35" t="s">
        <v>191</v>
      </c>
      <c r="B34" s="35"/>
    </row>
    <row r="35" customFormat="false" ht="33.4" hidden="false" customHeight="true" outlineLevel="0" collapsed="false">
      <c r="A35" s="30" t="s">
        <v>192</v>
      </c>
      <c r="B35" s="31" t="s">
        <v>193</v>
      </c>
    </row>
    <row r="36" customFormat="false" ht="31.9" hidden="false" customHeight="true" outlineLevel="0" collapsed="false">
      <c r="A36" s="30" t="s">
        <v>194</v>
      </c>
      <c r="B36" s="31" t="s">
        <v>195</v>
      </c>
    </row>
    <row r="37" customFormat="false" ht="37.35" hidden="false" customHeight="true" outlineLevel="0" collapsed="false">
      <c r="A37" s="30" t="s">
        <v>196</v>
      </c>
      <c r="B37" s="31" t="s">
        <v>195</v>
      </c>
    </row>
    <row r="38" customFormat="false" ht="34.7" hidden="false" customHeight="true" outlineLevel="0" collapsed="false">
      <c r="A38" s="30" t="s">
        <v>197</v>
      </c>
      <c r="B38" s="31" t="s">
        <v>195</v>
      </c>
    </row>
    <row r="39" customFormat="false" ht="19.7" hidden="false" customHeight="true" outlineLevel="0" collapsed="false">
      <c r="A39" s="29" t="s">
        <v>198</v>
      </c>
      <c r="B39" s="29"/>
    </row>
    <row r="40" customFormat="false" ht="33.75" hidden="false" customHeight="true" outlineLevel="0" collapsed="false">
      <c r="A40" s="36" t="s">
        <v>199</v>
      </c>
      <c r="B40" s="31" t="s">
        <v>200</v>
      </c>
    </row>
    <row r="41" customFormat="false" ht="29.1" hidden="false" customHeight="true" outlineLevel="0" collapsed="false">
      <c r="A41" s="36" t="s">
        <v>201</v>
      </c>
      <c r="B41" s="31" t="s">
        <v>200</v>
      </c>
    </row>
    <row r="42" customFormat="false" ht="29.1" hidden="false" customHeight="true" outlineLevel="0" collapsed="false">
      <c r="A42" s="36" t="s">
        <v>202</v>
      </c>
      <c r="B42" s="31" t="s">
        <v>200</v>
      </c>
    </row>
    <row r="43" customFormat="false" ht="29.1" hidden="false" customHeight="true" outlineLevel="0" collapsed="false">
      <c r="A43" s="29" t="s">
        <v>203</v>
      </c>
      <c r="B43" s="29"/>
    </row>
    <row r="44" customFormat="false" ht="29.1" hidden="false" customHeight="true" outlineLevel="0" collapsed="false">
      <c r="A44" s="36" t="s">
        <v>204</v>
      </c>
      <c r="B44" s="31" t="s">
        <v>205</v>
      </c>
    </row>
    <row r="45" customFormat="false" ht="29.1" hidden="false" customHeight="true" outlineLevel="0" collapsed="false">
      <c r="A45" s="36" t="s">
        <v>206</v>
      </c>
      <c r="B45" s="31" t="s">
        <v>207</v>
      </c>
    </row>
    <row r="46" customFormat="false" ht="32.25" hidden="false" customHeight="true" outlineLevel="0" collapsed="false">
      <c r="A46" s="37" t="s">
        <v>208</v>
      </c>
      <c r="B46" s="31" t="s">
        <v>209</v>
      </c>
    </row>
    <row r="47" customFormat="false" ht="17.25" hidden="false" customHeight="true" outlineLevel="0" collapsed="false">
      <c r="A47" s="29" t="s">
        <v>210</v>
      </c>
      <c r="B47" s="29"/>
    </row>
    <row r="48" customFormat="false" ht="27" hidden="false" customHeight="false" outlineLevel="0" collapsed="false">
      <c r="A48" s="30" t="s">
        <v>211</v>
      </c>
      <c r="B48" s="31" t="s">
        <v>212</v>
      </c>
      <c r="C48" s="34"/>
    </row>
    <row r="49" customFormat="false" ht="14.25" hidden="false" customHeight="false" outlineLevel="0" collapsed="false">
      <c r="A49" s="30" t="s">
        <v>213</v>
      </c>
      <c r="B49" s="31" t="s">
        <v>214</v>
      </c>
      <c r="C49" s="34"/>
    </row>
    <row r="50" customFormat="false" ht="40.5" hidden="false" customHeight="false" outlineLevel="0" collapsed="false">
      <c r="A50" s="30" t="s">
        <v>215</v>
      </c>
      <c r="B50" s="31" t="s">
        <v>216</v>
      </c>
      <c r="C50" s="34"/>
    </row>
    <row r="51" customFormat="false" ht="14.25" hidden="false" customHeight="false" outlineLevel="0" collapsed="false">
      <c r="A51" s="30" t="s">
        <v>217</v>
      </c>
      <c r="B51" s="31" t="s">
        <v>218</v>
      </c>
      <c r="C51" s="34"/>
    </row>
    <row r="52" customFormat="false" ht="67.5" hidden="false" customHeight="false" outlineLevel="0" collapsed="false">
      <c r="A52" s="30" t="s">
        <v>219</v>
      </c>
      <c r="B52" s="31" t="s">
        <v>220</v>
      </c>
      <c r="C52" s="34"/>
    </row>
    <row r="53" customFormat="false" ht="31.35" hidden="false" customHeight="true" outlineLevel="0" collapsed="false">
      <c r="A53" s="30" t="s">
        <v>221</v>
      </c>
      <c r="B53" s="31" t="s">
        <v>222</v>
      </c>
      <c r="C53" s="34"/>
    </row>
    <row r="54" customFormat="false" ht="64.7" hidden="false" customHeight="true" outlineLevel="0" collapsed="false">
      <c r="A54" s="30" t="s">
        <v>223</v>
      </c>
      <c r="B54" s="31" t="s">
        <v>224</v>
      </c>
      <c r="C54" s="34"/>
    </row>
    <row r="55" customFormat="false" ht="30" hidden="false" customHeight="true" outlineLevel="0" collapsed="false">
      <c r="A55" s="30" t="s">
        <v>225</v>
      </c>
      <c r="B55" s="31" t="s">
        <v>226</v>
      </c>
    </row>
    <row r="56" customFormat="false" ht="48" hidden="false" customHeight="true" outlineLevel="0" collapsed="false">
      <c r="A56" s="30" t="s">
        <v>227</v>
      </c>
      <c r="B56" s="31" t="s">
        <v>228</v>
      </c>
    </row>
    <row r="1048401" customFormat="false" ht="12.75" hidden="false" customHeight="true" outlineLevel="0" collapsed="false"/>
    <row r="1048402" customFormat="false" ht="12.75" hidden="false" customHeight="true" outlineLevel="0" collapsed="false"/>
    <row r="1048403" customFormat="false" ht="12.75" hidden="false" customHeight="true" outlineLevel="0" collapsed="false"/>
    <row r="1048404" customFormat="false" ht="12.75" hidden="false" customHeight="true" outlineLevel="0" collapsed="false"/>
    <row r="1048405" customFormat="false" ht="12.75" hidden="false" customHeight="true" outlineLevel="0" collapsed="false"/>
    <row r="1048406" customFormat="false" ht="12.75" hidden="false" customHeight="true" outlineLevel="0" collapsed="false"/>
    <row r="1048407" customFormat="false" ht="12.75" hidden="false" customHeight="true" outlineLevel="0" collapsed="false"/>
    <row r="1048408" customFormat="false" ht="12.75" hidden="false" customHeight="true" outlineLevel="0" collapsed="false"/>
    <row r="1048409" customFormat="false" ht="12.75" hidden="false" customHeight="true" outlineLevel="0" collapsed="false"/>
    <row r="1048410" customFormat="false" ht="12.75" hidden="false" customHeight="true" outlineLevel="0" collapsed="false"/>
    <row r="1048411" customFormat="false" ht="12.75" hidden="false" customHeight="true" outlineLevel="0" collapsed="false"/>
    <row r="1048412" customFormat="false" ht="12.75" hidden="false" customHeight="true" outlineLevel="0" collapsed="false"/>
    <row r="1048413" customFormat="false" ht="12.75" hidden="false" customHeight="true" outlineLevel="0" collapsed="false"/>
    <row r="1048414" customFormat="false" ht="12.75" hidden="false" customHeight="true" outlineLevel="0" collapsed="false"/>
    <row r="1048415" customFormat="false" ht="12.75" hidden="false" customHeight="true" outlineLevel="0" collapsed="false"/>
    <row r="1048416" customFormat="false" ht="12.75" hidden="false" customHeight="true" outlineLevel="0" collapsed="false"/>
    <row r="1048417" customFormat="false" ht="12.75" hidden="false" customHeight="true" outlineLevel="0" collapsed="false"/>
    <row r="1048418" customFormat="false" ht="12.75" hidden="false" customHeight="true" outlineLevel="0" collapsed="false"/>
    <row r="1048419" customFormat="false" ht="12.75" hidden="false" customHeight="true" outlineLevel="0" collapsed="false"/>
    <row r="1048420" customFormat="false" ht="12.75" hidden="false" customHeight="true" outlineLevel="0" collapsed="false"/>
    <row r="1048421" customFormat="false" ht="12.75" hidden="false" customHeight="true" outlineLevel="0" collapsed="false"/>
    <row r="1048422" customFormat="false" ht="12.75" hidden="false" customHeight="true" outlineLevel="0" collapsed="false"/>
    <row r="1048423" customFormat="false" ht="12.75" hidden="false" customHeight="true" outlineLevel="0" collapsed="false"/>
    <row r="1048424" customFormat="false" ht="12.75" hidden="false" customHeight="true" outlineLevel="0" collapsed="false"/>
    <row r="1048425" customFormat="false" ht="12.75" hidden="false" customHeight="true" outlineLevel="0" collapsed="false"/>
    <row r="1048426" customFormat="false" ht="12.75" hidden="false" customHeight="true" outlineLevel="0" collapsed="false"/>
    <row r="1048427" customFormat="false" ht="12.75" hidden="false" customHeight="true" outlineLevel="0" collapsed="false"/>
    <row r="1048428" customFormat="false" ht="12.75" hidden="false" customHeight="true" outlineLevel="0" collapsed="false"/>
    <row r="1048429" customFormat="false" ht="12.75" hidden="false" customHeight="true" outlineLevel="0" collapsed="false"/>
    <row r="1048430" customFormat="false" ht="12.75" hidden="false" customHeight="true" outlineLevel="0" collapsed="false"/>
    <row r="1048431" customFormat="false" ht="12.75" hidden="false" customHeight="true" outlineLevel="0" collapsed="false"/>
    <row r="1048432" customFormat="false" ht="12.75" hidden="false" customHeight="true" outlineLevel="0" collapsed="false"/>
    <row r="1048433" customFormat="false" ht="12.75" hidden="false" customHeight="true" outlineLevel="0" collapsed="false"/>
    <row r="1048434" customFormat="false" ht="12.75" hidden="false" customHeight="true" outlineLevel="0" collapsed="false"/>
    <row r="1048435" customFormat="false" ht="12.75" hidden="false" customHeight="true" outlineLevel="0" collapsed="false"/>
    <row r="1048436" customFormat="false" ht="12.75" hidden="false" customHeight="true" outlineLevel="0" collapsed="false"/>
    <row r="1048437" customFormat="false" ht="12.75" hidden="false" customHeight="true" outlineLevel="0" collapsed="false"/>
    <row r="1048438" customFormat="false" ht="12.75" hidden="false" customHeight="true" outlineLevel="0" collapsed="false"/>
    <row r="1048439" customFormat="false" ht="12.75" hidden="false" customHeight="true" outlineLevel="0" collapsed="false"/>
    <row r="1048440" customFormat="false" ht="12.75" hidden="false" customHeight="true" outlineLevel="0" collapsed="false"/>
    <row r="1048441" customFormat="false" ht="12.75" hidden="false" customHeight="true" outlineLevel="0" collapsed="false"/>
    <row r="1048442" customFormat="false" ht="12.75" hidden="false" customHeight="true" outlineLevel="0" collapsed="false"/>
    <row r="1048443" customFormat="false" ht="12.75" hidden="false" customHeight="true" outlineLevel="0" collapsed="false"/>
    <row r="1048444" customFormat="false" ht="12.75" hidden="false" customHeight="true" outlineLevel="0" collapsed="false"/>
    <row r="1048445" customFormat="false" ht="12.75" hidden="false" customHeight="true" outlineLevel="0" collapsed="false"/>
    <row r="1048446" customFormat="false" ht="12.75" hidden="false" customHeight="true" outlineLevel="0" collapsed="false"/>
    <row r="1048447" customFormat="false" ht="12.75" hidden="false" customHeight="true" outlineLevel="0" collapsed="false"/>
    <row r="1048448" customFormat="false" ht="12.75" hidden="false" customHeight="true" outlineLevel="0" collapsed="false"/>
    <row r="1048449" customFormat="false" ht="12.75" hidden="false" customHeight="true" outlineLevel="0" collapsed="false"/>
    <row r="1048450" customFormat="false" ht="12.75" hidden="false" customHeight="true" outlineLevel="0" collapsed="false"/>
    <row r="1048451" customFormat="false" ht="12.75" hidden="false" customHeight="true" outlineLevel="0" collapsed="false"/>
    <row r="1048452" customFormat="false" ht="12.75" hidden="false" customHeight="true" outlineLevel="0" collapsed="false"/>
    <row r="1048453" customFormat="false" ht="12.75" hidden="false" customHeight="true" outlineLevel="0" collapsed="false"/>
    <row r="1048454" customFormat="false" ht="12.75" hidden="false" customHeight="true" outlineLevel="0" collapsed="false"/>
    <row r="1048455" customFormat="false" ht="12.75" hidden="false" customHeight="true" outlineLevel="0" collapsed="false"/>
    <row r="1048456" customFormat="false" ht="12.75" hidden="false" customHeight="true" outlineLevel="0" collapsed="false"/>
    <row r="1048457" customFormat="false" ht="12.75" hidden="false" customHeight="true" outlineLevel="0" collapsed="false"/>
    <row r="1048458" customFormat="false" ht="12.75" hidden="false" customHeight="true" outlineLevel="0" collapsed="false"/>
    <row r="1048459" customFormat="false" ht="12.75" hidden="false" customHeight="true" outlineLevel="0" collapsed="false"/>
    <row r="1048460" customFormat="false" ht="12.75" hidden="false" customHeight="true" outlineLevel="0" collapsed="false"/>
    <row r="1048461" customFormat="false" ht="12.75" hidden="false" customHeight="true" outlineLevel="0" collapsed="false"/>
    <row r="1048462" customFormat="false" ht="12.75" hidden="false" customHeight="true" outlineLevel="0" collapsed="false"/>
    <row r="1048463" customFormat="false" ht="12.75" hidden="false" customHeight="true" outlineLevel="0" collapsed="false"/>
    <row r="1048464" customFormat="false" ht="12.75" hidden="false" customHeight="true" outlineLevel="0" collapsed="false"/>
    <row r="1048465" customFormat="false" ht="12.75" hidden="false" customHeight="true" outlineLevel="0" collapsed="false"/>
    <row r="1048466" customFormat="false" ht="12.75" hidden="false" customHeight="true" outlineLevel="0" collapsed="false"/>
    <row r="1048467" customFormat="false" ht="12.75" hidden="false" customHeight="true" outlineLevel="0" collapsed="false"/>
    <row r="1048468" customFormat="false" ht="12.75" hidden="false" customHeight="true" outlineLevel="0" collapsed="false"/>
    <row r="1048469" customFormat="false" ht="12.75" hidden="false" customHeight="true" outlineLevel="0" collapsed="false"/>
    <row r="1048470" customFormat="false" ht="12.75" hidden="false" customHeight="true" outlineLevel="0" collapsed="false"/>
    <row r="1048471" customFormat="false" ht="12.75" hidden="false" customHeight="true" outlineLevel="0" collapsed="false"/>
    <row r="1048472" customFormat="false" ht="12.75" hidden="false" customHeight="true" outlineLevel="0" collapsed="false"/>
    <row r="1048473" customFormat="false" ht="12.75" hidden="false" customHeight="true" outlineLevel="0" collapsed="false"/>
    <row r="1048474" customFormat="false" ht="12.75" hidden="false" customHeight="true" outlineLevel="0" collapsed="false"/>
    <row r="1048475" customFormat="false" ht="12.75" hidden="false" customHeight="true" outlineLevel="0" collapsed="false"/>
    <row r="1048476" customFormat="false" ht="12.75" hidden="false" customHeight="true" outlineLevel="0" collapsed="false"/>
    <row r="1048477" customFormat="false" ht="12.75" hidden="false" customHeight="true" outlineLevel="0" collapsed="false"/>
    <row r="1048478" customFormat="false" ht="12.75" hidden="false" customHeight="true" outlineLevel="0" collapsed="false"/>
    <row r="1048479" customFormat="false" ht="12.75" hidden="false" customHeight="true" outlineLevel="0" collapsed="false"/>
    <row r="1048480" customFormat="false" ht="12.75" hidden="false" customHeight="true" outlineLevel="0" collapsed="false"/>
    <row r="1048481" customFormat="false" ht="12.75" hidden="false" customHeight="true" outlineLevel="0" collapsed="false"/>
    <row r="1048482" customFormat="false" ht="12.75" hidden="false" customHeight="true" outlineLevel="0" collapsed="false"/>
    <row r="1048483" customFormat="false" ht="12.75" hidden="false" customHeight="true" outlineLevel="0" collapsed="false"/>
    <row r="1048484" customFormat="false" ht="12.75" hidden="false" customHeight="true" outlineLevel="0" collapsed="false"/>
    <row r="1048485" customFormat="false" ht="12.75" hidden="false" customHeight="true" outlineLevel="0" collapsed="false"/>
    <row r="1048486" customFormat="false" ht="12.75" hidden="false" customHeight="true" outlineLevel="0" collapsed="false"/>
    <row r="1048487" customFormat="false" ht="12.75" hidden="false" customHeight="true" outlineLevel="0" collapsed="false"/>
    <row r="1048488" customFormat="false" ht="12.75" hidden="false" customHeight="true" outlineLevel="0" collapsed="false"/>
    <row r="1048489" customFormat="false" ht="12.75" hidden="false" customHeight="true" outlineLevel="0" collapsed="false"/>
    <row r="1048490" customFormat="false" ht="12.75" hidden="false" customHeight="true" outlineLevel="0" collapsed="false"/>
  </sheetData>
  <mergeCells count="8">
    <mergeCell ref="A1:B1"/>
    <mergeCell ref="A2:B2"/>
    <mergeCell ref="A15:B15"/>
    <mergeCell ref="A20:B20"/>
    <mergeCell ref="A34:B34"/>
    <mergeCell ref="A39:B39"/>
    <mergeCell ref="A43:B43"/>
    <mergeCell ref="A47:B4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A194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2" topLeftCell="A3" activePane="bottomLeft" state="frozen"/>
      <selection pane="topLeft" activeCell="A1" activeCellId="0" sqref="A1"/>
      <selection pane="bottomLeft" activeCell="A2" activeCellId="0" sqref="A2"/>
    </sheetView>
  </sheetViews>
  <sheetFormatPr defaultRowHeight="14.25" zeroHeight="false" outlineLevelRow="0" outlineLevelCol="0"/>
  <cols>
    <col collapsed="false" customWidth="true" hidden="false" outlineLevel="0" max="1" min="1" style="38" width="12.87"/>
    <col collapsed="false" customWidth="true" hidden="false" outlineLevel="0" max="2" min="2" style="38" width="8.25"/>
    <col collapsed="false" customWidth="true" hidden="false" outlineLevel="0" max="3" min="3" style="38" width="6"/>
    <col collapsed="false" customWidth="true" hidden="false" outlineLevel="0" max="5" min="4" style="38" width="8.74"/>
    <col collapsed="false" customWidth="true" hidden="false" outlineLevel="0" max="6" min="6" style="38" width="8"/>
    <col collapsed="false" customWidth="true" hidden="false" outlineLevel="0" max="7" min="7" style="38" width="10.27"/>
    <col collapsed="false" customWidth="true" hidden="false" outlineLevel="0" max="8" min="8" style="38" width="7.75"/>
    <col collapsed="false" customWidth="true" hidden="false" outlineLevel="0" max="9" min="9" style="38" width="6.38"/>
    <col collapsed="false" customWidth="true" hidden="false" outlineLevel="0" max="10" min="10" style="38" width="14"/>
    <col collapsed="false" customWidth="true" hidden="false" outlineLevel="0" max="11" min="11" style="38" width="21"/>
    <col collapsed="false" customWidth="true" hidden="false" outlineLevel="0" max="12" min="12" style="39" width="21"/>
    <col collapsed="false" customWidth="true" hidden="false" outlineLevel="0" max="13" min="13" style="39" width="21.38"/>
    <col collapsed="false" customWidth="true" hidden="false" outlineLevel="0" max="14" min="14" style="39" width="6.62"/>
    <col collapsed="false" customWidth="true" hidden="false" outlineLevel="0" max="15" min="15" style="39" width="11.62"/>
    <col collapsed="false" customWidth="true" hidden="false" outlineLevel="0" max="16" min="16" style="38" width="11"/>
    <col collapsed="false" customWidth="true" hidden="false" outlineLevel="0" max="17" min="17" style="38" width="9.26"/>
    <col collapsed="false" customWidth="true" hidden="false" outlineLevel="0" max="18" min="18" style="38" width="12.25"/>
    <col collapsed="false" customWidth="true" hidden="false" outlineLevel="0" max="19" min="19" style="38" width="8"/>
    <col collapsed="false" customWidth="true" hidden="false" outlineLevel="0" max="20" min="20" style="38" width="9.12"/>
    <col collapsed="false" customWidth="true" hidden="false" outlineLevel="0" max="21" min="21" style="38" width="9.26"/>
    <col collapsed="false" customWidth="true" hidden="false" outlineLevel="0" max="22" min="22" style="38" width="10.5"/>
    <col collapsed="false" customWidth="true" hidden="false" outlineLevel="0" max="23" min="23" style="38" width="8.88"/>
    <col collapsed="false" customWidth="false" hidden="false" outlineLevel="0" max="24" min="24" style="38" width="11.5"/>
    <col collapsed="false" customWidth="true" hidden="false" outlineLevel="0" max="25" min="25" style="38" width="13"/>
    <col collapsed="false" customWidth="true" hidden="false" outlineLevel="0" max="26" min="26" style="38" width="10.75"/>
    <col collapsed="false" customWidth="true" hidden="false" outlineLevel="0" max="27" min="27" style="38" width="8.25"/>
    <col collapsed="false" customWidth="false" hidden="false" outlineLevel="0" max="28" min="28" style="38" width="11.5"/>
    <col collapsed="false" customWidth="true" hidden="false" outlineLevel="0" max="29" min="29" style="39" width="8.25"/>
    <col collapsed="false" customWidth="true" hidden="false" outlineLevel="0" max="31" min="30" style="39" width="8"/>
    <col collapsed="false" customWidth="true" hidden="false" outlineLevel="0" max="32" min="32" style="38" width="9.12"/>
    <col collapsed="false" customWidth="true" hidden="false" outlineLevel="0" max="33" min="33" style="38" width="10.38"/>
    <col collapsed="false" customWidth="true" hidden="false" outlineLevel="0" max="34" min="34" style="38" width="12.38"/>
    <col collapsed="false" customWidth="true" hidden="false" outlineLevel="0" max="35" min="35" style="38" width="10"/>
    <col collapsed="false" customWidth="true" hidden="false" outlineLevel="0" max="36" min="36" style="38" width="10.75"/>
    <col collapsed="false" customWidth="true" hidden="false" outlineLevel="0" max="44" min="37" style="38" width="10"/>
    <col collapsed="false" customWidth="true" hidden="false" outlineLevel="0" max="45" min="45" style="38" width="13.37"/>
    <col collapsed="false" customWidth="true" hidden="false" outlineLevel="0" max="46" min="46" style="38" width="10.13"/>
    <col collapsed="false" customWidth="true" hidden="false" outlineLevel="0" max="49" min="47" style="38" width="9.5"/>
    <col collapsed="false" customWidth="true" hidden="false" outlineLevel="0" max="50" min="50" style="38" width="13.25"/>
    <col collapsed="false" customWidth="true" hidden="false" outlineLevel="0" max="51" min="51" style="38" width="9.5"/>
    <col collapsed="false" customWidth="true" hidden="false" outlineLevel="0" max="52" min="52" style="38" width="10.5"/>
    <col collapsed="false" customWidth="true" hidden="false" outlineLevel="0" max="53" min="53" style="38" width="7.87"/>
    <col collapsed="false" customWidth="true" hidden="false" outlineLevel="0" max="897" min="54" style="38" width="10.87"/>
    <col collapsed="false" customWidth="true" hidden="false" outlineLevel="0" max="909" min="898" style="40" width="10.87"/>
    <col collapsed="false" customWidth="true" hidden="false" outlineLevel="0" max="972" min="910" style="40" width="10.5"/>
    <col collapsed="false" customWidth="true" hidden="false" outlineLevel="0" max="980" min="973" style="0" width="10.5"/>
    <col collapsed="false" customWidth="true" hidden="false" outlineLevel="0" max="1025" min="981" style="0" width="9"/>
  </cols>
  <sheetData>
    <row r="1" customFormat="false" ht="14.1" hidden="false" customHeight="true" outlineLevel="0" collapsed="false">
      <c r="A1" s="29" t="s">
        <v>132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5" t="s">
        <v>229</v>
      </c>
      <c r="O1" s="35"/>
      <c r="P1" s="35"/>
      <c r="Q1" s="35"/>
      <c r="R1" s="35" t="s">
        <v>230</v>
      </c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 t="s">
        <v>231</v>
      </c>
      <c r="AF1" s="35"/>
      <c r="AG1" s="35"/>
      <c r="AH1" s="35"/>
      <c r="AI1" s="35"/>
      <c r="AJ1" s="35"/>
      <c r="AK1" s="35"/>
      <c r="AL1" s="35" t="s">
        <v>203</v>
      </c>
      <c r="AM1" s="35"/>
      <c r="AN1" s="35"/>
      <c r="AO1" s="35"/>
      <c r="AP1" s="35"/>
      <c r="AQ1" s="35"/>
      <c r="AR1" s="35"/>
      <c r="AS1" s="35" t="s">
        <v>210</v>
      </c>
      <c r="AT1" s="35"/>
      <c r="AU1" s="35"/>
      <c r="AV1" s="35"/>
      <c r="AW1" s="35"/>
      <c r="AX1" s="35"/>
      <c r="AY1" s="35"/>
      <c r="AZ1" s="35"/>
      <c r="BA1" s="35"/>
    </row>
    <row r="2" customFormat="false" ht="72" hidden="false" customHeight="true" outlineLevel="0" collapsed="false">
      <c r="A2" s="29" t="s">
        <v>232</v>
      </c>
      <c r="B2" s="29" t="s">
        <v>135</v>
      </c>
      <c r="C2" s="29" t="s">
        <v>128</v>
      </c>
      <c r="D2" s="41" t="s">
        <v>138</v>
      </c>
      <c r="E2" s="41" t="s">
        <v>233</v>
      </c>
      <c r="F2" s="41" t="s">
        <v>142</v>
      </c>
      <c r="G2" s="41" t="s">
        <v>144</v>
      </c>
      <c r="H2" s="41" t="s">
        <v>146</v>
      </c>
      <c r="I2" s="35" t="s">
        <v>234</v>
      </c>
      <c r="J2" s="35" t="s">
        <v>235</v>
      </c>
      <c r="K2" s="35" t="s">
        <v>236</v>
      </c>
      <c r="L2" s="35" t="s">
        <v>237</v>
      </c>
      <c r="M2" s="35" t="s">
        <v>154</v>
      </c>
      <c r="N2" s="35" t="s">
        <v>157</v>
      </c>
      <c r="O2" s="35" t="s">
        <v>238</v>
      </c>
      <c r="P2" s="35" t="s">
        <v>239</v>
      </c>
      <c r="Q2" s="35" t="s">
        <v>240</v>
      </c>
      <c r="R2" s="35" t="s">
        <v>241</v>
      </c>
      <c r="S2" s="35" t="s">
        <v>168</v>
      </c>
      <c r="T2" s="35" t="s">
        <v>170</v>
      </c>
      <c r="U2" s="35" t="s">
        <v>242</v>
      </c>
      <c r="V2" s="35" t="s">
        <v>243</v>
      </c>
      <c r="W2" s="35" t="s">
        <v>244</v>
      </c>
      <c r="X2" s="35" t="s">
        <v>245</v>
      </c>
      <c r="Y2" s="35" t="s">
        <v>246</v>
      </c>
      <c r="Z2" s="35" t="s">
        <v>247</v>
      </c>
      <c r="AA2" s="35" t="s">
        <v>248</v>
      </c>
      <c r="AB2" s="35" t="s">
        <v>249</v>
      </c>
      <c r="AC2" s="35" t="s">
        <v>250</v>
      </c>
      <c r="AD2" s="35" t="s">
        <v>251</v>
      </c>
      <c r="AE2" s="35" t="s">
        <v>252</v>
      </c>
      <c r="AF2" s="35" t="s">
        <v>253</v>
      </c>
      <c r="AG2" s="35" t="s">
        <v>254</v>
      </c>
      <c r="AH2" s="35" t="s">
        <v>255</v>
      </c>
      <c r="AI2" s="35" t="s">
        <v>256</v>
      </c>
      <c r="AJ2" s="35" t="s">
        <v>201</v>
      </c>
      <c r="AK2" s="35" t="s">
        <v>257</v>
      </c>
      <c r="AL2" s="35" t="s">
        <v>204</v>
      </c>
      <c r="AM2" s="35" t="s">
        <v>258</v>
      </c>
      <c r="AN2" s="35" t="s">
        <v>259</v>
      </c>
      <c r="AO2" s="35" t="s">
        <v>260</v>
      </c>
      <c r="AP2" s="35" t="s">
        <v>261</v>
      </c>
      <c r="AQ2" s="35" t="s">
        <v>262</v>
      </c>
      <c r="AR2" s="35" t="s">
        <v>263</v>
      </c>
      <c r="AS2" s="35" t="s">
        <v>264</v>
      </c>
      <c r="AT2" s="35" t="s">
        <v>265</v>
      </c>
      <c r="AU2" s="35" t="s">
        <v>215</v>
      </c>
      <c r="AV2" s="35" t="s">
        <v>217</v>
      </c>
      <c r="AW2" s="42" t="s">
        <v>219</v>
      </c>
      <c r="AX2" s="35" t="s">
        <v>266</v>
      </c>
      <c r="AY2" s="35" t="s">
        <v>267</v>
      </c>
      <c r="AZ2" s="35" t="s">
        <v>268</v>
      </c>
      <c r="BA2" s="35" t="s">
        <v>227</v>
      </c>
    </row>
    <row r="3" customFormat="false" ht="35.85" hidden="false" customHeight="true" outlineLevel="0" collapsed="false">
      <c r="A3" s="43"/>
      <c r="B3" s="44"/>
      <c r="C3" s="44"/>
      <c r="D3" s="44"/>
      <c r="E3" s="44"/>
      <c r="F3" s="44"/>
      <c r="G3" s="44"/>
      <c r="H3" s="45"/>
      <c r="I3" s="44"/>
      <c r="J3" s="44"/>
      <c r="K3" s="46"/>
      <c r="L3" s="47"/>
      <c r="M3" s="48"/>
      <c r="N3" s="49" t="e">
        <f aca="false">_xlfn.IFS(AND(I3="PE",M3="NÓMINA ENERO"),1,AND(I3="PE",M3="NÓMINA FEBRERO"),2,AND(I3="PE",M3="NÓMINA MARZO"),3,AND(I3="PE",M3="NÓMINA ABRIL"),4,AND(I3="PE",M3="NÓMINA MAYO"),5,AND(I3="PE",M3="NÓMINA JUNIO"),6,AND(I3="PE",M3="NÓMINA JULIO"),7,AND(I3="PE",M3="NÓMINA AGOSTO"),8,AND(I3="PE",M3="NÓMINA SEPTIEMBRE"),9,AND(I3="PE",M3="NÓMINA OCTUBRE"),10,AND(I3="PE",M3="NÓMINA NOVIEMBRE"),11,AND(I3="PE",M3="NÓMINA DICIEMBRE"),12,AND(I3="PC",M3="NÓMINA ENERO"),1,AND(I3="PC",M3="NÓMINA FEBRERO"),2,AND(I3="PC",M3="NÓMINA MARZO"),3,AND(I3="PC",M3="NÓMINA ABRIL"),4,AND(I3="PC",M3="NÓMINA MAYO"),5,AND(I3="PC",M3="NÓMINA JUNIO"),6,AND(I3="PC",M3="NÓMINA JULIO"),7,AND(I3="PC",M3="NÓMINA AGOSTO"),8,AND(I3="PC",M3="NÓMINA SEPTIEMBRE"),9,AND(I3="PC",M3="NÓMINA OCTUBRE"),10,AND(I3="PC",M3="NÓMINA NOVIEMBRE"),11,AND(I3="PC",M3="NÓMINA DICIEMBRE"),12,I3="VCF"," ",I3="VSF"," ",I3="SUB"," ",I3="ADQBYS"," ",I3="CONV"," ")</f>
        <v>#N/A</v>
      </c>
      <c r="O3" s="50"/>
      <c r="P3" s="51"/>
      <c r="Q3" s="51" t="n">
        <f aca="false">ROUND((O3*P3)*0.15,2)</f>
        <v>0</v>
      </c>
      <c r="R3" s="52" t="e">
        <f aca="false">_xlfn.IFS(I3="PE","NO RELLENAR",I3="PC","NO RELLENAR",I3="SUB","NO RELLENAR",I3="ADQBYS","NO RELLENAR",I3="CONV","NO RELLENAR",I3="VSF","RELLENAR",I3="VCF","RELLENAR")</f>
        <v>#N/A</v>
      </c>
      <c r="S3" s="53"/>
      <c r="T3" s="53"/>
      <c r="U3" s="54"/>
      <c r="V3" s="55"/>
      <c r="W3" s="54"/>
      <c r="X3" s="55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 t="s">
        <v>269</v>
      </c>
      <c r="AM3" s="54"/>
      <c r="AN3" s="51"/>
      <c r="AO3" s="54"/>
      <c r="AP3" s="51"/>
      <c r="AQ3" s="54"/>
      <c r="AR3" s="51"/>
      <c r="AS3" s="53" t="n">
        <v>0</v>
      </c>
      <c r="AT3" s="53" t="n">
        <v>0</v>
      </c>
      <c r="AU3" s="53" t="e">
        <f aca="false">_xlfn.IFS(I3="PE",0,I3="PC",0,I3="VCF",ROUND(AS3*AV3,2),I3="VSF",ROUND(AS3*AV3,2),I3="SUB",ROUND(AS3*AV3,2),I3="ADQBYS",ROUND(AS3*AV3,2),I3="CONV",ROUND(AS3*AV3,2))</f>
        <v>#N/A</v>
      </c>
      <c r="AV3" s="56" t="n">
        <v>0</v>
      </c>
      <c r="AW3" s="57" t="e">
        <f aca="false">_xlfn.IFS(I3="PE",ROUND((O3*P3)+Q3,2),I3="PC",ROUND((O3*P3)+Q3,2),AND(I3="VCF",BA3="SI"),AS3+AU3,AND(I3="VCF",BA3="NO"),AS3,AND(I3="VSF",BA3="SI"),AS3+AU3+Y3+Z3,AND(I3="VSF",BA3="NO"),AS3+Y3+Z3,AND(I3="SUB",BA3="SI"),AS3+AU3,AND(I3="SUB",BA3="NO"),AS3,AND(I3="ADQBYS",BA3="SI"),AS3+AU3,AND(I3="ADQBYS",BA3="NO"),AS3,AND(I3="CONV",BA3="SI"),AS3+AU3,AND(I3="CONV",BA3="NO"),AS3)</f>
        <v>#N/A</v>
      </c>
      <c r="AX3" s="53"/>
      <c r="AY3" s="58"/>
      <c r="AZ3" s="59"/>
      <c r="BA3" s="59" t="s">
        <v>270</v>
      </c>
    </row>
    <row r="4" customFormat="false" ht="23.25" hidden="false" customHeight="true" outlineLevel="0" collapsed="false">
      <c r="A4" s="43"/>
      <c r="B4" s="44"/>
      <c r="C4" s="44"/>
      <c r="D4" s="44"/>
      <c r="E4" s="44"/>
      <c r="F4" s="44"/>
      <c r="G4" s="44"/>
      <c r="H4" s="45"/>
      <c r="I4" s="44"/>
      <c r="J4" s="44"/>
      <c r="K4" s="46"/>
      <c r="L4" s="47"/>
      <c r="M4" s="48"/>
      <c r="N4" s="49" t="e">
        <f aca="false">_xlfn.IFS(AND(I4="PE",M4="NÓMINA ENERO"),1,AND(I4="PE",M4="NÓMINA FEBRERO"),2,AND(I4="PE",M4="NÓMINA MARZO"),3,AND(I4="PE",M4="NÓMINA ABRIL"),4,AND(I4="PE",M4="NÓMINA MAYO"),5,AND(I4="PE",M4="NÓMINA JUNIO"),6,AND(I4="PE",M4="NÓMINA JULIO"),7,AND(I4="PE",M4="NÓMINA AGOSTO"),8,AND(I4="PE",M4="NÓMINA SEPTIEMBRE"),9,AND(I4="PE",M4="NÓMINA OCTUBRE"),10,AND(I4="PE",M4="NÓMINA NOVIEMBRE"),11,AND(I4="PE",M4="NÓMINA DICIEMBRE"),12,AND(I4="PC",M4="NÓMINA ENERO"),1,AND(I4="PC",M4="NÓMINA FEBRERO"),2,AND(I4="PC",M4="NÓMINA MARZO"),3,AND(I4="PC",M4="NÓMINA ABRIL"),4,AND(I4="PC",M4="NÓMINA MAYO"),5,AND(I4="PC",M4="NÓMINA JUNIO"),6,AND(I4="PC",M4="NÓMINA JULIO"),7,AND(I4="PC",M4="NÓMINA AGOSTO"),8,AND(I4="PC",M4="NÓMINA SEPTIEMBRE"),9,AND(I4="PC",M4="NÓMINA OCTUBRE"),10,AND(I4="PC",M4="NÓMINA NOVIEMBRE"),11,AND(I4="PC",M4="NÓMINA DICIEMBRE"),12,I4="VCF"," ",I4="VSF"," ",I4="SUB"," ",I4="ADQBYS"," ",I4="CONV"," ")</f>
        <v>#N/A</v>
      </c>
      <c r="O4" s="50"/>
      <c r="P4" s="51"/>
      <c r="Q4" s="51" t="n">
        <f aca="false">ROUND((O4*P4)*0.15,2)</f>
        <v>0</v>
      </c>
      <c r="R4" s="52" t="e">
        <f aca="false">_xlfn.IFS(I4="PE","NO RELLENAR",I4="PC","NO RELLENAR",I4="SUB","NO RELLENAR",I4="ADQBYS","NO RELLENAR",I4="CONV","NO RELLENAR",I4="VSF","RELLENAR",I4="VCF","RELLENAR")</f>
        <v>#N/A</v>
      </c>
      <c r="S4" s="53"/>
      <c r="T4" s="53"/>
      <c r="U4" s="54"/>
      <c r="V4" s="55"/>
      <c r="W4" s="54"/>
      <c r="X4" s="55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 t="s">
        <v>269</v>
      </c>
      <c r="AM4" s="54"/>
      <c r="AN4" s="51"/>
      <c r="AO4" s="54"/>
      <c r="AP4" s="51"/>
      <c r="AQ4" s="54"/>
      <c r="AR4" s="51"/>
      <c r="AS4" s="53" t="n">
        <v>0</v>
      </c>
      <c r="AT4" s="53" t="n">
        <v>0</v>
      </c>
      <c r="AU4" s="53" t="e">
        <f aca="false">_xlfn.IFS(I4="PE",0,I4="PC",0,I4="VCF",ROUND(AS4*AV4,2),I4="VSF",ROUND(AS4*AV4,2),I4="SUB",ROUND(AS4*AV4,2),I4="ADQBYS",ROUND(AS4*AV4,2),I4="CONV",ROUND(AS4*AV4,2))</f>
        <v>#N/A</v>
      </c>
      <c r="AV4" s="56" t="n">
        <v>0</v>
      </c>
      <c r="AW4" s="57" t="e">
        <f aca="false">_xlfn.IFS(I4="PE",ROUND((O4*P4)+Q4,2),I4="PC",ROUND((O4*P4)+Q4,2),AND(I4="VCF",BA4="SI"),AS4+AU4,AND(I4="VCF",BA4="NO"),AS4,AND(I4="VSF",BA4="SI"),AS4+AU4+Y4+Z4,AND(I4="VSF",BA4="NO"),AS4+Y4+Z4,AND(I4="SUB",BA4="SI"),AS4+AU4,AND(I4="SUB",BA4="NO"),AS4,AND(I4="ADQBYS",BA4="SI"),AS4+AU4,AND(I4="ADQBYS",BA4="NO"),AS4,AND(I4="CONV",BA4="SI"),AS4+AU4,AND(I4="CONV",BA4="NO"),AS4)</f>
        <v>#N/A</v>
      </c>
      <c r="AX4" s="53"/>
      <c r="AY4" s="58"/>
      <c r="AZ4" s="59"/>
      <c r="BA4" s="59" t="s">
        <v>270</v>
      </c>
    </row>
    <row r="5" customFormat="false" ht="23.25" hidden="false" customHeight="true" outlineLevel="0" collapsed="false">
      <c r="A5" s="43"/>
      <c r="B5" s="44"/>
      <c r="C5" s="44"/>
      <c r="D5" s="44"/>
      <c r="E5" s="44"/>
      <c r="F5" s="44"/>
      <c r="G5" s="44"/>
      <c r="H5" s="45"/>
      <c r="I5" s="44"/>
      <c r="J5" s="44"/>
      <c r="K5" s="46"/>
      <c r="L5" s="47"/>
      <c r="M5" s="48"/>
      <c r="N5" s="49" t="e">
        <f aca="false">_xlfn.IFS(AND(I5="PE",M5="NÓMINA ENERO"),1,AND(I5="PE",M5="NÓMINA FEBRERO"),2,AND(I5="PE",M5="NÓMINA MARZO"),3,AND(I5="PE",M5="NÓMINA ABRIL"),4,AND(I5="PE",M5="NÓMINA MAYO"),5,AND(I5="PE",M5="NÓMINA JUNIO"),6,AND(I5="PE",M5="NÓMINA JULIO"),7,AND(I5="PE",M5="NÓMINA AGOSTO"),8,AND(I5="PE",M5="NÓMINA SEPTIEMBRE"),9,AND(I5="PE",M5="NÓMINA OCTUBRE"),10,AND(I5="PE",M5="NÓMINA NOVIEMBRE"),11,AND(I5="PE",M5="NÓMINA DICIEMBRE"),12,AND(I5="PC",M5="NÓMINA ENERO"),1,AND(I5="PC",M5="NÓMINA FEBRERO"),2,AND(I5="PC",M5="NÓMINA MARZO"),3,AND(I5="PC",M5="NÓMINA ABRIL"),4,AND(I5="PC",M5="NÓMINA MAYO"),5,AND(I5="PC",M5="NÓMINA JUNIO"),6,AND(I5="PC",M5="NÓMINA JULIO"),7,AND(I5="PC",M5="NÓMINA AGOSTO"),8,AND(I5="PC",M5="NÓMINA SEPTIEMBRE"),9,AND(I5="PC",M5="NÓMINA OCTUBRE"),10,AND(I5="PC",M5="NÓMINA NOVIEMBRE"),11,AND(I5="PC",M5="NÓMINA DICIEMBRE"),12,I5="VCF"," ",I5="VSF"," ",I5="SUB"," ",I5="ADQBYS"," ",I5="CONV"," ")</f>
        <v>#N/A</v>
      </c>
      <c r="O5" s="50"/>
      <c r="P5" s="51"/>
      <c r="Q5" s="51" t="n">
        <f aca="false">ROUND((O5*P5)*0.15,2)</f>
        <v>0</v>
      </c>
      <c r="R5" s="52" t="e">
        <f aca="false">_xlfn.IFS(I5="PE","NO RELLENAR",I5="PC","NO RELLENAR",I5="SUB","NO RELLENAR",I5="ADQBYS","NO RELLENAR",I5="CONV","NO RELLENAR",I5="VSF","RELLENAR",I5="VCF","RELLENAR")</f>
        <v>#N/A</v>
      </c>
      <c r="S5" s="53"/>
      <c r="T5" s="53"/>
      <c r="U5" s="54"/>
      <c r="V5" s="55"/>
      <c r="W5" s="54"/>
      <c r="X5" s="55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 t="s">
        <v>269</v>
      </c>
      <c r="AM5" s="54"/>
      <c r="AN5" s="51"/>
      <c r="AO5" s="54"/>
      <c r="AP5" s="51"/>
      <c r="AQ5" s="54"/>
      <c r="AR5" s="51"/>
      <c r="AS5" s="53" t="n">
        <v>0</v>
      </c>
      <c r="AT5" s="53" t="n">
        <v>0</v>
      </c>
      <c r="AU5" s="53" t="e">
        <f aca="false">_xlfn.IFS(I5="PE",0,I5="PC",0,I5="VCF",ROUND(AS5*AV5,2),I5="VSF",ROUND(AS5*AV5,2),I5="SUB",ROUND(AS5*AV5,2),I5="ADQBYS",ROUND(AS5*AV5,2),I5="CONV",ROUND(AS5*AV5,2))</f>
        <v>#N/A</v>
      </c>
      <c r="AV5" s="56" t="n">
        <v>0</v>
      </c>
      <c r="AW5" s="57" t="e">
        <f aca="false">_xlfn.IFS(I5="PE",ROUND((O5*P5)+Q5,2),I5="PC",ROUND((O5*P5)+Q5,2),AND(I5="VCF",BA5="SI"),AS5+AU5,AND(I5="VCF",BA5="NO"),AS5,AND(I5="VSF",BA5="SI"),AS5+AU5+Y5+Z5,AND(I5="VSF",BA5="NO"),AS5+Y5+Z5,AND(I5="SUB",BA5="SI"),AS5+AU5,AND(I5="SUB",BA5="NO"),AS5,AND(I5="ADQBYS",BA5="SI"),AS5+AU5,AND(I5="ADQBYS",BA5="NO"),AS5,AND(I5="CONV",BA5="SI"),AS5+AU5,AND(I5="CONV",BA5="NO"),AS5)</f>
        <v>#N/A</v>
      </c>
      <c r="AX5" s="53"/>
      <c r="AY5" s="58"/>
      <c r="AZ5" s="59"/>
      <c r="BA5" s="59" t="s">
        <v>270</v>
      </c>
    </row>
    <row r="6" customFormat="false" ht="23.25" hidden="false" customHeight="true" outlineLevel="0" collapsed="false">
      <c r="A6" s="43"/>
      <c r="B6" s="44"/>
      <c r="C6" s="44"/>
      <c r="D6" s="44"/>
      <c r="E6" s="44"/>
      <c r="F6" s="44"/>
      <c r="G6" s="44"/>
      <c r="H6" s="45"/>
      <c r="I6" s="44"/>
      <c r="J6" s="44"/>
      <c r="K6" s="46"/>
      <c r="L6" s="47"/>
      <c r="M6" s="48"/>
      <c r="N6" s="49" t="e">
        <f aca="false">_xlfn.IFS(AND(I6="PE",M6="NÓMINA ENERO"),1,AND(I6="PE",M6="NÓMINA FEBRERO"),2,AND(I6="PE",M6="NÓMINA MARZO"),3,AND(I6="PE",M6="NÓMINA ABRIL"),4,AND(I6="PE",M6="NÓMINA MAYO"),5,AND(I6="PE",M6="NÓMINA JUNIO"),6,AND(I6="PE",M6="NÓMINA JULIO"),7,AND(I6="PE",M6="NÓMINA AGOSTO"),8,AND(I6="PE",M6="NÓMINA SEPTIEMBRE"),9,AND(I6="PE",M6="NÓMINA OCTUBRE"),10,AND(I6="PE",M6="NÓMINA NOVIEMBRE"),11,AND(I6="PE",M6="NÓMINA DICIEMBRE"),12,AND(I6="PC",M6="NÓMINA ENERO"),1,AND(I6="PC",M6="NÓMINA FEBRERO"),2,AND(I6="PC",M6="NÓMINA MARZO"),3,AND(I6="PC",M6="NÓMINA ABRIL"),4,AND(I6="PC",M6="NÓMINA MAYO"),5,AND(I6="PC",M6="NÓMINA JUNIO"),6,AND(I6="PC",M6="NÓMINA JULIO"),7,AND(I6="PC",M6="NÓMINA AGOSTO"),8,AND(I6="PC",M6="NÓMINA SEPTIEMBRE"),9,AND(I6="PC",M6="NÓMINA OCTUBRE"),10,AND(I6="PC",M6="NÓMINA NOVIEMBRE"),11,AND(I6="PC",M6="NÓMINA DICIEMBRE"),12,I6="VCF"," ",I6="VSF"," ",I6="SUB"," ",I6="ADQBYS"," ",I6="CONV"," ")</f>
        <v>#N/A</v>
      </c>
      <c r="O6" s="50"/>
      <c r="P6" s="51"/>
      <c r="Q6" s="51" t="n">
        <f aca="false">ROUND((O6*P6)*0.15,2)</f>
        <v>0</v>
      </c>
      <c r="R6" s="52" t="e">
        <f aca="false">_xlfn.IFS(I6="PE","NO RELLENAR",I6="PC","NO RELLENAR",I6="SUB","NO RELLENAR",I6="ADQBYS","NO RELLENAR",I6="CONV","NO RELLENAR",I6="VSF","RELLENAR",I6="VCF","RELLENAR")</f>
        <v>#N/A</v>
      </c>
      <c r="S6" s="53"/>
      <c r="T6" s="53"/>
      <c r="U6" s="54"/>
      <c r="V6" s="55"/>
      <c r="W6" s="54"/>
      <c r="X6" s="55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 t="s">
        <v>269</v>
      </c>
      <c r="AM6" s="54"/>
      <c r="AN6" s="51"/>
      <c r="AO6" s="54"/>
      <c r="AP6" s="51"/>
      <c r="AQ6" s="54"/>
      <c r="AR6" s="51"/>
      <c r="AS6" s="53" t="n">
        <v>0</v>
      </c>
      <c r="AT6" s="53" t="n">
        <v>0</v>
      </c>
      <c r="AU6" s="53" t="e">
        <f aca="false">_xlfn.IFS(I6="PE",0,I6="PC",0,I6="VCF",ROUND(AS6*AV6,2),I6="VSF",ROUND(AS6*AV6,2),I6="SUB",ROUND(AS6*AV6,2),I6="ADQBYS",ROUND(AS6*AV6,2),I6="CONV",ROUND(AS6*AV6,2))</f>
        <v>#N/A</v>
      </c>
      <c r="AV6" s="56" t="n">
        <v>0</v>
      </c>
      <c r="AW6" s="57" t="e">
        <f aca="false">_xlfn.IFS(I6="PE",ROUND((O6*P6)+Q6,2),I6="PC",ROUND((O6*P6)+Q6,2),AND(I6="VCF",BA6="SI"),AS6+AU6,AND(I6="VCF",BA6="NO"),AS6,AND(I6="VSF",BA6="SI"),AS6+AU6+Y6+Z6,AND(I6="VSF",BA6="NO"),AS6+Y6+Z6,AND(I6="SUB",BA6="SI"),AS6+AU6,AND(I6="SUB",BA6="NO"),AS6,AND(I6="ADQBYS",BA6="SI"),AS6+AU6,AND(I6="ADQBYS",BA6="NO"),AS6,AND(I6="CONV",BA6="SI"),AS6+AU6,AND(I6="CONV",BA6="NO"),AS6)</f>
        <v>#N/A</v>
      </c>
      <c r="AX6" s="53"/>
      <c r="AY6" s="58"/>
      <c r="AZ6" s="59"/>
      <c r="BA6" s="59" t="s">
        <v>270</v>
      </c>
    </row>
    <row r="7" customFormat="false" ht="23.25" hidden="false" customHeight="true" outlineLevel="0" collapsed="false">
      <c r="A7" s="43"/>
      <c r="B7" s="44"/>
      <c r="C7" s="44"/>
      <c r="D7" s="44"/>
      <c r="E7" s="44"/>
      <c r="F7" s="44"/>
      <c r="G7" s="44"/>
      <c r="H7" s="45"/>
      <c r="I7" s="44"/>
      <c r="J7" s="44"/>
      <c r="K7" s="46"/>
      <c r="L7" s="47"/>
      <c r="M7" s="60"/>
      <c r="N7" s="49" t="e">
        <f aca="false">_xlfn.IFS(AND(I7="PE",M7="NÓMINA ENERO"),1,AND(I7="PE",M7="NÓMINA FEBRERO"),2,AND(I7="PE",M7="NÓMINA MARZO"),3,AND(I7="PE",M7="NÓMINA ABRIL"),4,AND(I7="PE",M7="NÓMINA MAYO"),5,AND(I7="PE",M7="NÓMINA JUNIO"),6,AND(I7="PE",M7="NÓMINA JULIO"),7,AND(I7="PE",M7="NÓMINA AGOSTO"),8,AND(I7="PE",M7="NÓMINA SEPTIEMBRE"),9,AND(I7="PE",M7="NÓMINA OCTUBRE"),10,AND(I7="PE",M7="NÓMINA NOVIEMBRE"),11,AND(I7="PE",M7="NÓMINA DICIEMBRE"),12,AND(I7="PC",M7="NÓMINA ENERO"),1,AND(I7="PC",M7="NÓMINA FEBRERO"),2,AND(I7="PC",M7="NÓMINA MARZO"),3,AND(I7="PC",M7="NÓMINA ABRIL"),4,AND(I7="PC",M7="NÓMINA MAYO"),5,AND(I7="PC",M7="NÓMINA JUNIO"),6,AND(I7="PC",M7="NÓMINA JULIO"),7,AND(I7="PC",M7="NÓMINA AGOSTO"),8,AND(I7="PC",M7="NÓMINA SEPTIEMBRE"),9,AND(I7="PC",M7="NÓMINA OCTUBRE"),10,AND(I7="PC",M7="NÓMINA NOVIEMBRE"),11,AND(I7="PC",M7="NÓMINA DICIEMBRE"),12,I7="VCF"," ",I7="VSF"," ",I7="SUB"," ",I7="ADQBYS"," ",I7="CONV"," ")</f>
        <v>#N/A</v>
      </c>
      <c r="O7" s="50"/>
      <c r="P7" s="61"/>
      <c r="Q7" s="51" t="n">
        <f aca="false">ROUND((O7*P7)*0.15,2)</f>
        <v>0</v>
      </c>
      <c r="R7" s="52" t="e">
        <f aca="false">_xlfn.IFS(I7="PE","NO RELLENAR",I7="PC","NO RELLENAR",I7="SUB","NO RELLENAR",I7="ADQBYS","NO RELLENAR",I7="CONV","NO RELLENAR",I7="VSF","RELLENAR",I7="VCF","RELLENAR")</f>
        <v>#N/A</v>
      </c>
      <c r="S7" s="53"/>
      <c r="T7" s="53"/>
      <c r="U7" s="54"/>
      <c r="V7" s="55"/>
      <c r="W7" s="54"/>
      <c r="X7" s="55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 t="s">
        <v>269</v>
      </c>
      <c r="AM7" s="54"/>
      <c r="AN7" s="51"/>
      <c r="AO7" s="54"/>
      <c r="AP7" s="51"/>
      <c r="AQ7" s="54"/>
      <c r="AR7" s="51"/>
      <c r="AS7" s="53" t="n">
        <v>0</v>
      </c>
      <c r="AT7" s="53" t="n">
        <v>0</v>
      </c>
      <c r="AU7" s="53" t="e">
        <f aca="false">_xlfn.IFS(I7="PE",0,I7="PC",0,I7="VCF",ROUND(AS7*AV7,2),I7="VSF",ROUND(AS7*AV7,2),I7="SUB",ROUND(AS7*AV7,2),I7="ADQBYS",ROUND(AS7*AV7,2),I7="CONV",ROUND(AS7*AV7,2))</f>
        <v>#N/A</v>
      </c>
      <c r="AV7" s="56" t="n">
        <v>0</v>
      </c>
      <c r="AW7" s="57" t="e">
        <f aca="false">_xlfn.IFS(I7="PE",ROUND((O7*P7)+Q7,2),I7="PC",ROUND((O7*P7)+Q7,2),AND(I7="VCF",BA7="SI"),AS7+AU7,AND(I7="VCF",BA7="NO"),AS7,AND(I7="VSF",BA7="SI"),AS7+AU7+Y7+Z7,AND(I7="VSF",BA7="NO"),AS7+Y7+Z7,AND(I7="SUB",BA7="SI"),AS7+AU7,AND(I7="SUB",BA7="NO"),AS7,AND(I7="ADQBYS",BA7="SI"),AS7+AU7,AND(I7="ADQBYS",BA7="NO"),AS7,AND(I7="CONV",BA7="SI"),AS7+AU7,AND(I7="CONV",BA7="NO"),AS7)</f>
        <v>#N/A</v>
      </c>
      <c r="AX7" s="53"/>
      <c r="AY7" s="58"/>
      <c r="AZ7" s="59"/>
      <c r="BA7" s="59" t="s">
        <v>270</v>
      </c>
    </row>
    <row r="8" customFormat="false" ht="20.85" hidden="false" customHeight="true" outlineLevel="0" collapsed="false">
      <c r="A8" s="43"/>
      <c r="B8" s="44"/>
      <c r="C8" s="44"/>
      <c r="D8" s="44"/>
      <c r="E8" s="44"/>
      <c r="F8" s="44"/>
      <c r="G8" s="44"/>
      <c r="H8" s="45"/>
      <c r="I8" s="44"/>
      <c r="J8" s="44"/>
      <c r="K8" s="46"/>
      <c r="L8" s="47"/>
      <c r="M8" s="47"/>
      <c r="N8" s="49" t="e">
        <f aca="false">_xlfn.IFS(AND(I8="PE",M8="NÓMINA ENERO"),1,AND(I8="PE",M8="NÓMINA FEBRERO"),2,AND(I8="PE",M8="NÓMINA MARZO"),3,AND(I8="PE",M8="NÓMINA ABRIL"),4,AND(I8="PE",M8="NÓMINA MAYO"),5,AND(I8="PE",M8="NÓMINA JUNIO"),6,AND(I8="PE",M8="NÓMINA JULIO"),7,AND(I8="PE",M8="NÓMINA AGOSTO"),8,AND(I8="PE",M8="NÓMINA SEPTIEMBRE"),9,AND(I8="PE",M8="NÓMINA OCTUBRE"),10,AND(I8="PE",M8="NÓMINA NOVIEMBRE"),11,AND(I8="PE",M8="NÓMINA DICIEMBRE"),12,AND(I8="PC",M8="NÓMINA ENERO"),1,AND(I8="PC",M8="NÓMINA FEBRERO"),2,AND(I8="PC",M8="NÓMINA MARZO"),3,AND(I8="PC",M8="NÓMINA ABRIL"),4,AND(I8="PC",M8="NÓMINA MAYO"),5,AND(I8="PC",M8="NÓMINA JUNIO"),6,AND(I8="PC",M8="NÓMINA JULIO"),7,AND(I8="PC",M8="NÓMINA AGOSTO"),8,AND(I8="PC",M8="NÓMINA SEPTIEMBRE"),9,AND(I8="PC",M8="NÓMINA OCTUBRE"),10,AND(I8="PC",M8="NÓMINA NOVIEMBRE"),11,AND(I8="PC",M8="NÓMINA DICIEMBRE"),12,I8="VCF"," ",I8="VSF"," ",I8="SUB"," ",I8="ADQBYS"," ",I8="CONV"," ")</f>
        <v>#N/A</v>
      </c>
      <c r="O8" s="50"/>
      <c r="P8" s="51"/>
      <c r="Q8" s="62" t="n">
        <f aca="false">ROUND((O8*P8)*0.15,2)</f>
        <v>0</v>
      </c>
      <c r="R8" s="52" t="e">
        <f aca="false">_xlfn.IFS(I8="PE","NO RELLENAR",I8="PC","NO RELLENAR",I8="SUB","NO RELLENAR",I8="ADQBYS","NO RELLENAR",I8="CONV","NO RELLENAR",I8="VSF","RELLENAR",I8="VCF","RELLENAR")</f>
        <v>#N/A</v>
      </c>
      <c r="S8" s="53"/>
      <c r="T8" s="53"/>
      <c r="U8" s="54"/>
      <c r="V8" s="55"/>
      <c r="W8" s="54"/>
      <c r="X8" s="55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 t="s">
        <v>269</v>
      </c>
      <c r="AM8" s="54"/>
      <c r="AN8" s="51"/>
      <c r="AO8" s="54"/>
      <c r="AP8" s="51"/>
      <c r="AQ8" s="54"/>
      <c r="AR8" s="51"/>
      <c r="AS8" s="53" t="n">
        <v>0</v>
      </c>
      <c r="AT8" s="53" t="n">
        <v>0</v>
      </c>
      <c r="AU8" s="53" t="e">
        <f aca="false">_xlfn.IFS(I8="PE",0,I8="PC",0,I8="VCF",ROUND(AS8*AV8,2),I8="VSF",ROUND(AS8*AV8,2),I8="SUB",ROUND(AS8*AV8,2),I8="ADQBYS",ROUND(AS8*AV8,2),I8="CONV",ROUND(AS8*AV8,2))</f>
        <v>#N/A</v>
      </c>
      <c r="AV8" s="56" t="n">
        <v>0</v>
      </c>
      <c r="AW8" s="57" t="e">
        <f aca="false">_xlfn.IFS(I8="PE",ROUND((O8*P8)+Q8,2),I8="PC",ROUND((O8*P8)+Q8,2),AND(I8="VCF",BA8="SI"),AS8+AU8,AND(I8="VCF",BA8="NO"),AS8,AND(I8="VSF",BA8="SI"),AS8+AU8+Y8+Z8,AND(I8="VSF",BA8="NO"),AS8+Y8+Z8,AND(I8="SUB",BA8="SI"),AS8+AU8,AND(I8="SUB",BA8="NO"),AS8,AND(I8="ADQBYS",BA8="SI"),AS8+AU8,AND(I8="ADQBYS",BA8="NO"),AS8,AND(I8="CONV",BA8="SI"),AS8+AU8,AND(I8="CONV",BA8="NO"),AS8)</f>
        <v>#N/A</v>
      </c>
      <c r="AX8" s="53"/>
      <c r="AY8" s="58"/>
      <c r="AZ8" s="59"/>
      <c r="BA8" s="59" t="s">
        <v>270</v>
      </c>
    </row>
    <row r="9" customFormat="false" ht="16.35" hidden="false" customHeight="true" outlineLevel="0" collapsed="false">
      <c r="A9" s="43"/>
      <c r="B9" s="44"/>
      <c r="C9" s="44"/>
      <c r="D9" s="44"/>
      <c r="E9" s="44"/>
      <c r="F9" s="44"/>
      <c r="G9" s="44"/>
      <c r="H9" s="45"/>
      <c r="I9" s="44"/>
      <c r="J9" s="44"/>
      <c r="K9" s="46"/>
      <c r="L9" s="47"/>
      <c r="M9" s="47"/>
      <c r="N9" s="49" t="e">
        <f aca="false">_xlfn.IFS(AND(I9="PE",M9="NÓMINA ENERO"),1,AND(I9="PE",M9="NÓMINA FEBRERO"),2,AND(I9="PE",M9="NÓMINA MARZO"),3,AND(I9="PE",M9="NÓMINA ABRIL"),4,AND(I9="PE",M9="NÓMINA MAYO"),5,AND(I9="PE",M9="NÓMINA JUNIO"),6,AND(I9="PE",M9="NÓMINA JULIO"),7,AND(I9="PE",M9="NÓMINA AGOSTO"),8,AND(I9="PE",M9="NÓMINA SEPTIEMBRE"),9,AND(I9="PE",M9="NÓMINA OCTUBRE"),10,AND(I9="PE",M9="NÓMINA NOVIEMBRE"),11,AND(I9="PE",M9="NÓMINA DICIEMBRE"),12,AND(I9="PC",M9="NÓMINA ENERO"),1,AND(I9="PC",M9="NÓMINA FEBRERO"),2,AND(I9="PC",M9="NÓMINA MARZO"),3,AND(I9="PC",M9="NÓMINA ABRIL"),4,AND(I9="PC",M9="NÓMINA MAYO"),5,AND(I9="PC",M9="NÓMINA JUNIO"),6,AND(I9="PC",M9="NÓMINA JULIO"),7,AND(I9="PC",M9="NÓMINA AGOSTO"),8,AND(I9="PC",M9="NÓMINA SEPTIEMBRE"),9,AND(I9="PC",M9="NÓMINA OCTUBRE"),10,AND(I9="PC",M9="NÓMINA NOVIEMBRE"),11,AND(I9="PC",M9="NÓMINA DICIEMBRE"),12,I9="VCF"," ",I9="VSF"," ",I9="SUB"," ",I9="ADQBYS"," ",I9="CONV"," ")</f>
        <v>#N/A</v>
      </c>
      <c r="O9" s="50"/>
      <c r="P9" s="51"/>
      <c r="Q9" s="51" t="n">
        <f aca="false">ROUND((O9*P9)*0.15,2)</f>
        <v>0</v>
      </c>
      <c r="R9" s="52" t="e">
        <f aca="false">_xlfn.IFS(I9="PE","NO RELLENAR",I9="PC","NO RELLENAR",I9="SUB","NO RELLENAR",I9="ADQBYS","NO RELLENAR",I9="CONV","NO RELLENAR",I9="VSF","RELLENAR",I9="VCF","RELLENAR")</f>
        <v>#N/A</v>
      </c>
      <c r="S9" s="53"/>
      <c r="T9" s="53"/>
      <c r="U9" s="54"/>
      <c r="V9" s="55"/>
      <c r="W9" s="54"/>
      <c r="X9" s="55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 t="s">
        <v>269</v>
      </c>
      <c r="AM9" s="54"/>
      <c r="AN9" s="51"/>
      <c r="AO9" s="54"/>
      <c r="AP9" s="51"/>
      <c r="AQ9" s="54"/>
      <c r="AR9" s="51"/>
      <c r="AS9" s="53" t="n">
        <v>0</v>
      </c>
      <c r="AT9" s="53" t="n">
        <v>0</v>
      </c>
      <c r="AU9" s="53" t="e">
        <f aca="false">_xlfn.IFS(I9="PE",0,I9="PC",0,I9="VCF",ROUND(AS9*AV9,2),I9="VSF",ROUND(AS9*AV9,2),I9="SUB",ROUND(AS9*AV9,2),I9="ADQBYS",ROUND(AS9*AV9,2),I9="CONV",ROUND(AS9*AV9,2))</f>
        <v>#N/A</v>
      </c>
      <c r="AV9" s="56" t="n">
        <v>0</v>
      </c>
      <c r="AW9" s="57" t="e">
        <f aca="false">_xlfn.IFS(I9="PE",ROUND((O9*P9)+Q9,2),I9="PC",ROUND((O9*P9)+Q9,2),AND(I9="VCF",BA9="SI"),AS9+AU9,AND(I9="VCF",BA9="NO"),AS9,AND(I9="VSF",BA9="SI"),AS9+AU9+Y9+Z9,AND(I9="VSF",BA9="NO"),AS9+Y9+Z9,AND(I9="SUB",BA9="SI"),AS9+AU9,AND(I9="SUB",BA9="NO"),AS9,AND(I9="ADQBYS",BA9="SI"),AS9+AU9,AND(I9="ADQBYS",BA9="NO"),AS9,AND(I9="CONV",BA9="SI"),AS9+AU9,AND(I9="CONV",BA9="NO"),AS9)</f>
        <v>#N/A</v>
      </c>
      <c r="AX9" s="53"/>
      <c r="AY9" s="58"/>
      <c r="AZ9" s="59"/>
      <c r="BA9" s="59" t="s">
        <v>270</v>
      </c>
    </row>
    <row r="10" customFormat="false" ht="18.6" hidden="false" customHeight="true" outlineLevel="0" collapsed="false">
      <c r="A10" s="43"/>
      <c r="B10" s="44"/>
      <c r="C10" s="44"/>
      <c r="D10" s="44"/>
      <c r="E10" s="44"/>
      <c r="F10" s="44"/>
      <c r="G10" s="44"/>
      <c r="H10" s="45"/>
      <c r="I10" s="44"/>
      <c r="J10" s="44"/>
      <c r="K10" s="46"/>
      <c r="L10" s="63"/>
      <c r="M10" s="63"/>
      <c r="N10" s="49" t="e">
        <f aca="false">_xlfn.IFS(AND(I10="PE",M10="NÓMINA ENERO"),1,AND(I10="PE",M10="NÓMINA FEBRERO"),2,AND(I10="PE",M10="NÓMINA MARZO"),3,AND(I10="PE",M10="NÓMINA ABRIL"),4,AND(I10="PE",M10="NÓMINA MAYO"),5,AND(I10="PE",M10="NÓMINA JUNIO"),6,AND(I10="PE",M10="NÓMINA JULIO"),7,AND(I10="PE",M10="NÓMINA AGOSTO"),8,AND(I10="PE",M10="NÓMINA SEPTIEMBRE"),9,AND(I10="PE",M10="NÓMINA OCTUBRE"),10,AND(I10="PE",M10="NÓMINA NOVIEMBRE"),11,AND(I10="PE",M10="NÓMINA DICIEMBRE"),12,AND(I10="PC",M10="NÓMINA ENERO"),1,AND(I10="PC",M10="NÓMINA FEBRERO"),2,AND(I10="PC",M10="NÓMINA MARZO"),3,AND(I10="PC",M10="NÓMINA ABRIL"),4,AND(I10="PC",M10="NÓMINA MAYO"),5,AND(I10="PC",M10="NÓMINA JUNIO"),6,AND(I10="PC",M10="NÓMINA JULIO"),7,AND(I10="PC",M10="NÓMINA AGOSTO"),8,AND(I10="PC",M10="NÓMINA SEPTIEMBRE"),9,AND(I10="PC",M10="NÓMINA OCTUBRE"),10,AND(I10="PC",M10="NÓMINA NOVIEMBRE"),11,AND(I10="PC",M10="NÓMINA DICIEMBRE"),12,I10="VCF"," ",I10="VSF"," ",I10="SUB"," ",I10="ADQBYS"," ",I10="CONV"," ")</f>
        <v>#N/A</v>
      </c>
      <c r="O10" s="50"/>
      <c r="P10" s="51"/>
      <c r="Q10" s="51" t="n">
        <f aca="false">ROUND((O10*P10)*0.15,2)</f>
        <v>0</v>
      </c>
      <c r="R10" s="52" t="e">
        <f aca="false">_xlfn.IFS(I10="PE","NO RELLENAR",I10="PC","NO RELLENAR",I10="SUB","NO RELLENAR",I10="ADQBYS","NO RELLENAR",I10="CONV","NO RELLENAR",I10="VSF","RELLENAR",I10="VCF","RELLENAR")</f>
        <v>#N/A</v>
      </c>
      <c r="S10" s="53"/>
      <c r="T10" s="53"/>
      <c r="U10" s="54"/>
      <c r="V10" s="55"/>
      <c r="W10" s="54"/>
      <c r="X10" s="55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 t="s">
        <v>269</v>
      </c>
      <c r="AM10" s="54"/>
      <c r="AN10" s="51"/>
      <c r="AO10" s="54"/>
      <c r="AP10" s="51"/>
      <c r="AQ10" s="54"/>
      <c r="AR10" s="51"/>
      <c r="AS10" s="53" t="n">
        <v>0</v>
      </c>
      <c r="AT10" s="53" t="n">
        <v>0</v>
      </c>
      <c r="AU10" s="53" t="e">
        <f aca="false">_xlfn.IFS(I10="PE",0,I10="PC",0,I10="VCF",ROUND(AS10*AV10,2),I10="VSF",ROUND(AS10*AV10,2),I10="SUB",ROUND(AS10*AV10,2),I10="ADQBYS",ROUND(AS10*AV10,2),I10="CONV",ROUND(AS10*AV10,2))</f>
        <v>#N/A</v>
      </c>
      <c r="AV10" s="56" t="n">
        <v>0.21</v>
      </c>
      <c r="AW10" s="57" t="e">
        <f aca="false">_xlfn.IFS(I10="PE",ROUND((O10*P10)+Q10,2),I10="PC",ROUND((O10*P10)+Q10,2),AND(I10="VCF",BA10="SI"),AS10+AU10,AND(I10="VCF",BA10="NO"),AS10,AND(I10="VSF",BA10="SI"),AS10+AU10+Y10+Z10,AND(I10="VSF",BA10="NO"),AS10+Y10+Z10,AND(I10="SUB",BA10="SI"),AS10+AU10,AND(I10="SUB",BA10="NO"),AS10,AND(I10="ADQBYS",BA10="SI"),AS10+AU10,AND(I10="ADQBYS",BA10="NO"),AS10,AND(I10="CONV",BA10="SI"),AS10+AU10,AND(I10="CONV",BA10="NO"),AS10)</f>
        <v>#N/A</v>
      </c>
      <c r="AX10" s="53"/>
      <c r="AY10" s="58"/>
      <c r="AZ10" s="59"/>
      <c r="BA10" s="59" t="s">
        <v>270</v>
      </c>
    </row>
    <row r="11" customFormat="false" ht="18.6" hidden="false" customHeight="true" outlineLevel="0" collapsed="false">
      <c r="A11" s="43"/>
      <c r="B11" s="44"/>
      <c r="C11" s="44"/>
      <c r="D11" s="44"/>
      <c r="E11" s="44"/>
      <c r="F11" s="44"/>
      <c r="G11" s="44"/>
      <c r="H11" s="45"/>
      <c r="I11" s="44"/>
      <c r="J11" s="44"/>
      <c r="K11" s="46"/>
      <c r="L11" s="47"/>
      <c r="M11" s="47"/>
      <c r="N11" s="49" t="e">
        <f aca="false">_xlfn.IFS(AND(I11="PE",M11="NÓMINA ENERO"),1,AND(I11="PE",M11="NÓMINA FEBRERO"),2,AND(I11="PE",M11="NÓMINA MARZO"),3,AND(I11="PE",M11="NÓMINA ABRIL"),4,AND(I11="PE",M11="NÓMINA MAYO"),5,AND(I11="PE",M11="NÓMINA JUNIO"),6,AND(I11="PE",M11="NÓMINA JULIO"),7,AND(I11="PE",M11="NÓMINA AGOSTO"),8,AND(I11="PE",M11="NÓMINA SEPTIEMBRE"),9,AND(I11="PE",M11="NÓMINA OCTUBRE"),10,AND(I11="PE",M11="NÓMINA NOVIEMBRE"),11,AND(I11="PE",M11="NÓMINA DICIEMBRE"),12,AND(I11="PC",M11="NÓMINA ENERO"),1,AND(I11="PC",M11="NÓMINA FEBRERO"),2,AND(I11="PC",M11="NÓMINA MARZO"),3,AND(I11="PC",M11="NÓMINA ABRIL"),4,AND(I11="PC",M11="NÓMINA MAYO"),5,AND(I11="PC",M11="NÓMINA JUNIO"),6,AND(I11="PC",M11="NÓMINA JULIO"),7,AND(I11="PC",M11="NÓMINA AGOSTO"),8,AND(I11="PC",M11="NÓMINA SEPTIEMBRE"),9,AND(I11="PC",M11="NÓMINA OCTUBRE"),10,AND(I11="PC",M11="NÓMINA NOVIEMBRE"),11,AND(I11="PC",M11="NÓMINA DICIEMBRE"),12,I11="VCF"," ",I11="VSF"," ",I11="SUB"," ",I11="ADQBYS"," ",I11="CONV"," ")</f>
        <v>#N/A</v>
      </c>
      <c r="O11" s="50"/>
      <c r="P11" s="51"/>
      <c r="Q11" s="51" t="n">
        <f aca="false">ROUND((O11*P11)*0.15,2)</f>
        <v>0</v>
      </c>
      <c r="R11" s="52" t="e">
        <f aca="false">_xlfn.IFS(I11="PE","NO RELLENAR",I11="PC","NO RELLENAR",I11="SUB","NO RELLENAR",I11="ADQBYS","NO RELLENAR",I11="CONV","NO RELLENAR",I11="VSF","RELLENAR",I11="VCF","RELLENAR")</f>
        <v>#N/A</v>
      </c>
      <c r="S11" s="53"/>
      <c r="T11" s="53"/>
      <c r="U11" s="54"/>
      <c r="V11" s="55"/>
      <c r="W11" s="54"/>
      <c r="X11" s="55"/>
      <c r="Y11" s="51"/>
      <c r="Z11" s="51"/>
      <c r="AA11" s="51"/>
      <c r="AB11" s="51"/>
      <c r="AC11" s="51"/>
      <c r="AD11" s="51"/>
      <c r="AE11" s="51"/>
      <c r="AF11" s="51"/>
      <c r="AG11" s="51"/>
      <c r="AH11" s="64"/>
      <c r="AI11" s="64"/>
      <c r="AJ11" s="64"/>
      <c r="AK11" s="64"/>
      <c r="AL11" s="51" t="s">
        <v>269</v>
      </c>
      <c r="AM11" s="54"/>
      <c r="AN11" s="64"/>
      <c r="AO11" s="54"/>
      <c r="AP11" s="64"/>
      <c r="AQ11" s="54"/>
      <c r="AR11" s="64"/>
      <c r="AS11" s="53" t="n">
        <v>0</v>
      </c>
      <c r="AT11" s="53" t="n">
        <v>0</v>
      </c>
      <c r="AU11" s="53" t="e">
        <f aca="false">_xlfn.IFS(I11="PE",0,I11="PC",0,I11="VCF",ROUND(AS11*AV11,2),I11="VSF",ROUND(AS11*AV11,2),I11="SUB",ROUND(AS11*AV11,2),I11="ADQBYS",ROUND(AS11*AV11,2),I11="CONV",ROUND(AS11*AV11,2))</f>
        <v>#N/A</v>
      </c>
      <c r="AV11" s="56" t="n">
        <v>0.21</v>
      </c>
      <c r="AW11" s="57" t="e">
        <f aca="false">_xlfn.IFS(I11="PE",ROUND((O11*P11)+Q11,2),I11="PC",ROUND((O11*P11)+Q11,2),AND(I11="VCF",BA11="SI"),AS11+AU11,AND(I11="VCF",BA11="NO"),AS11,AND(I11="VSF",BA11="SI"),AS11+AU11+Y11+Z11,AND(I11="VSF",BA11="NO"),AS11+Y11+Z11,AND(I11="SUB",BA11="SI"),AS11+AU11,AND(I11="SUB",BA11="NO"),AS11,AND(I11="ADQBYS",BA11="SI"),AS11+AU11,AND(I11="ADQBYS",BA11="NO"),AS11,AND(I11="CONV",BA11="SI"),AS11+AU11,AND(I11="CONV",BA11="NO"),AS11)</f>
        <v>#N/A</v>
      </c>
      <c r="AX11" s="53"/>
      <c r="AY11" s="58"/>
      <c r="AZ11" s="51"/>
      <c r="BA11" s="59" t="s">
        <v>270</v>
      </c>
    </row>
    <row r="12" customFormat="false" ht="18.6" hidden="false" customHeight="true" outlineLevel="0" collapsed="false">
      <c r="A12" s="43"/>
      <c r="B12" s="44"/>
      <c r="C12" s="44"/>
      <c r="D12" s="44"/>
      <c r="E12" s="44"/>
      <c r="F12" s="44"/>
      <c r="G12" s="44"/>
      <c r="H12" s="45"/>
      <c r="I12" s="44"/>
      <c r="J12" s="44"/>
      <c r="K12" s="46"/>
      <c r="L12" s="47"/>
      <c r="M12" s="47"/>
      <c r="N12" s="49" t="e">
        <f aca="false">_xlfn.IFS(AND(I12="PE",M12="NÓMINA ENERO"),1,AND(I12="PE",M12="NÓMINA FEBRERO"),2,AND(I12="PE",M12="NÓMINA MARZO"),3,AND(I12="PE",M12="NÓMINA ABRIL"),4,AND(I12="PE",M12="NÓMINA MAYO"),5,AND(I12="PE",M12="NÓMINA JUNIO"),6,AND(I12="PE",M12="NÓMINA JULIO"),7,AND(I12="PE",M12="NÓMINA AGOSTO"),8,AND(I12="PE",M12="NÓMINA SEPTIEMBRE"),9,AND(I12="PE",M12="NÓMINA OCTUBRE"),10,AND(I12="PE",M12="NÓMINA NOVIEMBRE"),11,AND(I12="PE",M12="NÓMINA DICIEMBRE"),12,AND(I12="PC",M12="NÓMINA ENERO"),1,AND(I12="PC",M12="NÓMINA FEBRERO"),2,AND(I12="PC",M12="NÓMINA MARZO"),3,AND(I12="PC",M12="NÓMINA ABRIL"),4,AND(I12="PC",M12="NÓMINA MAYO"),5,AND(I12="PC",M12="NÓMINA JUNIO"),6,AND(I12="PC",M12="NÓMINA JULIO"),7,AND(I12="PC",M12="NÓMINA AGOSTO"),8,AND(I12="PC",M12="NÓMINA SEPTIEMBRE"),9,AND(I12="PC",M12="NÓMINA OCTUBRE"),10,AND(I12="PC",M12="NÓMINA NOVIEMBRE"),11,AND(I12="PC",M12="NÓMINA DICIEMBRE"),12,I12="VCF"," ",I12="VSF"," ",I12="SUB"," ",I12="ADQBYS"," ",I12="CONV"," ")</f>
        <v>#N/A</v>
      </c>
      <c r="O12" s="50"/>
      <c r="P12" s="51"/>
      <c r="Q12" s="51" t="n">
        <f aca="false">ROUND((O12*P12)*0.15,2)</f>
        <v>0</v>
      </c>
      <c r="R12" s="52" t="e">
        <f aca="false">_xlfn.IFS(I12="PE","NO RELLENAR",I12="PC","NO RELLENAR",I12="SUB","NO RELLENAR",I12="ADQBYS","NO RELLENAR",I12="CONV","NO RELLENAR",I12="VSF","RELLENAR",I12="VCF","RELLENAR")</f>
        <v>#N/A</v>
      </c>
      <c r="S12" s="53"/>
      <c r="T12" s="53"/>
      <c r="U12" s="54"/>
      <c r="V12" s="55"/>
      <c r="W12" s="54"/>
      <c r="X12" s="55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 t="s">
        <v>269</v>
      </c>
      <c r="AM12" s="54"/>
      <c r="AN12" s="51"/>
      <c r="AO12" s="54"/>
      <c r="AP12" s="51"/>
      <c r="AQ12" s="54"/>
      <c r="AR12" s="51"/>
      <c r="AS12" s="53" t="n">
        <v>0</v>
      </c>
      <c r="AT12" s="53" t="n">
        <v>0</v>
      </c>
      <c r="AU12" s="53" t="e">
        <f aca="false">_xlfn.IFS(I12="PE",0,I12="PC",0,I12="VCF",ROUND(AS12*AV12,2),I12="VSF",ROUND(AS12*AV12,2),I12="SUB",ROUND(AS12*AV12,2),I12="ADQBYS",ROUND(AS12*AV12,2),I12="CONV",ROUND(AS12*AV12,2))</f>
        <v>#N/A</v>
      </c>
      <c r="AV12" s="56" t="n">
        <v>0.21</v>
      </c>
      <c r="AW12" s="57" t="e">
        <f aca="false">_xlfn.IFS(I12="PE",ROUND((O12*P12)+Q12,2),I12="PC",ROUND((O12*P12)+Q12,2),AND(I12="VCF",BA12="SI"),AS12+AU12,AND(I12="VCF",BA12="NO"),AS12,AND(I12="VSF",BA12="SI"),AS12+AU12+Y12+Z12,AND(I12="VSF",BA12="NO"),AS12+Y12+Z12,AND(I12="SUB",BA12="SI"),AS12+AU12,AND(I12="SUB",BA12="NO"),AS12,AND(I12="ADQBYS",BA12="SI"),AS12+AU12,AND(I12="ADQBYS",BA12="NO"),AS12,AND(I12="CONV",BA12="SI"),AS12+AU12,AND(I12="CONV",BA12="NO"),AS12)</f>
        <v>#N/A</v>
      </c>
      <c r="AX12" s="53"/>
      <c r="AY12" s="58"/>
      <c r="AZ12" s="51"/>
      <c r="BA12" s="59" t="s">
        <v>270</v>
      </c>
    </row>
    <row r="13" customFormat="false" ht="18.6" hidden="false" customHeight="true" outlineLevel="0" collapsed="false">
      <c r="A13" s="43"/>
      <c r="B13" s="44"/>
      <c r="C13" s="44"/>
      <c r="D13" s="44"/>
      <c r="E13" s="44"/>
      <c r="F13" s="44"/>
      <c r="G13" s="44"/>
      <c r="H13" s="45"/>
      <c r="I13" s="44"/>
      <c r="J13" s="44"/>
      <c r="K13" s="44"/>
      <c r="L13" s="47"/>
      <c r="M13" s="47"/>
      <c r="N13" s="49" t="e">
        <f aca="false">_xlfn.IFS(AND(I13="PE",M13="NÓMINA ENERO"),1,AND(I13="PE",M13="NÓMINA FEBRERO"),2,AND(I13="PE",M13="NÓMINA MARZO"),3,AND(I13="PE",M13="NÓMINA ABRIL"),4,AND(I13="PE",M13="NÓMINA MAYO"),5,AND(I13="PE",M13="NÓMINA JUNIO"),6,AND(I13="PE",M13="NÓMINA JULIO"),7,AND(I13="PE",M13="NÓMINA AGOSTO"),8,AND(I13="PE",M13="NÓMINA SEPTIEMBRE"),9,AND(I13="PE",M13="NÓMINA OCTUBRE"),10,AND(I13="PE",M13="NÓMINA NOVIEMBRE"),11,AND(I13="PE",M13="NÓMINA DICIEMBRE"),12,AND(I13="PC",M13="NÓMINA ENERO"),1,AND(I13="PC",M13="NÓMINA FEBRERO"),2,AND(I13="PC",M13="NÓMINA MARZO"),3,AND(I13="PC",M13="NÓMINA ABRIL"),4,AND(I13="PC",M13="NÓMINA MAYO"),5,AND(I13="PC",M13="NÓMINA JUNIO"),6,AND(I13="PC",M13="NÓMINA JULIO"),7,AND(I13="PC",M13="NÓMINA AGOSTO"),8,AND(I13="PC",M13="NÓMINA SEPTIEMBRE"),9,AND(I13="PC",M13="NÓMINA OCTUBRE"),10,AND(I13="PC",M13="NÓMINA NOVIEMBRE"),11,AND(I13="PC",M13="NÓMINA DICIEMBRE"),12,I13="VCF"," ",I13="VSF"," ",I13="SUB"," ",I13="ADQBYS"," ",I13="CONV"," ")</f>
        <v>#N/A</v>
      </c>
      <c r="O13" s="50"/>
      <c r="P13" s="51"/>
      <c r="Q13" s="51" t="n">
        <f aca="false">ROUND((O13*P13)*0.15,2)</f>
        <v>0</v>
      </c>
      <c r="R13" s="52" t="e">
        <f aca="false">_xlfn.IFS(I13="PE","NO RELLENAR",I13="PC","NO RELLENAR",I13="SUB","NO RELLENAR",I13="ADQBYS","NO RELLENAR",I13="CONV","NO RELLENAR",I13="VSF","RELLENAR",I13="VCF","RELLENAR")</f>
        <v>#N/A</v>
      </c>
      <c r="S13" s="53"/>
      <c r="T13" s="53"/>
      <c r="U13" s="54"/>
      <c r="V13" s="55"/>
      <c r="W13" s="54"/>
      <c r="X13" s="55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4"/>
      <c r="AN13" s="51"/>
      <c r="AO13" s="54"/>
      <c r="AP13" s="51"/>
      <c r="AQ13" s="54"/>
      <c r="AR13" s="51"/>
      <c r="AS13" s="53" t="n">
        <v>0</v>
      </c>
      <c r="AT13" s="53" t="n">
        <v>0</v>
      </c>
      <c r="AU13" s="53" t="e">
        <f aca="false">_xlfn.IFS(I13="PE",0,I13="PC",0,I13="VCF",ROUND(AS13*AV13,2),I13="VSF",ROUND(AS13*AV13,2),I13="SUB",ROUND(AS13*AV13,2),I13="ADQBYS",ROUND(AS13*AV13,2),I13="CONV",ROUND(AS13*AV13,2))</f>
        <v>#N/A</v>
      </c>
      <c r="AV13" s="56"/>
      <c r="AW13" s="57" t="e">
        <f aca="false">_xlfn.IFS(I13="PE",ROUND((O13*P13)+Q13,2),I13="PC",ROUND((O13*P13)+Q13,2),AND(I13="VCF",BA13="SI"),AS13+AU13,AND(I13="VCF",BA13="NO"),AS13,AND(I13="VSF",BA13="SI"),AS13+AU13+Y13+Z13,AND(I13="VSF",BA13="NO"),AS13+Y13+Z13,AND(I13="SUB",BA13="SI"),AS13+AU13,AND(I13="SUB",BA13="NO"),AS13,AND(I13="ADQBYS",BA13="SI"),AS13+AU13,AND(I13="ADQBYS",BA13="NO"),AS13,AND(I13="CONV",BA13="SI"),AS13+AU13,AND(I13="CONV",BA13="NO"),AS13)</f>
        <v>#N/A</v>
      </c>
      <c r="AX13" s="53"/>
      <c r="AY13" s="58"/>
      <c r="AZ13" s="51"/>
      <c r="BA13" s="59"/>
    </row>
    <row r="14" customFormat="false" ht="18.6" hidden="false" customHeight="true" outlineLevel="0" collapsed="false">
      <c r="A14" s="43"/>
      <c r="B14" s="44"/>
      <c r="C14" s="44"/>
      <c r="D14" s="44"/>
      <c r="E14" s="44"/>
      <c r="F14" s="44"/>
      <c r="G14" s="44"/>
      <c r="H14" s="45"/>
      <c r="I14" s="44"/>
      <c r="J14" s="44"/>
      <c r="K14" s="44"/>
      <c r="L14" s="47"/>
      <c r="M14" s="47"/>
      <c r="N14" s="49" t="e">
        <f aca="false">_xlfn.IFS(AND(I14="PE",M14="NÓMINA ENERO"),1,AND(I14="PE",M14="NÓMINA FEBRERO"),2,AND(I14="PE",M14="NÓMINA MARZO"),3,AND(I14="PE",M14="NÓMINA ABRIL"),4,AND(I14="PE",M14="NÓMINA MAYO"),5,AND(I14="PE",M14="NÓMINA JUNIO"),6,AND(I14="PE",M14="NÓMINA JULIO"),7,AND(I14="PE",M14="NÓMINA AGOSTO"),8,AND(I14="PE",M14="NÓMINA SEPTIEMBRE"),9,AND(I14="PE",M14="NÓMINA OCTUBRE"),10,AND(I14="PE",M14="NÓMINA NOVIEMBRE"),11,AND(I14="PE",M14="NÓMINA DICIEMBRE"),12,AND(I14="PC",M14="NÓMINA ENERO"),1,AND(I14="PC",M14="NÓMINA FEBRERO"),2,AND(I14="PC",M14="NÓMINA MARZO"),3,AND(I14="PC",M14="NÓMINA ABRIL"),4,AND(I14="PC",M14="NÓMINA MAYO"),5,AND(I14="PC",M14="NÓMINA JUNIO"),6,AND(I14="PC",M14="NÓMINA JULIO"),7,AND(I14="PC",M14="NÓMINA AGOSTO"),8,AND(I14="PC",M14="NÓMINA SEPTIEMBRE"),9,AND(I14="PC",M14="NÓMINA OCTUBRE"),10,AND(I14="PC",M14="NÓMINA NOVIEMBRE"),11,AND(I14="PC",M14="NÓMINA DICIEMBRE"),12,I14="VCF"," ",I14="VSF"," ",I14="SUB"," ",I14="ADQBYS"," ",I14="CONV"," ")</f>
        <v>#N/A</v>
      </c>
      <c r="O14" s="50"/>
      <c r="P14" s="51"/>
      <c r="Q14" s="51" t="n">
        <f aca="false">ROUND((O14*P14)*0.15,2)</f>
        <v>0</v>
      </c>
      <c r="R14" s="52" t="e">
        <f aca="false">_xlfn.IFS(I14="PE","NO RELLENAR",I14="PC","NO RELLENAR",I14="SUB","NO RELLENAR",I14="ADQBYS","NO RELLENAR",I14="CONV","NO RELLENAR",I14="VSF","RELLENAR",I14="VCF","RELLENAR")</f>
        <v>#N/A</v>
      </c>
      <c r="S14" s="53"/>
      <c r="T14" s="53"/>
      <c r="U14" s="54"/>
      <c r="V14" s="55"/>
      <c r="W14" s="54"/>
      <c r="X14" s="55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4"/>
      <c r="AN14" s="51"/>
      <c r="AO14" s="54"/>
      <c r="AP14" s="51"/>
      <c r="AQ14" s="54"/>
      <c r="AR14" s="51"/>
      <c r="AS14" s="53" t="n">
        <v>0</v>
      </c>
      <c r="AT14" s="53" t="n">
        <v>0</v>
      </c>
      <c r="AU14" s="53" t="e">
        <f aca="false">_xlfn.IFS(I14="PE",0,I14="PC",0,I14="VCF",ROUND(AS14*AV14,2),I14="VSF",ROUND(AS14*AV14,2),I14="SUB",ROUND(AS14*AV14,2),I14="ADQBYS",ROUND(AS14*AV14,2),I14="CONV",ROUND(AS14*AV14,2))</f>
        <v>#N/A</v>
      </c>
      <c r="AV14" s="56"/>
      <c r="AW14" s="57" t="e">
        <f aca="false">_xlfn.IFS(I14="PE",ROUND((O14*P14)+Q14,2),I14="PC",ROUND((O14*P14)+Q14,2),AND(I14="VCF",BA14="SI"),AS14+AU14,AND(I14="VCF",BA14="NO"),AS14,AND(I14="VSF",BA14="SI"),AS14+AU14+Y14+Z14,AND(I14="VSF",BA14="NO"),AS14+Y14+Z14,AND(I14="SUB",BA14="SI"),AS14+AU14,AND(I14="SUB",BA14="NO"),AS14,AND(I14="ADQBYS",BA14="SI"),AS14+AU14,AND(I14="ADQBYS",BA14="NO"),AS14,AND(I14="CONV",BA14="SI"),AS14+AU14,AND(I14="CONV",BA14="NO"),AS14)</f>
        <v>#N/A</v>
      </c>
      <c r="AX14" s="53"/>
      <c r="AY14" s="58"/>
      <c r="AZ14" s="51"/>
      <c r="BA14" s="59"/>
    </row>
    <row r="15" customFormat="false" ht="18.6" hidden="false" customHeight="true" outlineLevel="0" collapsed="false">
      <c r="A15" s="43"/>
      <c r="B15" s="44"/>
      <c r="C15" s="44"/>
      <c r="D15" s="44"/>
      <c r="E15" s="44"/>
      <c r="F15" s="44"/>
      <c r="G15" s="44"/>
      <c r="H15" s="45"/>
      <c r="I15" s="44"/>
      <c r="J15" s="44"/>
      <c r="K15" s="44"/>
      <c r="L15" s="47"/>
      <c r="M15" s="47"/>
      <c r="N15" s="49" t="e">
        <f aca="false">_xlfn.IFS(AND(I15="PE",M15="NÓMINA ENERO"),1,AND(I15="PE",M15="NÓMINA FEBRERO"),2,AND(I15="PE",M15="NÓMINA MARZO"),3,AND(I15="PE",M15="NÓMINA ABRIL"),4,AND(I15="PE",M15="NÓMINA MAYO"),5,AND(I15="PE",M15="NÓMINA JUNIO"),6,AND(I15="PE",M15="NÓMINA JULIO"),7,AND(I15="PE",M15="NÓMINA AGOSTO"),8,AND(I15="PE",M15="NÓMINA SEPTIEMBRE"),9,AND(I15="PE",M15="NÓMINA OCTUBRE"),10,AND(I15="PE",M15="NÓMINA NOVIEMBRE"),11,AND(I15="PE",M15="NÓMINA DICIEMBRE"),12,AND(I15="PC",M15="NÓMINA ENERO"),1,AND(I15="PC",M15="NÓMINA FEBRERO"),2,AND(I15="PC",M15="NÓMINA MARZO"),3,AND(I15="PC",M15="NÓMINA ABRIL"),4,AND(I15="PC",M15="NÓMINA MAYO"),5,AND(I15="PC",M15="NÓMINA JUNIO"),6,AND(I15="PC",M15="NÓMINA JULIO"),7,AND(I15="PC",M15="NÓMINA AGOSTO"),8,AND(I15="PC",M15="NÓMINA SEPTIEMBRE"),9,AND(I15="PC",M15="NÓMINA OCTUBRE"),10,AND(I15="PC",M15="NÓMINA NOVIEMBRE"),11,AND(I15="PC",M15="NÓMINA DICIEMBRE"),12,I15="VCF"," ",I15="VSF"," ",I15="SUB"," ",I15="ADQBYS"," ",I15="CONV"," ")</f>
        <v>#N/A</v>
      </c>
      <c r="O15" s="50"/>
      <c r="P15" s="51"/>
      <c r="Q15" s="51" t="n">
        <f aca="false">ROUND((O15*P15)*0.15,2)</f>
        <v>0</v>
      </c>
      <c r="R15" s="52" t="e">
        <f aca="false">_xlfn.IFS(I15="PE","NO RELLENAR",I15="PC","NO RELLENAR",I15="SUB","NO RELLENAR",I15="ADQBYS","NO RELLENAR",I15="CONV","NO RELLENAR",I15="VSF","RELLENAR",I15="VCF","RELLENAR")</f>
        <v>#N/A</v>
      </c>
      <c r="S15" s="53"/>
      <c r="T15" s="53"/>
      <c r="U15" s="54"/>
      <c r="V15" s="55"/>
      <c r="W15" s="54"/>
      <c r="X15" s="55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4"/>
      <c r="AN15" s="51"/>
      <c r="AO15" s="54"/>
      <c r="AP15" s="51"/>
      <c r="AQ15" s="54"/>
      <c r="AR15" s="51"/>
      <c r="AS15" s="53" t="n">
        <v>0</v>
      </c>
      <c r="AT15" s="53" t="n">
        <v>0</v>
      </c>
      <c r="AU15" s="53" t="e">
        <f aca="false">_xlfn.IFS(I15="PE",0,I15="PC",0,I15="VCF",ROUND(AS15*AV15,2),I15="VSF",ROUND(AS15*AV15,2),I15="SUB",ROUND(AS15*AV15,2),I15="ADQBYS",ROUND(AS15*AV15,2),I15="CONV",ROUND(AS15*AV15,2))</f>
        <v>#N/A</v>
      </c>
      <c r="AV15" s="56"/>
      <c r="AW15" s="57" t="e">
        <f aca="false">_xlfn.IFS(I15="PE",ROUND((O15*P15)+Q15,2),I15="PC",ROUND((O15*P15)+Q15,2),AND(I15="VCF",BA15="SI"),AS15+AU15,AND(I15="VCF",BA15="NO"),AS15,AND(I15="VSF",BA15="SI"),AS15+AU15+Y15+Z15,AND(I15="VSF",BA15="NO"),AS15+Y15+Z15,AND(I15="SUB",BA15="SI"),AS15+AU15,AND(I15="SUB",BA15="NO"),AS15,AND(I15="ADQBYS",BA15="SI"),AS15+AU15,AND(I15="ADQBYS",BA15="NO"),AS15,AND(I15="CONV",BA15="SI"),AS15+AU15,AND(I15="CONV",BA15="NO"),AS15)</f>
        <v>#N/A</v>
      </c>
      <c r="AX15" s="53"/>
      <c r="AY15" s="58"/>
      <c r="AZ15" s="51"/>
      <c r="BA15" s="59"/>
    </row>
    <row r="16" customFormat="false" ht="18.6" hidden="false" customHeight="true" outlineLevel="0" collapsed="false">
      <c r="A16" s="43"/>
      <c r="B16" s="44"/>
      <c r="C16" s="44"/>
      <c r="D16" s="44"/>
      <c r="E16" s="44"/>
      <c r="F16" s="44"/>
      <c r="G16" s="44"/>
      <c r="H16" s="45"/>
      <c r="I16" s="44"/>
      <c r="J16" s="44"/>
      <c r="K16" s="44"/>
      <c r="L16" s="47"/>
      <c r="M16" s="47"/>
      <c r="N16" s="49" t="e">
        <f aca="false">_xlfn.IFS(AND(I16="PE",M16="NÓMINA ENERO"),1,AND(I16="PE",M16="NÓMINA FEBRERO"),2,AND(I16="PE",M16="NÓMINA MARZO"),3,AND(I16="PE",M16="NÓMINA ABRIL"),4,AND(I16="PE",M16="NÓMINA MAYO"),5,AND(I16="PE",M16="NÓMINA JUNIO"),6,AND(I16="PE",M16="NÓMINA JULIO"),7,AND(I16="PE",M16="NÓMINA AGOSTO"),8,AND(I16="PE",M16="NÓMINA SEPTIEMBRE"),9,AND(I16="PE",M16="NÓMINA OCTUBRE"),10,AND(I16="PE",M16="NÓMINA NOVIEMBRE"),11,AND(I16="PE",M16="NÓMINA DICIEMBRE"),12,AND(I16="PC",M16="NÓMINA ENERO"),1,AND(I16="PC",M16="NÓMINA FEBRERO"),2,AND(I16="PC",M16="NÓMINA MARZO"),3,AND(I16="PC",M16="NÓMINA ABRIL"),4,AND(I16="PC",M16="NÓMINA MAYO"),5,AND(I16="PC",M16="NÓMINA JUNIO"),6,AND(I16="PC",M16="NÓMINA JULIO"),7,AND(I16="PC",M16="NÓMINA AGOSTO"),8,AND(I16="PC",M16="NÓMINA SEPTIEMBRE"),9,AND(I16="PC",M16="NÓMINA OCTUBRE"),10,AND(I16="PC",M16="NÓMINA NOVIEMBRE"),11,AND(I16="PC",M16="NÓMINA DICIEMBRE"),12,I16="VCF"," ",I16="VSF"," ",I16="SUB"," ",I16="ADQBYS"," ",I16="CONV"," ")</f>
        <v>#N/A</v>
      </c>
      <c r="O16" s="50"/>
      <c r="P16" s="51"/>
      <c r="Q16" s="51" t="n">
        <f aca="false">ROUND((O16*P16)*0.15,2)</f>
        <v>0</v>
      </c>
      <c r="R16" s="52" t="e">
        <f aca="false">_xlfn.IFS(I16="PE","NO RELLENAR",I16="PC","NO RELLENAR",I16="SUB","NO RELLENAR",I16="ADQBYS","NO RELLENAR",I16="CONV","NO RELLENAR",I16="VSF","RELLENAR",I16="VCF","RELLENAR")</f>
        <v>#N/A</v>
      </c>
      <c r="S16" s="53"/>
      <c r="T16" s="53"/>
      <c r="U16" s="54"/>
      <c r="V16" s="55"/>
      <c r="W16" s="54"/>
      <c r="X16" s="55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4"/>
      <c r="AN16" s="51"/>
      <c r="AO16" s="54"/>
      <c r="AP16" s="51"/>
      <c r="AQ16" s="54"/>
      <c r="AR16" s="51"/>
      <c r="AS16" s="53" t="n">
        <v>0</v>
      </c>
      <c r="AT16" s="53" t="n">
        <v>0</v>
      </c>
      <c r="AU16" s="53" t="e">
        <f aca="false">_xlfn.IFS(I16="PE",0,I16="PC",0,I16="VCF",ROUND(AS16*AV16,2),I16="VSF",ROUND(AS16*AV16,2),I16="SUB",ROUND(AS16*AV16,2),I16="ADQBYS",ROUND(AS16*AV16,2),I16="CONV",ROUND(AS16*AV16,2))</f>
        <v>#N/A</v>
      </c>
      <c r="AV16" s="56"/>
      <c r="AW16" s="57" t="e">
        <f aca="false">_xlfn.IFS(I16="PE",ROUND((O16*P16)+Q16,2),I16="PC",ROUND((O16*P16)+Q16,2),AND(I16="VCF",BA16="SI"),AS16+AU16,AND(I16="VCF",BA16="NO"),AS16,AND(I16="VSF",BA16="SI"),AS16+AU16+Y16+Z16,AND(I16="VSF",BA16="NO"),AS16+Y16+Z16,AND(I16="SUB",BA16="SI"),AS16+AU16,AND(I16="SUB",BA16="NO"),AS16,AND(I16="ADQBYS",BA16="SI"),AS16+AU16,AND(I16="ADQBYS",BA16="NO"),AS16,AND(I16="CONV",BA16="SI"),AS16+AU16,AND(I16="CONV",BA16="NO"),AS16)</f>
        <v>#N/A</v>
      </c>
      <c r="AX16" s="53"/>
      <c r="AY16" s="58"/>
      <c r="AZ16" s="51"/>
      <c r="BA16" s="59"/>
    </row>
    <row r="17" customFormat="false" ht="18.6" hidden="false" customHeight="true" outlineLevel="0" collapsed="false">
      <c r="A17" s="43"/>
      <c r="B17" s="44"/>
      <c r="C17" s="44"/>
      <c r="D17" s="44"/>
      <c r="E17" s="44"/>
      <c r="F17" s="44"/>
      <c r="G17" s="44"/>
      <c r="H17" s="45"/>
      <c r="I17" s="44"/>
      <c r="J17" s="44"/>
      <c r="K17" s="44"/>
      <c r="L17" s="47"/>
      <c r="M17" s="47"/>
      <c r="N17" s="49" t="e">
        <f aca="false">_xlfn.IFS(AND(I17="PE",M17="NÓMINA ENERO"),1,AND(I17="PE",M17="NÓMINA FEBRERO"),2,AND(I17="PE",M17="NÓMINA MARZO"),3,AND(I17="PE",M17="NÓMINA ABRIL"),4,AND(I17="PE",M17="NÓMINA MAYO"),5,AND(I17="PE",M17="NÓMINA JUNIO"),6,AND(I17="PE",M17="NÓMINA JULIO"),7,AND(I17="PE",M17="NÓMINA AGOSTO"),8,AND(I17="PE",M17="NÓMINA SEPTIEMBRE"),9,AND(I17="PE",M17="NÓMINA OCTUBRE"),10,AND(I17="PE",M17="NÓMINA NOVIEMBRE"),11,AND(I17="PE",M17="NÓMINA DICIEMBRE"),12,AND(I17="PC",M17="NÓMINA ENERO"),1,AND(I17="PC",M17="NÓMINA FEBRERO"),2,AND(I17="PC",M17="NÓMINA MARZO"),3,AND(I17="PC",M17="NÓMINA ABRIL"),4,AND(I17="PC",M17="NÓMINA MAYO"),5,AND(I17="PC",M17="NÓMINA JUNIO"),6,AND(I17="PC",M17="NÓMINA JULIO"),7,AND(I17="PC",M17="NÓMINA AGOSTO"),8,AND(I17="PC",M17="NÓMINA SEPTIEMBRE"),9,AND(I17="PC",M17="NÓMINA OCTUBRE"),10,AND(I17="PC",M17="NÓMINA NOVIEMBRE"),11,AND(I17="PC",M17="NÓMINA DICIEMBRE"),12,I17="VCF"," ",I17="VSF"," ",I17="SUB"," ",I17="ADQBYS"," ",I17="CONV"," ")</f>
        <v>#N/A</v>
      </c>
      <c r="O17" s="50"/>
      <c r="P17" s="51"/>
      <c r="Q17" s="51" t="n">
        <f aca="false">ROUND((O17*P17)*0.15,2)</f>
        <v>0</v>
      </c>
      <c r="R17" s="52" t="e">
        <f aca="false">_xlfn.IFS(I17="PE","NO RELLENAR",I17="PC","NO RELLENAR",I17="SUB","NO RELLENAR",I17="ADQBYS","NO RELLENAR",I17="CONV","NO RELLENAR",I17="VSF","RELLENAR",I17="VCF","RELLENAR")</f>
        <v>#N/A</v>
      </c>
      <c r="S17" s="53"/>
      <c r="T17" s="53"/>
      <c r="U17" s="54"/>
      <c r="V17" s="55"/>
      <c r="W17" s="54"/>
      <c r="X17" s="55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4"/>
      <c r="AN17" s="51"/>
      <c r="AO17" s="54"/>
      <c r="AP17" s="51"/>
      <c r="AQ17" s="54"/>
      <c r="AR17" s="51"/>
      <c r="AS17" s="53" t="n">
        <v>0</v>
      </c>
      <c r="AT17" s="53" t="n">
        <v>0</v>
      </c>
      <c r="AU17" s="53" t="e">
        <f aca="false">_xlfn.IFS(I17="PE",0,I17="PC",0,I17="VCF",ROUND(AS17*AV17,2),I17="VSF",ROUND(AS17*AV17,2),I17="SUB",ROUND(AS17*AV17,2),I17="ADQBYS",ROUND(AS17*AV17,2),I17="CONV",ROUND(AS17*AV17,2))</f>
        <v>#N/A</v>
      </c>
      <c r="AV17" s="56"/>
      <c r="AW17" s="57" t="e">
        <f aca="false">_xlfn.IFS(I17="PE",ROUND((O17*P17)+Q17,2),I17="PC",ROUND((O17*P17)+Q17,2),AND(I17="VCF",BA17="SI"),AS17+AU17,AND(I17="VCF",BA17="NO"),AS17,AND(I17="VSF",BA17="SI"),AS17+AU17+Y17+Z17,AND(I17="VSF",BA17="NO"),AS17+Y17+Z17,AND(I17="SUB",BA17="SI"),AS17+AU17,AND(I17="SUB",BA17="NO"),AS17,AND(I17="ADQBYS",BA17="SI"),AS17+AU17,AND(I17="ADQBYS",BA17="NO"),AS17,AND(I17="CONV",BA17="SI"),AS17+AU17,AND(I17="CONV",BA17="NO"),AS17)</f>
        <v>#N/A</v>
      </c>
      <c r="AX17" s="53"/>
      <c r="AY17" s="58"/>
      <c r="AZ17" s="51"/>
      <c r="BA17" s="59"/>
    </row>
    <row r="18" customFormat="false" ht="18.6" hidden="false" customHeight="true" outlineLevel="0" collapsed="false">
      <c r="A18" s="43"/>
      <c r="B18" s="44"/>
      <c r="C18" s="44"/>
      <c r="D18" s="44"/>
      <c r="E18" s="44"/>
      <c r="F18" s="44"/>
      <c r="G18" s="44"/>
      <c r="H18" s="45"/>
      <c r="I18" s="44"/>
      <c r="J18" s="44"/>
      <c r="K18" s="44"/>
      <c r="L18" s="47"/>
      <c r="M18" s="47"/>
      <c r="N18" s="49" t="e">
        <f aca="false">_xlfn.IFS(AND(I18="PE",M18="NÓMINA ENERO"),1,AND(I18="PE",M18="NÓMINA FEBRERO"),2,AND(I18="PE",M18="NÓMINA MARZO"),3,AND(I18="PE",M18="NÓMINA ABRIL"),4,AND(I18="PE",M18="NÓMINA MAYO"),5,AND(I18="PE",M18="NÓMINA JUNIO"),6,AND(I18="PE",M18="NÓMINA JULIO"),7,AND(I18="PE",M18="NÓMINA AGOSTO"),8,AND(I18="PE",M18="NÓMINA SEPTIEMBRE"),9,AND(I18="PE",M18="NÓMINA OCTUBRE"),10,AND(I18="PE",M18="NÓMINA NOVIEMBRE"),11,AND(I18="PE",M18="NÓMINA DICIEMBRE"),12,AND(I18="PC",M18="NÓMINA ENERO"),1,AND(I18="PC",M18="NÓMINA FEBRERO"),2,AND(I18="PC",M18="NÓMINA MARZO"),3,AND(I18="PC",M18="NÓMINA ABRIL"),4,AND(I18="PC",M18="NÓMINA MAYO"),5,AND(I18="PC",M18="NÓMINA JUNIO"),6,AND(I18="PC",M18="NÓMINA JULIO"),7,AND(I18="PC",M18="NÓMINA AGOSTO"),8,AND(I18="PC",M18="NÓMINA SEPTIEMBRE"),9,AND(I18="PC",M18="NÓMINA OCTUBRE"),10,AND(I18="PC",M18="NÓMINA NOVIEMBRE"),11,AND(I18="PC",M18="NÓMINA DICIEMBRE"),12,I18="VCF"," ",I18="VSF"," ",I18="SUB"," ",I18="ADQBYS"," ",I18="CONV"," ")</f>
        <v>#N/A</v>
      </c>
      <c r="O18" s="50"/>
      <c r="P18" s="51"/>
      <c r="Q18" s="51" t="n">
        <f aca="false">ROUND((O18*P18)*0.15,2)</f>
        <v>0</v>
      </c>
      <c r="R18" s="52" t="e">
        <f aca="false">_xlfn.IFS(I18="PE","NO RELLENAR",I18="PC","NO RELLENAR",I18="SUB","NO RELLENAR",I18="ADQBYS","NO RELLENAR",I18="CONV","NO RELLENAR",I18="VSF","RELLENAR",I18="VCF","RELLENAR")</f>
        <v>#N/A</v>
      </c>
      <c r="S18" s="53"/>
      <c r="T18" s="53"/>
      <c r="U18" s="54"/>
      <c r="V18" s="55"/>
      <c r="W18" s="54"/>
      <c r="X18" s="55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4"/>
      <c r="AN18" s="51"/>
      <c r="AO18" s="54"/>
      <c r="AP18" s="51"/>
      <c r="AQ18" s="54"/>
      <c r="AR18" s="51"/>
      <c r="AS18" s="53" t="n">
        <v>0</v>
      </c>
      <c r="AT18" s="53" t="n">
        <v>0</v>
      </c>
      <c r="AU18" s="53" t="e">
        <f aca="false">_xlfn.IFS(I18="PE",0,I18="PC",0,I18="VCF",ROUND(AS18*AV18,2),I18="VSF",ROUND(AS18*AV18,2),I18="SUB",ROUND(AS18*AV18,2),I18="ADQBYS",ROUND(AS18*AV18,2),I18="CONV",ROUND(AS18*AV18,2))</f>
        <v>#N/A</v>
      </c>
      <c r="AV18" s="56"/>
      <c r="AW18" s="57" t="e">
        <f aca="false">_xlfn.IFS(I18="PE",ROUND((O18*P18)+Q18,2),I18="PC",ROUND((O18*P18)+Q18,2),AND(I18="VCF",BA18="SI"),AS18+AU18,AND(I18="VCF",BA18="NO"),AS18,AND(I18="VSF",BA18="SI"),AS18+AU18+Y18+Z18,AND(I18="VSF",BA18="NO"),AS18+Y18+Z18,AND(I18="SUB",BA18="SI"),AS18+AU18,AND(I18="SUB",BA18="NO"),AS18,AND(I18="ADQBYS",BA18="SI"),AS18+AU18,AND(I18="ADQBYS",BA18="NO"),AS18,AND(I18="CONV",BA18="SI"),AS18+AU18,AND(I18="CONV",BA18="NO"),AS18)</f>
        <v>#N/A</v>
      </c>
      <c r="AX18" s="53"/>
      <c r="AY18" s="58"/>
      <c r="AZ18" s="51"/>
      <c r="BA18" s="59"/>
    </row>
    <row r="19" customFormat="false" ht="18.6" hidden="false" customHeight="true" outlineLevel="0" collapsed="false">
      <c r="A19" s="43"/>
      <c r="B19" s="44"/>
      <c r="C19" s="44"/>
      <c r="D19" s="44"/>
      <c r="E19" s="44"/>
      <c r="F19" s="44"/>
      <c r="G19" s="44"/>
      <c r="H19" s="45"/>
      <c r="I19" s="44"/>
      <c r="J19" s="44"/>
      <c r="K19" s="44"/>
      <c r="L19" s="47"/>
      <c r="M19" s="47"/>
      <c r="N19" s="49" t="e">
        <f aca="false">_xlfn.IFS(AND(I19="PE",M19="NÓMINA ENERO"),1,AND(I19="PE",M19="NÓMINA FEBRERO"),2,AND(I19="PE",M19="NÓMINA MARZO"),3,AND(I19="PE",M19="NÓMINA ABRIL"),4,AND(I19="PE",M19="NÓMINA MAYO"),5,AND(I19="PE",M19="NÓMINA JUNIO"),6,AND(I19="PE",M19="NÓMINA JULIO"),7,AND(I19="PE",M19="NÓMINA AGOSTO"),8,AND(I19="PE",M19="NÓMINA SEPTIEMBRE"),9,AND(I19="PE",M19="NÓMINA OCTUBRE"),10,AND(I19="PE",M19="NÓMINA NOVIEMBRE"),11,AND(I19="PE",M19="NÓMINA DICIEMBRE"),12,AND(I19="PC",M19="NÓMINA ENERO"),1,AND(I19="PC",M19="NÓMINA FEBRERO"),2,AND(I19="PC",M19="NÓMINA MARZO"),3,AND(I19="PC",M19="NÓMINA ABRIL"),4,AND(I19="PC",M19="NÓMINA MAYO"),5,AND(I19="PC",M19="NÓMINA JUNIO"),6,AND(I19="PC",M19="NÓMINA JULIO"),7,AND(I19="PC",M19="NÓMINA AGOSTO"),8,AND(I19="PC",M19="NÓMINA SEPTIEMBRE"),9,AND(I19="PC",M19="NÓMINA OCTUBRE"),10,AND(I19="PC",M19="NÓMINA NOVIEMBRE"),11,AND(I19="PC",M19="NÓMINA DICIEMBRE"),12,I19="VCF"," ",I19="VSF"," ",I19="SUB"," ",I19="ADQBYS"," ",I19="CONV"," ")</f>
        <v>#N/A</v>
      </c>
      <c r="O19" s="50"/>
      <c r="P19" s="51"/>
      <c r="Q19" s="51" t="n">
        <f aca="false">ROUND((O19*P19)*0.15,2)</f>
        <v>0</v>
      </c>
      <c r="R19" s="52" t="e">
        <f aca="false">_xlfn.IFS(I19="PE","NO RELLENAR",I19="PC","NO RELLENAR",I19="SUB","NO RELLENAR",I19="ADQBYS","NO RELLENAR",I19="CONV","NO RELLENAR",I19="VSF","RELLENAR",I19="VCF","RELLENAR")</f>
        <v>#N/A</v>
      </c>
      <c r="S19" s="53"/>
      <c r="T19" s="53"/>
      <c r="U19" s="54"/>
      <c r="V19" s="55"/>
      <c r="W19" s="54"/>
      <c r="X19" s="55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4"/>
      <c r="AN19" s="51"/>
      <c r="AO19" s="54"/>
      <c r="AP19" s="51"/>
      <c r="AQ19" s="54"/>
      <c r="AR19" s="51"/>
      <c r="AS19" s="53" t="n">
        <v>0</v>
      </c>
      <c r="AT19" s="53" t="n">
        <v>0</v>
      </c>
      <c r="AU19" s="53" t="e">
        <f aca="false">_xlfn.IFS(I19="PE",0,I19="PC",0,I19="VCF",ROUND(AS19*AV19,2),I19="VSF",ROUND(AS19*AV19,2),I19="SUB",ROUND(AS19*AV19,2),I19="ADQBYS",ROUND(AS19*AV19,2),I19="CONV",ROUND(AS19*AV19,2))</f>
        <v>#N/A</v>
      </c>
      <c r="AV19" s="56"/>
      <c r="AW19" s="57" t="e">
        <f aca="false">_xlfn.IFS(I19="PE",ROUND((O19*P19)+Q19,2),I19="PC",ROUND((O19*P19)+Q19,2),AND(I19="VCF",BA19="SI"),AS19+AU19,AND(I19="VCF",BA19="NO"),AS19,AND(I19="VSF",BA19="SI"),AS19+AU19+Y19+Z19,AND(I19="VSF",BA19="NO"),AS19+Y19+Z19,AND(I19="SUB",BA19="SI"),AS19+AU19,AND(I19="SUB",BA19="NO"),AS19,AND(I19="ADQBYS",BA19="SI"),AS19+AU19,AND(I19="ADQBYS",BA19="NO"),AS19,AND(I19="CONV",BA19="SI"),AS19+AU19,AND(I19="CONV",BA19="NO"),AS19)</f>
        <v>#N/A</v>
      </c>
      <c r="AX19" s="53"/>
      <c r="AY19" s="58"/>
      <c r="AZ19" s="51"/>
      <c r="BA19" s="59"/>
    </row>
    <row r="20" customFormat="false" ht="18.6" hidden="false" customHeight="true" outlineLevel="0" collapsed="false">
      <c r="A20" s="43"/>
      <c r="B20" s="44"/>
      <c r="C20" s="44"/>
      <c r="D20" s="44"/>
      <c r="E20" s="44"/>
      <c r="F20" s="44"/>
      <c r="G20" s="44"/>
      <c r="H20" s="45"/>
      <c r="I20" s="44"/>
      <c r="J20" s="44"/>
      <c r="K20" s="44"/>
      <c r="L20" s="47"/>
      <c r="M20" s="47"/>
      <c r="N20" s="49" t="e">
        <f aca="false">_xlfn.IFS(AND(I20="PE",M20="NÓMINA ENERO"),1,AND(I20="PE",M20="NÓMINA FEBRERO"),2,AND(I20="PE",M20="NÓMINA MARZO"),3,AND(I20="PE",M20="NÓMINA ABRIL"),4,AND(I20="PE",M20="NÓMINA MAYO"),5,AND(I20="PE",M20="NÓMINA JUNIO"),6,AND(I20="PE",M20="NÓMINA JULIO"),7,AND(I20="PE",M20="NÓMINA AGOSTO"),8,AND(I20="PE",M20="NÓMINA SEPTIEMBRE"),9,AND(I20="PE",M20="NÓMINA OCTUBRE"),10,AND(I20="PE",M20="NÓMINA NOVIEMBRE"),11,AND(I20="PE",M20="NÓMINA DICIEMBRE"),12,AND(I20="PC",M20="NÓMINA ENERO"),1,AND(I20="PC",M20="NÓMINA FEBRERO"),2,AND(I20="PC",M20="NÓMINA MARZO"),3,AND(I20="PC",M20="NÓMINA ABRIL"),4,AND(I20="PC",M20="NÓMINA MAYO"),5,AND(I20="PC",M20="NÓMINA JUNIO"),6,AND(I20="PC",M20="NÓMINA JULIO"),7,AND(I20="PC",M20="NÓMINA AGOSTO"),8,AND(I20="PC",M20="NÓMINA SEPTIEMBRE"),9,AND(I20="PC",M20="NÓMINA OCTUBRE"),10,AND(I20="PC",M20="NÓMINA NOVIEMBRE"),11,AND(I20="PC",M20="NÓMINA DICIEMBRE"),12,I20="VCF"," ",I20="VSF"," ",I20="SUB"," ",I20="ADQBYS"," ",I20="CONV"," ")</f>
        <v>#N/A</v>
      </c>
      <c r="O20" s="50"/>
      <c r="P20" s="51"/>
      <c r="Q20" s="51" t="n">
        <f aca="false">ROUND((O20*P20)*0.15,2)</f>
        <v>0</v>
      </c>
      <c r="R20" s="52" t="e">
        <f aca="false">_xlfn.IFS(I20="PE","NO RELLENAR",I20="PC","NO RELLENAR",I20="SUB","NO RELLENAR",I20="ADQBYS","NO RELLENAR",I20="CONV","NO RELLENAR",I20="VSF","RELLENAR",I20="VCF","RELLENAR")</f>
        <v>#N/A</v>
      </c>
      <c r="S20" s="53"/>
      <c r="T20" s="53"/>
      <c r="U20" s="54"/>
      <c r="V20" s="55"/>
      <c r="W20" s="54"/>
      <c r="X20" s="55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4"/>
      <c r="AN20" s="51"/>
      <c r="AO20" s="54"/>
      <c r="AP20" s="51"/>
      <c r="AQ20" s="54"/>
      <c r="AR20" s="51"/>
      <c r="AS20" s="53" t="n">
        <v>0</v>
      </c>
      <c r="AT20" s="53" t="n">
        <v>0</v>
      </c>
      <c r="AU20" s="53" t="e">
        <f aca="false">_xlfn.IFS(I20="PE",0,I20="PC",0,I20="VCF",ROUND(AS20*AV20,2),I20="VSF",ROUND(AS20*AV20,2),I20="SUB",ROUND(AS20*AV20,2),I20="ADQBYS",ROUND(AS20*AV20,2),I20="CONV",ROUND(AS20*AV20,2))</f>
        <v>#N/A</v>
      </c>
      <c r="AV20" s="56"/>
      <c r="AW20" s="57" t="e">
        <f aca="false">_xlfn.IFS(I20="PE",ROUND((O20*P20)+Q20,2),I20="PC",ROUND((O20*P20)+Q20,2),AND(I20="VCF",BA20="SI"),AS20+AU20,AND(I20="VCF",BA20="NO"),AS20,AND(I20="VSF",BA20="SI"),AS20+AU20+Y20+Z20,AND(I20="VSF",BA20="NO"),AS20+Y20+Z20,AND(I20="SUB",BA20="SI"),AS20+AU20,AND(I20="SUB",BA20="NO"),AS20,AND(I20="ADQBYS",BA20="SI"),AS20+AU20,AND(I20="ADQBYS",BA20="NO"),AS20,AND(I20="CONV",BA20="SI"),AS20+AU20,AND(I20="CONV",BA20="NO"),AS20)</f>
        <v>#N/A</v>
      </c>
      <c r="AX20" s="53"/>
      <c r="AY20" s="58"/>
      <c r="AZ20" s="51"/>
      <c r="BA20" s="59"/>
    </row>
    <row r="21" customFormat="false" ht="18.6" hidden="false" customHeight="true" outlineLevel="0" collapsed="false">
      <c r="A21" s="43"/>
      <c r="B21" s="44"/>
      <c r="C21" s="44"/>
      <c r="D21" s="44"/>
      <c r="E21" s="44"/>
      <c r="F21" s="44"/>
      <c r="G21" s="44"/>
      <c r="H21" s="45"/>
      <c r="I21" s="44"/>
      <c r="J21" s="44"/>
      <c r="K21" s="44"/>
      <c r="L21" s="47"/>
      <c r="M21" s="47"/>
      <c r="N21" s="49" t="e">
        <f aca="false">_xlfn.IFS(AND(I21="PE",M21="NÓMINA ENERO"),1,AND(I21="PE",M21="NÓMINA FEBRERO"),2,AND(I21="PE",M21="NÓMINA MARZO"),3,AND(I21="PE",M21="NÓMINA ABRIL"),4,AND(I21="PE",M21="NÓMINA MAYO"),5,AND(I21="PE",M21="NÓMINA JUNIO"),6,AND(I21="PE",M21="NÓMINA JULIO"),7,AND(I21="PE",M21="NÓMINA AGOSTO"),8,AND(I21="PE",M21="NÓMINA SEPTIEMBRE"),9,AND(I21="PE",M21="NÓMINA OCTUBRE"),10,AND(I21="PE",M21="NÓMINA NOVIEMBRE"),11,AND(I21="PE",M21="NÓMINA DICIEMBRE"),12,AND(I21="PC",M21="NÓMINA ENERO"),1,AND(I21="PC",M21="NÓMINA FEBRERO"),2,AND(I21="PC",M21="NÓMINA MARZO"),3,AND(I21="PC",M21="NÓMINA ABRIL"),4,AND(I21="PC",M21="NÓMINA MAYO"),5,AND(I21="PC",M21="NÓMINA JUNIO"),6,AND(I21="PC",M21="NÓMINA JULIO"),7,AND(I21="PC",M21="NÓMINA AGOSTO"),8,AND(I21="PC",M21="NÓMINA SEPTIEMBRE"),9,AND(I21="PC",M21="NÓMINA OCTUBRE"),10,AND(I21="PC",M21="NÓMINA NOVIEMBRE"),11,AND(I21="PC",M21="NÓMINA DICIEMBRE"),12,I21="VCF"," ",I21="VSF"," ",I21="SUB"," ",I21="ADQBYS"," ",I21="CONV"," ")</f>
        <v>#N/A</v>
      </c>
      <c r="O21" s="50"/>
      <c r="P21" s="51"/>
      <c r="Q21" s="51" t="n">
        <f aca="false">ROUND((O21*P21)*0.15,2)</f>
        <v>0</v>
      </c>
      <c r="R21" s="52" t="e">
        <f aca="false">_xlfn.IFS(I21="PE","NO RELLENAR",I21="PC","NO RELLENAR",I21="SUB","NO RELLENAR",I21="ADQBYS","NO RELLENAR",I21="CONV","NO RELLENAR",I21="VSF","RELLENAR",I21="VCF","RELLENAR")</f>
        <v>#N/A</v>
      </c>
      <c r="S21" s="53"/>
      <c r="T21" s="53"/>
      <c r="U21" s="54"/>
      <c r="V21" s="55"/>
      <c r="W21" s="54"/>
      <c r="X21" s="55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4"/>
      <c r="AN21" s="51"/>
      <c r="AO21" s="54"/>
      <c r="AP21" s="51"/>
      <c r="AQ21" s="54"/>
      <c r="AR21" s="51"/>
      <c r="AS21" s="53" t="n">
        <v>0</v>
      </c>
      <c r="AT21" s="53" t="n">
        <v>0</v>
      </c>
      <c r="AU21" s="53" t="e">
        <f aca="false">_xlfn.IFS(I21="PE",0,I21="PC",0,I21="VCF",ROUND(AS21*AV21,2),I21="VSF",ROUND(AS21*AV21,2),I21="SUB",ROUND(AS21*AV21,2),I21="ADQBYS",ROUND(AS21*AV21,2),I21="CONV",ROUND(AS21*AV21,2))</f>
        <v>#N/A</v>
      </c>
      <c r="AV21" s="56"/>
      <c r="AW21" s="57" t="e">
        <f aca="false">_xlfn.IFS(I21="PE",ROUND((O21*P21)+Q21,2),I21="PC",ROUND((O21*P21)+Q21,2),AND(I21="VCF",BA21="SI"),AS21+AU21,AND(I21="VCF",BA21="NO"),AS21,AND(I21="VSF",BA21="SI"),AS21+AU21+Y21+Z21,AND(I21="VSF",BA21="NO"),AS21+Y21+Z21,AND(I21="SUB",BA21="SI"),AS21+AU21,AND(I21="SUB",BA21="NO"),AS21,AND(I21="ADQBYS",BA21="SI"),AS21+AU21,AND(I21="ADQBYS",BA21="NO"),AS21,AND(I21="CONV",BA21="SI"),AS21+AU21,AND(I21="CONV",BA21="NO"),AS21)</f>
        <v>#N/A</v>
      </c>
      <c r="AX21" s="53"/>
      <c r="AY21" s="58"/>
      <c r="AZ21" s="51"/>
      <c r="BA21" s="59"/>
    </row>
    <row r="22" customFormat="false" ht="18.6" hidden="false" customHeight="true" outlineLevel="0" collapsed="false">
      <c r="A22" s="43"/>
      <c r="B22" s="44"/>
      <c r="C22" s="44"/>
      <c r="D22" s="44"/>
      <c r="E22" s="44"/>
      <c r="F22" s="44"/>
      <c r="G22" s="44"/>
      <c r="H22" s="45"/>
      <c r="I22" s="44"/>
      <c r="J22" s="44"/>
      <c r="K22" s="44"/>
      <c r="L22" s="47"/>
      <c r="M22" s="47"/>
      <c r="N22" s="49" t="e">
        <f aca="false">_xlfn.IFS(AND(I22="PE",M22="NÓMINA ENERO"),1,AND(I22="PE",M22="NÓMINA FEBRERO"),2,AND(I22="PE",M22="NÓMINA MARZO"),3,AND(I22="PE",M22="NÓMINA ABRIL"),4,AND(I22="PE",M22="NÓMINA MAYO"),5,AND(I22="PE",M22="NÓMINA JUNIO"),6,AND(I22="PE",M22="NÓMINA JULIO"),7,AND(I22="PE",M22="NÓMINA AGOSTO"),8,AND(I22="PE",M22="NÓMINA SEPTIEMBRE"),9,AND(I22="PE",M22="NÓMINA OCTUBRE"),10,AND(I22="PE",M22="NÓMINA NOVIEMBRE"),11,AND(I22="PE",M22="NÓMINA DICIEMBRE"),12,AND(I22="PC",M22="NÓMINA ENERO"),1,AND(I22="PC",M22="NÓMINA FEBRERO"),2,AND(I22="PC",M22="NÓMINA MARZO"),3,AND(I22="PC",M22="NÓMINA ABRIL"),4,AND(I22="PC",M22="NÓMINA MAYO"),5,AND(I22="PC",M22="NÓMINA JUNIO"),6,AND(I22="PC",M22="NÓMINA JULIO"),7,AND(I22="PC",M22="NÓMINA AGOSTO"),8,AND(I22="PC",M22="NÓMINA SEPTIEMBRE"),9,AND(I22="PC",M22="NÓMINA OCTUBRE"),10,AND(I22="PC",M22="NÓMINA NOVIEMBRE"),11,AND(I22="PC",M22="NÓMINA DICIEMBRE"),12,I22="VCF"," ",I22="VSF"," ",I22="SUB"," ",I22="ADQBYS"," ",I22="CONV"," ")</f>
        <v>#N/A</v>
      </c>
      <c r="O22" s="50"/>
      <c r="P22" s="51"/>
      <c r="Q22" s="51" t="n">
        <f aca="false">ROUND((O22*P22)*0.15,2)</f>
        <v>0</v>
      </c>
      <c r="R22" s="52" t="e">
        <f aca="false">_xlfn.IFS(I22="PE","NO RELLENAR",I22="PC","NO RELLENAR",I22="SUB","NO RELLENAR",I22="ADQBYS","NO RELLENAR",I22="CONV","NO RELLENAR",I22="VSF","RELLENAR",I22="VCF","RELLENAR")</f>
        <v>#N/A</v>
      </c>
      <c r="S22" s="53"/>
      <c r="T22" s="53"/>
      <c r="U22" s="54"/>
      <c r="V22" s="55"/>
      <c r="W22" s="54"/>
      <c r="X22" s="55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4"/>
      <c r="AN22" s="51"/>
      <c r="AO22" s="54"/>
      <c r="AP22" s="51"/>
      <c r="AQ22" s="54"/>
      <c r="AR22" s="51"/>
      <c r="AS22" s="53" t="n">
        <v>0</v>
      </c>
      <c r="AT22" s="53" t="n">
        <v>0</v>
      </c>
      <c r="AU22" s="53" t="e">
        <f aca="false">_xlfn.IFS(I22="PE",0,I22="PC",0,I22="VCF",ROUND(AS22*AV22,2),I22="VSF",ROUND(AS22*AV22,2),I22="SUB",ROUND(AS22*AV22,2),I22="ADQBYS",ROUND(AS22*AV22,2),I22="CONV",ROUND(AS22*AV22,2))</f>
        <v>#N/A</v>
      </c>
      <c r="AV22" s="56"/>
      <c r="AW22" s="57" t="e">
        <f aca="false">_xlfn.IFS(I22="PE",ROUND((O22*P22)+Q22,2),I22="PC",ROUND((O22*P22)+Q22,2),AND(I22="VCF",BA22="SI"),AS22+AU22,AND(I22="VCF",BA22="NO"),AS22,AND(I22="VSF",BA22="SI"),AS22+AU22+Y22+Z22,AND(I22="VSF",BA22="NO"),AS22+Y22+Z22,AND(I22="SUB",BA22="SI"),AS22+AU22,AND(I22="SUB",BA22="NO"),AS22,AND(I22="ADQBYS",BA22="SI"),AS22+AU22,AND(I22="ADQBYS",BA22="NO"),AS22,AND(I22="CONV",BA22="SI"),AS22+AU22,AND(I22="CONV",BA22="NO"),AS22)</f>
        <v>#N/A</v>
      </c>
      <c r="AX22" s="53"/>
      <c r="AY22" s="58"/>
      <c r="AZ22" s="51"/>
      <c r="BA22" s="59"/>
    </row>
    <row r="23" customFormat="false" ht="18.6" hidden="false" customHeight="true" outlineLevel="0" collapsed="false">
      <c r="A23" s="43"/>
      <c r="B23" s="44"/>
      <c r="C23" s="44"/>
      <c r="D23" s="44"/>
      <c r="E23" s="44"/>
      <c r="F23" s="44"/>
      <c r="G23" s="44"/>
      <c r="H23" s="45"/>
      <c r="I23" s="44"/>
      <c r="J23" s="44"/>
      <c r="K23" s="44"/>
      <c r="L23" s="47"/>
      <c r="M23" s="47"/>
      <c r="N23" s="49" t="e">
        <f aca="false">_xlfn.IFS(AND(I23="PE",M23="NÓMINA ENERO"),1,AND(I23="PE",M23="NÓMINA FEBRERO"),2,AND(I23="PE",M23="NÓMINA MARZO"),3,AND(I23="PE",M23="NÓMINA ABRIL"),4,AND(I23="PE",M23="NÓMINA MAYO"),5,AND(I23="PE",M23="NÓMINA JUNIO"),6,AND(I23="PE",M23="NÓMINA JULIO"),7,AND(I23="PE",M23="NÓMINA AGOSTO"),8,AND(I23="PE",M23="NÓMINA SEPTIEMBRE"),9,AND(I23="PE",M23="NÓMINA OCTUBRE"),10,AND(I23="PE",M23="NÓMINA NOVIEMBRE"),11,AND(I23="PE",M23="NÓMINA DICIEMBRE"),12,AND(I23="PC",M23="NÓMINA ENERO"),1,AND(I23="PC",M23="NÓMINA FEBRERO"),2,AND(I23="PC",M23="NÓMINA MARZO"),3,AND(I23="PC",M23="NÓMINA ABRIL"),4,AND(I23="PC",M23="NÓMINA MAYO"),5,AND(I23="PC",M23="NÓMINA JUNIO"),6,AND(I23="PC",M23="NÓMINA JULIO"),7,AND(I23="PC",M23="NÓMINA AGOSTO"),8,AND(I23="PC",M23="NÓMINA SEPTIEMBRE"),9,AND(I23="PC",M23="NÓMINA OCTUBRE"),10,AND(I23="PC",M23="NÓMINA NOVIEMBRE"),11,AND(I23="PC",M23="NÓMINA DICIEMBRE"),12,I23="VCF"," ",I23="VSF"," ",I23="SUB"," ",I23="ADQBYS"," ",I23="CONV"," ")</f>
        <v>#N/A</v>
      </c>
      <c r="O23" s="50"/>
      <c r="P23" s="51"/>
      <c r="Q23" s="51" t="n">
        <f aca="false">ROUND((O23*P23)*0.15,2)</f>
        <v>0</v>
      </c>
      <c r="R23" s="52" t="e">
        <f aca="false">_xlfn.IFS(I23="PE","NO RELLENAR",I23="PC","NO RELLENAR",I23="SUB","NO RELLENAR",I23="ADQBYS","NO RELLENAR",I23="CONV","NO RELLENAR",I23="VSF","RELLENAR",I23="VCF","RELLENAR")</f>
        <v>#N/A</v>
      </c>
      <c r="S23" s="53"/>
      <c r="T23" s="53"/>
      <c r="U23" s="54"/>
      <c r="V23" s="55"/>
      <c r="W23" s="54"/>
      <c r="X23" s="55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4"/>
      <c r="AN23" s="51"/>
      <c r="AO23" s="54"/>
      <c r="AP23" s="51"/>
      <c r="AQ23" s="54"/>
      <c r="AR23" s="51"/>
      <c r="AS23" s="53" t="n">
        <v>0</v>
      </c>
      <c r="AT23" s="53" t="n">
        <v>0</v>
      </c>
      <c r="AU23" s="53" t="e">
        <f aca="false">_xlfn.IFS(I23="PE",0,I23="PC",0,I23="VCF",ROUND(AS23*AV23,2),I23="VSF",ROUND(AS23*AV23,2),I23="SUB",ROUND(AS23*AV23,2),I23="ADQBYS",ROUND(AS23*AV23,2),I23="CONV",ROUND(AS23*AV23,2))</f>
        <v>#N/A</v>
      </c>
      <c r="AV23" s="56"/>
      <c r="AW23" s="57" t="e">
        <f aca="false">_xlfn.IFS(I23="PE",ROUND((O23*P23)+Q23,2),I23="PC",ROUND((O23*P23)+Q23,2),AND(I23="VCF",BA23="SI"),AS23+AU23,AND(I23="VCF",BA23="NO"),AS23,AND(I23="VSF",BA23="SI"),AS23+AU23+Y23+Z23,AND(I23="VSF",BA23="NO"),AS23+Y23+Z23,AND(I23="SUB",BA23="SI"),AS23+AU23,AND(I23="SUB",BA23="NO"),AS23,AND(I23="ADQBYS",BA23="SI"),AS23+AU23,AND(I23="ADQBYS",BA23="NO"),AS23,AND(I23="CONV",BA23="SI"),AS23+AU23,AND(I23="CONV",BA23="NO"),AS23)</f>
        <v>#N/A</v>
      </c>
      <c r="AX23" s="53"/>
      <c r="AY23" s="58"/>
      <c r="AZ23" s="51"/>
      <c r="BA23" s="59"/>
    </row>
    <row r="24" customFormat="false" ht="18.6" hidden="false" customHeight="true" outlineLevel="0" collapsed="false">
      <c r="A24" s="43"/>
      <c r="B24" s="44"/>
      <c r="C24" s="44"/>
      <c r="D24" s="44"/>
      <c r="E24" s="44"/>
      <c r="F24" s="44"/>
      <c r="G24" s="44"/>
      <c r="H24" s="45"/>
      <c r="I24" s="44"/>
      <c r="J24" s="44"/>
      <c r="K24" s="44"/>
      <c r="L24" s="47"/>
      <c r="M24" s="47"/>
      <c r="N24" s="49" t="e">
        <f aca="false">_xlfn.IFS(AND(I24="PE",M24="NÓMINA ENERO"),1,AND(I24="PE",M24="NÓMINA FEBRERO"),2,AND(I24="PE",M24="NÓMINA MARZO"),3,AND(I24="PE",M24="NÓMINA ABRIL"),4,AND(I24="PE",M24="NÓMINA MAYO"),5,AND(I24="PE",M24="NÓMINA JUNIO"),6,AND(I24="PE",M24="NÓMINA JULIO"),7,AND(I24="PE",M24="NÓMINA AGOSTO"),8,AND(I24="PE",M24="NÓMINA SEPTIEMBRE"),9,AND(I24="PE",M24="NÓMINA OCTUBRE"),10,AND(I24="PE",M24="NÓMINA NOVIEMBRE"),11,AND(I24="PE",M24="NÓMINA DICIEMBRE"),12,AND(I24="PC",M24="NÓMINA ENERO"),1,AND(I24="PC",M24="NÓMINA FEBRERO"),2,AND(I24="PC",M24="NÓMINA MARZO"),3,AND(I24="PC",M24="NÓMINA ABRIL"),4,AND(I24="PC",M24="NÓMINA MAYO"),5,AND(I24="PC",M24="NÓMINA JUNIO"),6,AND(I24="PC",M24="NÓMINA JULIO"),7,AND(I24="PC",M24="NÓMINA AGOSTO"),8,AND(I24="PC",M24="NÓMINA SEPTIEMBRE"),9,AND(I24="PC",M24="NÓMINA OCTUBRE"),10,AND(I24="PC",M24="NÓMINA NOVIEMBRE"),11,AND(I24="PC",M24="NÓMINA DICIEMBRE"),12,I24="VCF"," ",I24="VSF"," ",I24="SUB"," ",I24="ADQBYS"," ",I24="CONV"," ")</f>
        <v>#N/A</v>
      </c>
      <c r="O24" s="50"/>
      <c r="P24" s="51"/>
      <c r="Q24" s="51" t="n">
        <f aca="false">ROUND((O24*P24)*0.15,2)</f>
        <v>0</v>
      </c>
      <c r="R24" s="52" t="e">
        <f aca="false">_xlfn.IFS(I24="PE","NO RELLENAR",I24="PC","NO RELLENAR",I24="SUB","NO RELLENAR",I24="ADQBYS","NO RELLENAR",I24="CONV","NO RELLENAR",I24="VSF","RELLENAR",I24="VCF","RELLENAR")</f>
        <v>#N/A</v>
      </c>
      <c r="S24" s="53"/>
      <c r="T24" s="53"/>
      <c r="U24" s="54"/>
      <c r="V24" s="55"/>
      <c r="W24" s="54"/>
      <c r="X24" s="55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4"/>
      <c r="AN24" s="51"/>
      <c r="AO24" s="54"/>
      <c r="AP24" s="51"/>
      <c r="AQ24" s="54"/>
      <c r="AR24" s="51"/>
      <c r="AS24" s="53" t="n">
        <v>0</v>
      </c>
      <c r="AT24" s="53" t="n">
        <v>0</v>
      </c>
      <c r="AU24" s="53" t="e">
        <f aca="false">_xlfn.IFS(I24="PE",0,I24="PC",0,I24="VCF",ROUND(AS24*AV24,2),I24="VSF",ROUND(AS24*AV24,2),I24="SUB",ROUND(AS24*AV24,2),I24="ADQBYS",ROUND(AS24*AV24,2),I24="CONV",ROUND(AS24*AV24,2))</f>
        <v>#N/A</v>
      </c>
      <c r="AV24" s="56"/>
      <c r="AW24" s="57" t="e">
        <f aca="false">_xlfn.IFS(I24="PE",ROUND((O24*P24)+Q24,2),I24="PC",ROUND((O24*P24)+Q24,2),AND(I24="VCF",BA24="SI"),AS24+AU24,AND(I24="VCF",BA24="NO"),AS24,AND(I24="VSF",BA24="SI"),AS24+AU24+Y24+Z24,AND(I24="VSF",BA24="NO"),AS24+Y24+Z24,AND(I24="SUB",BA24="SI"),AS24+AU24,AND(I24="SUB",BA24="NO"),AS24,AND(I24="ADQBYS",BA24="SI"),AS24+AU24,AND(I24="ADQBYS",BA24="NO"),AS24,AND(I24="CONV",BA24="SI"),AS24+AU24,AND(I24="CONV",BA24="NO"),AS24)</f>
        <v>#N/A</v>
      </c>
      <c r="AX24" s="53"/>
      <c r="AY24" s="58"/>
      <c r="AZ24" s="51"/>
      <c r="BA24" s="59"/>
    </row>
    <row r="25" customFormat="false" ht="18.6" hidden="false" customHeight="true" outlineLevel="0" collapsed="false">
      <c r="A25" s="43"/>
      <c r="B25" s="44"/>
      <c r="C25" s="44"/>
      <c r="D25" s="44"/>
      <c r="E25" s="44"/>
      <c r="F25" s="44"/>
      <c r="G25" s="44"/>
      <c r="H25" s="45"/>
      <c r="I25" s="44"/>
      <c r="J25" s="44"/>
      <c r="K25" s="44"/>
      <c r="L25" s="47"/>
      <c r="M25" s="47"/>
      <c r="N25" s="49" t="e">
        <f aca="false">_xlfn.IFS(AND(I25="PE",M25="NÓMINA ENERO"),1,AND(I25="PE",M25="NÓMINA FEBRERO"),2,AND(I25="PE",M25="NÓMINA MARZO"),3,AND(I25="PE",M25="NÓMINA ABRIL"),4,AND(I25="PE",M25="NÓMINA MAYO"),5,AND(I25="PE",M25="NÓMINA JUNIO"),6,AND(I25="PE",M25="NÓMINA JULIO"),7,AND(I25="PE",M25="NÓMINA AGOSTO"),8,AND(I25="PE",M25="NÓMINA SEPTIEMBRE"),9,AND(I25="PE",M25="NÓMINA OCTUBRE"),10,AND(I25="PE",M25="NÓMINA NOVIEMBRE"),11,AND(I25="PE",M25="NÓMINA DICIEMBRE"),12,AND(I25="PC",M25="NÓMINA ENERO"),1,AND(I25="PC",M25="NÓMINA FEBRERO"),2,AND(I25="PC",M25="NÓMINA MARZO"),3,AND(I25="PC",M25="NÓMINA ABRIL"),4,AND(I25="PC",M25="NÓMINA MAYO"),5,AND(I25="PC",M25="NÓMINA JUNIO"),6,AND(I25="PC",M25="NÓMINA JULIO"),7,AND(I25="PC",M25="NÓMINA AGOSTO"),8,AND(I25="PC",M25="NÓMINA SEPTIEMBRE"),9,AND(I25="PC",M25="NÓMINA OCTUBRE"),10,AND(I25="PC",M25="NÓMINA NOVIEMBRE"),11,AND(I25="PC",M25="NÓMINA DICIEMBRE"),12,I25="VCF"," ",I25="VSF"," ",I25="SUB"," ",I25="ADQBYS"," ",I25="CONV"," ")</f>
        <v>#N/A</v>
      </c>
      <c r="O25" s="50"/>
      <c r="P25" s="51"/>
      <c r="Q25" s="51" t="n">
        <f aca="false">ROUND((O25*P25)*0.15,2)</f>
        <v>0</v>
      </c>
      <c r="R25" s="52" t="e">
        <f aca="false">_xlfn.IFS(I25="PE","NO RELLENAR",I25="PC","NO RELLENAR",I25="SUB","NO RELLENAR",I25="ADQBYS","NO RELLENAR",I25="CONV","NO RELLENAR",I25="VSF","RELLENAR",I25="VCF","RELLENAR")</f>
        <v>#N/A</v>
      </c>
      <c r="S25" s="53"/>
      <c r="T25" s="53"/>
      <c r="U25" s="54"/>
      <c r="V25" s="55"/>
      <c r="W25" s="54"/>
      <c r="X25" s="55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4"/>
      <c r="AN25" s="51"/>
      <c r="AO25" s="54"/>
      <c r="AP25" s="51"/>
      <c r="AQ25" s="54"/>
      <c r="AR25" s="51"/>
      <c r="AS25" s="53" t="n">
        <v>0</v>
      </c>
      <c r="AT25" s="53" t="n">
        <v>0</v>
      </c>
      <c r="AU25" s="53" t="e">
        <f aca="false">_xlfn.IFS(I25="PE",0,I25="PC",0,I25="VCF",ROUND(AS25*AV25,2),I25="VSF",ROUND(AS25*AV25,2),I25="SUB",ROUND(AS25*AV25,2),I25="ADQBYS",ROUND(AS25*AV25,2),I25="CONV",ROUND(AS25*AV25,2))</f>
        <v>#N/A</v>
      </c>
      <c r="AV25" s="56"/>
      <c r="AW25" s="57" t="e">
        <f aca="false">_xlfn.IFS(I25="PE",ROUND((O25*P25)+Q25,2),I25="PC",ROUND((O25*P25)+Q25,2),AND(I25="VCF",BA25="SI"),AS25+AU25,AND(I25="VCF",BA25="NO"),AS25,AND(I25="VSF",BA25="SI"),AS25+AU25+Y25+Z25,AND(I25="VSF",BA25="NO"),AS25+Y25+Z25,AND(I25="SUB",BA25="SI"),AS25+AU25,AND(I25="SUB",BA25="NO"),AS25,AND(I25="ADQBYS",BA25="SI"),AS25+AU25,AND(I25="ADQBYS",BA25="NO"),AS25,AND(I25="CONV",BA25="SI"),AS25+AU25,AND(I25="CONV",BA25="NO"),AS25)</f>
        <v>#N/A</v>
      </c>
      <c r="AX25" s="53"/>
      <c r="AY25" s="58"/>
      <c r="AZ25" s="51"/>
      <c r="BA25" s="59"/>
    </row>
    <row r="26" customFormat="false" ht="18.6" hidden="false" customHeight="true" outlineLevel="0" collapsed="false">
      <c r="A26" s="43"/>
      <c r="B26" s="44"/>
      <c r="C26" s="44"/>
      <c r="D26" s="44"/>
      <c r="E26" s="44"/>
      <c r="F26" s="44"/>
      <c r="G26" s="44"/>
      <c r="H26" s="45"/>
      <c r="I26" s="44"/>
      <c r="J26" s="44"/>
      <c r="K26" s="44"/>
      <c r="L26" s="47"/>
      <c r="M26" s="47"/>
      <c r="N26" s="49" t="e">
        <f aca="false">_xlfn.IFS(AND(I26="PE",M26="NÓMINA ENERO"),1,AND(I26="PE",M26="NÓMINA FEBRERO"),2,AND(I26="PE",M26="NÓMINA MARZO"),3,AND(I26="PE",M26="NÓMINA ABRIL"),4,AND(I26="PE",M26="NÓMINA MAYO"),5,AND(I26="PE",M26="NÓMINA JUNIO"),6,AND(I26="PE",M26="NÓMINA JULIO"),7,AND(I26="PE",M26="NÓMINA AGOSTO"),8,AND(I26="PE",M26="NÓMINA SEPTIEMBRE"),9,AND(I26="PE",M26="NÓMINA OCTUBRE"),10,AND(I26="PE",M26="NÓMINA NOVIEMBRE"),11,AND(I26="PE",M26="NÓMINA DICIEMBRE"),12,AND(I26="PC",M26="NÓMINA ENERO"),1,AND(I26="PC",M26="NÓMINA FEBRERO"),2,AND(I26="PC",M26="NÓMINA MARZO"),3,AND(I26="PC",M26="NÓMINA ABRIL"),4,AND(I26="PC",M26="NÓMINA MAYO"),5,AND(I26="PC",M26="NÓMINA JUNIO"),6,AND(I26="PC",M26="NÓMINA JULIO"),7,AND(I26="PC",M26="NÓMINA AGOSTO"),8,AND(I26="PC",M26="NÓMINA SEPTIEMBRE"),9,AND(I26="PC",M26="NÓMINA OCTUBRE"),10,AND(I26="PC",M26="NÓMINA NOVIEMBRE"),11,AND(I26="PC",M26="NÓMINA DICIEMBRE"),12,I26="VCF"," ",I26="VSF"," ",I26="SUB"," ",I26="ADQBYS"," ",I26="CONV"," ")</f>
        <v>#N/A</v>
      </c>
      <c r="O26" s="50"/>
      <c r="P26" s="51"/>
      <c r="Q26" s="51" t="n">
        <f aca="false">ROUND((O26*P26)*0.15,2)</f>
        <v>0</v>
      </c>
      <c r="R26" s="52" t="e">
        <f aca="false">_xlfn.IFS(I26="PE","NO RELLENAR",I26="PC","NO RELLENAR",I26="SUB","NO RELLENAR",I26="ADQBYS","NO RELLENAR",I26="CONV","NO RELLENAR",I26="VSF","RELLENAR",I26="VCF","RELLENAR")</f>
        <v>#N/A</v>
      </c>
      <c r="S26" s="53"/>
      <c r="T26" s="53"/>
      <c r="U26" s="54"/>
      <c r="V26" s="55"/>
      <c r="W26" s="54"/>
      <c r="X26" s="55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4"/>
      <c r="AN26" s="51"/>
      <c r="AO26" s="54"/>
      <c r="AP26" s="51"/>
      <c r="AQ26" s="54"/>
      <c r="AR26" s="51"/>
      <c r="AS26" s="53" t="n">
        <v>0</v>
      </c>
      <c r="AT26" s="53" t="n">
        <v>0</v>
      </c>
      <c r="AU26" s="53" t="e">
        <f aca="false">_xlfn.IFS(I26="PE",0,I26="PC",0,I26="VCF",ROUND(AS26*AV26,2),I26="VSF",ROUND(AS26*AV26,2),I26="SUB",ROUND(AS26*AV26,2),I26="ADQBYS",ROUND(AS26*AV26,2),I26="CONV",ROUND(AS26*AV26,2))</f>
        <v>#N/A</v>
      </c>
      <c r="AV26" s="56"/>
      <c r="AW26" s="57" t="e">
        <f aca="false">_xlfn.IFS(I26="PE",ROUND((O26*P26)+Q26,2),I26="PC",ROUND((O26*P26)+Q26,2),AND(I26="VCF",BA26="SI"),AS26+AU26,AND(I26="VCF",BA26="NO"),AS26,AND(I26="VSF",BA26="SI"),AS26+AU26+Y26+Z26,AND(I26="VSF",BA26="NO"),AS26+Y26+Z26,AND(I26="SUB",BA26="SI"),AS26+AU26,AND(I26="SUB",BA26="NO"),AS26,AND(I26="ADQBYS",BA26="SI"),AS26+AU26,AND(I26="ADQBYS",BA26="NO"),AS26,AND(I26="CONV",BA26="SI"),AS26+AU26,AND(I26="CONV",BA26="NO"),AS26)</f>
        <v>#N/A</v>
      </c>
      <c r="AX26" s="53"/>
      <c r="AY26" s="58"/>
      <c r="AZ26" s="51"/>
      <c r="BA26" s="59"/>
    </row>
    <row r="27" customFormat="false" ht="18.6" hidden="false" customHeight="true" outlineLevel="0" collapsed="false">
      <c r="A27" s="43"/>
      <c r="B27" s="44"/>
      <c r="C27" s="44"/>
      <c r="D27" s="44"/>
      <c r="E27" s="44"/>
      <c r="F27" s="44"/>
      <c r="G27" s="44"/>
      <c r="H27" s="45"/>
      <c r="I27" s="44"/>
      <c r="J27" s="44"/>
      <c r="K27" s="44"/>
      <c r="L27" s="47"/>
      <c r="M27" s="47"/>
      <c r="N27" s="49" t="e">
        <f aca="false">_xlfn.IFS(AND(I27="PE",M27="NÓMINA ENERO"),1,AND(I27="PE",M27="NÓMINA FEBRERO"),2,AND(I27="PE",M27="NÓMINA MARZO"),3,AND(I27="PE",M27="NÓMINA ABRIL"),4,AND(I27="PE",M27="NÓMINA MAYO"),5,AND(I27="PE",M27="NÓMINA JUNIO"),6,AND(I27="PE",M27="NÓMINA JULIO"),7,AND(I27="PE",M27="NÓMINA AGOSTO"),8,AND(I27="PE",M27="NÓMINA SEPTIEMBRE"),9,AND(I27="PE",M27="NÓMINA OCTUBRE"),10,AND(I27="PE",M27="NÓMINA NOVIEMBRE"),11,AND(I27="PE",M27="NÓMINA DICIEMBRE"),12,AND(I27="PC",M27="NÓMINA ENERO"),1,AND(I27="PC",M27="NÓMINA FEBRERO"),2,AND(I27="PC",M27="NÓMINA MARZO"),3,AND(I27="PC",M27="NÓMINA ABRIL"),4,AND(I27="PC",M27="NÓMINA MAYO"),5,AND(I27="PC",M27="NÓMINA JUNIO"),6,AND(I27="PC",M27="NÓMINA JULIO"),7,AND(I27="PC",M27="NÓMINA AGOSTO"),8,AND(I27="PC",M27="NÓMINA SEPTIEMBRE"),9,AND(I27="PC",M27="NÓMINA OCTUBRE"),10,AND(I27="PC",M27="NÓMINA NOVIEMBRE"),11,AND(I27="PC",M27="NÓMINA DICIEMBRE"),12,I27="VCF"," ",I27="VSF"," ",I27="SUB"," ",I27="ADQBYS"," ",I27="CONV"," ")</f>
        <v>#N/A</v>
      </c>
      <c r="O27" s="50"/>
      <c r="P27" s="51"/>
      <c r="Q27" s="51" t="n">
        <f aca="false">ROUND((O27*P27)*0.15,2)</f>
        <v>0</v>
      </c>
      <c r="R27" s="52" t="e">
        <f aca="false">_xlfn.IFS(I27="PE","NO RELLENAR",I27="PC","NO RELLENAR",I27="SUB","NO RELLENAR",I27="ADQBYS","NO RELLENAR",I27="CONV","NO RELLENAR",I27="VSF","RELLENAR",I27="VCF","RELLENAR")</f>
        <v>#N/A</v>
      </c>
      <c r="S27" s="53"/>
      <c r="T27" s="53"/>
      <c r="U27" s="54"/>
      <c r="V27" s="55"/>
      <c r="W27" s="54"/>
      <c r="X27" s="55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4"/>
      <c r="AN27" s="51"/>
      <c r="AO27" s="54"/>
      <c r="AP27" s="51"/>
      <c r="AQ27" s="54"/>
      <c r="AR27" s="51"/>
      <c r="AS27" s="53" t="n">
        <v>0</v>
      </c>
      <c r="AT27" s="53" t="n">
        <v>0</v>
      </c>
      <c r="AU27" s="53" t="e">
        <f aca="false">_xlfn.IFS(I27="PE",0,I27="PC",0,I27="VCF",ROUND(AS27*AV27,2),I27="VSF",ROUND(AS27*AV27,2),I27="SUB",ROUND(AS27*AV27,2),I27="ADQBYS",ROUND(AS27*AV27,2),I27="CONV",ROUND(AS27*AV27,2))</f>
        <v>#N/A</v>
      </c>
      <c r="AV27" s="56"/>
      <c r="AW27" s="57" t="e">
        <f aca="false">_xlfn.IFS(I27="PE",ROUND((O27*P27)+Q27,2),I27="PC",ROUND((O27*P27)+Q27,2),AND(I27="VCF",BA27="SI"),AS27+AU27,AND(I27="VCF",BA27="NO"),AS27,AND(I27="VSF",BA27="SI"),AS27+AU27+Y27+Z27,AND(I27="VSF",BA27="NO"),AS27+Y27+Z27,AND(I27="SUB",BA27="SI"),AS27+AU27,AND(I27="SUB",BA27="NO"),AS27,AND(I27="ADQBYS",BA27="SI"),AS27+AU27,AND(I27="ADQBYS",BA27="NO"),AS27,AND(I27="CONV",BA27="SI"),AS27+AU27,AND(I27="CONV",BA27="NO"),AS27)</f>
        <v>#N/A</v>
      </c>
      <c r="AX27" s="53"/>
      <c r="AY27" s="58"/>
      <c r="AZ27" s="51"/>
      <c r="BA27" s="59"/>
    </row>
    <row r="28" customFormat="false" ht="18.6" hidden="false" customHeight="true" outlineLevel="0" collapsed="false">
      <c r="A28" s="43"/>
      <c r="B28" s="44"/>
      <c r="C28" s="44"/>
      <c r="D28" s="44"/>
      <c r="E28" s="44"/>
      <c r="F28" s="44"/>
      <c r="G28" s="44"/>
      <c r="H28" s="45"/>
      <c r="I28" s="44"/>
      <c r="J28" s="44"/>
      <c r="K28" s="44"/>
      <c r="L28" s="47"/>
      <c r="M28" s="47"/>
      <c r="N28" s="49" t="e">
        <f aca="false">_xlfn.IFS(AND(I28="PE",M28="NÓMINA ENERO"),1,AND(I28="PE",M28="NÓMINA FEBRERO"),2,AND(I28="PE",M28="NÓMINA MARZO"),3,AND(I28="PE",M28="NÓMINA ABRIL"),4,AND(I28="PE",M28="NÓMINA MAYO"),5,AND(I28="PE",M28="NÓMINA JUNIO"),6,AND(I28="PE",M28="NÓMINA JULIO"),7,AND(I28="PE",M28="NÓMINA AGOSTO"),8,AND(I28="PE",M28="NÓMINA SEPTIEMBRE"),9,AND(I28="PE",M28="NÓMINA OCTUBRE"),10,AND(I28="PE",M28="NÓMINA NOVIEMBRE"),11,AND(I28="PE",M28="NÓMINA DICIEMBRE"),12,AND(I28="PC",M28="NÓMINA ENERO"),1,AND(I28="PC",M28="NÓMINA FEBRERO"),2,AND(I28="PC",M28="NÓMINA MARZO"),3,AND(I28="PC",M28="NÓMINA ABRIL"),4,AND(I28="PC",M28="NÓMINA MAYO"),5,AND(I28="PC",M28="NÓMINA JUNIO"),6,AND(I28="PC",M28="NÓMINA JULIO"),7,AND(I28="PC",M28="NÓMINA AGOSTO"),8,AND(I28="PC",M28="NÓMINA SEPTIEMBRE"),9,AND(I28="PC",M28="NÓMINA OCTUBRE"),10,AND(I28="PC",M28="NÓMINA NOVIEMBRE"),11,AND(I28="PC",M28="NÓMINA DICIEMBRE"),12,I28="VCF"," ",I28="VSF"," ",I28="SUB"," ",I28="ADQBYS"," ",I28="CONV"," ")</f>
        <v>#N/A</v>
      </c>
      <c r="O28" s="50"/>
      <c r="P28" s="51"/>
      <c r="Q28" s="51" t="n">
        <f aca="false">ROUND((O28*P28)*0.15,2)</f>
        <v>0</v>
      </c>
      <c r="R28" s="52" t="e">
        <f aca="false">_xlfn.IFS(I28="PE","NO RELLENAR",I28="PC","NO RELLENAR",I28="SUB","NO RELLENAR",I28="ADQBYS","NO RELLENAR",I28="CONV","NO RELLENAR",I28="VSF","RELLENAR",I28="VCF","RELLENAR")</f>
        <v>#N/A</v>
      </c>
      <c r="S28" s="53"/>
      <c r="T28" s="53"/>
      <c r="U28" s="54"/>
      <c r="V28" s="55"/>
      <c r="W28" s="54"/>
      <c r="X28" s="55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4"/>
      <c r="AN28" s="51"/>
      <c r="AO28" s="54"/>
      <c r="AP28" s="51"/>
      <c r="AQ28" s="54"/>
      <c r="AR28" s="51"/>
      <c r="AS28" s="53" t="n">
        <v>0</v>
      </c>
      <c r="AT28" s="53" t="n">
        <v>0</v>
      </c>
      <c r="AU28" s="53" t="e">
        <f aca="false">_xlfn.IFS(I28="PE",0,I28="PC",0,I28="VCF",ROUND(AS28*AV28,2),I28="VSF",ROUND(AS28*AV28,2),I28="SUB",ROUND(AS28*AV28,2),I28="ADQBYS",ROUND(AS28*AV28,2),I28="CONV",ROUND(AS28*AV28,2))</f>
        <v>#N/A</v>
      </c>
      <c r="AV28" s="56"/>
      <c r="AW28" s="57" t="e">
        <f aca="false">_xlfn.IFS(I28="PE",ROUND((O28*P28)+Q28,2),I28="PC",ROUND((O28*P28)+Q28,2),AND(I28="VCF",BA28="SI"),AS28+AU28,AND(I28="VCF",BA28="NO"),AS28,AND(I28="VSF",BA28="SI"),AS28+AU28+Y28+Z28,AND(I28="VSF",BA28="NO"),AS28+Y28+Z28,AND(I28="SUB",BA28="SI"),AS28+AU28,AND(I28="SUB",BA28="NO"),AS28,AND(I28="ADQBYS",BA28="SI"),AS28+AU28,AND(I28="ADQBYS",BA28="NO"),AS28,AND(I28="CONV",BA28="SI"),AS28+AU28,AND(I28="CONV",BA28="NO"),AS28)</f>
        <v>#N/A</v>
      </c>
      <c r="AX28" s="53"/>
      <c r="AY28" s="58"/>
      <c r="AZ28" s="51"/>
      <c r="BA28" s="59"/>
    </row>
    <row r="29" customFormat="false" ht="18.6" hidden="false" customHeight="true" outlineLevel="0" collapsed="false">
      <c r="A29" s="43"/>
      <c r="B29" s="44"/>
      <c r="C29" s="44"/>
      <c r="D29" s="44"/>
      <c r="E29" s="44"/>
      <c r="F29" s="44"/>
      <c r="G29" s="44"/>
      <c r="H29" s="45"/>
      <c r="I29" s="44"/>
      <c r="J29" s="44"/>
      <c r="K29" s="44"/>
      <c r="L29" s="47"/>
      <c r="M29" s="47"/>
      <c r="N29" s="49" t="e">
        <f aca="false">_xlfn.IFS(AND(I29="PE",M29="NÓMINA ENERO"),1,AND(I29="PE",M29="NÓMINA FEBRERO"),2,AND(I29="PE",M29="NÓMINA MARZO"),3,AND(I29="PE",M29="NÓMINA ABRIL"),4,AND(I29="PE",M29="NÓMINA MAYO"),5,AND(I29="PE",M29="NÓMINA JUNIO"),6,AND(I29="PE",M29="NÓMINA JULIO"),7,AND(I29="PE",M29="NÓMINA AGOSTO"),8,AND(I29="PE",M29="NÓMINA SEPTIEMBRE"),9,AND(I29="PE",M29="NÓMINA OCTUBRE"),10,AND(I29="PE",M29="NÓMINA NOVIEMBRE"),11,AND(I29="PE",M29="NÓMINA DICIEMBRE"),12,AND(I29="PC",M29="NÓMINA ENERO"),1,AND(I29="PC",M29="NÓMINA FEBRERO"),2,AND(I29="PC",M29="NÓMINA MARZO"),3,AND(I29="PC",M29="NÓMINA ABRIL"),4,AND(I29="PC",M29="NÓMINA MAYO"),5,AND(I29="PC",M29="NÓMINA JUNIO"),6,AND(I29="PC",M29="NÓMINA JULIO"),7,AND(I29="PC",M29="NÓMINA AGOSTO"),8,AND(I29="PC",M29="NÓMINA SEPTIEMBRE"),9,AND(I29="PC",M29="NÓMINA OCTUBRE"),10,AND(I29="PC",M29="NÓMINA NOVIEMBRE"),11,AND(I29="PC",M29="NÓMINA DICIEMBRE"),12,I29="VCF"," ",I29="VSF"," ",I29="SUB"," ",I29="ADQBYS"," ",I29="CONV"," ")</f>
        <v>#N/A</v>
      </c>
      <c r="O29" s="50"/>
      <c r="P29" s="51"/>
      <c r="Q29" s="51" t="n">
        <f aca="false">ROUND((O29*P29)*0.15,2)</f>
        <v>0</v>
      </c>
      <c r="R29" s="52" t="e">
        <f aca="false">_xlfn.IFS(I29="PE","NO RELLENAR",I29="PC","NO RELLENAR",I29="SUB","NO RELLENAR",I29="ADQBYS","NO RELLENAR",I29="CONV","NO RELLENAR",I29="VSF","RELLENAR",I29="VCF","RELLENAR")</f>
        <v>#N/A</v>
      </c>
      <c r="S29" s="53"/>
      <c r="T29" s="53"/>
      <c r="U29" s="54"/>
      <c r="V29" s="55"/>
      <c r="W29" s="54"/>
      <c r="X29" s="55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4"/>
      <c r="AN29" s="51"/>
      <c r="AO29" s="54"/>
      <c r="AP29" s="51"/>
      <c r="AQ29" s="54"/>
      <c r="AR29" s="51"/>
      <c r="AS29" s="53" t="n">
        <v>0</v>
      </c>
      <c r="AT29" s="53" t="n">
        <v>0</v>
      </c>
      <c r="AU29" s="53" t="e">
        <f aca="false">_xlfn.IFS(I29="PE",0,I29="PC",0,I29="VCF",ROUND(AS29*AV29,2),I29="VSF",ROUND(AS29*AV29,2),I29="SUB",ROUND(AS29*AV29,2),I29="ADQBYS",ROUND(AS29*AV29,2),I29="CONV",ROUND(AS29*AV29,2))</f>
        <v>#N/A</v>
      </c>
      <c r="AV29" s="56"/>
      <c r="AW29" s="57" t="e">
        <f aca="false">_xlfn.IFS(I29="PE",ROUND((O29*P29)+Q29,2),I29="PC",ROUND((O29*P29)+Q29,2),AND(I29="VCF",BA29="SI"),AS29+AU29,AND(I29="VCF",BA29="NO"),AS29,AND(I29="VSF",BA29="SI"),AS29+AU29+Y29+Z29,AND(I29="VSF",BA29="NO"),AS29+Y29+Z29,AND(I29="SUB",BA29="SI"),AS29+AU29,AND(I29="SUB",BA29="NO"),AS29,AND(I29="ADQBYS",BA29="SI"),AS29+AU29,AND(I29="ADQBYS",BA29="NO"),AS29,AND(I29="CONV",BA29="SI"),AS29+AU29,AND(I29="CONV",BA29="NO"),AS29)</f>
        <v>#N/A</v>
      </c>
      <c r="AX29" s="53"/>
      <c r="AY29" s="58"/>
      <c r="AZ29" s="51"/>
      <c r="BA29" s="59"/>
    </row>
    <row r="30" customFormat="false" ht="18.6" hidden="false" customHeight="true" outlineLevel="0" collapsed="false">
      <c r="A30" s="43"/>
      <c r="B30" s="44"/>
      <c r="C30" s="44"/>
      <c r="D30" s="44"/>
      <c r="E30" s="44"/>
      <c r="F30" s="44"/>
      <c r="G30" s="44"/>
      <c r="H30" s="45"/>
      <c r="I30" s="44"/>
      <c r="J30" s="44"/>
      <c r="K30" s="44"/>
      <c r="L30" s="47"/>
      <c r="M30" s="47"/>
      <c r="N30" s="49" t="e">
        <f aca="false">_xlfn.IFS(AND(I30="PE",M30="NÓMINA ENERO"),1,AND(I30="PE",M30="NÓMINA FEBRERO"),2,AND(I30="PE",M30="NÓMINA MARZO"),3,AND(I30="PE",M30="NÓMINA ABRIL"),4,AND(I30="PE",M30="NÓMINA MAYO"),5,AND(I30="PE",M30="NÓMINA JUNIO"),6,AND(I30="PE",M30="NÓMINA JULIO"),7,AND(I30="PE",M30="NÓMINA AGOSTO"),8,AND(I30="PE",M30="NÓMINA SEPTIEMBRE"),9,AND(I30="PE",M30="NÓMINA OCTUBRE"),10,AND(I30="PE",M30="NÓMINA NOVIEMBRE"),11,AND(I30="PE",M30="NÓMINA DICIEMBRE"),12,AND(I30="PC",M30="NÓMINA ENERO"),1,AND(I30="PC",M30="NÓMINA FEBRERO"),2,AND(I30="PC",M30="NÓMINA MARZO"),3,AND(I30="PC",M30="NÓMINA ABRIL"),4,AND(I30="PC",M30="NÓMINA MAYO"),5,AND(I30="PC",M30="NÓMINA JUNIO"),6,AND(I30="PC",M30="NÓMINA JULIO"),7,AND(I30="PC",M30="NÓMINA AGOSTO"),8,AND(I30="PC",M30="NÓMINA SEPTIEMBRE"),9,AND(I30="PC",M30="NÓMINA OCTUBRE"),10,AND(I30="PC",M30="NÓMINA NOVIEMBRE"),11,AND(I30="PC",M30="NÓMINA DICIEMBRE"),12,I30="VCF"," ",I30="VSF"," ",I30="SUB"," ",I30="ADQBYS"," ",I30="CONV"," ")</f>
        <v>#N/A</v>
      </c>
      <c r="O30" s="50"/>
      <c r="P30" s="51"/>
      <c r="Q30" s="51" t="n">
        <f aca="false">ROUND((O30*P30)*0.15,2)</f>
        <v>0</v>
      </c>
      <c r="R30" s="52" t="e">
        <f aca="false">_xlfn.IFS(I30="PE","NO RELLENAR",I30="PC","NO RELLENAR",I30="SUB","NO RELLENAR",I30="ADQBYS","NO RELLENAR",I30="CONV","NO RELLENAR",I30="VSF","RELLENAR",I30="VCF","RELLENAR")</f>
        <v>#N/A</v>
      </c>
      <c r="S30" s="53"/>
      <c r="T30" s="53"/>
      <c r="U30" s="54"/>
      <c r="V30" s="55"/>
      <c r="W30" s="54"/>
      <c r="X30" s="55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4"/>
      <c r="AN30" s="51"/>
      <c r="AO30" s="54"/>
      <c r="AP30" s="51"/>
      <c r="AQ30" s="54"/>
      <c r="AR30" s="51"/>
      <c r="AS30" s="53" t="n">
        <v>0</v>
      </c>
      <c r="AT30" s="53" t="n">
        <v>0</v>
      </c>
      <c r="AU30" s="53" t="e">
        <f aca="false">_xlfn.IFS(I30="PE",0,I30="PC",0,I30="VCF",ROUND(AS30*AV30,2),I30="VSF",ROUND(AS30*AV30,2),I30="SUB",ROUND(AS30*AV30,2),I30="ADQBYS",ROUND(AS30*AV30,2),I30="CONV",ROUND(AS30*AV30,2))</f>
        <v>#N/A</v>
      </c>
      <c r="AV30" s="56"/>
      <c r="AW30" s="57" t="e">
        <f aca="false">_xlfn.IFS(I30="PE",ROUND((O30*P30)+Q30,2),I30="PC",ROUND((O30*P30)+Q30,2),AND(I30="VCF",BA30="SI"),AS30+AU30,AND(I30="VCF",BA30="NO"),AS30,AND(I30="VSF",BA30="SI"),AS30+AU30+Y30+Z30,AND(I30="VSF",BA30="NO"),AS30+Y30+Z30,AND(I30="SUB",BA30="SI"),AS30+AU30,AND(I30="SUB",BA30="NO"),AS30,AND(I30="ADQBYS",BA30="SI"),AS30+AU30,AND(I30="ADQBYS",BA30="NO"),AS30,AND(I30="CONV",BA30="SI"),AS30+AU30,AND(I30="CONV",BA30="NO"),AS30)</f>
        <v>#N/A</v>
      </c>
      <c r="AX30" s="53"/>
      <c r="AY30" s="58"/>
      <c r="AZ30" s="51"/>
      <c r="BA30" s="59"/>
    </row>
    <row r="31" customFormat="false" ht="18.6" hidden="false" customHeight="true" outlineLevel="0" collapsed="false">
      <c r="A31" s="43"/>
      <c r="B31" s="44"/>
      <c r="C31" s="44"/>
      <c r="D31" s="44"/>
      <c r="E31" s="44"/>
      <c r="F31" s="44"/>
      <c r="G31" s="44"/>
      <c r="H31" s="45"/>
      <c r="I31" s="44"/>
      <c r="J31" s="44"/>
      <c r="K31" s="44"/>
      <c r="L31" s="47"/>
      <c r="M31" s="47"/>
      <c r="N31" s="49" t="e">
        <f aca="false">_xlfn.IFS(AND(I31="PE",M31="NÓMINA ENERO"),1,AND(I31="PE",M31="NÓMINA FEBRERO"),2,AND(I31="PE",M31="NÓMINA MARZO"),3,AND(I31="PE",M31="NÓMINA ABRIL"),4,AND(I31="PE",M31="NÓMINA MAYO"),5,AND(I31="PE",M31="NÓMINA JUNIO"),6,AND(I31="PE",M31="NÓMINA JULIO"),7,AND(I31="PE",M31="NÓMINA AGOSTO"),8,AND(I31="PE",M31="NÓMINA SEPTIEMBRE"),9,AND(I31="PE",M31="NÓMINA OCTUBRE"),10,AND(I31="PE",M31="NÓMINA NOVIEMBRE"),11,AND(I31="PE",M31="NÓMINA DICIEMBRE"),12,AND(I31="PC",M31="NÓMINA ENERO"),1,AND(I31="PC",M31="NÓMINA FEBRERO"),2,AND(I31="PC",M31="NÓMINA MARZO"),3,AND(I31="PC",M31="NÓMINA ABRIL"),4,AND(I31="PC",M31="NÓMINA MAYO"),5,AND(I31="PC",M31="NÓMINA JUNIO"),6,AND(I31="PC",M31="NÓMINA JULIO"),7,AND(I31="PC",M31="NÓMINA AGOSTO"),8,AND(I31="PC",M31="NÓMINA SEPTIEMBRE"),9,AND(I31="PC",M31="NÓMINA OCTUBRE"),10,AND(I31="PC",M31="NÓMINA NOVIEMBRE"),11,AND(I31="PC",M31="NÓMINA DICIEMBRE"),12,I31="VCF"," ",I31="VSF"," ",I31="SUB"," ",I31="ADQBYS"," ",I31="CONV"," ")</f>
        <v>#N/A</v>
      </c>
      <c r="O31" s="50"/>
      <c r="P31" s="51"/>
      <c r="Q31" s="51" t="n">
        <f aca="false">ROUND((O31*P31)*0.15,2)</f>
        <v>0</v>
      </c>
      <c r="R31" s="52" t="e">
        <f aca="false">_xlfn.IFS(I31="PE","NO RELLENAR",I31="PC","NO RELLENAR",I31="SUB","NO RELLENAR",I31="ADQBYS","NO RELLENAR",I31="CONV","NO RELLENAR",I31="VSF","RELLENAR",I31="VCF","RELLENAR")</f>
        <v>#N/A</v>
      </c>
      <c r="S31" s="53"/>
      <c r="T31" s="53"/>
      <c r="U31" s="54"/>
      <c r="V31" s="55"/>
      <c r="W31" s="54"/>
      <c r="X31" s="55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4"/>
      <c r="AN31" s="51"/>
      <c r="AO31" s="54"/>
      <c r="AP31" s="51"/>
      <c r="AQ31" s="54"/>
      <c r="AR31" s="51"/>
      <c r="AS31" s="53" t="n">
        <v>0</v>
      </c>
      <c r="AT31" s="53" t="n">
        <v>0</v>
      </c>
      <c r="AU31" s="53" t="e">
        <f aca="false">_xlfn.IFS(I31="PE",0,I31="PC",0,I31="VCF",ROUND(AS31*AV31,2),I31="VSF",ROUND(AS31*AV31,2),I31="SUB",ROUND(AS31*AV31,2),I31="ADQBYS",ROUND(AS31*AV31,2),I31="CONV",ROUND(AS31*AV31,2))</f>
        <v>#N/A</v>
      </c>
      <c r="AV31" s="56"/>
      <c r="AW31" s="57" t="e">
        <f aca="false">_xlfn.IFS(I31="PE",ROUND((O31*P31)+Q31,2),I31="PC",ROUND((O31*P31)+Q31,2),AND(I31="VCF",BA31="SI"),AS31+AU31,AND(I31="VCF",BA31="NO"),AS31,AND(I31="VSF",BA31="SI"),AS31+AU31+Y31+Z31,AND(I31="VSF",BA31="NO"),AS31+Y31+Z31,AND(I31="SUB",BA31="SI"),AS31+AU31,AND(I31="SUB",BA31="NO"),AS31,AND(I31="ADQBYS",BA31="SI"),AS31+AU31,AND(I31="ADQBYS",BA31="NO"),AS31,AND(I31="CONV",BA31="SI"),AS31+AU31,AND(I31="CONV",BA31="NO"),AS31)</f>
        <v>#N/A</v>
      </c>
      <c r="AX31" s="53"/>
      <c r="AY31" s="58"/>
      <c r="AZ31" s="51"/>
      <c r="BA31" s="59"/>
    </row>
    <row r="32" customFormat="false" ht="18.6" hidden="false" customHeight="true" outlineLevel="0" collapsed="false">
      <c r="A32" s="43"/>
      <c r="B32" s="44"/>
      <c r="C32" s="44"/>
      <c r="D32" s="44"/>
      <c r="E32" s="44"/>
      <c r="F32" s="44"/>
      <c r="G32" s="44"/>
      <c r="H32" s="45"/>
      <c r="I32" s="44"/>
      <c r="J32" s="44"/>
      <c r="K32" s="44"/>
      <c r="L32" s="47"/>
      <c r="M32" s="47"/>
      <c r="N32" s="49" t="e">
        <f aca="false">_xlfn.IFS(AND(I32="PE",M32="NÓMINA ENERO"),1,AND(I32="PE",M32="NÓMINA FEBRERO"),2,AND(I32="PE",M32="NÓMINA MARZO"),3,AND(I32="PE",M32="NÓMINA ABRIL"),4,AND(I32="PE",M32="NÓMINA MAYO"),5,AND(I32="PE",M32="NÓMINA JUNIO"),6,AND(I32="PE",M32="NÓMINA JULIO"),7,AND(I32="PE",M32="NÓMINA AGOSTO"),8,AND(I32="PE",M32="NÓMINA SEPTIEMBRE"),9,AND(I32="PE",M32="NÓMINA OCTUBRE"),10,AND(I32="PE",M32="NÓMINA NOVIEMBRE"),11,AND(I32="PE",M32="NÓMINA DICIEMBRE"),12,AND(I32="PC",M32="NÓMINA ENERO"),1,AND(I32="PC",M32="NÓMINA FEBRERO"),2,AND(I32="PC",M32="NÓMINA MARZO"),3,AND(I32="PC",M32="NÓMINA ABRIL"),4,AND(I32="PC",M32="NÓMINA MAYO"),5,AND(I32="PC",M32="NÓMINA JUNIO"),6,AND(I32="PC",M32="NÓMINA JULIO"),7,AND(I32="PC",M32="NÓMINA AGOSTO"),8,AND(I32="PC",M32="NÓMINA SEPTIEMBRE"),9,AND(I32="PC",M32="NÓMINA OCTUBRE"),10,AND(I32="PC",M32="NÓMINA NOVIEMBRE"),11,AND(I32="PC",M32="NÓMINA DICIEMBRE"),12,I32="VCF"," ",I32="VSF"," ",I32="SUB"," ",I32="ADQBYS"," ",I32="CONV"," ")</f>
        <v>#N/A</v>
      </c>
      <c r="O32" s="50"/>
      <c r="P32" s="51"/>
      <c r="Q32" s="51" t="n">
        <f aca="false">ROUND((O32*P32)*0.15,2)</f>
        <v>0</v>
      </c>
      <c r="R32" s="52" t="e">
        <f aca="false">_xlfn.IFS(I32="PE","NO RELLENAR",I32="PC","NO RELLENAR",I32="SUB","NO RELLENAR",I32="ADQBYS","NO RELLENAR",I32="CONV","NO RELLENAR",I32="VSF","RELLENAR",I32="VCF","RELLENAR")</f>
        <v>#N/A</v>
      </c>
      <c r="S32" s="53"/>
      <c r="T32" s="53"/>
      <c r="U32" s="54"/>
      <c r="V32" s="55"/>
      <c r="W32" s="54"/>
      <c r="X32" s="55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4"/>
      <c r="AN32" s="51"/>
      <c r="AO32" s="54"/>
      <c r="AP32" s="51"/>
      <c r="AQ32" s="54"/>
      <c r="AR32" s="51"/>
      <c r="AS32" s="53" t="n">
        <v>0</v>
      </c>
      <c r="AT32" s="53" t="n">
        <v>0</v>
      </c>
      <c r="AU32" s="53" t="e">
        <f aca="false">_xlfn.IFS(I32="PE",0,I32="PC",0,I32="VCF",ROUND(AS32*AV32,2),I32="VSF",ROUND(AS32*AV32,2),I32="SUB",ROUND(AS32*AV32,2),I32="ADQBYS",ROUND(AS32*AV32,2),I32="CONV",ROUND(AS32*AV32,2))</f>
        <v>#N/A</v>
      </c>
      <c r="AV32" s="56"/>
      <c r="AW32" s="57" t="e">
        <f aca="false">_xlfn.IFS(I32="PE",ROUND((O32*P32)+Q32,2),I32="PC",ROUND((O32*P32)+Q32,2),AND(I32="VCF",BA32="SI"),AS32+AU32,AND(I32="VCF",BA32="NO"),AS32,AND(I32="VSF",BA32="SI"),AS32+AU32+Y32+Z32,AND(I32="VSF",BA32="NO"),AS32+Y32+Z32,AND(I32="SUB",BA32="SI"),AS32+AU32,AND(I32="SUB",BA32="NO"),AS32,AND(I32="ADQBYS",BA32="SI"),AS32+AU32,AND(I32="ADQBYS",BA32="NO"),AS32,AND(I32="CONV",BA32="SI"),AS32+AU32,AND(I32="CONV",BA32="NO"),AS32)</f>
        <v>#N/A</v>
      </c>
      <c r="AX32" s="53"/>
      <c r="AY32" s="58"/>
      <c r="AZ32" s="51"/>
      <c r="BA32" s="59"/>
    </row>
    <row r="33" customFormat="false" ht="18.6" hidden="false" customHeight="true" outlineLevel="0" collapsed="false">
      <c r="A33" s="43"/>
      <c r="B33" s="44"/>
      <c r="C33" s="44"/>
      <c r="D33" s="44"/>
      <c r="E33" s="44"/>
      <c r="F33" s="44"/>
      <c r="G33" s="44"/>
      <c r="H33" s="45"/>
      <c r="I33" s="44"/>
      <c r="J33" s="44"/>
      <c r="K33" s="44"/>
      <c r="L33" s="47"/>
      <c r="M33" s="47"/>
      <c r="N33" s="49" t="e">
        <f aca="false">_xlfn.IFS(AND(I33="PE",M33="NÓMINA ENERO"),1,AND(I33="PE",M33="NÓMINA FEBRERO"),2,AND(I33="PE",M33="NÓMINA MARZO"),3,AND(I33="PE",M33="NÓMINA ABRIL"),4,AND(I33="PE",M33="NÓMINA MAYO"),5,AND(I33="PE",M33="NÓMINA JUNIO"),6,AND(I33="PE",M33="NÓMINA JULIO"),7,AND(I33="PE",M33="NÓMINA AGOSTO"),8,AND(I33="PE",M33="NÓMINA SEPTIEMBRE"),9,AND(I33="PE",M33="NÓMINA OCTUBRE"),10,AND(I33="PE",M33="NÓMINA NOVIEMBRE"),11,AND(I33="PE",M33="NÓMINA DICIEMBRE"),12,AND(I33="PC",M33="NÓMINA ENERO"),1,AND(I33="PC",M33="NÓMINA FEBRERO"),2,AND(I33="PC",M33="NÓMINA MARZO"),3,AND(I33="PC",M33="NÓMINA ABRIL"),4,AND(I33="PC",M33="NÓMINA MAYO"),5,AND(I33="PC",M33="NÓMINA JUNIO"),6,AND(I33="PC",M33="NÓMINA JULIO"),7,AND(I33="PC",M33="NÓMINA AGOSTO"),8,AND(I33="PC",M33="NÓMINA SEPTIEMBRE"),9,AND(I33="PC",M33="NÓMINA OCTUBRE"),10,AND(I33="PC",M33="NÓMINA NOVIEMBRE"),11,AND(I33="PC",M33="NÓMINA DICIEMBRE"),12,I33="VCF"," ",I33="VSF"," ",I33="SUB"," ",I33="ADQBYS"," ",I33="CONV"," ")</f>
        <v>#N/A</v>
      </c>
      <c r="O33" s="50"/>
      <c r="P33" s="51"/>
      <c r="Q33" s="51" t="n">
        <f aca="false">ROUND((O33*P33)*0.15,2)</f>
        <v>0</v>
      </c>
      <c r="R33" s="52" t="e">
        <f aca="false">_xlfn.IFS(I33="PE","NO RELLENAR",I33="PC","NO RELLENAR",I33="SUB","NO RELLENAR",I33="ADQBYS","NO RELLENAR",I33="CONV","NO RELLENAR",I33="VSF","RELLENAR",I33="VCF","RELLENAR")</f>
        <v>#N/A</v>
      </c>
      <c r="S33" s="53"/>
      <c r="T33" s="53"/>
      <c r="U33" s="54"/>
      <c r="V33" s="55"/>
      <c r="W33" s="54"/>
      <c r="X33" s="55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4"/>
      <c r="AN33" s="51"/>
      <c r="AO33" s="54"/>
      <c r="AP33" s="51"/>
      <c r="AQ33" s="54"/>
      <c r="AR33" s="51"/>
      <c r="AS33" s="53" t="n">
        <v>0</v>
      </c>
      <c r="AT33" s="53" t="n">
        <v>0</v>
      </c>
      <c r="AU33" s="53" t="e">
        <f aca="false">_xlfn.IFS(I33="PE",0,I33="PC",0,I33="VCF",ROUND(AS33*AV33,2),I33="VSF",ROUND(AS33*AV33,2),I33="SUB",ROUND(AS33*AV33,2),I33="ADQBYS",ROUND(AS33*AV33,2),I33="CONV",ROUND(AS33*AV33,2))</f>
        <v>#N/A</v>
      </c>
      <c r="AV33" s="56"/>
      <c r="AW33" s="57" t="e">
        <f aca="false">_xlfn.IFS(I33="PE",ROUND((O33*P33)+Q33,2),I33="PC",ROUND((O33*P33)+Q33,2),AND(I33="VCF",BA33="SI"),AS33+AU33,AND(I33="VCF",BA33="NO"),AS33,AND(I33="VSF",BA33="SI"),AS33+AU33+Y33+Z33,AND(I33="VSF",BA33="NO"),AS33+Y33+Z33,AND(I33="SUB",BA33="SI"),AS33+AU33,AND(I33="SUB",BA33="NO"),AS33,AND(I33="ADQBYS",BA33="SI"),AS33+AU33,AND(I33="ADQBYS",BA33="NO"),AS33,AND(I33="CONV",BA33="SI"),AS33+AU33,AND(I33="CONV",BA33="NO"),AS33)</f>
        <v>#N/A</v>
      </c>
      <c r="AX33" s="53"/>
      <c r="AY33" s="58"/>
      <c r="AZ33" s="51"/>
      <c r="BA33" s="59"/>
    </row>
    <row r="34" customFormat="false" ht="18.6" hidden="false" customHeight="true" outlineLevel="0" collapsed="false">
      <c r="A34" s="43"/>
      <c r="B34" s="44"/>
      <c r="C34" s="44"/>
      <c r="D34" s="44"/>
      <c r="E34" s="44"/>
      <c r="F34" s="44"/>
      <c r="G34" s="44"/>
      <c r="H34" s="45"/>
      <c r="I34" s="44"/>
      <c r="J34" s="44"/>
      <c r="K34" s="44"/>
      <c r="L34" s="47"/>
      <c r="M34" s="47"/>
      <c r="N34" s="49" t="e">
        <f aca="false">_xlfn.IFS(AND(I34="PE",M34="NÓMINA ENERO"),1,AND(I34="PE",M34="NÓMINA FEBRERO"),2,AND(I34="PE",M34="NÓMINA MARZO"),3,AND(I34="PE",M34="NÓMINA ABRIL"),4,AND(I34="PE",M34="NÓMINA MAYO"),5,AND(I34="PE",M34="NÓMINA JUNIO"),6,AND(I34="PE",M34="NÓMINA JULIO"),7,AND(I34="PE",M34="NÓMINA AGOSTO"),8,AND(I34="PE",M34="NÓMINA SEPTIEMBRE"),9,AND(I34="PE",M34="NÓMINA OCTUBRE"),10,AND(I34="PE",M34="NÓMINA NOVIEMBRE"),11,AND(I34="PE",M34="NÓMINA DICIEMBRE"),12,AND(I34="PC",M34="NÓMINA ENERO"),1,AND(I34="PC",M34="NÓMINA FEBRERO"),2,AND(I34="PC",M34="NÓMINA MARZO"),3,AND(I34="PC",M34="NÓMINA ABRIL"),4,AND(I34="PC",M34="NÓMINA MAYO"),5,AND(I34="PC",M34="NÓMINA JUNIO"),6,AND(I34="PC",M34="NÓMINA JULIO"),7,AND(I34="PC",M34="NÓMINA AGOSTO"),8,AND(I34="PC",M34="NÓMINA SEPTIEMBRE"),9,AND(I34="PC",M34="NÓMINA OCTUBRE"),10,AND(I34="PC",M34="NÓMINA NOVIEMBRE"),11,AND(I34="PC",M34="NÓMINA DICIEMBRE"),12,I34="VCF"," ",I34="VSF"," ",I34="SUB"," ",I34="ADQBYS"," ",I34="CONV"," ")</f>
        <v>#N/A</v>
      </c>
      <c r="O34" s="50"/>
      <c r="P34" s="51"/>
      <c r="Q34" s="51" t="n">
        <f aca="false">ROUND((O34*P34)*0.15,2)</f>
        <v>0</v>
      </c>
      <c r="R34" s="52" t="e">
        <f aca="false">_xlfn.IFS(I34="PE","NO RELLENAR",I34="PC","NO RELLENAR",I34="SUB","NO RELLENAR",I34="ADQBYS","NO RELLENAR",I34="CONV","NO RELLENAR",I34="VSF","RELLENAR",I34="VCF","RELLENAR")</f>
        <v>#N/A</v>
      </c>
      <c r="S34" s="53"/>
      <c r="T34" s="53"/>
      <c r="U34" s="54"/>
      <c r="V34" s="55"/>
      <c r="W34" s="54"/>
      <c r="X34" s="55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4"/>
      <c r="AN34" s="51"/>
      <c r="AO34" s="54"/>
      <c r="AP34" s="51"/>
      <c r="AQ34" s="54"/>
      <c r="AR34" s="51"/>
      <c r="AS34" s="53" t="n">
        <v>0</v>
      </c>
      <c r="AT34" s="53" t="n">
        <v>0</v>
      </c>
      <c r="AU34" s="53" t="e">
        <f aca="false">_xlfn.IFS(I34="PE",0,I34="PC",0,I34="VCF",ROUND(AS34*AV34,2),I34="VSF",ROUND(AS34*AV34,2),I34="SUB",ROUND(AS34*AV34,2),I34="ADQBYS",ROUND(AS34*AV34,2),I34="CONV",ROUND(AS34*AV34,2))</f>
        <v>#N/A</v>
      </c>
      <c r="AV34" s="56"/>
      <c r="AW34" s="57" t="e">
        <f aca="false">_xlfn.IFS(I34="PE",ROUND((O34*P34)+Q34,2),I34="PC",ROUND((O34*P34)+Q34,2),AND(I34="VCF",BA34="SI"),AS34+AU34,AND(I34="VCF",BA34="NO"),AS34,AND(I34="VSF",BA34="SI"),AS34+AU34+Y34+Z34,AND(I34="VSF",BA34="NO"),AS34+Y34+Z34,AND(I34="SUB",BA34="SI"),AS34+AU34,AND(I34="SUB",BA34="NO"),AS34,AND(I34="ADQBYS",BA34="SI"),AS34+AU34,AND(I34="ADQBYS",BA34="NO"),AS34,AND(I34="CONV",BA34="SI"),AS34+AU34,AND(I34="CONV",BA34="NO"),AS34)</f>
        <v>#N/A</v>
      </c>
      <c r="AX34" s="53"/>
      <c r="AY34" s="58"/>
      <c r="AZ34" s="51"/>
      <c r="BA34" s="59"/>
    </row>
    <row r="35" customFormat="false" ht="18.6" hidden="false" customHeight="true" outlineLevel="0" collapsed="false">
      <c r="A35" s="43"/>
      <c r="B35" s="44"/>
      <c r="C35" s="44"/>
      <c r="D35" s="44"/>
      <c r="E35" s="44"/>
      <c r="F35" s="44"/>
      <c r="G35" s="44"/>
      <c r="H35" s="45"/>
      <c r="I35" s="44"/>
      <c r="J35" s="44"/>
      <c r="K35" s="44"/>
      <c r="L35" s="47"/>
      <c r="M35" s="47"/>
      <c r="N35" s="49" t="e">
        <f aca="false">_xlfn.IFS(AND(I35="PE",M35="NÓMINA ENERO"),1,AND(I35="PE",M35="NÓMINA FEBRERO"),2,AND(I35="PE",M35="NÓMINA MARZO"),3,AND(I35="PE",M35="NÓMINA ABRIL"),4,AND(I35="PE",M35="NÓMINA MAYO"),5,AND(I35="PE",M35="NÓMINA JUNIO"),6,AND(I35="PE",M35="NÓMINA JULIO"),7,AND(I35="PE",M35="NÓMINA AGOSTO"),8,AND(I35="PE",M35="NÓMINA SEPTIEMBRE"),9,AND(I35="PE",M35="NÓMINA OCTUBRE"),10,AND(I35="PE",M35="NÓMINA NOVIEMBRE"),11,AND(I35="PE",M35="NÓMINA DICIEMBRE"),12,AND(I35="PC",M35="NÓMINA ENERO"),1,AND(I35="PC",M35="NÓMINA FEBRERO"),2,AND(I35="PC",M35="NÓMINA MARZO"),3,AND(I35="PC",M35="NÓMINA ABRIL"),4,AND(I35="PC",M35="NÓMINA MAYO"),5,AND(I35="PC",M35="NÓMINA JUNIO"),6,AND(I35="PC",M35="NÓMINA JULIO"),7,AND(I35="PC",M35="NÓMINA AGOSTO"),8,AND(I35="PC",M35="NÓMINA SEPTIEMBRE"),9,AND(I35="PC",M35="NÓMINA OCTUBRE"),10,AND(I35="PC",M35="NÓMINA NOVIEMBRE"),11,AND(I35="PC",M35="NÓMINA DICIEMBRE"),12,I35="VCF"," ",I35="VSF"," ",I35="SUB"," ",I35="ADQBYS"," ",I35="CONV"," ")</f>
        <v>#N/A</v>
      </c>
      <c r="O35" s="50"/>
      <c r="P35" s="51"/>
      <c r="Q35" s="51" t="n">
        <f aca="false">ROUND((O35*P35)*0.15,2)</f>
        <v>0</v>
      </c>
      <c r="R35" s="52" t="e">
        <f aca="false">_xlfn.IFS(I35="PE","NO RELLENAR",I35="PC","NO RELLENAR",I35="SUB","NO RELLENAR",I35="ADQBYS","NO RELLENAR",I35="CONV","NO RELLENAR",I35="VSF","RELLENAR",I35="VCF","RELLENAR")</f>
        <v>#N/A</v>
      </c>
      <c r="S35" s="53"/>
      <c r="T35" s="53"/>
      <c r="U35" s="54"/>
      <c r="V35" s="55"/>
      <c r="W35" s="54"/>
      <c r="X35" s="55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4"/>
      <c r="AN35" s="51"/>
      <c r="AO35" s="54"/>
      <c r="AP35" s="51"/>
      <c r="AQ35" s="54"/>
      <c r="AR35" s="51"/>
      <c r="AS35" s="53" t="n">
        <v>0</v>
      </c>
      <c r="AT35" s="53" t="n">
        <v>0</v>
      </c>
      <c r="AU35" s="53" t="e">
        <f aca="false">_xlfn.IFS(I35="PE",0,I35="PC",0,I35="VCF",ROUND(AS35*AV35,2),I35="VSF",ROUND(AS35*AV35,2),I35="SUB",ROUND(AS35*AV35,2),I35="ADQBYS",ROUND(AS35*AV35,2),I35="CONV",ROUND(AS35*AV35,2))</f>
        <v>#N/A</v>
      </c>
      <c r="AV35" s="56"/>
      <c r="AW35" s="57" t="e">
        <f aca="false">_xlfn.IFS(I35="PE",ROUND((O35*P35)+Q35,2),I35="PC",ROUND((O35*P35)+Q35,2),AND(I35="VCF",BA35="SI"),AS35+AU35,AND(I35="VCF",BA35="NO"),AS35,AND(I35="VSF",BA35="SI"),AS35+AU35+Y35+Z35,AND(I35="VSF",BA35="NO"),AS35+Y35+Z35,AND(I35="SUB",BA35="SI"),AS35+AU35,AND(I35="SUB",BA35="NO"),AS35,AND(I35="ADQBYS",BA35="SI"),AS35+AU35,AND(I35="ADQBYS",BA35="NO"),AS35,AND(I35="CONV",BA35="SI"),AS35+AU35,AND(I35="CONV",BA35="NO"),AS35)</f>
        <v>#N/A</v>
      </c>
      <c r="AX35" s="53"/>
      <c r="AY35" s="58"/>
      <c r="AZ35" s="51"/>
      <c r="BA35" s="59"/>
    </row>
    <row r="36" customFormat="false" ht="18.6" hidden="false" customHeight="true" outlineLevel="0" collapsed="false">
      <c r="A36" s="43"/>
      <c r="B36" s="44"/>
      <c r="C36" s="44"/>
      <c r="D36" s="44"/>
      <c r="E36" s="44"/>
      <c r="F36" s="44"/>
      <c r="G36" s="44"/>
      <c r="H36" s="45"/>
      <c r="I36" s="44"/>
      <c r="J36" s="44"/>
      <c r="K36" s="44"/>
      <c r="L36" s="47"/>
      <c r="M36" s="47"/>
      <c r="N36" s="49" t="e">
        <f aca="false">_xlfn.IFS(AND(I36="PE",M36="NÓMINA ENERO"),1,AND(I36="PE",M36="NÓMINA FEBRERO"),2,AND(I36="PE",M36="NÓMINA MARZO"),3,AND(I36="PE",M36="NÓMINA ABRIL"),4,AND(I36="PE",M36="NÓMINA MAYO"),5,AND(I36="PE",M36="NÓMINA JUNIO"),6,AND(I36="PE",M36="NÓMINA JULIO"),7,AND(I36="PE",M36="NÓMINA AGOSTO"),8,AND(I36="PE",M36="NÓMINA SEPTIEMBRE"),9,AND(I36="PE",M36="NÓMINA OCTUBRE"),10,AND(I36="PE",M36="NÓMINA NOVIEMBRE"),11,AND(I36="PE",M36="NÓMINA DICIEMBRE"),12,AND(I36="PC",M36="NÓMINA ENERO"),1,AND(I36="PC",M36="NÓMINA FEBRERO"),2,AND(I36="PC",M36="NÓMINA MARZO"),3,AND(I36="PC",M36="NÓMINA ABRIL"),4,AND(I36="PC",M36="NÓMINA MAYO"),5,AND(I36="PC",M36="NÓMINA JUNIO"),6,AND(I36="PC",M36="NÓMINA JULIO"),7,AND(I36="PC",M36="NÓMINA AGOSTO"),8,AND(I36="PC",M36="NÓMINA SEPTIEMBRE"),9,AND(I36="PC",M36="NÓMINA OCTUBRE"),10,AND(I36="PC",M36="NÓMINA NOVIEMBRE"),11,AND(I36="PC",M36="NÓMINA DICIEMBRE"),12,I36="VCF"," ",I36="VSF"," ",I36="SUB"," ",I36="ADQBYS"," ",I36="CONV"," ")</f>
        <v>#N/A</v>
      </c>
      <c r="O36" s="50"/>
      <c r="P36" s="51"/>
      <c r="Q36" s="51" t="n">
        <f aca="false">ROUND((O36*P36)*0.15,2)</f>
        <v>0</v>
      </c>
      <c r="R36" s="52" t="e">
        <f aca="false">_xlfn.IFS(I36="PE","NO RELLENAR",I36="PC","NO RELLENAR",I36="SUB","NO RELLENAR",I36="ADQBYS","NO RELLENAR",I36="CONV","NO RELLENAR",I36="VSF","RELLENAR",I36="VCF","RELLENAR")</f>
        <v>#N/A</v>
      </c>
      <c r="S36" s="53"/>
      <c r="T36" s="53"/>
      <c r="U36" s="54"/>
      <c r="V36" s="55"/>
      <c r="W36" s="54"/>
      <c r="X36" s="55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4"/>
      <c r="AN36" s="51"/>
      <c r="AO36" s="54"/>
      <c r="AP36" s="51"/>
      <c r="AQ36" s="54"/>
      <c r="AR36" s="51"/>
      <c r="AS36" s="53" t="n">
        <v>0</v>
      </c>
      <c r="AT36" s="53" t="n">
        <v>0</v>
      </c>
      <c r="AU36" s="53" t="e">
        <f aca="false">_xlfn.IFS(I36="PE",0,I36="PC",0,I36="VCF",ROUND(AS36*AV36,2),I36="VSF",ROUND(AS36*AV36,2),I36="SUB",ROUND(AS36*AV36,2),I36="ADQBYS",ROUND(AS36*AV36,2),I36="CONV",ROUND(AS36*AV36,2))</f>
        <v>#N/A</v>
      </c>
      <c r="AV36" s="56"/>
      <c r="AW36" s="57" t="e">
        <f aca="false">_xlfn.IFS(I36="PE",ROUND((O36*P36)+Q36,2),I36="PC",ROUND((O36*P36)+Q36,2),AND(I36="VCF",BA36="SI"),AS36+AU36,AND(I36="VCF",BA36="NO"),AS36,AND(I36="VSF",BA36="SI"),AS36+AU36+Y36+Z36,AND(I36="VSF",BA36="NO"),AS36+Y36+Z36,AND(I36="SUB",BA36="SI"),AS36+AU36,AND(I36="SUB",BA36="NO"),AS36,AND(I36="ADQBYS",BA36="SI"),AS36+AU36,AND(I36="ADQBYS",BA36="NO"),AS36,AND(I36="CONV",BA36="SI"),AS36+AU36,AND(I36="CONV",BA36="NO"),AS36)</f>
        <v>#N/A</v>
      </c>
      <c r="AX36" s="53"/>
      <c r="AY36" s="58"/>
      <c r="AZ36" s="51"/>
      <c r="BA36" s="59"/>
    </row>
    <row r="37" customFormat="false" ht="18.6" hidden="false" customHeight="true" outlineLevel="0" collapsed="false">
      <c r="A37" s="43"/>
      <c r="B37" s="44"/>
      <c r="C37" s="44"/>
      <c r="D37" s="44"/>
      <c r="E37" s="44"/>
      <c r="F37" s="44"/>
      <c r="G37" s="44"/>
      <c r="H37" s="45"/>
      <c r="I37" s="44"/>
      <c r="J37" s="44"/>
      <c r="K37" s="44"/>
      <c r="L37" s="47"/>
      <c r="M37" s="47"/>
      <c r="N37" s="49" t="e">
        <f aca="false">_xlfn.IFS(AND(I37="PE",M37="NÓMINA ENERO"),1,AND(I37="PE",M37="NÓMINA FEBRERO"),2,AND(I37="PE",M37="NÓMINA MARZO"),3,AND(I37="PE",M37="NÓMINA ABRIL"),4,AND(I37="PE",M37="NÓMINA MAYO"),5,AND(I37="PE",M37="NÓMINA JUNIO"),6,AND(I37="PE",M37="NÓMINA JULIO"),7,AND(I37="PE",M37="NÓMINA AGOSTO"),8,AND(I37="PE",M37="NÓMINA SEPTIEMBRE"),9,AND(I37="PE",M37="NÓMINA OCTUBRE"),10,AND(I37="PE",M37="NÓMINA NOVIEMBRE"),11,AND(I37="PE",M37="NÓMINA DICIEMBRE"),12,AND(I37="PC",M37="NÓMINA ENERO"),1,AND(I37="PC",M37="NÓMINA FEBRERO"),2,AND(I37="PC",M37="NÓMINA MARZO"),3,AND(I37="PC",M37="NÓMINA ABRIL"),4,AND(I37="PC",M37="NÓMINA MAYO"),5,AND(I37="PC",M37="NÓMINA JUNIO"),6,AND(I37="PC",M37="NÓMINA JULIO"),7,AND(I37="PC",M37="NÓMINA AGOSTO"),8,AND(I37="PC",M37="NÓMINA SEPTIEMBRE"),9,AND(I37="PC",M37="NÓMINA OCTUBRE"),10,AND(I37="PC",M37="NÓMINA NOVIEMBRE"),11,AND(I37="PC",M37="NÓMINA DICIEMBRE"),12,I37="VCF"," ",I37="VSF"," ",I37="SUB"," ",I37="ADQBYS"," ",I37="CONV"," ")</f>
        <v>#N/A</v>
      </c>
      <c r="O37" s="50"/>
      <c r="P37" s="51"/>
      <c r="Q37" s="51" t="n">
        <f aca="false">ROUND((O37*P37)*0.15,2)</f>
        <v>0</v>
      </c>
      <c r="R37" s="52" t="e">
        <f aca="false">_xlfn.IFS(I37="PE","NO RELLENAR",I37="PC","NO RELLENAR",I37="SUB","NO RELLENAR",I37="ADQBYS","NO RELLENAR",I37="CONV","NO RELLENAR",I37="VSF","RELLENAR",I37="VCF","RELLENAR")</f>
        <v>#N/A</v>
      </c>
      <c r="S37" s="53"/>
      <c r="T37" s="53"/>
      <c r="U37" s="54"/>
      <c r="V37" s="55"/>
      <c r="W37" s="54"/>
      <c r="X37" s="55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4"/>
      <c r="AN37" s="51"/>
      <c r="AO37" s="54"/>
      <c r="AP37" s="51"/>
      <c r="AQ37" s="54"/>
      <c r="AR37" s="51"/>
      <c r="AS37" s="53" t="n">
        <v>0</v>
      </c>
      <c r="AT37" s="53" t="n">
        <v>0</v>
      </c>
      <c r="AU37" s="53" t="e">
        <f aca="false">_xlfn.IFS(I37="PE",0,I37="PC",0,I37="VCF",ROUND(AS37*AV37,2),I37="VSF",ROUND(AS37*AV37,2),I37="SUB",ROUND(AS37*AV37,2),I37="ADQBYS",ROUND(AS37*AV37,2),I37="CONV",ROUND(AS37*AV37,2))</f>
        <v>#N/A</v>
      </c>
      <c r="AV37" s="56"/>
      <c r="AW37" s="57" t="e">
        <f aca="false">_xlfn.IFS(I37="PE",ROUND((O37*P37)+Q37,2),I37="PC",ROUND((O37*P37)+Q37,2),AND(I37="VCF",BA37="SI"),AS37+AU37,AND(I37="VCF",BA37="NO"),AS37,AND(I37="VSF",BA37="SI"),AS37+AU37+Y37+Z37,AND(I37="VSF",BA37="NO"),AS37+Y37+Z37,AND(I37="SUB",BA37="SI"),AS37+AU37,AND(I37="SUB",BA37="NO"),AS37,AND(I37="ADQBYS",BA37="SI"),AS37+AU37,AND(I37="ADQBYS",BA37="NO"),AS37,AND(I37="CONV",BA37="SI"),AS37+AU37,AND(I37="CONV",BA37="NO"),AS37)</f>
        <v>#N/A</v>
      </c>
      <c r="AX37" s="53"/>
      <c r="AY37" s="58"/>
      <c r="AZ37" s="51"/>
      <c r="BA37" s="59"/>
    </row>
    <row r="38" customFormat="false" ht="18.6" hidden="false" customHeight="true" outlineLevel="0" collapsed="false">
      <c r="A38" s="43"/>
      <c r="B38" s="44"/>
      <c r="C38" s="44"/>
      <c r="D38" s="44"/>
      <c r="E38" s="44"/>
      <c r="F38" s="44"/>
      <c r="G38" s="44"/>
      <c r="H38" s="45"/>
      <c r="I38" s="44"/>
      <c r="J38" s="44"/>
      <c r="K38" s="44"/>
      <c r="L38" s="47"/>
      <c r="M38" s="47"/>
      <c r="N38" s="49" t="e">
        <f aca="false">_xlfn.IFS(AND(I38="PE",M38="NÓMINA ENERO"),1,AND(I38="PE",M38="NÓMINA FEBRERO"),2,AND(I38="PE",M38="NÓMINA MARZO"),3,AND(I38="PE",M38="NÓMINA ABRIL"),4,AND(I38="PE",M38="NÓMINA MAYO"),5,AND(I38="PE",M38="NÓMINA JUNIO"),6,AND(I38="PE",M38="NÓMINA JULIO"),7,AND(I38="PE",M38="NÓMINA AGOSTO"),8,AND(I38="PE",M38="NÓMINA SEPTIEMBRE"),9,AND(I38="PE",M38="NÓMINA OCTUBRE"),10,AND(I38="PE",M38="NÓMINA NOVIEMBRE"),11,AND(I38="PE",M38="NÓMINA DICIEMBRE"),12,AND(I38="PC",M38="NÓMINA ENERO"),1,AND(I38="PC",M38="NÓMINA FEBRERO"),2,AND(I38="PC",M38="NÓMINA MARZO"),3,AND(I38="PC",M38="NÓMINA ABRIL"),4,AND(I38="PC",M38="NÓMINA MAYO"),5,AND(I38="PC",M38="NÓMINA JUNIO"),6,AND(I38="PC",M38="NÓMINA JULIO"),7,AND(I38="PC",M38="NÓMINA AGOSTO"),8,AND(I38="PC",M38="NÓMINA SEPTIEMBRE"),9,AND(I38="PC",M38="NÓMINA OCTUBRE"),10,AND(I38="PC",M38="NÓMINA NOVIEMBRE"),11,AND(I38="PC",M38="NÓMINA DICIEMBRE"),12,I38="VCF"," ",I38="VSF"," ",I38="SUB"," ",I38="ADQBYS"," ",I38="CONV"," ")</f>
        <v>#N/A</v>
      </c>
      <c r="O38" s="50"/>
      <c r="P38" s="51"/>
      <c r="Q38" s="51" t="n">
        <f aca="false">ROUND((O38*P38)*0.15,2)</f>
        <v>0</v>
      </c>
      <c r="R38" s="52" t="e">
        <f aca="false">_xlfn.IFS(I38="PE","NO RELLENAR",I38="PC","NO RELLENAR",I38="SUB","NO RELLENAR",I38="ADQBYS","NO RELLENAR",I38="CONV","NO RELLENAR",I38="VSF","RELLENAR",I38="VCF","RELLENAR")</f>
        <v>#N/A</v>
      </c>
      <c r="S38" s="53"/>
      <c r="T38" s="53"/>
      <c r="U38" s="54"/>
      <c r="V38" s="55"/>
      <c r="W38" s="54"/>
      <c r="X38" s="55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4"/>
      <c r="AN38" s="51"/>
      <c r="AO38" s="54"/>
      <c r="AP38" s="51"/>
      <c r="AQ38" s="54"/>
      <c r="AR38" s="51"/>
      <c r="AS38" s="53" t="n">
        <v>0</v>
      </c>
      <c r="AT38" s="53" t="n">
        <v>0</v>
      </c>
      <c r="AU38" s="53" t="e">
        <f aca="false">_xlfn.IFS(I38="PE",0,I38="PC",0,I38="VCF",ROUND(AS38*AV38,2),I38="VSF",ROUND(AS38*AV38,2),I38="SUB",ROUND(AS38*AV38,2),I38="ADQBYS",ROUND(AS38*AV38,2),I38="CONV",ROUND(AS38*AV38,2))</f>
        <v>#N/A</v>
      </c>
      <c r="AV38" s="56"/>
      <c r="AW38" s="57" t="e">
        <f aca="false">_xlfn.IFS(I38="PE",ROUND((O38*P38)+Q38,2),I38="PC",ROUND((O38*P38)+Q38,2),AND(I38="VCF",BA38="SI"),AS38+AU38,AND(I38="VCF",BA38="NO"),AS38,AND(I38="VSF",BA38="SI"),AS38+AU38+Y38+Z38,AND(I38="VSF",BA38="NO"),AS38+Y38+Z38,AND(I38="SUB",BA38="SI"),AS38+AU38,AND(I38="SUB",BA38="NO"),AS38,AND(I38="ADQBYS",BA38="SI"),AS38+AU38,AND(I38="ADQBYS",BA38="NO"),AS38,AND(I38="CONV",BA38="SI"),AS38+AU38,AND(I38="CONV",BA38="NO"),AS38)</f>
        <v>#N/A</v>
      </c>
      <c r="AX38" s="53"/>
      <c r="AY38" s="58"/>
      <c r="AZ38" s="51"/>
      <c r="BA38" s="59"/>
    </row>
    <row r="39" customFormat="false" ht="18.6" hidden="false" customHeight="true" outlineLevel="0" collapsed="false">
      <c r="A39" s="43"/>
      <c r="B39" s="44"/>
      <c r="C39" s="44"/>
      <c r="D39" s="44"/>
      <c r="E39" s="44"/>
      <c r="F39" s="44"/>
      <c r="G39" s="44"/>
      <c r="H39" s="45"/>
      <c r="I39" s="44"/>
      <c r="J39" s="44"/>
      <c r="K39" s="44"/>
      <c r="L39" s="47"/>
      <c r="M39" s="47"/>
      <c r="N39" s="49" t="e">
        <f aca="false">_xlfn.IFS(AND(I39="PE",M39="NÓMINA ENERO"),1,AND(I39="PE",M39="NÓMINA FEBRERO"),2,AND(I39="PE",M39="NÓMINA MARZO"),3,AND(I39="PE",M39="NÓMINA ABRIL"),4,AND(I39="PE",M39="NÓMINA MAYO"),5,AND(I39="PE",M39="NÓMINA JUNIO"),6,AND(I39="PE",M39="NÓMINA JULIO"),7,AND(I39="PE",M39="NÓMINA AGOSTO"),8,AND(I39="PE",M39="NÓMINA SEPTIEMBRE"),9,AND(I39="PE",M39="NÓMINA OCTUBRE"),10,AND(I39="PE",M39="NÓMINA NOVIEMBRE"),11,AND(I39="PE",M39="NÓMINA DICIEMBRE"),12,AND(I39="PC",M39="NÓMINA ENERO"),1,AND(I39="PC",M39="NÓMINA FEBRERO"),2,AND(I39="PC",M39="NÓMINA MARZO"),3,AND(I39="PC",M39="NÓMINA ABRIL"),4,AND(I39="PC",M39="NÓMINA MAYO"),5,AND(I39="PC",M39="NÓMINA JUNIO"),6,AND(I39="PC",M39="NÓMINA JULIO"),7,AND(I39="PC",M39="NÓMINA AGOSTO"),8,AND(I39="PC",M39="NÓMINA SEPTIEMBRE"),9,AND(I39="PC",M39="NÓMINA OCTUBRE"),10,AND(I39="PC",M39="NÓMINA NOVIEMBRE"),11,AND(I39="PC",M39="NÓMINA DICIEMBRE"),12,I39="VCF"," ",I39="VSF"," ",I39="SUB"," ",I39="ADQBYS"," ",I39="CONV"," ")</f>
        <v>#N/A</v>
      </c>
      <c r="O39" s="50"/>
      <c r="P39" s="51"/>
      <c r="Q39" s="51" t="n">
        <f aca="false">ROUND((O39*P39)*0.15,2)</f>
        <v>0</v>
      </c>
      <c r="R39" s="52" t="e">
        <f aca="false">_xlfn.IFS(I39="PE","NO RELLENAR",I39="PC","NO RELLENAR",I39="SUB","NO RELLENAR",I39="ADQBYS","NO RELLENAR",I39="CONV","NO RELLENAR",I39="VSF","RELLENAR",I39="VCF","RELLENAR")</f>
        <v>#N/A</v>
      </c>
      <c r="S39" s="53"/>
      <c r="T39" s="53"/>
      <c r="U39" s="54"/>
      <c r="V39" s="55"/>
      <c r="W39" s="54"/>
      <c r="X39" s="55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4"/>
      <c r="AN39" s="51"/>
      <c r="AO39" s="54"/>
      <c r="AP39" s="51"/>
      <c r="AQ39" s="54"/>
      <c r="AR39" s="51"/>
      <c r="AS39" s="53" t="n">
        <v>0</v>
      </c>
      <c r="AT39" s="53" t="n">
        <v>0</v>
      </c>
      <c r="AU39" s="53" t="e">
        <f aca="false">_xlfn.IFS(I39="PE",0,I39="PC",0,I39="VCF",ROUND(AS39*AV39,2),I39="VSF",ROUND(AS39*AV39,2),I39="SUB",ROUND(AS39*AV39,2),I39="ADQBYS",ROUND(AS39*AV39,2),I39="CONV",ROUND(AS39*AV39,2))</f>
        <v>#N/A</v>
      </c>
      <c r="AV39" s="56"/>
      <c r="AW39" s="57" t="e">
        <f aca="false">_xlfn.IFS(I39="PE",ROUND((O39*P39)+Q39,2),I39="PC",ROUND((O39*P39)+Q39,2),AND(I39="VCF",BA39="SI"),AS39+AU39,AND(I39="VCF",BA39="NO"),AS39,AND(I39="VSF",BA39="SI"),AS39+AU39+Y39+Z39,AND(I39="VSF",BA39="NO"),AS39+Y39+Z39,AND(I39="SUB",BA39="SI"),AS39+AU39,AND(I39="SUB",BA39="NO"),AS39,AND(I39="ADQBYS",BA39="SI"),AS39+AU39,AND(I39="ADQBYS",BA39="NO"),AS39,AND(I39="CONV",BA39="SI"),AS39+AU39,AND(I39="CONV",BA39="NO"),AS39)</f>
        <v>#N/A</v>
      </c>
      <c r="AX39" s="53"/>
      <c r="AY39" s="58"/>
      <c r="AZ39" s="51"/>
      <c r="BA39" s="59"/>
    </row>
    <row r="40" customFormat="false" ht="18.6" hidden="false" customHeight="true" outlineLevel="0" collapsed="false">
      <c r="A40" s="43"/>
      <c r="B40" s="44"/>
      <c r="C40" s="44"/>
      <c r="D40" s="44"/>
      <c r="E40" s="44"/>
      <c r="F40" s="44"/>
      <c r="G40" s="44"/>
      <c r="H40" s="45"/>
      <c r="I40" s="44"/>
      <c r="J40" s="44"/>
      <c r="K40" s="44"/>
      <c r="L40" s="47"/>
      <c r="M40" s="47"/>
      <c r="N40" s="49" t="e">
        <f aca="false">_xlfn.IFS(AND(I40="PE",M40="NÓMINA ENERO"),1,AND(I40="PE",M40="NÓMINA FEBRERO"),2,AND(I40="PE",M40="NÓMINA MARZO"),3,AND(I40="PE",M40="NÓMINA ABRIL"),4,AND(I40="PE",M40="NÓMINA MAYO"),5,AND(I40="PE",M40="NÓMINA JUNIO"),6,AND(I40="PE",M40="NÓMINA JULIO"),7,AND(I40="PE",M40="NÓMINA AGOSTO"),8,AND(I40="PE",M40="NÓMINA SEPTIEMBRE"),9,AND(I40="PE",M40="NÓMINA OCTUBRE"),10,AND(I40="PE",M40="NÓMINA NOVIEMBRE"),11,AND(I40="PE",M40="NÓMINA DICIEMBRE"),12,AND(I40="PC",M40="NÓMINA ENERO"),1,AND(I40="PC",M40="NÓMINA FEBRERO"),2,AND(I40="PC",M40="NÓMINA MARZO"),3,AND(I40="PC",M40="NÓMINA ABRIL"),4,AND(I40="PC",M40="NÓMINA MAYO"),5,AND(I40="PC",M40="NÓMINA JUNIO"),6,AND(I40="PC",M40="NÓMINA JULIO"),7,AND(I40="PC",M40="NÓMINA AGOSTO"),8,AND(I40="PC",M40="NÓMINA SEPTIEMBRE"),9,AND(I40="PC",M40="NÓMINA OCTUBRE"),10,AND(I40="PC",M40="NÓMINA NOVIEMBRE"),11,AND(I40="PC",M40="NÓMINA DICIEMBRE"),12,I40="VCF"," ",I40="VSF"," ",I40="SUB"," ",I40="ADQBYS"," ",I40="CONV"," ")</f>
        <v>#N/A</v>
      </c>
      <c r="O40" s="50"/>
      <c r="P40" s="51"/>
      <c r="Q40" s="51" t="n">
        <f aca="false">ROUND((O40*P40)*0.15,2)</f>
        <v>0</v>
      </c>
      <c r="R40" s="52" t="e">
        <f aca="false">_xlfn.IFS(I40="PE","NO RELLENAR",I40="PC","NO RELLENAR",I40="SUB","NO RELLENAR",I40="ADQBYS","NO RELLENAR",I40="CONV","NO RELLENAR",I40="VSF","RELLENAR",I40="VCF","RELLENAR")</f>
        <v>#N/A</v>
      </c>
      <c r="S40" s="53"/>
      <c r="T40" s="53"/>
      <c r="U40" s="54"/>
      <c r="V40" s="55"/>
      <c r="W40" s="54"/>
      <c r="X40" s="55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4"/>
      <c r="AN40" s="51"/>
      <c r="AO40" s="54"/>
      <c r="AP40" s="51"/>
      <c r="AQ40" s="54"/>
      <c r="AR40" s="51"/>
      <c r="AS40" s="53" t="n">
        <v>0</v>
      </c>
      <c r="AT40" s="53" t="n">
        <v>0</v>
      </c>
      <c r="AU40" s="53" t="e">
        <f aca="false">_xlfn.IFS(I40="PE",0,I40="PC",0,I40="VCF",ROUND(AS40*AV40,2),I40="VSF",ROUND(AS40*AV40,2),I40="SUB",ROUND(AS40*AV40,2),I40="ADQBYS",ROUND(AS40*AV40,2),I40="CONV",ROUND(AS40*AV40,2))</f>
        <v>#N/A</v>
      </c>
      <c r="AV40" s="56"/>
      <c r="AW40" s="57" t="e">
        <f aca="false">_xlfn.IFS(I40="PE",ROUND((O40*P40)+Q40,2),I40="PC",ROUND((O40*P40)+Q40,2),AND(I40="VCF",BA40="SI"),AS40+AU40,AND(I40="VCF",BA40="NO"),AS40,AND(I40="VSF",BA40="SI"),AS40+AU40+Y40+Z40,AND(I40="VSF",BA40="NO"),AS40+Y40+Z40,AND(I40="SUB",BA40="SI"),AS40+AU40,AND(I40="SUB",BA40="NO"),AS40,AND(I40="ADQBYS",BA40="SI"),AS40+AU40,AND(I40="ADQBYS",BA40="NO"),AS40,AND(I40="CONV",BA40="SI"),AS40+AU40,AND(I40="CONV",BA40="NO"),AS40)</f>
        <v>#N/A</v>
      </c>
      <c r="AX40" s="53"/>
      <c r="AY40" s="58"/>
      <c r="AZ40" s="51"/>
      <c r="BA40" s="59"/>
    </row>
    <row r="41" customFormat="false" ht="18.6" hidden="false" customHeight="true" outlineLevel="0" collapsed="false">
      <c r="A41" s="43"/>
      <c r="B41" s="44"/>
      <c r="C41" s="44"/>
      <c r="D41" s="44"/>
      <c r="E41" s="44"/>
      <c r="F41" s="44"/>
      <c r="G41" s="44"/>
      <c r="H41" s="45"/>
      <c r="I41" s="44"/>
      <c r="J41" s="44"/>
      <c r="K41" s="44"/>
      <c r="L41" s="47"/>
      <c r="M41" s="47"/>
      <c r="N41" s="49" t="e">
        <f aca="false">_xlfn.IFS(AND(I41="PE",M41="NÓMINA ENERO"),1,AND(I41="PE",M41="NÓMINA FEBRERO"),2,AND(I41="PE",M41="NÓMINA MARZO"),3,AND(I41="PE",M41="NÓMINA ABRIL"),4,AND(I41="PE",M41="NÓMINA MAYO"),5,AND(I41="PE",M41="NÓMINA JUNIO"),6,AND(I41="PE",M41="NÓMINA JULIO"),7,AND(I41="PE",M41="NÓMINA AGOSTO"),8,AND(I41="PE",M41="NÓMINA SEPTIEMBRE"),9,AND(I41="PE",M41="NÓMINA OCTUBRE"),10,AND(I41="PE",M41="NÓMINA NOVIEMBRE"),11,AND(I41="PE",M41="NÓMINA DICIEMBRE"),12,AND(I41="PC",M41="NÓMINA ENERO"),1,AND(I41="PC",M41="NÓMINA FEBRERO"),2,AND(I41="PC",M41="NÓMINA MARZO"),3,AND(I41="PC",M41="NÓMINA ABRIL"),4,AND(I41="PC",M41="NÓMINA MAYO"),5,AND(I41="PC",M41="NÓMINA JUNIO"),6,AND(I41="PC",M41="NÓMINA JULIO"),7,AND(I41="PC",M41="NÓMINA AGOSTO"),8,AND(I41="PC",M41="NÓMINA SEPTIEMBRE"),9,AND(I41="PC",M41="NÓMINA OCTUBRE"),10,AND(I41="PC",M41="NÓMINA NOVIEMBRE"),11,AND(I41="PC",M41="NÓMINA DICIEMBRE"),12,I41="VCF"," ",I41="VSF"," ",I41="SUB"," ",I41="ADQBYS"," ",I41="CONV"," ")</f>
        <v>#N/A</v>
      </c>
      <c r="O41" s="50"/>
      <c r="P41" s="51"/>
      <c r="Q41" s="51" t="n">
        <f aca="false">ROUND((O41*P41)*0.15,2)</f>
        <v>0</v>
      </c>
      <c r="R41" s="52" t="e">
        <f aca="false">_xlfn.IFS(I41="PE","NO RELLENAR",I41="PC","NO RELLENAR",I41="SUB","NO RELLENAR",I41="ADQBYS","NO RELLENAR",I41="CONV","NO RELLENAR",I41="VSF","RELLENAR",I41="VCF","RELLENAR")</f>
        <v>#N/A</v>
      </c>
      <c r="S41" s="53"/>
      <c r="T41" s="53"/>
      <c r="U41" s="54"/>
      <c r="V41" s="55"/>
      <c r="W41" s="54"/>
      <c r="X41" s="55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4"/>
      <c r="AN41" s="51"/>
      <c r="AO41" s="54"/>
      <c r="AP41" s="51"/>
      <c r="AQ41" s="54"/>
      <c r="AR41" s="51"/>
      <c r="AS41" s="53" t="n">
        <v>0</v>
      </c>
      <c r="AT41" s="53" t="n">
        <v>0</v>
      </c>
      <c r="AU41" s="53" t="e">
        <f aca="false">_xlfn.IFS(I41="PE",0,I41="PC",0,I41="VCF",ROUND(AS41*AV41,2),I41="VSF",ROUND(AS41*AV41,2),I41="SUB",ROUND(AS41*AV41,2),I41="ADQBYS",ROUND(AS41*AV41,2),I41="CONV",ROUND(AS41*AV41,2))</f>
        <v>#N/A</v>
      </c>
      <c r="AV41" s="56"/>
      <c r="AW41" s="57" t="e">
        <f aca="false">_xlfn.IFS(I41="PE",ROUND((O41*P41)+Q41,2),I41="PC",ROUND((O41*P41)+Q41,2),AND(I41="VCF",BA41="SI"),AS41+AU41,AND(I41="VCF",BA41="NO"),AS41,AND(I41="VSF",BA41="SI"),AS41+AU41+Y41+Z41,AND(I41="VSF",BA41="NO"),AS41+Y41+Z41,AND(I41="SUB",BA41="SI"),AS41+AU41,AND(I41="SUB",BA41="NO"),AS41,AND(I41="ADQBYS",BA41="SI"),AS41+AU41,AND(I41="ADQBYS",BA41="NO"),AS41,AND(I41="CONV",BA41="SI"),AS41+AU41,AND(I41="CONV",BA41="NO"),AS41)</f>
        <v>#N/A</v>
      </c>
      <c r="AX41" s="53"/>
      <c r="AY41" s="58"/>
      <c r="AZ41" s="51"/>
      <c r="BA41" s="59"/>
    </row>
    <row r="42" customFormat="false" ht="18.6" hidden="false" customHeight="true" outlineLevel="0" collapsed="false">
      <c r="A42" s="43"/>
      <c r="B42" s="44"/>
      <c r="C42" s="44"/>
      <c r="D42" s="44"/>
      <c r="E42" s="44"/>
      <c r="F42" s="44"/>
      <c r="G42" s="44"/>
      <c r="H42" s="45"/>
      <c r="I42" s="44"/>
      <c r="J42" s="44"/>
      <c r="K42" s="44"/>
      <c r="L42" s="47"/>
      <c r="M42" s="47"/>
      <c r="N42" s="49" t="e">
        <f aca="false">_xlfn.IFS(AND(I42="PE",M42="NÓMINA ENERO"),1,AND(I42="PE",M42="NÓMINA FEBRERO"),2,AND(I42="PE",M42="NÓMINA MARZO"),3,AND(I42="PE",M42="NÓMINA ABRIL"),4,AND(I42="PE",M42="NÓMINA MAYO"),5,AND(I42="PE",M42="NÓMINA JUNIO"),6,AND(I42="PE",M42="NÓMINA JULIO"),7,AND(I42="PE",M42="NÓMINA AGOSTO"),8,AND(I42="PE",M42="NÓMINA SEPTIEMBRE"),9,AND(I42="PE",M42="NÓMINA OCTUBRE"),10,AND(I42="PE",M42="NÓMINA NOVIEMBRE"),11,AND(I42="PE",M42="NÓMINA DICIEMBRE"),12,AND(I42="PC",M42="NÓMINA ENERO"),1,AND(I42="PC",M42="NÓMINA FEBRERO"),2,AND(I42="PC",M42="NÓMINA MARZO"),3,AND(I42="PC",M42="NÓMINA ABRIL"),4,AND(I42="PC",M42="NÓMINA MAYO"),5,AND(I42="PC",M42="NÓMINA JUNIO"),6,AND(I42="PC",M42="NÓMINA JULIO"),7,AND(I42="PC",M42="NÓMINA AGOSTO"),8,AND(I42="PC",M42="NÓMINA SEPTIEMBRE"),9,AND(I42="PC",M42="NÓMINA OCTUBRE"),10,AND(I42="PC",M42="NÓMINA NOVIEMBRE"),11,AND(I42="PC",M42="NÓMINA DICIEMBRE"),12,I42="VCF"," ",I42="VSF"," ",I42="SUB"," ",I42="ADQBYS"," ",I42="CONV"," ")</f>
        <v>#N/A</v>
      </c>
      <c r="O42" s="50"/>
      <c r="P42" s="51"/>
      <c r="Q42" s="51" t="n">
        <f aca="false">ROUND((O42*P42)*0.15,2)</f>
        <v>0</v>
      </c>
      <c r="R42" s="52" t="e">
        <f aca="false">_xlfn.IFS(I42="PE","NO RELLENAR",I42="PC","NO RELLENAR",I42="SUB","NO RELLENAR",I42="ADQBYS","NO RELLENAR",I42="CONV","NO RELLENAR",I42="VSF","RELLENAR",I42="VCF","RELLENAR")</f>
        <v>#N/A</v>
      </c>
      <c r="S42" s="53"/>
      <c r="T42" s="53"/>
      <c r="U42" s="54"/>
      <c r="V42" s="55"/>
      <c r="W42" s="54"/>
      <c r="X42" s="55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4"/>
      <c r="AN42" s="51"/>
      <c r="AO42" s="54"/>
      <c r="AP42" s="51"/>
      <c r="AQ42" s="54"/>
      <c r="AR42" s="51"/>
      <c r="AS42" s="53" t="n">
        <v>0</v>
      </c>
      <c r="AT42" s="53" t="n">
        <v>0</v>
      </c>
      <c r="AU42" s="53" t="e">
        <f aca="false">_xlfn.IFS(I42="PE",0,I42="PC",0,I42="VCF",ROUND(AS42*AV42,2),I42="VSF",ROUND(AS42*AV42,2),I42="SUB",ROUND(AS42*AV42,2),I42="ADQBYS",ROUND(AS42*AV42,2),I42="CONV",ROUND(AS42*AV42,2))</f>
        <v>#N/A</v>
      </c>
      <c r="AV42" s="56"/>
      <c r="AW42" s="57" t="e">
        <f aca="false">_xlfn.IFS(I42="PE",ROUND((O42*P42)+Q42,2),I42="PC",ROUND((O42*P42)+Q42,2),AND(I42="VCF",BA42="SI"),AS42+AU42,AND(I42="VCF",BA42="NO"),AS42,AND(I42="VSF",BA42="SI"),AS42+AU42+Y42+Z42,AND(I42="VSF",BA42="NO"),AS42+Y42+Z42,AND(I42="SUB",BA42="SI"),AS42+AU42,AND(I42="SUB",BA42="NO"),AS42,AND(I42="ADQBYS",BA42="SI"),AS42+AU42,AND(I42="ADQBYS",BA42="NO"),AS42,AND(I42="CONV",BA42="SI"),AS42+AU42,AND(I42="CONV",BA42="NO"),AS42)</f>
        <v>#N/A</v>
      </c>
      <c r="AX42" s="53"/>
      <c r="AY42" s="58"/>
      <c r="AZ42" s="51"/>
      <c r="BA42" s="59"/>
    </row>
    <row r="43" customFormat="false" ht="18.6" hidden="false" customHeight="true" outlineLevel="0" collapsed="false">
      <c r="A43" s="43"/>
      <c r="B43" s="44"/>
      <c r="C43" s="44"/>
      <c r="D43" s="44"/>
      <c r="E43" s="44"/>
      <c r="F43" s="44"/>
      <c r="G43" s="44"/>
      <c r="H43" s="45"/>
      <c r="I43" s="44"/>
      <c r="J43" s="44"/>
      <c r="K43" s="44"/>
      <c r="L43" s="47"/>
      <c r="M43" s="47"/>
      <c r="N43" s="49" t="e">
        <f aca="false">_xlfn.IFS(AND(I43="PE",M43="NÓMINA ENERO"),1,AND(I43="PE",M43="NÓMINA FEBRERO"),2,AND(I43="PE",M43="NÓMINA MARZO"),3,AND(I43="PE",M43="NÓMINA ABRIL"),4,AND(I43="PE",M43="NÓMINA MAYO"),5,AND(I43="PE",M43="NÓMINA JUNIO"),6,AND(I43="PE",M43="NÓMINA JULIO"),7,AND(I43="PE",M43="NÓMINA AGOSTO"),8,AND(I43="PE",M43="NÓMINA SEPTIEMBRE"),9,AND(I43="PE",M43="NÓMINA OCTUBRE"),10,AND(I43="PE",M43="NÓMINA NOVIEMBRE"),11,AND(I43="PE",M43="NÓMINA DICIEMBRE"),12,AND(I43="PC",M43="NÓMINA ENERO"),1,AND(I43="PC",M43="NÓMINA FEBRERO"),2,AND(I43="PC",M43="NÓMINA MARZO"),3,AND(I43="PC",M43="NÓMINA ABRIL"),4,AND(I43="PC",M43="NÓMINA MAYO"),5,AND(I43="PC",M43="NÓMINA JUNIO"),6,AND(I43="PC",M43="NÓMINA JULIO"),7,AND(I43="PC",M43="NÓMINA AGOSTO"),8,AND(I43="PC",M43="NÓMINA SEPTIEMBRE"),9,AND(I43="PC",M43="NÓMINA OCTUBRE"),10,AND(I43="PC",M43="NÓMINA NOVIEMBRE"),11,AND(I43="PC",M43="NÓMINA DICIEMBRE"),12,I43="VCF"," ",I43="VSF"," ",I43="SUB"," ",I43="ADQBYS"," ",I43="CONV"," ")</f>
        <v>#N/A</v>
      </c>
      <c r="O43" s="50"/>
      <c r="P43" s="51"/>
      <c r="Q43" s="51" t="n">
        <f aca="false">ROUND((O43*P43)*0.15,2)</f>
        <v>0</v>
      </c>
      <c r="R43" s="52" t="e">
        <f aca="false">_xlfn.IFS(I43="PE","NO RELLENAR",I43="PC","NO RELLENAR",I43="SUB","NO RELLENAR",I43="ADQBYS","NO RELLENAR",I43="CONV","NO RELLENAR",I43="VSF","RELLENAR",I43="VCF","RELLENAR")</f>
        <v>#N/A</v>
      </c>
      <c r="S43" s="53"/>
      <c r="T43" s="53"/>
      <c r="U43" s="54"/>
      <c r="V43" s="55"/>
      <c r="W43" s="54"/>
      <c r="X43" s="55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4"/>
      <c r="AN43" s="51"/>
      <c r="AO43" s="54"/>
      <c r="AP43" s="51"/>
      <c r="AQ43" s="54"/>
      <c r="AR43" s="51"/>
      <c r="AS43" s="53" t="n">
        <v>0</v>
      </c>
      <c r="AT43" s="53" t="n">
        <v>0</v>
      </c>
      <c r="AU43" s="53" t="e">
        <f aca="false">_xlfn.IFS(I43="PE",0,I43="PC",0,I43="VCF",ROUND(AS43*AV43,2),I43="VSF",ROUND(AS43*AV43,2),I43="SUB",ROUND(AS43*AV43,2),I43="ADQBYS",ROUND(AS43*AV43,2),I43="CONV",ROUND(AS43*AV43,2))</f>
        <v>#N/A</v>
      </c>
      <c r="AV43" s="56"/>
      <c r="AW43" s="57" t="e">
        <f aca="false">_xlfn.IFS(I43="PE",ROUND((O43*P43)+Q43,2),I43="PC",ROUND((O43*P43)+Q43,2),AND(I43="VCF",BA43="SI"),AS43+AU43,AND(I43="VCF",BA43="NO"),AS43,AND(I43="VSF",BA43="SI"),AS43+AU43+Y43+Z43,AND(I43="VSF",BA43="NO"),AS43+Y43+Z43,AND(I43="SUB",BA43="SI"),AS43+AU43,AND(I43="SUB",BA43="NO"),AS43,AND(I43="ADQBYS",BA43="SI"),AS43+AU43,AND(I43="ADQBYS",BA43="NO"),AS43,AND(I43="CONV",BA43="SI"),AS43+AU43,AND(I43="CONV",BA43="NO"),AS43)</f>
        <v>#N/A</v>
      </c>
      <c r="AX43" s="53"/>
      <c r="AY43" s="58"/>
      <c r="AZ43" s="51"/>
      <c r="BA43" s="59"/>
    </row>
    <row r="44" customFormat="false" ht="18.6" hidden="false" customHeight="true" outlineLevel="0" collapsed="false">
      <c r="A44" s="43"/>
      <c r="B44" s="44"/>
      <c r="C44" s="44"/>
      <c r="D44" s="44"/>
      <c r="E44" s="44"/>
      <c r="F44" s="44"/>
      <c r="G44" s="44"/>
      <c r="H44" s="45"/>
      <c r="I44" s="44"/>
      <c r="J44" s="44"/>
      <c r="K44" s="44"/>
      <c r="L44" s="47"/>
      <c r="M44" s="47"/>
      <c r="N44" s="49" t="e">
        <f aca="false">_xlfn.IFS(AND(I44="PE",M44="NÓMINA ENERO"),1,AND(I44="PE",M44="NÓMINA FEBRERO"),2,AND(I44="PE",M44="NÓMINA MARZO"),3,AND(I44="PE",M44="NÓMINA ABRIL"),4,AND(I44="PE",M44="NÓMINA MAYO"),5,AND(I44="PE",M44="NÓMINA JUNIO"),6,AND(I44="PE",M44="NÓMINA JULIO"),7,AND(I44="PE",M44="NÓMINA AGOSTO"),8,AND(I44="PE",M44="NÓMINA SEPTIEMBRE"),9,AND(I44="PE",M44="NÓMINA OCTUBRE"),10,AND(I44="PE",M44="NÓMINA NOVIEMBRE"),11,AND(I44="PE",M44="NÓMINA DICIEMBRE"),12,AND(I44="PC",M44="NÓMINA ENERO"),1,AND(I44="PC",M44="NÓMINA FEBRERO"),2,AND(I44="PC",M44="NÓMINA MARZO"),3,AND(I44="PC",M44="NÓMINA ABRIL"),4,AND(I44="PC",M44="NÓMINA MAYO"),5,AND(I44="PC",M44="NÓMINA JUNIO"),6,AND(I44="PC",M44="NÓMINA JULIO"),7,AND(I44="PC",M44="NÓMINA AGOSTO"),8,AND(I44="PC",M44="NÓMINA SEPTIEMBRE"),9,AND(I44="PC",M44="NÓMINA OCTUBRE"),10,AND(I44="PC",M44="NÓMINA NOVIEMBRE"),11,AND(I44="PC",M44="NÓMINA DICIEMBRE"),12,I44="VCF"," ",I44="VSF"," ",I44="SUB"," ",I44="ADQBYS"," ",I44="CONV"," ")</f>
        <v>#N/A</v>
      </c>
      <c r="O44" s="50"/>
      <c r="P44" s="51"/>
      <c r="Q44" s="51" t="n">
        <f aca="false">ROUND((O44*P44)*0.15,2)</f>
        <v>0</v>
      </c>
      <c r="R44" s="52" t="e">
        <f aca="false">_xlfn.IFS(I44="PE","NO RELLENAR",I44="PC","NO RELLENAR",I44="SUB","NO RELLENAR",I44="ADQBYS","NO RELLENAR",I44="CONV","NO RELLENAR",I44="VSF","RELLENAR",I44="VCF","RELLENAR")</f>
        <v>#N/A</v>
      </c>
      <c r="S44" s="53"/>
      <c r="T44" s="53"/>
      <c r="U44" s="54"/>
      <c r="V44" s="55"/>
      <c r="W44" s="54"/>
      <c r="X44" s="55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4"/>
      <c r="AN44" s="51"/>
      <c r="AO44" s="54"/>
      <c r="AP44" s="51"/>
      <c r="AQ44" s="54"/>
      <c r="AR44" s="51"/>
      <c r="AS44" s="53" t="n">
        <v>0</v>
      </c>
      <c r="AT44" s="53" t="n">
        <v>0</v>
      </c>
      <c r="AU44" s="53" t="e">
        <f aca="false">_xlfn.IFS(I44="PE",0,I44="PC",0,I44="VCF",ROUND(AS44*AV44,2),I44="VSF",ROUND(AS44*AV44,2),I44="SUB",ROUND(AS44*AV44,2),I44="ADQBYS",ROUND(AS44*AV44,2),I44="CONV",ROUND(AS44*AV44,2))</f>
        <v>#N/A</v>
      </c>
      <c r="AV44" s="56"/>
      <c r="AW44" s="57" t="e">
        <f aca="false">_xlfn.IFS(I44="PE",ROUND((O44*P44)+Q44,2),I44="PC",ROUND((O44*P44)+Q44,2),AND(I44="VCF",BA44="SI"),AS44+AU44,AND(I44="VCF",BA44="NO"),AS44,AND(I44="VSF",BA44="SI"),AS44+AU44+Y44+Z44,AND(I44="VSF",BA44="NO"),AS44+Y44+Z44,AND(I44="SUB",BA44="SI"),AS44+AU44,AND(I44="SUB",BA44="NO"),AS44,AND(I44="ADQBYS",BA44="SI"),AS44+AU44,AND(I44="ADQBYS",BA44="NO"),AS44,AND(I44="CONV",BA44="SI"),AS44+AU44,AND(I44="CONV",BA44="NO"),AS44)</f>
        <v>#N/A</v>
      </c>
      <c r="AX44" s="53"/>
      <c r="AY44" s="58"/>
      <c r="AZ44" s="51"/>
      <c r="BA44" s="59"/>
    </row>
    <row r="45" customFormat="false" ht="18.6" hidden="false" customHeight="true" outlineLevel="0" collapsed="false">
      <c r="A45" s="43"/>
      <c r="B45" s="44"/>
      <c r="C45" s="44"/>
      <c r="D45" s="44"/>
      <c r="E45" s="44"/>
      <c r="F45" s="44"/>
      <c r="G45" s="44"/>
      <c r="H45" s="45"/>
      <c r="I45" s="44"/>
      <c r="J45" s="44"/>
      <c r="K45" s="44"/>
      <c r="L45" s="47"/>
      <c r="M45" s="47"/>
      <c r="N45" s="49" t="e">
        <f aca="false">_xlfn.IFS(AND(I45="PE",M45="NÓMINA ENERO"),1,AND(I45="PE",M45="NÓMINA FEBRERO"),2,AND(I45="PE",M45="NÓMINA MARZO"),3,AND(I45="PE",M45="NÓMINA ABRIL"),4,AND(I45="PE",M45="NÓMINA MAYO"),5,AND(I45="PE",M45="NÓMINA JUNIO"),6,AND(I45="PE",M45="NÓMINA JULIO"),7,AND(I45="PE",M45="NÓMINA AGOSTO"),8,AND(I45="PE",M45="NÓMINA SEPTIEMBRE"),9,AND(I45="PE",M45="NÓMINA OCTUBRE"),10,AND(I45="PE",M45="NÓMINA NOVIEMBRE"),11,AND(I45="PE",M45="NÓMINA DICIEMBRE"),12,AND(I45="PC",M45="NÓMINA ENERO"),1,AND(I45="PC",M45="NÓMINA FEBRERO"),2,AND(I45="PC",M45="NÓMINA MARZO"),3,AND(I45="PC",M45="NÓMINA ABRIL"),4,AND(I45="PC",M45="NÓMINA MAYO"),5,AND(I45="PC",M45="NÓMINA JUNIO"),6,AND(I45="PC",M45="NÓMINA JULIO"),7,AND(I45="PC",M45="NÓMINA AGOSTO"),8,AND(I45="PC",M45="NÓMINA SEPTIEMBRE"),9,AND(I45="PC",M45="NÓMINA OCTUBRE"),10,AND(I45="PC",M45="NÓMINA NOVIEMBRE"),11,AND(I45="PC",M45="NÓMINA DICIEMBRE"),12,I45="VCF"," ",I45="VSF"," ",I45="SUB"," ",I45="ADQBYS"," ",I45="CONV"," ")</f>
        <v>#N/A</v>
      </c>
      <c r="O45" s="50"/>
      <c r="P45" s="51"/>
      <c r="Q45" s="51" t="n">
        <f aca="false">ROUND((O45*P45)*0.15,2)</f>
        <v>0</v>
      </c>
      <c r="R45" s="52" t="e">
        <f aca="false">_xlfn.IFS(I45="PE","NO RELLENAR",I45="PC","NO RELLENAR",I45="SUB","NO RELLENAR",I45="ADQBYS","NO RELLENAR",I45="CONV","NO RELLENAR",I45="VSF","RELLENAR",I45="VCF","RELLENAR")</f>
        <v>#N/A</v>
      </c>
      <c r="S45" s="53"/>
      <c r="T45" s="53"/>
      <c r="U45" s="54"/>
      <c r="V45" s="55"/>
      <c r="W45" s="54"/>
      <c r="X45" s="55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4"/>
      <c r="AN45" s="51"/>
      <c r="AO45" s="54"/>
      <c r="AP45" s="51"/>
      <c r="AQ45" s="54"/>
      <c r="AR45" s="51"/>
      <c r="AS45" s="53" t="n">
        <v>0</v>
      </c>
      <c r="AT45" s="53" t="n">
        <v>0</v>
      </c>
      <c r="AU45" s="53" t="e">
        <f aca="false">_xlfn.IFS(I45="PE",0,I45="PC",0,I45="VCF",ROUND(AS45*AV45,2),I45="VSF",ROUND(AS45*AV45,2),I45="SUB",ROUND(AS45*AV45,2),I45="ADQBYS",ROUND(AS45*AV45,2),I45="CONV",ROUND(AS45*AV45,2))</f>
        <v>#N/A</v>
      </c>
      <c r="AV45" s="56"/>
      <c r="AW45" s="57" t="e">
        <f aca="false">_xlfn.IFS(I45="PE",ROUND((O45*P45)+Q45,2),I45="PC",ROUND((O45*P45)+Q45,2),AND(I45="VCF",BA45="SI"),AS45+AU45,AND(I45="VCF",BA45="NO"),AS45,AND(I45="VSF",BA45="SI"),AS45+AU45+Y45+Z45,AND(I45="VSF",BA45="NO"),AS45+Y45+Z45,AND(I45="SUB",BA45="SI"),AS45+AU45,AND(I45="SUB",BA45="NO"),AS45,AND(I45="ADQBYS",BA45="SI"),AS45+AU45,AND(I45="ADQBYS",BA45="NO"),AS45,AND(I45="CONV",BA45="SI"),AS45+AU45,AND(I45="CONV",BA45="NO"),AS45)</f>
        <v>#N/A</v>
      </c>
      <c r="AX45" s="53"/>
      <c r="AY45" s="58"/>
      <c r="AZ45" s="51"/>
      <c r="BA45" s="59"/>
    </row>
    <row r="46" customFormat="false" ht="18.6" hidden="false" customHeight="true" outlineLevel="0" collapsed="false">
      <c r="A46" s="43"/>
      <c r="B46" s="44"/>
      <c r="C46" s="44"/>
      <c r="D46" s="44"/>
      <c r="E46" s="44"/>
      <c r="F46" s="44"/>
      <c r="G46" s="44"/>
      <c r="H46" s="45"/>
      <c r="I46" s="44"/>
      <c r="J46" s="44"/>
      <c r="K46" s="44"/>
      <c r="L46" s="47"/>
      <c r="M46" s="47"/>
      <c r="N46" s="49" t="e">
        <f aca="false">_xlfn.IFS(AND(I46="PE",M46="NÓMINA ENERO"),1,AND(I46="PE",M46="NÓMINA FEBRERO"),2,AND(I46="PE",M46="NÓMINA MARZO"),3,AND(I46="PE",M46="NÓMINA ABRIL"),4,AND(I46="PE",M46="NÓMINA MAYO"),5,AND(I46="PE",M46="NÓMINA JUNIO"),6,AND(I46="PE",M46="NÓMINA JULIO"),7,AND(I46="PE",M46="NÓMINA AGOSTO"),8,AND(I46="PE",M46="NÓMINA SEPTIEMBRE"),9,AND(I46="PE",M46="NÓMINA OCTUBRE"),10,AND(I46="PE",M46="NÓMINA NOVIEMBRE"),11,AND(I46="PE",M46="NÓMINA DICIEMBRE"),12,AND(I46="PC",M46="NÓMINA ENERO"),1,AND(I46="PC",M46="NÓMINA FEBRERO"),2,AND(I46="PC",M46="NÓMINA MARZO"),3,AND(I46="PC",M46="NÓMINA ABRIL"),4,AND(I46="PC",M46="NÓMINA MAYO"),5,AND(I46="PC",M46="NÓMINA JUNIO"),6,AND(I46="PC",M46="NÓMINA JULIO"),7,AND(I46="PC",M46="NÓMINA AGOSTO"),8,AND(I46="PC",M46="NÓMINA SEPTIEMBRE"),9,AND(I46="PC",M46="NÓMINA OCTUBRE"),10,AND(I46="PC",M46="NÓMINA NOVIEMBRE"),11,AND(I46="PC",M46="NÓMINA DICIEMBRE"),12,I46="VCF"," ",I46="VSF"," ",I46="SUB"," ",I46="ADQBYS"," ",I46="CONV"," ")</f>
        <v>#N/A</v>
      </c>
      <c r="O46" s="50"/>
      <c r="P46" s="51"/>
      <c r="Q46" s="51" t="n">
        <f aca="false">ROUND((O46*P46)*0.15,2)</f>
        <v>0</v>
      </c>
      <c r="R46" s="52" t="e">
        <f aca="false">_xlfn.IFS(I46="PE","NO RELLENAR",I46="PC","NO RELLENAR",I46="SUB","NO RELLENAR",I46="ADQBYS","NO RELLENAR",I46="CONV","NO RELLENAR",I46="VSF","RELLENAR",I46="VCF","RELLENAR")</f>
        <v>#N/A</v>
      </c>
      <c r="S46" s="53"/>
      <c r="T46" s="53"/>
      <c r="U46" s="54"/>
      <c r="V46" s="55"/>
      <c r="W46" s="54"/>
      <c r="X46" s="55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4"/>
      <c r="AN46" s="51"/>
      <c r="AO46" s="54"/>
      <c r="AP46" s="51"/>
      <c r="AQ46" s="54"/>
      <c r="AR46" s="51"/>
      <c r="AS46" s="53" t="n">
        <v>0</v>
      </c>
      <c r="AT46" s="53" t="n">
        <v>0</v>
      </c>
      <c r="AU46" s="53" t="e">
        <f aca="false">_xlfn.IFS(I46="PE",0,I46="PC",0,I46="VCF",ROUND(AS46*AV46,2),I46="VSF",ROUND(AS46*AV46,2),I46="SUB",ROUND(AS46*AV46,2),I46="ADQBYS",ROUND(AS46*AV46,2),I46="CONV",ROUND(AS46*AV46,2))</f>
        <v>#N/A</v>
      </c>
      <c r="AV46" s="56"/>
      <c r="AW46" s="57" t="e">
        <f aca="false">_xlfn.IFS(I46="PE",ROUND((O46*P46)+Q46,2),I46="PC",ROUND((O46*P46)+Q46,2),AND(I46="VCF",BA46="SI"),AS46+AU46,AND(I46="VCF",BA46="NO"),AS46,AND(I46="VSF",BA46="SI"),AS46+AU46+Y46+Z46,AND(I46="VSF",BA46="NO"),AS46+Y46+Z46,AND(I46="SUB",BA46="SI"),AS46+AU46,AND(I46="SUB",BA46="NO"),AS46,AND(I46="ADQBYS",BA46="SI"),AS46+AU46,AND(I46="ADQBYS",BA46="NO"),AS46,AND(I46="CONV",BA46="SI"),AS46+AU46,AND(I46="CONV",BA46="NO"),AS46)</f>
        <v>#N/A</v>
      </c>
      <c r="AX46" s="53"/>
      <c r="AY46" s="58"/>
      <c r="AZ46" s="51"/>
      <c r="BA46" s="59"/>
    </row>
    <row r="47" customFormat="false" ht="18.6" hidden="false" customHeight="true" outlineLevel="0" collapsed="false">
      <c r="A47" s="43"/>
      <c r="B47" s="44"/>
      <c r="C47" s="44"/>
      <c r="D47" s="44"/>
      <c r="E47" s="44"/>
      <c r="F47" s="44"/>
      <c r="G47" s="44"/>
      <c r="H47" s="45"/>
      <c r="I47" s="44"/>
      <c r="J47" s="44"/>
      <c r="K47" s="44"/>
      <c r="L47" s="47"/>
      <c r="M47" s="47"/>
      <c r="N47" s="49" t="e">
        <f aca="false">_xlfn.IFS(AND(I47="PE",M47="NÓMINA ENERO"),1,AND(I47="PE",M47="NÓMINA FEBRERO"),2,AND(I47="PE",M47="NÓMINA MARZO"),3,AND(I47="PE",M47="NÓMINA ABRIL"),4,AND(I47="PE",M47="NÓMINA MAYO"),5,AND(I47="PE",M47="NÓMINA JUNIO"),6,AND(I47="PE",M47="NÓMINA JULIO"),7,AND(I47="PE",M47="NÓMINA AGOSTO"),8,AND(I47="PE",M47="NÓMINA SEPTIEMBRE"),9,AND(I47="PE",M47="NÓMINA OCTUBRE"),10,AND(I47="PE",M47="NÓMINA NOVIEMBRE"),11,AND(I47="PE",M47="NÓMINA DICIEMBRE"),12,AND(I47="PC",M47="NÓMINA ENERO"),1,AND(I47="PC",M47="NÓMINA FEBRERO"),2,AND(I47="PC",M47="NÓMINA MARZO"),3,AND(I47="PC",M47="NÓMINA ABRIL"),4,AND(I47="PC",M47="NÓMINA MAYO"),5,AND(I47="PC",M47="NÓMINA JUNIO"),6,AND(I47="PC",M47="NÓMINA JULIO"),7,AND(I47="PC",M47="NÓMINA AGOSTO"),8,AND(I47="PC",M47="NÓMINA SEPTIEMBRE"),9,AND(I47="PC",M47="NÓMINA OCTUBRE"),10,AND(I47="PC",M47="NÓMINA NOVIEMBRE"),11,AND(I47="PC",M47="NÓMINA DICIEMBRE"),12,I47="VCF"," ",I47="VSF"," ",I47="SUB"," ",I47="ADQBYS"," ",I47="CONV"," ")</f>
        <v>#N/A</v>
      </c>
      <c r="O47" s="50"/>
      <c r="P47" s="51"/>
      <c r="Q47" s="51" t="n">
        <f aca="false">ROUND((O47*P47)*0.15,2)</f>
        <v>0</v>
      </c>
      <c r="R47" s="52" t="e">
        <f aca="false">_xlfn.IFS(I47="PE","NO RELLENAR",I47="PC","NO RELLENAR",I47="SUB","NO RELLENAR",I47="ADQBYS","NO RELLENAR",I47="CONV","NO RELLENAR",I47="VSF","RELLENAR",I47="VCF","RELLENAR")</f>
        <v>#N/A</v>
      </c>
      <c r="S47" s="53"/>
      <c r="T47" s="53"/>
      <c r="U47" s="54"/>
      <c r="V47" s="55"/>
      <c r="W47" s="54"/>
      <c r="X47" s="55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4"/>
      <c r="AN47" s="51"/>
      <c r="AO47" s="54"/>
      <c r="AP47" s="51"/>
      <c r="AQ47" s="54"/>
      <c r="AR47" s="51"/>
      <c r="AS47" s="53" t="n">
        <v>0</v>
      </c>
      <c r="AT47" s="53" t="n">
        <v>0</v>
      </c>
      <c r="AU47" s="53" t="e">
        <f aca="false">_xlfn.IFS(I47="PE",0,I47="PC",0,I47="VCF",ROUND(AS47*AV47,2),I47="VSF",ROUND(AS47*AV47,2),I47="SUB",ROUND(AS47*AV47,2),I47="ADQBYS",ROUND(AS47*AV47,2),I47="CONV",ROUND(AS47*AV47,2))</f>
        <v>#N/A</v>
      </c>
      <c r="AV47" s="56"/>
      <c r="AW47" s="57" t="e">
        <f aca="false">_xlfn.IFS(I47="PE",ROUND((O47*P47)+Q47,2),I47="PC",ROUND((O47*P47)+Q47,2),AND(I47="VCF",BA47="SI"),AS47+AU47,AND(I47="VCF",BA47="NO"),AS47,AND(I47="VSF",BA47="SI"),AS47+AU47+Y47+Z47,AND(I47="VSF",BA47="NO"),AS47+Y47+Z47,AND(I47="SUB",BA47="SI"),AS47+AU47,AND(I47="SUB",BA47="NO"),AS47,AND(I47="ADQBYS",BA47="SI"),AS47+AU47,AND(I47="ADQBYS",BA47="NO"),AS47,AND(I47="CONV",BA47="SI"),AS47+AU47,AND(I47="CONV",BA47="NO"),AS47)</f>
        <v>#N/A</v>
      </c>
      <c r="AX47" s="53"/>
      <c r="AY47" s="58"/>
      <c r="AZ47" s="51"/>
      <c r="BA47" s="59"/>
    </row>
    <row r="48" customFormat="false" ht="18.6" hidden="false" customHeight="true" outlineLevel="0" collapsed="false">
      <c r="A48" s="43"/>
      <c r="B48" s="44"/>
      <c r="C48" s="44"/>
      <c r="D48" s="44"/>
      <c r="E48" s="44"/>
      <c r="F48" s="44"/>
      <c r="G48" s="44"/>
      <c r="H48" s="45"/>
      <c r="I48" s="44"/>
      <c r="J48" s="44"/>
      <c r="K48" s="44"/>
      <c r="L48" s="47"/>
      <c r="M48" s="47"/>
      <c r="N48" s="49" t="e">
        <f aca="false">_xlfn.IFS(AND(I48="PE",M48="NÓMINA ENERO"),1,AND(I48="PE",M48="NÓMINA FEBRERO"),2,AND(I48="PE",M48="NÓMINA MARZO"),3,AND(I48="PE",M48="NÓMINA ABRIL"),4,AND(I48="PE",M48="NÓMINA MAYO"),5,AND(I48="PE",M48="NÓMINA JUNIO"),6,AND(I48="PE",M48="NÓMINA JULIO"),7,AND(I48="PE",M48="NÓMINA AGOSTO"),8,AND(I48="PE",M48="NÓMINA SEPTIEMBRE"),9,AND(I48="PE",M48="NÓMINA OCTUBRE"),10,AND(I48="PE",M48="NÓMINA NOVIEMBRE"),11,AND(I48="PE",M48="NÓMINA DICIEMBRE"),12,AND(I48="PC",M48="NÓMINA ENERO"),1,AND(I48="PC",M48="NÓMINA FEBRERO"),2,AND(I48="PC",M48="NÓMINA MARZO"),3,AND(I48="PC",M48="NÓMINA ABRIL"),4,AND(I48="PC",M48="NÓMINA MAYO"),5,AND(I48="PC",M48="NÓMINA JUNIO"),6,AND(I48="PC",M48="NÓMINA JULIO"),7,AND(I48="PC",M48="NÓMINA AGOSTO"),8,AND(I48="PC",M48="NÓMINA SEPTIEMBRE"),9,AND(I48="PC",M48="NÓMINA OCTUBRE"),10,AND(I48="PC",M48="NÓMINA NOVIEMBRE"),11,AND(I48="PC",M48="NÓMINA DICIEMBRE"),12,I48="VCF"," ",I48="VSF"," ",I48="SUB"," ",I48="ADQBYS"," ",I48="CONV"," ")</f>
        <v>#N/A</v>
      </c>
      <c r="O48" s="50"/>
      <c r="P48" s="51"/>
      <c r="Q48" s="51" t="n">
        <f aca="false">ROUND((O48*P48)*0.15,2)</f>
        <v>0</v>
      </c>
      <c r="R48" s="52" t="e">
        <f aca="false">_xlfn.IFS(I48="PE","NO RELLENAR",I48="PC","NO RELLENAR",I48="SUB","NO RELLENAR",I48="ADQBYS","NO RELLENAR",I48="CONV","NO RELLENAR",I48="VSF","RELLENAR",I48="VCF","RELLENAR")</f>
        <v>#N/A</v>
      </c>
      <c r="S48" s="53"/>
      <c r="T48" s="53"/>
      <c r="U48" s="54"/>
      <c r="V48" s="55"/>
      <c r="W48" s="54"/>
      <c r="X48" s="55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4"/>
      <c r="AN48" s="51"/>
      <c r="AO48" s="54"/>
      <c r="AP48" s="51"/>
      <c r="AQ48" s="54"/>
      <c r="AR48" s="51"/>
      <c r="AS48" s="53" t="n">
        <v>0</v>
      </c>
      <c r="AT48" s="53" t="n">
        <v>0</v>
      </c>
      <c r="AU48" s="53" t="e">
        <f aca="false">_xlfn.IFS(I48="PE",0,I48="PC",0,I48="VCF",ROUND(AS48*AV48,2),I48="VSF",ROUND(AS48*AV48,2),I48="SUB",ROUND(AS48*AV48,2),I48="ADQBYS",ROUND(AS48*AV48,2),I48="CONV",ROUND(AS48*AV48,2))</f>
        <v>#N/A</v>
      </c>
      <c r="AV48" s="56"/>
      <c r="AW48" s="57" t="e">
        <f aca="false">_xlfn.IFS(I48="PE",ROUND((O48*P48)+Q48,2),I48="PC",ROUND((O48*P48)+Q48,2),AND(I48="VCF",BA48="SI"),AS48+AU48,AND(I48="VCF",BA48="NO"),AS48,AND(I48="VSF",BA48="SI"),AS48+AU48+Y48+Z48,AND(I48="VSF",BA48="NO"),AS48+Y48+Z48,AND(I48="SUB",BA48="SI"),AS48+AU48,AND(I48="SUB",BA48="NO"),AS48,AND(I48="ADQBYS",BA48="SI"),AS48+AU48,AND(I48="ADQBYS",BA48="NO"),AS48,AND(I48="CONV",BA48="SI"),AS48+AU48,AND(I48="CONV",BA48="NO"),AS48)</f>
        <v>#N/A</v>
      </c>
      <c r="AX48" s="53"/>
      <c r="AY48" s="58"/>
      <c r="AZ48" s="51"/>
      <c r="BA48" s="59"/>
    </row>
    <row r="49" customFormat="false" ht="18.6" hidden="false" customHeight="true" outlineLevel="0" collapsed="false">
      <c r="A49" s="43"/>
      <c r="B49" s="44"/>
      <c r="C49" s="44"/>
      <c r="D49" s="44"/>
      <c r="E49" s="44"/>
      <c r="F49" s="44"/>
      <c r="G49" s="44"/>
      <c r="H49" s="45"/>
      <c r="I49" s="44"/>
      <c r="J49" s="44"/>
      <c r="K49" s="44"/>
      <c r="L49" s="47"/>
      <c r="M49" s="47"/>
      <c r="N49" s="49" t="e">
        <f aca="false">_xlfn.IFS(AND(I49="PE",M49="NÓMINA ENERO"),1,AND(I49="PE",M49="NÓMINA FEBRERO"),2,AND(I49="PE",M49="NÓMINA MARZO"),3,AND(I49="PE",M49="NÓMINA ABRIL"),4,AND(I49="PE",M49="NÓMINA MAYO"),5,AND(I49="PE",M49="NÓMINA JUNIO"),6,AND(I49="PE",M49="NÓMINA JULIO"),7,AND(I49="PE",M49="NÓMINA AGOSTO"),8,AND(I49="PE",M49="NÓMINA SEPTIEMBRE"),9,AND(I49="PE",M49="NÓMINA OCTUBRE"),10,AND(I49="PE",M49="NÓMINA NOVIEMBRE"),11,AND(I49="PE",M49="NÓMINA DICIEMBRE"),12,AND(I49="PC",M49="NÓMINA ENERO"),1,AND(I49="PC",M49="NÓMINA FEBRERO"),2,AND(I49="PC",M49="NÓMINA MARZO"),3,AND(I49="PC",M49="NÓMINA ABRIL"),4,AND(I49="PC",M49="NÓMINA MAYO"),5,AND(I49="PC",M49="NÓMINA JUNIO"),6,AND(I49="PC",M49="NÓMINA JULIO"),7,AND(I49="PC",M49="NÓMINA AGOSTO"),8,AND(I49="PC",M49="NÓMINA SEPTIEMBRE"),9,AND(I49="PC",M49="NÓMINA OCTUBRE"),10,AND(I49="PC",M49="NÓMINA NOVIEMBRE"),11,AND(I49="PC",M49="NÓMINA DICIEMBRE"),12,I49="VCF"," ",I49="VSF"," ",I49="SUB"," ",I49="ADQBYS"," ",I49="CONV"," ")</f>
        <v>#N/A</v>
      </c>
      <c r="O49" s="50"/>
      <c r="P49" s="51"/>
      <c r="Q49" s="51" t="n">
        <f aca="false">ROUND((O49*P49)*0.15,2)</f>
        <v>0</v>
      </c>
      <c r="R49" s="52" t="e">
        <f aca="false">_xlfn.IFS(I49="PE","NO RELLENAR",I49="PC","NO RELLENAR",I49="SUB","NO RELLENAR",I49="ADQBYS","NO RELLENAR",I49="CONV","NO RELLENAR",I49="VSF","RELLENAR",I49="VCF","RELLENAR")</f>
        <v>#N/A</v>
      </c>
      <c r="S49" s="53"/>
      <c r="T49" s="53"/>
      <c r="U49" s="54"/>
      <c r="V49" s="55"/>
      <c r="W49" s="54"/>
      <c r="X49" s="55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4"/>
      <c r="AN49" s="51"/>
      <c r="AO49" s="54"/>
      <c r="AP49" s="51"/>
      <c r="AQ49" s="54"/>
      <c r="AR49" s="51"/>
      <c r="AS49" s="53" t="n">
        <v>0</v>
      </c>
      <c r="AT49" s="53" t="n">
        <v>0</v>
      </c>
      <c r="AU49" s="53" t="e">
        <f aca="false">_xlfn.IFS(I49="PE",0,I49="PC",0,I49="VCF",ROUND(AS49*AV49,2),I49="VSF",ROUND(AS49*AV49,2),I49="SUB",ROUND(AS49*AV49,2),I49="ADQBYS",ROUND(AS49*AV49,2),I49="CONV",ROUND(AS49*AV49,2))</f>
        <v>#N/A</v>
      </c>
      <c r="AV49" s="56"/>
      <c r="AW49" s="57" t="e">
        <f aca="false">_xlfn.IFS(I49="PE",ROUND((O49*P49)+Q49,2),I49="PC",ROUND((O49*P49)+Q49,2),AND(I49="VCF",BA49="SI"),AS49+AU49,AND(I49="VCF",BA49="NO"),AS49,AND(I49="VSF",BA49="SI"),AS49+AU49+Y49+Z49,AND(I49="VSF",BA49="NO"),AS49+Y49+Z49,AND(I49="SUB",BA49="SI"),AS49+AU49,AND(I49="SUB",BA49="NO"),AS49,AND(I49="ADQBYS",BA49="SI"),AS49+AU49,AND(I49="ADQBYS",BA49="NO"),AS49,AND(I49="CONV",BA49="SI"),AS49+AU49,AND(I49="CONV",BA49="NO"),AS49)</f>
        <v>#N/A</v>
      </c>
      <c r="AX49" s="53"/>
      <c r="AY49" s="58"/>
      <c r="AZ49" s="51"/>
      <c r="BA49" s="59"/>
    </row>
    <row r="50" customFormat="false" ht="18.6" hidden="false" customHeight="true" outlineLevel="0" collapsed="false">
      <c r="A50" s="43"/>
      <c r="B50" s="44"/>
      <c r="C50" s="44"/>
      <c r="D50" s="44"/>
      <c r="E50" s="44"/>
      <c r="F50" s="44"/>
      <c r="G50" s="44"/>
      <c r="H50" s="45"/>
      <c r="I50" s="44"/>
      <c r="J50" s="44"/>
      <c r="K50" s="44"/>
      <c r="L50" s="47"/>
      <c r="M50" s="47"/>
      <c r="N50" s="49" t="e">
        <f aca="false">_xlfn.IFS(AND(I50="PE",M50="NÓMINA ENERO"),1,AND(I50="PE",M50="NÓMINA FEBRERO"),2,AND(I50="PE",M50="NÓMINA MARZO"),3,AND(I50="PE",M50="NÓMINA ABRIL"),4,AND(I50="PE",M50="NÓMINA MAYO"),5,AND(I50="PE",M50="NÓMINA JUNIO"),6,AND(I50="PE",M50="NÓMINA JULIO"),7,AND(I50="PE",M50="NÓMINA AGOSTO"),8,AND(I50="PE",M50="NÓMINA SEPTIEMBRE"),9,AND(I50="PE",M50="NÓMINA OCTUBRE"),10,AND(I50="PE",M50="NÓMINA NOVIEMBRE"),11,AND(I50="PE",M50="NÓMINA DICIEMBRE"),12,AND(I50="PC",M50="NÓMINA ENERO"),1,AND(I50="PC",M50="NÓMINA FEBRERO"),2,AND(I50="PC",M50="NÓMINA MARZO"),3,AND(I50="PC",M50="NÓMINA ABRIL"),4,AND(I50="PC",M50="NÓMINA MAYO"),5,AND(I50="PC",M50="NÓMINA JUNIO"),6,AND(I50="PC",M50="NÓMINA JULIO"),7,AND(I50="PC",M50="NÓMINA AGOSTO"),8,AND(I50="PC",M50="NÓMINA SEPTIEMBRE"),9,AND(I50="PC",M50="NÓMINA OCTUBRE"),10,AND(I50="PC",M50="NÓMINA NOVIEMBRE"),11,AND(I50="PC",M50="NÓMINA DICIEMBRE"),12,I50="VCF"," ",I50="VSF"," ",I50="SUB"," ",I50="ADQBYS"," ",I50="CONV"," ")</f>
        <v>#N/A</v>
      </c>
      <c r="O50" s="50"/>
      <c r="P50" s="51"/>
      <c r="Q50" s="51" t="n">
        <f aca="false">ROUND((O50*P50)*0.15,2)</f>
        <v>0</v>
      </c>
      <c r="R50" s="52" t="e">
        <f aca="false">_xlfn.IFS(I50="PE","NO RELLENAR",I50="PC","NO RELLENAR",I50="SUB","NO RELLENAR",I50="ADQBYS","NO RELLENAR",I50="CONV","NO RELLENAR",I50="VSF","RELLENAR",I50="VCF","RELLENAR")</f>
        <v>#N/A</v>
      </c>
      <c r="S50" s="53"/>
      <c r="T50" s="53"/>
      <c r="U50" s="54"/>
      <c r="V50" s="55"/>
      <c r="W50" s="54"/>
      <c r="X50" s="55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4"/>
      <c r="AN50" s="51"/>
      <c r="AO50" s="54"/>
      <c r="AP50" s="51"/>
      <c r="AQ50" s="54"/>
      <c r="AR50" s="51"/>
      <c r="AS50" s="53" t="n">
        <v>0</v>
      </c>
      <c r="AT50" s="53" t="n">
        <v>0</v>
      </c>
      <c r="AU50" s="53" t="e">
        <f aca="false">_xlfn.IFS(I50="PE",0,I50="PC",0,I50="VCF",ROUND(AS50*AV50,2),I50="VSF",ROUND(AS50*AV50,2),I50="SUB",ROUND(AS50*AV50,2),I50="ADQBYS",ROUND(AS50*AV50,2),I50="CONV",ROUND(AS50*AV50,2))</f>
        <v>#N/A</v>
      </c>
      <c r="AV50" s="56"/>
      <c r="AW50" s="57" t="e">
        <f aca="false">_xlfn.IFS(I50="PE",ROUND((O50*P50)+Q50,2),I50="PC",ROUND((O50*P50)+Q50,2),AND(I50="VCF",BA50="SI"),AS50+AU50,AND(I50="VCF",BA50="NO"),AS50,AND(I50="VSF",BA50="SI"),AS50+AU50+Y50+Z50,AND(I50="VSF",BA50="NO"),AS50+Y50+Z50,AND(I50="SUB",BA50="SI"),AS50+AU50,AND(I50="SUB",BA50="NO"),AS50,AND(I50="ADQBYS",BA50="SI"),AS50+AU50,AND(I50="ADQBYS",BA50="NO"),AS50,AND(I50="CONV",BA50="SI"),AS50+AU50,AND(I50="CONV",BA50="NO"),AS50)</f>
        <v>#N/A</v>
      </c>
      <c r="AX50" s="53"/>
      <c r="AY50" s="58"/>
      <c r="AZ50" s="51"/>
      <c r="BA50" s="59"/>
    </row>
    <row r="51" customFormat="false" ht="18.6" hidden="false" customHeight="true" outlineLevel="0" collapsed="false">
      <c r="A51" s="43"/>
      <c r="B51" s="44"/>
      <c r="C51" s="44"/>
      <c r="D51" s="44"/>
      <c r="E51" s="44"/>
      <c r="F51" s="44"/>
      <c r="G51" s="44"/>
      <c r="H51" s="45"/>
      <c r="I51" s="44"/>
      <c r="J51" s="44"/>
      <c r="K51" s="44"/>
      <c r="L51" s="47"/>
      <c r="M51" s="47"/>
      <c r="N51" s="49" t="e">
        <f aca="false">_xlfn.IFS(AND(I51="PE",M51="NÓMINA ENERO"),1,AND(I51="PE",M51="NÓMINA FEBRERO"),2,AND(I51="PE",M51="NÓMINA MARZO"),3,AND(I51="PE",M51="NÓMINA ABRIL"),4,AND(I51="PE",M51="NÓMINA MAYO"),5,AND(I51="PE",M51="NÓMINA JUNIO"),6,AND(I51="PE",M51="NÓMINA JULIO"),7,AND(I51="PE",M51="NÓMINA AGOSTO"),8,AND(I51="PE",M51="NÓMINA SEPTIEMBRE"),9,AND(I51="PE",M51="NÓMINA OCTUBRE"),10,AND(I51="PE",M51="NÓMINA NOVIEMBRE"),11,AND(I51="PE",M51="NÓMINA DICIEMBRE"),12,AND(I51="PC",M51="NÓMINA ENERO"),1,AND(I51="PC",M51="NÓMINA FEBRERO"),2,AND(I51="PC",M51="NÓMINA MARZO"),3,AND(I51="PC",M51="NÓMINA ABRIL"),4,AND(I51="PC",M51="NÓMINA MAYO"),5,AND(I51="PC",M51="NÓMINA JUNIO"),6,AND(I51="PC",M51="NÓMINA JULIO"),7,AND(I51="PC",M51="NÓMINA AGOSTO"),8,AND(I51="PC",M51="NÓMINA SEPTIEMBRE"),9,AND(I51="PC",M51="NÓMINA OCTUBRE"),10,AND(I51="PC",M51="NÓMINA NOVIEMBRE"),11,AND(I51="PC",M51="NÓMINA DICIEMBRE"),12,I51="VCF"," ",I51="VSF"," ",I51="SUB"," ",I51="ADQBYS"," ",I51="CONV"," ")</f>
        <v>#N/A</v>
      </c>
      <c r="O51" s="50"/>
      <c r="P51" s="51"/>
      <c r="Q51" s="51" t="n">
        <f aca="false">ROUND((O51*P51)*0.15,2)</f>
        <v>0</v>
      </c>
      <c r="R51" s="52" t="e">
        <f aca="false">_xlfn.IFS(I51="PE","NO RELLENAR",I51="PC","NO RELLENAR",I51="SUB","NO RELLENAR",I51="ADQBYS","NO RELLENAR",I51="CONV","NO RELLENAR",I51="VSF","RELLENAR",I51="VCF","RELLENAR")</f>
        <v>#N/A</v>
      </c>
      <c r="S51" s="53"/>
      <c r="T51" s="53"/>
      <c r="U51" s="54"/>
      <c r="V51" s="55"/>
      <c r="W51" s="54"/>
      <c r="X51" s="55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4"/>
      <c r="AN51" s="51"/>
      <c r="AO51" s="54"/>
      <c r="AP51" s="51"/>
      <c r="AQ51" s="54"/>
      <c r="AR51" s="51"/>
      <c r="AS51" s="53" t="n">
        <v>0</v>
      </c>
      <c r="AT51" s="53" t="n">
        <v>0</v>
      </c>
      <c r="AU51" s="53" t="e">
        <f aca="false">_xlfn.IFS(I51="PE",0,I51="PC",0,I51="VCF",ROUND(AS51*AV51,2),I51="VSF",ROUND(AS51*AV51,2),I51="SUB",ROUND(AS51*AV51,2),I51="ADQBYS",ROUND(AS51*AV51,2),I51="CONV",ROUND(AS51*AV51,2))</f>
        <v>#N/A</v>
      </c>
      <c r="AV51" s="56"/>
      <c r="AW51" s="57" t="e">
        <f aca="false">_xlfn.IFS(I51="PE",ROUND((O51*P51)+Q51,2),I51="PC",ROUND((O51*P51)+Q51,2),AND(I51="VCF",BA51="SI"),AS51+AU51,AND(I51="VCF",BA51="NO"),AS51,AND(I51="VSF",BA51="SI"),AS51+AU51+Y51+Z51,AND(I51="VSF",BA51="NO"),AS51+Y51+Z51,AND(I51="SUB",BA51="SI"),AS51+AU51,AND(I51="SUB",BA51="NO"),AS51,AND(I51="ADQBYS",BA51="SI"),AS51+AU51,AND(I51="ADQBYS",BA51="NO"),AS51,AND(I51="CONV",BA51="SI"),AS51+AU51,AND(I51="CONV",BA51="NO"),AS51)</f>
        <v>#N/A</v>
      </c>
      <c r="AX51" s="53"/>
      <c r="AY51" s="58"/>
      <c r="AZ51" s="51"/>
      <c r="BA51" s="59"/>
    </row>
    <row r="52" customFormat="false" ht="18.6" hidden="false" customHeight="true" outlineLevel="0" collapsed="false">
      <c r="A52" s="43"/>
      <c r="B52" s="44"/>
      <c r="C52" s="44"/>
      <c r="D52" s="44"/>
      <c r="E52" s="44"/>
      <c r="F52" s="44"/>
      <c r="G52" s="44"/>
      <c r="H52" s="45"/>
      <c r="I52" s="44"/>
      <c r="J52" s="44"/>
      <c r="K52" s="44"/>
      <c r="L52" s="47"/>
      <c r="M52" s="47"/>
      <c r="N52" s="49" t="e">
        <f aca="false">_xlfn.IFS(AND(I52="PE",M52="NÓMINA ENERO"),1,AND(I52="PE",M52="NÓMINA FEBRERO"),2,AND(I52="PE",M52="NÓMINA MARZO"),3,AND(I52="PE",M52="NÓMINA ABRIL"),4,AND(I52="PE",M52="NÓMINA MAYO"),5,AND(I52="PE",M52="NÓMINA JUNIO"),6,AND(I52="PE",M52="NÓMINA JULIO"),7,AND(I52="PE",M52="NÓMINA AGOSTO"),8,AND(I52="PE",M52="NÓMINA SEPTIEMBRE"),9,AND(I52="PE",M52="NÓMINA OCTUBRE"),10,AND(I52="PE",M52="NÓMINA NOVIEMBRE"),11,AND(I52="PE",M52="NÓMINA DICIEMBRE"),12,AND(I52="PC",M52="NÓMINA ENERO"),1,AND(I52="PC",M52="NÓMINA FEBRERO"),2,AND(I52="PC",M52="NÓMINA MARZO"),3,AND(I52="PC",M52="NÓMINA ABRIL"),4,AND(I52="PC",M52="NÓMINA MAYO"),5,AND(I52="PC",M52="NÓMINA JUNIO"),6,AND(I52="PC",M52="NÓMINA JULIO"),7,AND(I52="PC",M52="NÓMINA AGOSTO"),8,AND(I52="PC",M52="NÓMINA SEPTIEMBRE"),9,AND(I52="PC",M52="NÓMINA OCTUBRE"),10,AND(I52="PC",M52="NÓMINA NOVIEMBRE"),11,AND(I52="PC",M52="NÓMINA DICIEMBRE"),12,I52="VCF"," ",I52="VSF"," ",I52="SUB"," ",I52="ADQBYS"," ",I52="CONV"," ")</f>
        <v>#N/A</v>
      </c>
      <c r="O52" s="50"/>
      <c r="P52" s="51"/>
      <c r="Q52" s="51" t="n">
        <f aca="false">ROUND((O52*P52)*0.15,2)</f>
        <v>0</v>
      </c>
      <c r="R52" s="52" t="e">
        <f aca="false">_xlfn.IFS(I52="PE","NO RELLENAR",I52="PC","NO RELLENAR",I52="SUB","NO RELLENAR",I52="ADQBYS","NO RELLENAR",I52="CONV","NO RELLENAR",I52="VSF","RELLENAR",I52="VCF","RELLENAR")</f>
        <v>#N/A</v>
      </c>
      <c r="S52" s="53"/>
      <c r="T52" s="53"/>
      <c r="U52" s="54"/>
      <c r="V52" s="55"/>
      <c r="W52" s="54"/>
      <c r="X52" s="55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4"/>
      <c r="AN52" s="51"/>
      <c r="AO52" s="54"/>
      <c r="AP52" s="51"/>
      <c r="AQ52" s="54"/>
      <c r="AR52" s="51"/>
      <c r="AS52" s="53" t="n">
        <v>0</v>
      </c>
      <c r="AT52" s="53" t="n">
        <v>0</v>
      </c>
      <c r="AU52" s="53" t="e">
        <f aca="false">_xlfn.IFS(I52="PE",0,I52="PC",0,I52="VCF",ROUND(AS52*AV52,2),I52="VSF",ROUND(AS52*AV52,2),I52="SUB",ROUND(AS52*AV52,2),I52="ADQBYS",ROUND(AS52*AV52,2),I52="CONV",ROUND(AS52*AV52,2))</f>
        <v>#N/A</v>
      </c>
      <c r="AV52" s="56"/>
      <c r="AW52" s="57" t="e">
        <f aca="false">_xlfn.IFS(I52="PE",ROUND((O52*P52)+Q52,2),I52="PC",ROUND((O52*P52)+Q52,2),AND(I52="VCF",BA52="SI"),AS52+AU52,AND(I52="VCF",BA52="NO"),AS52,AND(I52="VSF",BA52="SI"),AS52+AU52+Y52+Z52,AND(I52="VSF",BA52="NO"),AS52+Y52+Z52,AND(I52="SUB",BA52="SI"),AS52+AU52,AND(I52="SUB",BA52="NO"),AS52,AND(I52="ADQBYS",BA52="SI"),AS52+AU52,AND(I52="ADQBYS",BA52="NO"),AS52,AND(I52="CONV",BA52="SI"),AS52+AU52,AND(I52="CONV",BA52="NO"),AS52)</f>
        <v>#N/A</v>
      </c>
      <c r="AX52" s="53"/>
      <c r="AY52" s="58"/>
      <c r="AZ52" s="51"/>
      <c r="BA52" s="59"/>
    </row>
    <row r="53" customFormat="false" ht="18.6" hidden="false" customHeight="true" outlineLevel="0" collapsed="false">
      <c r="A53" s="43"/>
      <c r="B53" s="44"/>
      <c r="C53" s="44"/>
      <c r="D53" s="44"/>
      <c r="E53" s="44"/>
      <c r="F53" s="44"/>
      <c r="G53" s="44"/>
      <c r="H53" s="45"/>
      <c r="I53" s="44"/>
      <c r="J53" s="44"/>
      <c r="K53" s="44"/>
      <c r="L53" s="47"/>
      <c r="M53" s="47"/>
      <c r="N53" s="49" t="e">
        <f aca="false">_xlfn.IFS(AND(I53="PE",M53="NÓMINA ENERO"),1,AND(I53="PE",M53="NÓMINA FEBRERO"),2,AND(I53="PE",M53="NÓMINA MARZO"),3,AND(I53="PE",M53="NÓMINA ABRIL"),4,AND(I53="PE",M53="NÓMINA MAYO"),5,AND(I53="PE",M53="NÓMINA JUNIO"),6,AND(I53="PE",M53="NÓMINA JULIO"),7,AND(I53="PE",M53="NÓMINA AGOSTO"),8,AND(I53="PE",M53="NÓMINA SEPTIEMBRE"),9,AND(I53="PE",M53="NÓMINA OCTUBRE"),10,AND(I53="PE",M53="NÓMINA NOVIEMBRE"),11,AND(I53="PE",M53="NÓMINA DICIEMBRE"),12,AND(I53="PC",M53="NÓMINA ENERO"),1,AND(I53="PC",M53="NÓMINA FEBRERO"),2,AND(I53="PC",M53="NÓMINA MARZO"),3,AND(I53="PC",M53="NÓMINA ABRIL"),4,AND(I53="PC",M53="NÓMINA MAYO"),5,AND(I53="PC",M53="NÓMINA JUNIO"),6,AND(I53="PC",M53="NÓMINA JULIO"),7,AND(I53="PC",M53="NÓMINA AGOSTO"),8,AND(I53="PC",M53="NÓMINA SEPTIEMBRE"),9,AND(I53="PC",M53="NÓMINA OCTUBRE"),10,AND(I53="PC",M53="NÓMINA NOVIEMBRE"),11,AND(I53="PC",M53="NÓMINA DICIEMBRE"),12,I53="VCF"," ",I53="VSF"," ",I53="SUB"," ",I53="ADQBYS"," ",I53="CONV"," ")</f>
        <v>#N/A</v>
      </c>
      <c r="O53" s="50"/>
      <c r="P53" s="51"/>
      <c r="Q53" s="51" t="n">
        <f aca="false">ROUND((O53*P53)*0.15,2)</f>
        <v>0</v>
      </c>
      <c r="R53" s="52" t="e">
        <f aca="false">_xlfn.IFS(I53="PE","NO RELLENAR",I53="PC","NO RELLENAR",I53="SUB","NO RELLENAR",I53="ADQBYS","NO RELLENAR",I53="CONV","NO RELLENAR",I53="VSF","RELLENAR",I53="VCF","RELLENAR")</f>
        <v>#N/A</v>
      </c>
      <c r="S53" s="53"/>
      <c r="T53" s="53"/>
      <c r="U53" s="54"/>
      <c r="V53" s="55"/>
      <c r="W53" s="54"/>
      <c r="X53" s="55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4"/>
      <c r="AN53" s="51"/>
      <c r="AO53" s="54"/>
      <c r="AP53" s="51"/>
      <c r="AQ53" s="54"/>
      <c r="AR53" s="51"/>
      <c r="AS53" s="53" t="n">
        <v>0</v>
      </c>
      <c r="AT53" s="53" t="n">
        <v>0</v>
      </c>
      <c r="AU53" s="53" t="e">
        <f aca="false">_xlfn.IFS(I53="PE",0,I53="PC",0,I53="VCF",ROUND(AS53*AV53,2),I53="VSF",ROUND(AS53*AV53,2),I53="SUB",ROUND(AS53*AV53,2),I53="ADQBYS",ROUND(AS53*AV53,2),I53="CONV",ROUND(AS53*AV53,2))</f>
        <v>#N/A</v>
      </c>
      <c r="AV53" s="56"/>
      <c r="AW53" s="57" t="e">
        <f aca="false">_xlfn.IFS(I53="PE",ROUND((O53*P53)+Q53,2),I53="PC",ROUND((O53*P53)+Q53,2),AND(I53="VCF",BA53="SI"),AS53+AU53,AND(I53="VCF",BA53="NO"),AS53,AND(I53="VSF",BA53="SI"),AS53+AU53+Y53+Z53,AND(I53="VSF",BA53="NO"),AS53+Y53+Z53,AND(I53="SUB",BA53="SI"),AS53+AU53,AND(I53="SUB",BA53="NO"),AS53,AND(I53="ADQBYS",BA53="SI"),AS53+AU53,AND(I53="ADQBYS",BA53="NO"),AS53,AND(I53="CONV",BA53="SI"),AS53+AU53,AND(I53="CONV",BA53="NO"),AS53)</f>
        <v>#N/A</v>
      </c>
      <c r="AX53" s="53"/>
      <c r="AY53" s="58"/>
      <c r="AZ53" s="51"/>
      <c r="BA53" s="59"/>
    </row>
    <row r="54" customFormat="false" ht="18.6" hidden="false" customHeight="true" outlineLevel="0" collapsed="false">
      <c r="A54" s="43"/>
      <c r="B54" s="44"/>
      <c r="C54" s="44"/>
      <c r="D54" s="44"/>
      <c r="E54" s="44"/>
      <c r="F54" s="44"/>
      <c r="G54" s="44"/>
      <c r="H54" s="45"/>
      <c r="I54" s="44"/>
      <c r="J54" s="44"/>
      <c r="K54" s="44"/>
      <c r="L54" s="47"/>
      <c r="M54" s="47"/>
      <c r="N54" s="49" t="e">
        <f aca="false">_xlfn.IFS(AND(I54="PE",M54="NÓMINA ENERO"),1,AND(I54="PE",M54="NÓMINA FEBRERO"),2,AND(I54="PE",M54="NÓMINA MARZO"),3,AND(I54="PE",M54="NÓMINA ABRIL"),4,AND(I54="PE",M54="NÓMINA MAYO"),5,AND(I54="PE",M54="NÓMINA JUNIO"),6,AND(I54="PE",M54="NÓMINA JULIO"),7,AND(I54="PE",M54="NÓMINA AGOSTO"),8,AND(I54="PE",M54="NÓMINA SEPTIEMBRE"),9,AND(I54="PE",M54="NÓMINA OCTUBRE"),10,AND(I54="PE",M54="NÓMINA NOVIEMBRE"),11,AND(I54="PE",M54="NÓMINA DICIEMBRE"),12,AND(I54="PC",M54="NÓMINA ENERO"),1,AND(I54="PC",M54="NÓMINA FEBRERO"),2,AND(I54="PC",M54="NÓMINA MARZO"),3,AND(I54="PC",M54="NÓMINA ABRIL"),4,AND(I54="PC",M54="NÓMINA MAYO"),5,AND(I54="PC",M54="NÓMINA JUNIO"),6,AND(I54="PC",M54="NÓMINA JULIO"),7,AND(I54="PC",M54="NÓMINA AGOSTO"),8,AND(I54="PC",M54="NÓMINA SEPTIEMBRE"),9,AND(I54="PC",M54="NÓMINA OCTUBRE"),10,AND(I54="PC",M54="NÓMINA NOVIEMBRE"),11,AND(I54="PC",M54="NÓMINA DICIEMBRE"),12,I54="VCF"," ",I54="VSF"," ",I54="SUB"," ",I54="ADQBYS"," ",I54="CONV"," ")</f>
        <v>#N/A</v>
      </c>
      <c r="O54" s="50"/>
      <c r="P54" s="51"/>
      <c r="Q54" s="51" t="n">
        <f aca="false">ROUND((O54*P54)*0.15,2)</f>
        <v>0</v>
      </c>
      <c r="R54" s="52" t="e">
        <f aca="false">_xlfn.IFS(I54="PE","NO RELLENAR",I54="PC","NO RELLENAR",I54="SUB","NO RELLENAR",I54="ADQBYS","NO RELLENAR",I54="CONV","NO RELLENAR",I54="VSF","RELLENAR",I54="VCF","RELLENAR")</f>
        <v>#N/A</v>
      </c>
      <c r="S54" s="53"/>
      <c r="T54" s="53"/>
      <c r="U54" s="54"/>
      <c r="V54" s="55"/>
      <c r="W54" s="54"/>
      <c r="X54" s="55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4"/>
      <c r="AN54" s="51"/>
      <c r="AO54" s="54"/>
      <c r="AP54" s="51"/>
      <c r="AQ54" s="54"/>
      <c r="AR54" s="51"/>
      <c r="AS54" s="53" t="n">
        <v>0</v>
      </c>
      <c r="AT54" s="53" t="n">
        <v>0</v>
      </c>
      <c r="AU54" s="53" t="e">
        <f aca="false">_xlfn.IFS(I54="PE",0,I54="PC",0,I54="VCF",ROUND(AS54*AV54,2),I54="VSF",ROUND(AS54*AV54,2),I54="SUB",ROUND(AS54*AV54,2),I54="ADQBYS",ROUND(AS54*AV54,2),I54="CONV",ROUND(AS54*AV54,2))</f>
        <v>#N/A</v>
      </c>
      <c r="AV54" s="56"/>
      <c r="AW54" s="57" t="e">
        <f aca="false">_xlfn.IFS(I54="PE",ROUND((O54*P54)+Q54,2),I54="PC",ROUND((O54*P54)+Q54,2),AND(I54="VCF",BA54="SI"),AS54+AU54,AND(I54="VCF",BA54="NO"),AS54,AND(I54="VSF",BA54="SI"),AS54+AU54+Y54+Z54,AND(I54="VSF",BA54="NO"),AS54+Y54+Z54,AND(I54="SUB",BA54="SI"),AS54+AU54,AND(I54="SUB",BA54="NO"),AS54,AND(I54="ADQBYS",BA54="SI"),AS54+AU54,AND(I54="ADQBYS",BA54="NO"),AS54,AND(I54="CONV",BA54="SI"),AS54+AU54,AND(I54="CONV",BA54="NO"),AS54)</f>
        <v>#N/A</v>
      </c>
      <c r="AX54" s="53"/>
      <c r="AY54" s="58"/>
      <c r="AZ54" s="51"/>
      <c r="BA54" s="59"/>
    </row>
    <row r="55" customFormat="false" ht="18.6" hidden="false" customHeight="true" outlineLevel="0" collapsed="false">
      <c r="A55" s="43"/>
      <c r="B55" s="44"/>
      <c r="C55" s="44"/>
      <c r="D55" s="44"/>
      <c r="E55" s="44"/>
      <c r="F55" s="44"/>
      <c r="G55" s="44"/>
      <c r="H55" s="45"/>
      <c r="I55" s="44"/>
      <c r="J55" s="44"/>
      <c r="K55" s="44"/>
      <c r="L55" s="47"/>
      <c r="M55" s="47"/>
      <c r="N55" s="49" t="e">
        <f aca="false">_xlfn.IFS(AND(I55="PE",M55="NÓMINA ENERO"),1,AND(I55="PE",M55="NÓMINA FEBRERO"),2,AND(I55="PE",M55="NÓMINA MARZO"),3,AND(I55="PE",M55="NÓMINA ABRIL"),4,AND(I55="PE",M55="NÓMINA MAYO"),5,AND(I55="PE",M55="NÓMINA JUNIO"),6,AND(I55="PE",M55="NÓMINA JULIO"),7,AND(I55="PE",M55="NÓMINA AGOSTO"),8,AND(I55="PE",M55="NÓMINA SEPTIEMBRE"),9,AND(I55="PE",M55="NÓMINA OCTUBRE"),10,AND(I55="PE",M55="NÓMINA NOVIEMBRE"),11,AND(I55="PE",M55="NÓMINA DICIEMBRE"),12,AND(I55="PC",M55="NÓMINA ENERO"),1,AND(I55="PC",M55="NÓMINA FEBRERO"),2,AND(I55="PC",M55="NÓMINA MARZO"),3,AND(I55="PC",M55="NÓMINA ABRIL"),4,AND(I55="PC",M55="NÓMINA MAYO"),5,AND(I55="PC",M55="NÓMINA JUNIO"),6,AND(I55="PC",M55="NÓMINA JULIO"),7,AND(I55="PC",M55="NÓMINA AGOSTO"),8,AND(I55="PC",M55="NÓMINA SEPTIEMBRE"),9,AND(I55="PC",M55="NÓMINA OCTUBRE"),10,AND(I55="PC",M55="NÓMINA NOVIEMBRE"),11,AND(I55="PC",M55="NÓMINA DICIEMBRE"),12,I55="VCF"," ",I55="VSF"," ",I55="SUB"," ",I55="ADQBYS"," ",I55="CONV"," ")</f>
        <v>#N/A</v>
      </c>
      <c r="O55" s="50"/>
      <c r="P55" s="51"/>
      <c r="Q55" s="51" t="n">
        <f aca="false">ROUND((O55*P55)*0.15,2)</f>
        <v>0</v>
      </c>
      <c r="R55" s="52" t="e">
        <f aca="false">_xlfn.IFS(I55="PE","NO RELLENAR",I55="PC","NO RELLENAR",I55="SUB","NO RELLENAR",I55="ADQBYS","NO RELLENAR",I55="CONV","NO RELLENAR",I55="VSF","RELLENAR",I55="VCF","RELLENAR")</f>
        <v>#N/A</v>
      </c>
      <c r="S55" s="53"/>
      <c r="T55" s="53"/>
      <c r="U55" s="54"/>
      <c r="V55" s="55"/>
      <c r="W55" s="54"/>
      <c r="X55" s="55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4"/>
      <c r="AN55" s="51"/>
      <c r="AO55" s="54"/>
      <c r="AP55" s="51"/>
      <c r="AQ55" s="54"/>
      <c r="AR55" s="51"/>
      <c r="AS55" s="53" t="n">
        <v>0</v>
      </c>
      <c r="AT55" s="53" t="n">
        <v>0</v>
      </c>
      <c r="AU55" s="53" t="e">
        <f aca="false">_xlfn.IFS(I55="PE",0,I55="PC",0,I55="VCF",ROUND(AS55*AV55,2),I55="VSF",ROUND(AS55*AV55,2),I55="SUB",ROUND(AS55*AV55,2),I55="ADQBYS",ROUND(AS55*AV55,2),I55="CONV",ROUND(AS55*AV55,2))</f>
        <v>#N/A</v>
      </c>
      <c r="AV55" s="56"/>
      <c r="AW55" s="57" t="e">
        <f aca="false">_xlfn.IFS(I55="PE",ROUND((O55*P55)+Q55,2),I55="PC",ROUND((O55*P55)+Q55,2),AND(I55="VCF",BA55="SI"),AS55+AU55,AND(I55="VCF",BA55="NO"),AS55,AND(I55="VSF",BA55="SI"),AS55+AU55+Y55+Z55,AND(I55="VSF",BA55="NO"),AS55+Y55+Z55,AND(I55="SUB",BA55="SI"),AS55+AU55,AND(I55="SUB",BA55="NO"),AS55,AND(I55="ADQBYS",BA55="SI"),AS55+AU55,AND(I55="ADQBYS",BA55="NO"),AS55,AND(I55="CONV",BA55="SI"),AS55+AU55,AND(I55="CONV",BA55="NO"),AS55)</f>
        <v>#N/A</v>
      </c>
      <c r="AX55" s="53"/>
      <c r="AY55" s="58"/>
      <c r="AZ55" s="51"/>
      <c r="BA55" s="59"/>
    </row>
    <row r="56" customFormat="false" ht="18.6" hidden="false" customHeight="true" outlineLevel="0" collapsed="false">
      <c r="A56" s="43"/>
      <c r="B56" s="44"/>
      <c r="C56" s="44"/>
      <c r="D56" s="44"/>
      <c r="E56" s="44"/>
      <c r="F56" s="44"/>
      <c r="G56" s="44"/>
      <c r="H56" s="45"/>
      <c r="I56" s="44"/>
      <c r="J56" s="44"/>
      <c r="K56" s="44"/>
      <c r="L56" s="47"/>
      <c r="M56" s="47"/>
      <c r="N56" s="49" t="e">
        <f aca="false">_xlfn.IFS(AND(I56="PE",M56="NÓMINA ENERO"),1,AND(I56="PE",M56="NÓMINA FEBRERO"),2,AND(I56="PE",M56="NÓMINA MARZO"),3,AND(I56="PE",M56="NÓMINA ABRIL"),4,AND(I56="PE",M56="NÓMINA MAYO"),5,AND(I56="PE",M56="NÓMINA JUNIO"),6,AND(I56="PE",M56="NÓMINA JULIO"),7,AND(I56="PE",M56="NÓMINA AGOSTO"),8,AND(I56="PE",M56="NÓMINA SEPTIEMBRE"),9,AND(I56="PE",M56="NÓMINA OCTUBRE"),10,AND(I56="PE",M56="NÓMINA NOVIEMBRE"),11,AND(I56="PE",M56="NÓMINA DICIEMBRE"),12,AND(I56="PC",M56="NÓMINA ENERO"),1,AND(I56="PC",M56="NÓMINA FEBRERO"),2,AND(I56="PC",M56="NÓMINA MARZO"),3,AND(I56="PC",M56="NÓMINA ABRIL"),4,AND(I56="PC",M56="NÓMINA MAYO"),5,AND(I56="PC",M56="NÓMINA JUNIO"),6,AND(I56="PC",M56="NÓMINA JULIO"),7,AND(I56="PC",M56="NÓMINA AGOSTO"),8,AND(I56="PC",M56="NÓMINA SEPTIEMBRE"),9,AND(I56="PC",M56="NÓMINA OCTUBRE"),10,AND(I56="PC",M56="NÓMINA NOVIEMBRE"),11,AND(I56="PC",M56="NÓMINA DICIEMBRE"),12,I56="VCF"," ",I56="VSF"," ",I56="SUB"," ",I56="ADQBYS"," ",I56="CONV"," ")</f>
        <v>#N/A</v>
      </c>
      <c r="O56" s="50"/>
      <c r="P56" s="51"/>
      <c r="Q56" s="51" t="n">
        <f aca="false">ROUND((O56*P56)*0.15,2)</f>
        <v>0</v>
      </c>
      <c r="R56" s="52" t="e">
        <f aca="false">_xlfn.IFS(I56="PE","NO RELLENAR",I56="PC","NO RELLENAR",I56="SUB","NO RELLENAR",I56="ADQBYS","NO RELLENAR",I56="CONV","NO RELLENAR",I56="VSF","RELLENAR",I56="VCF","RELLENAR")</f>
        <v>#N/A</v>
      </c>
      <c r="S56" s="53"/>
      <c r="T56" s="53"/>
      <c r="U56" s="54"/>
      <c r="V56" s="55"/>
      <c r="W56" s="54"/>
      <c r="X56" s="55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4"/>
      <c r="AN56" s="51"/>
      <c r="AO56" s="54"/>
      <c r="AP56" s="51"/>
      <c r="AQ56" s="54"/>
      <c r="AR56" s="51"/>
      <c r="AS56" s="53" t="n">
        <v>0</v>
      </c>
      <c r="AT56" s="53" t="n">
        <v>0</v>
      </c>
      <c r="AU56" s="53" t="e">
        <f aca="false">_xlfn.IFS(I56="PE",0,I56="PC",0,I56="VCF",ROUND(AS56*AV56,2),I56="VSF",ROUND(AS56*AV56,2),I56="SUB",ROUND(AS56*AV56,2),I56="ADQBYS",ROUND(AS56*AV56,2),I56="CONV",ROUND(AS56*AV56,2))</f>
        <v>#N/A</v>
      </c>
      <c r="AV56" s="56"/>
      <c r="AW56" s="57" t="e">
        <f aca="false">_xlfn.IFS(I56="PE",ROUND((O56*P56)+Q56,2),I56="PC",ROUND((O56*P56)+Q56,2),AND(I56="VCF",BA56="SI"),AS56+AU56,AND(I56="VCF",BA56="NO"),AS56,AND(I56="VSF",BA56="SI"),AS56+AU56+Y56+Z56,AND(I56="VSF",BA56="NO"),AS56+Y56+Z56,AND(I56="SUB",BA56="SI"),AS56+AU56,AND(I56="SUB",BA56="NO"),AS56,AND(I56="ADQBYS",BA56="SI"),AS56+AU56,AND(I56="ADQBYS",BA56="NO"),AS56,AND(I56="CONV",BA56="SI"),AS56+AU56,AND(I56="CONV",BA56="NO"),AS56)</f>
        <v>#N/A</v>
      </c>
      <c r="AX56" s="53"/>
      <c r="AY56" s="58"/>
      <c r="AZ56" s="51"/>
      <c r="BA56" s="59"/>
    </row>
    <row r="57" customFormat="false" ht="18.6" hidden="false" customHeight="true" outlineLevel="0" collapsed="false">
      <c r="A57" s="43"/>
      <c r="B57" s="44"/>
      <c r="C57" s="44"/>
      <c r="D57" s="44"/>
      <c r="E57" s="44"/>
      <c r="F57" s="44"/>
      <c r="G57" s="44"/>
      <c r="H57" s="45"/>
      <c r="I57" s="44"/>
      <c r="J57" s="44"/>
      <c r="K57" s="44"/>
      <c r="L57" s="47"/>
      <c r="M57" s="47"/>
      <c r="N57" s="49" t="e">
        <f aca="false">_xlfn.IFS(AND(I57="PE",M57="NÓMINA ENERO"),1,AND(I57="PE",M57="NÓMINA FEBRERO"),2,AND(I57="PE",M57="NÓMINA MARZO"),3,AND(I57="PE",M57="NÓMINA ABRIL"),4,AND(I57="PE",M57="NÓMINA MAYO"),5,AND(I57="PE",M57="NÓMINA JUNIO"),6,AND(I57="PE",M57="NÓMINA JULIO"),7,AND(I57="PE",M57="NÓMINA AGOSTO"),8,AND(I57="PE",M57="NÓMINA SEPTIEMBRE"),9,AND(I57="PE",M57="NÓMINA OCTUBRE"),10,AND(I57="PE",M57="NÓMINA NOVIEMBRE"),11,AND(I57="PE",M57="NÓMINA DICIEMBRE"),12,AND(I57="PC",M57="NÓMINA ENERO"),1,AND(I57="PC",M57="NÓMINA FEBRERO"),2,AND(I57="PC",M57="NÓMINA MARZO"),3,AND(I57="PC",M57="NÓMINA ABRIL"),4,AND(I57="PC",M57="NÓMINA MAYO"),5,AND(I57="PC",M57="NÓMINA JUNIO"),6,AND(I57="PC",M57="NÓMINA JULIO"),7,AND(I57="PC",M57="NÓMINA AGOSTO"),8,AND(I57="PC",M57="NÓMINA SEPTIEMBRE"),9,AND(I57="PC",M57="NÓMINA OCTUBRE"),10,AND(I57="PC",M57="NÓMINA NOVIEMBRE"),11,AND(I57="PC",M57="NÓMINA DICIEMBRE"),12,I57="VCF"," ",I57="VSF"," ",I57="SUB"," ",I57="ADQBYS"," ",I57="CONV"," ")</f>
        <v>#N/A</v>
      </c>
      <c r="O57" s="50"/>
      <c r="P57" s="51"/>
      <c r="Q57" s="51" t="n">
        <f aca="false">ROUND((O57*P57)*0.15,2)</f>
        <v>0</v>
      </c>
      <c r="R57" s="52" t="e">
        <f aca="false">_xlfn.IFS(I57="PE","NO RELLENAR",I57="PC","NO RELLENAR",I57="SUB","NO RELLENAR",I57="ADQBYS","NO RELLENAR",I57="CONV","NO RELLENAR",I57="VSF","RELLENAR",I57="VCF","RELLENAR")</f>
        <v>#N/A</v>
      </c>
      <c r="S57" s="53"/>
      <c r="T57" s="53"/>
      <c r="U57" s="54"/>
      <c r="V57" s="55"/>
      <c r="W57" s="54"/>
      <c r="X57" s="55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4"/>
      <c r="AN57" s="51"/>
      <c r="AO57" s="54"/>
      <c r="AP57" s="51"/>
      <c r="AQ57" s="54"/>
      <c r="AR57" s="51"/>
      <c r="AS57" s="53" t="n">
        <v>0</v>
      </c>
      <c r="AT57" s="53" t="n">
        <v>0</v>
      </c>
      <c r="AU57" s="53" t="e">
        <f aca="false">_xlfn.IFS(I57="PE",0,I57="PC",0,I57="VCF",ROUND(AS57*AV57,2),I57="VSF",ROUND(AS57*AV57,2),I57="SUB",ROUND(AS57*AV57,2),I57="ADQBYS",ROUND(AS57*AV57,2),I57="CONV",ROUND(AS57*AV57,2))</f>
        <v>#N/A</v>
      </c>
      <c r="AV57" s="56"/>
      <c r="AW57" s="57" t="e">
        <f aca="false">_xlfn.IFS(I57="PE",ROUND((O57*P57)+Q57,2),I57="PC",ROUND((O57*P57)+Q57,2),AND(I57="VCF",BA57="SI"),AS57+AU57,AND(I57="VCF",BA57="NO"),AS57,AND(I57="VSF",BA57="SI"),AS57+AU57+Y57+Z57,AND(I57="VSF",BA57="NO"),AS57+Y57+Z57,AND(I57="SUB",BA57="SI"),AS57+AU57,AND(I57="SUB",BA57="NO"),AS57,AND(I57="ADQBYS",BA57="SI"),AS57+AU57,AND(I57="ADQBYS",BA57="NO"),AS57,AND(I57="CONV",BA57="SI"),AS57+AU57,AND(I57="CONV",BA57="NO"),AS57)</f>
        <v>#N/A</v>
      </c>
      <c r="AX57" s="53"/>
      <c r="AY57" s="58"/>
      <c r="AZ57" s="51"/>
      <c r="BA57" s="59"/>
    </row>
    <row r="58" customFormat="false" ht="18.6" hidden="false" customHeight="true" outlineLevel="0" collapsed="false">
      <c r="A58" s="43"/>
      <c r="B58" s="44"/>
      <c r="C58" s="44"/>
      <c r="D58" s="44"/>
      <c r="E58" s="44"/>
      <c r="F58" s="44"/>
      <c r="G58" s="44"/>
      <c r="H58" s="45"/>
      <c r="I58" s="44"/>
      <c r="J58" s="44"/>
      <c r="K58" s="44"/>
      <c r="L58" s="47"/>
      <c r="M58" s="47"/>
      <c r="N58" s="49" t="e">
        <f aca="false">_xlfn.IFS(AND(I58="PE",M58="NÓMINA ENERO"),1,AND(I58="PE",M58="NÓMINA FEBRERO"),2,AND(I58="PE",M58="NÓMINA MARZO"),3,AND(I58="PE",M58="NÓMINA ABRIL"),4,AND(I58="PE",M58="NÓMINA MAYO"),5,AND(I58="PE",M58="NÓMINA JUNIO"),6,AND(I58="PE",M58="NÓMINA JULIO"),7,AND(I58="PE",M58="NÓMINA AGOSTO"),8,AND(I58="PE",M58="NÓMINA SEPTIEMBRE"),9,AND(I58="PE",M58="NÓMINA OCTUBRE"),10,AND(I58="PE",M58="NÓMINA NOVIEMBRE"),11,AND(I58="PE",M58="NÓMINA DICIEMBRE"),12,AND(I58="PC",M58="NÓMINA ENERO"),1,AND(I58="PC",M58="NÓMINA FEBRERO"),2,AND(I58="PC",M58="NÓMINA MARZO"),3,AND(I58="PC",M58="NÓMINA ABRIL"),4,AND(I58="PC",M58="NÓMINA MAYO"),5,AND(I58="PC",M58="NÓMINA JUNIO"),6,AND(I58="PC",M58="NÓMINA JULIO"),7,AND(I58="PC",M58="NÓMINA AGOSTO"),8,AND(I58="PC",M58="NÓMINA SEPTIEMBRE"),9,AND(I58="PC",M58="NÓMINA OCTUBRE"),10,AND(I58="PC",M58="NÓMINA NOVIEMBRE"),11,AND(I58="PC",M58="NÓMINA DICIEMBRE"),12,I58="VCF"," ",I58="VSF"," ",I58="SUB"," ",I58="ADQBYS"," ",I58="CONV"," ")</f>
        <v>#N/A</v>
      </c>
      <c r="O58" s="50"/>
      <c r="P58" s="51"/>
      <c r="Q58" s="51" t="n">
        <f aca="false">ROUND((O58*P58)*0.15,2)</f>
        <v>0</v>
      </c>
      <c r="R58" s="52" t="e">
        <f aca="false">_xlfn.IFS(I58="PE","NO RELLENAR",I58="PC","NO RELLENAR",I58="SUB","NO RELLENAR",I58="ADQBYS","NO RELLENAR",I58="CONV","NO RELLENAR",I58="VSF","RELLENAR",I58="VCF","RELLENAR")</f>
        <v>#N/A</v>
      </c>
      <c r="S58" s="53"/>
      <c r="T58" s="53"/>
      <c r="U58" s="54"/>
      <c r="V58" s="55"/>
      <c r="W58" s="54"/>
      <c r="X58" s="55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4"/>
      <c r="AN58" s="51"/>
      <c r="AO58" s="54"/>
      <c r="AP58" s="51"/>
      <c r="AQ58" s="54"/>
      <c r="AR58" s="51"/>
      <c r="AS58" s="53" t="n">
        <v>0</v>
      </c>
      <c r="AT58" s="53" t="n">
        <v>0</v>
      </c>
      <c r="AU58" s="53" t="e">
        <f aca="false">_xlfn.IFS(I58="PE",0,I58="PC",0,I58="VCF",ROUND(AS58*AV58,2),I58="VSF",ROUND(AS58*AV58,2),I58="SUB",ROUND(AS58*AV58,2),I58="ADQBYS",ROUND(AS58*AV58,2),I58="CONV",ROUND(AS58*AV58,2))</f>
        <v>#N/A</v>
      </c>
      <c r="AV58" s="56"/>
      <c r="AW58" s="57" t="e">
        <f aca="false">_xlfn.IFS(I58="PE",ROUND((O58*P58)+Q58,2),I58="PC",ROUND((O58*P58)+Q58,2),AND(I58="VCF",BA58="SI"),AS58+AU58,AND(I58="VCF",BA58="NO"),AS58,AND(I58="VSF",BA58="SI"),AS58+AU58+Y58+Z58,AND(I58="VSF",BA58="NO"),AS58+Y58+Z58,AND(I58="SUB",BA58="SI"),AS58+AU58,AND(I58="SUB",BA58="NO"),AS58,AND(I58="ADQBYS",BA58="SI"),AS58+AU58,AND(I58="ADQBYS",BA58="NO"),AS58,AND(I58="CONV",BA58="SI"),AS58+AU58,AND(I58="CONV",BA58="NO"),AS58)</f>
        <v>#N/A</v>
      </c>
      <c r="AX58" s="53"/>
      <c r="AY58" s="58"/>
      <c r="AZ58" s="51"/>
      <c r="BA58" s="59"/>
    </row>
    <row r="59" customFormat="false" ht="18.6" hidden="false" customHeight="true" outlineLevel="0" collapsed="false">
      <c r="A59" s="43"/>
      <c r="B59" s="44"/>
      <c r="C59" s="44"/>
      <c r="D59" s="44"/>
      <c r="E59" s="44"/>
      <c r="F59" s="44"/>
      <c r="G59" s="44"/>
      <c r="H59" s="45"/>
      <c r="I59" s="44"/>
      <c r="J59" s="44"/>
      <c r="K59" s="44"/>
      <c r="L59" s="47"/>
      <c r="M59" s="47"/>
      <c r="N59" s="49" t="e">
        <f aca="false">_xlfn.IFS(AND(I59="PE",M59="NÓMINA ENERO"),1,AND(I59="PE",M59="NÓMINA FEBRERO"),2,AND(I59="PE",M59="NÓMINA MARZO"),3,AND(I59="PE",M59="NÓMINA ABRIL"),4,AND(I59="PE",M59="NÓMINA MAYO"),5,AND(I59="PE",M59="NÓMINA JUNIO"),6,AND(I59="PE",M59="NÓMINA JULIO"),7,AND(I59="PE",M59="NÓMINA AGOSTO"),8,AND(I59="PE",M59="NÓMINA SEPTIEMBRE"),9,AND(I59="PE",M59="NÓMINA OCTUBRE"),10,AND(I59="PE",M59="NÓMINA NOVIEMBRE"),11,AND(I59="PE",M59="NÓMINA DICIEMBRE"),12,AND(I59="PC",M59="NÓMINA ENERO"),1,AND(I59="PC",M59="NÓMINA FEBRERO"),2,AND(I59="PC",M59="NÓMINA MARZO"),3,AND(I59="PC",M59="NÓMINA ABRIL"),4,AND(I59="PC",M59="NÓMINA MAYO"),5,AND(I59="PC",M59="NÓMINA JUNIO"),6,AND(I59="PC",M59="NÓMINA JULIO"),7,AND(I59="PC",M59="NÓMINA AGOSTO"),8,AND(I59="PC",M59="NÓMINA SEPTIEMBRE"),9,AND(I59="PC",M59="NÓMINA OCTUBRE"),10,AND(I59="PC",M59="NÓMINA NOVIEMBRE"),11,AND(I59="PC",M59="NÓMINA DICIEMBRE"),12,I59="VCF"," ",I59="VSF"," ",I59="SUB"," ",I59="ADQBYS"," ",I59="CONV"," ")</f>
        <v>#N/A</v>
      </c>
      <c r="O59" s="50"/>
      <c r="P59" s="51"/>
      <c r="Q59" s="51" t="n">
        <f aca="false">ROUND((O59*P59)*0.15,2)</f>
        <v>0</v>
      </c>
      <c r="R59" s="52" t="e">
        <f aca="false">_xlfn.IFS(I59="PE","NO RELLENAR",I59="PC","NO RELLENAR",I59="SUB","NO RELLENAR",I59="ADQBYS","NO RELLENAR",I59="CONV","NO RELLENAR",I59="VSF","RELLENAR",I59="VCF","RELLENAR")</f>
        <v>#N/A</v>
      </c>
      <c r="S59" s="53"/>
      <c r="T59" s="53"/>
      <c r="U59" s="54"/>
      <c r="V59" s="55"/>
      <c r="W59" s="54"/>
      <c r="X59" s="55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4"/>
      <c r="AN59" s="51"/>
      <c r="AO59" s="54"/>
      <c r="AP59" s="51"/>
      <c r="AQ59" s="54"/>
      <c r="AR59" s="51"/>
      <c r="AS59" s="53" t="n">
        <v>0</v>
      </c>
      <c r="AT59" s="53" t="n">
        <v>0</v>
      </c>
      <c r="AU59" s="53" t="e">
        <f aca="false">_xlfn.IFS(I59="PE",0,I59="PC",0,I59="VCF",ROUND(AS59*AV59,2),I59="VSF",ROUND(AS59*AV59,2),I59="SUB",ROUND(AS59*AV59,2),I59="ADQBYS",ROUND(AS59*AV59,2),I59="CONV",ROUND(AS59*AV59,2))</f>
        <v>#N/A</v>
      </c>
      <c r="AV59" s="56"/>
      <c r="AW59" s="57" t="e">
        <f aca="false">_xlfn.IFS(I59="PE",ROUND((O59*P59)+Q59,2),I59="PC",ROUND((O59*P59)+Q59,2),AND(I59="VCF",BA59="SI"),AS59+AU59,AND(I59="VCF",BA59="NO"),AS59,AND(I59="VSF",BA59="SI"),AS59+AU59+Y59+Z59,AND(I59="VSF",BA59="NO"),AS59+Y59+Z59,AND(I59="SUB",BA59="SI"),AS59+AU59,AND(I59="SUB",BA59="NO"),AS59,AND(I59="ADQBYS",BA59="SI"),AS59+AU59,AND(I59="ADQBYS",BA59="NO"),AS59,AND(I59="CONV",BA59="SI"),AS59+AU59,AND(I59="CONV",BA59="NO"),AS59)</f>
        <v>#N/A</v>
      </c>
      <c r="AX59" s="53"/>
      <c r="AY59" s="58"/>
      <c r="AZ59" s="51"/>
      <c r="BA59" s="59"/>
    </row>
    <row r="60" customFormat="false" ht="18.6" hidden="false" customHeight="true" outlineLevel="0" collapsed="false">
      <c r="A60" s="43"/>
      <c r="B60" s="44"/>
      <c r="C60" s="44"/>
      <c r="D60" s="44"/>
      <c r="E60" s="44"/>
      <c r="F60" s="44"/>
      <c r="G60" s="44"/>
      <c r="H60" s="45"/>
      <c r="I60" s="44"/>
      <c r="J60" s="44"/>
      <c r="K60" s="44"/>
      <c r="L60" s="47"/>
      <c r="M60" s="47"/>
      <c r="N60" s="49" t="e">
        <f aca="false">_xlfn.IFS(AND(I60="PE",M60="NÓMINA ENERO"),1,AND(I60="PE",M60="NÓMINA FEBRERO"),2,AND(I60="PE",M60="NÓMINA MARZO"),3,AND(I60="PE",M60="NÓMINA ABRIL"),4,AND(I60="PE",M60="NÓMINA MAYO"),5,AND(I60="PE",M60="NÓMINA JUNIO"),6,AND(I60="PE",M60="NÓMINA JULIO"),7,AND(I60="PE",M60="NÓMINA AGOSTO"),8,AND(I60="PE",M60="NÓMINA SEPTIEMBRE"),9,AND(I60="PE",M60="NÓMINA OCTUBRE"),10,AND(I60="PE",M60="NÓMINA NOVIEMBRE"),11,AND(I60="PE",M60="NÓMINA DICIEMBRE"),12,AND(I60="PC",M60="NÓMINA ENERO"),1,AND(I60="PC",M60="NÓMINA FEBRERO"),2,AND(I60="PC",M60="NÓMINA MARZO"),3,AND(I60="PC",M60="NÓMINA ABRIL"),4,AND(I60="PC",M60="NÓMINA MAYO"),5,AND(I60="PC",M60="NÓMINA JUNIO"),6,AND(I60="PC",M60="NÓMINA JULIO"),7,AND(I60="PC",M60="NÓMINA AGOSTO"),8,AND(I60="PC",M60="NÓMINA SEPTIEMBRE"),9,AND(I60="PC",M60="NÓMINA OCTUBRE"),10,AND(I60="PC",M60="NÓMINA NOVIEMBRE"),11,AND(I60="PC",M60="NÓMINA DICIEMBRE"),12,I60="VCF"," ",I60="VSF"," ",I60="SUB"," ",I60="ADQBYS"," ",I60="CONV"," ")</f>
        <v>#N/A</v>
      </c>
      <c r="O60" s="50"/>
      <c r="P60" s="51"/>
      <c r="Q60" s="51" t="n">
        <f aca="false">ROUND((O60*P60)*0.15,2)</f>
        <v>0</v>
      </c>
      <c r="R60" s="52" t="e">
        <f aca="false">_xlfn.IFS(I60="PE","NO RELLENAR",I60="PC","NO RELLENAR",I60="SUB","NO RELLENAR",I60="ADQBYS","NO RELLENAR",I60="CONV","NO RELLENAR",I60="VSF","RELLENAR",I60="VCF","RELLENAR")</f>
        <v>#N/A</v>
      </c>
      <c r="S60" s="53"/>
      <c r="T60" s="53"/>
      <c r="U60" s="54"/>
      <c r="V60" s="55"/>
      <c r="W60" s="54"/>
      <c r="X60" s="55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4"/>
      <c r="AN60" s="51"/>
      <c r="AO60" s="54"/>
      <c r="AP60" s="51"/>
      <c r="AQ60" s="54"/>
      <c r="AR60" s="51"/>
      <c r="AS60" s="53" t="n">
        <v>0</v>
      </c>
      <c r="AT60" s="53" t="n">
        <v>0</v>
      </c>
      <c r="AU60" s="53" t="e">
        <f aca="false">_xlfn.IFS(I60="PE",0,I60="PC",0,I60="VCF",ROUND(AS60*AV60,2),I60="VSF",ROUND(AS60*AV60,2),I60="SUB",ROUND(AS60*AV60,2),I60="ADQBYS",ROUND(AS60*AV60,2),I60="CONV",ROUND(AS60*AV60,2))</f>
        <v>#N/A</v>
      </c>
      <c r="AV60" s="56"/>
      <c r="AW60" s="57" t="e">
        <f aca="false">_xlfn.IFS(I60="PE",ROUND((O60*P60)+Q60,2),I60="PC",ROUND((O60*P60)+Q60,2),AND(I60="VCF",BA60="SI"),AS60+AU60,AND(I60="VCF",BA60="NO"),AS60,AND(I60="VSF",BA60="SI"),AS60+AU60+Y60+Z60,AND(I60="VSF",BA60="NO"),AS60+Y60+Z60,AND(I60="SUB",BA60="SI"),AS60+AU60,AND(I60="SUB",BA60="NO"),AS60,AND(I60="ADQBYS",BA60="SI"),AS60+AU60,AND(I60="ADQBYS",BA60="NO"),AS60,AND(I60="CONV",BA60="SI"),AS60+AU60,AND(I60="CONV",BA60="NO"),AS60)</f>
        <v>#N/A</v>
      </c>
      <c r="AX60" s="53"/>
      <c r="AY60" s="58"/>
      <c r="AZ60" s="51"/>
      <c r="BA60" s="59"/>
    </row>
    <row r="61" customFormat="false" ht="18.6" hidden="false" customHeight="true" outlineLevel="0" collapsed="false">
      <c r="A61" s="43"/>
      <c r="B61" s="44"/>
      <c r="C61" s="44"/>
      <c r="D61" s="44"/>
      <c r="E61" s="44"/>
      <c r="F61" s="44"/>
      <c r="G61" s="44"/>
      <c r="H61" s="45"/>
      <c r="I61" s="44"/>
      <c r="J61" s="44"/>
      <c r="K61" s="44"/>
      <c r="L61" s="47"/>
      <c r="M61" s="47"/>
      <c r="N61" s="49" t="e">
        <f aca="false">_xlfn.IFS(AND(I61="PE",M61="NÓMINA ENERO"),1,AND(I61="PE",M61="NÓMINA FEBRERO"),2,AND(I61="PE",M61="NÓMINA MARZO"),3,AND(I61="PE",M61="NÓMINA ABRIL"),4,AND(I61="PE",M61="NÓMINA MAYO"),5,AND(I61="PE",M61="NÓMINA JUNIO"),6,AND(I61="PE",M61="NÓMINA JULIO"),7,AND(I61="PE",M61="NÓMINA AGOSTO"),8,AND(I61="PE",M61="NÓMINA SEPTIEMBRE"),9,AND(I61="PE",M61="NÓMINA OCTUBRE"),10,AND(I61="PE",M61="NÓMINA NOVIEMBRE"),11,AND(I61="PE",M61="NÓMINA DICIEMBRE"),12,AND(I61="PC",M61="NÓMINA ENERO"),1,AND(I61="PC",M61="NÓMINA FEBRERO"),2,AND(I61="PC",M61="NÓMINA MARZO"),3,AND(I61="PC",M61="NÓMINA ABRIL"),4,AND(I61="PC",M61="NÓMINA MAYO"),5,AND(I61="PC",M61="NÓMINA JUNIO"),6,AND(I61="PC",M61="NÓMINA JULIO"),7,AND(I61="PC",M61="NÓMINA AGOSTO"),8,AND(I61="PC",M61="NÓMINA SEPTIEMBRE"),9,AND(I61="PC",M61="NÓMINA OCTUBRE"),10,AND(I61="PC",M61="NÓMINA NOVIEMBRE"),11,AND(I61="PC",M61="NÓMINA DICIEMBRE"),12,I61="VCF"," ",I61="VSF"," ",I61="SUB"," ",I61="ADQBYS"," ",I61="CONV"," ")</f>
        <v>#N/A</v>
      </c>
      <c r="O61" s="50"/>
      <c r="P61" s="51"/>
      <c r="Q61" s="51" t="n">
        <f aca="false">ROUND((O61*P61)*0.15,2)</f>
        <v>0</v>
      </c>
      <c r="R61" s="52" t="e">
        <f aca="false">_xlfn.IFS(I61="PE","NO RELLENAR",I61="PC","NO RELLENAR",I61="SUB","NO RELLENAR",I61="ADQBYS","NO RELLENAR",I61="CONV","NO RELLENAR",I61="VSF","RELLENAR",I61="VCF","RELLENAR")</f>
        <v>#N/A</v>
      </c>
      <c r="S61" s="53"/>
      <c r="T61" s="53"/>
      <c r="U61" s="54"/>
      <c r="V61" s="55"/>
      <c r="W61" s="54"/>
      <c r="X61" s="55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4"/>
      <c r="AN61" s="51"/>
      <c r="AO61" s="54"/>
      <c r="AP61" s="51"/>
      <c r="AQ61" s="54"/>
      <c r="AR61" s="51"/>
      <c r="AS61" s="53" t="n">
        <v>0</v>
      </c>
      <c r="AT61" s="53" t="n">
        <v>0</v>
      </c>
      <c r="AU61" s="53" t="e">
        <f aca="false">_xlfn.IFS(I61="PE",0,I61="PC",0,I61="VCF",ROUND(AS61*AV61,2),I61="VSF",ROUND(AS61*AV61,2),I61="SUB",ROUND(AS61*AV61,2),I61="ADQBYS",ROUND(AS61*AV61,2),I61="CONV",ROUND(AS61*AV61,2))</f>
        <v>#N/A</v>
      </c>
      <c r="AV61" s="56"/>
      <c r="AW61" s="57" t="e">
        <f aca="false">_xlfn.IFS(I61="PE",ROUND((O61*P61)+Q61,2),I61="PC",ROUND((O61*P61)+Q61,2),AND(I61="VCF",BA61="SI"),AS61+AU61,AND(I61="VCF",BA61="NO"),AS61,AND(I61="VSF",BA61="SI"),AS61+AU61+Y61+Z61,AND(I61="VSF",BA61="NO"),AS61+Y61+Z61,AND(I61="SUB",BA61="SI"),AS61+AU61,AND(I61="SUB",BA61="NO"),AS61,AND(I61="ADQBYS",BA61="SI"),AS61+AU61,AND(I61="ADQBYS",BA61="NO"),AS61,AND(I61="CONV",BA61="SI"),AS61+AU61,AND(I61="CONV",BA61="NO"),AS61)</f>
        <v>#N/A</v>
      </c>
      <c r="AX61" s="53"/>
      <c r="AY61" s="58"/>
      <c r="AZ61" s="51"/>
      <c r="BA61" s="59"/>
    </row>
    <row r="62" customFormat="false" ht="18.6" hidden="false" customHeight="true" outlineLevel="0" collapsed="false">
      <c r="A62" s="43"/>
      <c r="B62" s="44"/>
      <c r="C62" s="44"/>
      <c r="D62" s="44"/>
      <c r="E62" s="44"/>
      <c r="F62" s="44"/>
      <c r="G62" s="44"/>
      <c r="H62" s="45"/>
      <c r="I62" s="44"/>
      <c r="J62" s="44"/>
      <c r="K62" s="44"/>
      <c r="L62" s="47"/>
      <c r="M62" s="47"/>
      <c r="N62" s="49" t="e">
        <f aca="false">_xlfn.IFS(AND(I62="PE",M62="NÓMINA ENERO"),1,AND(I62="PE",M62="NÓMINA FEBRERO"),2,AND(I62="PE",M62="NÓMINA MARZO"),3,AND(I62="PE",M62="NÓMINA ABRIL"),4,AND(I62="PE",M62="NÓMINA MAYO"),5,AND(I62="PE",M62="NÓMINA JUNIO"),6,AND(I62="PE",M62="NÓMINA JULIO"),7,AND(I62="PE",M62="NÓMINA AGOSTO"),8,AND(I62="PE",M62="NÓMINA SEPTIEMBRE"),9,AND(I62="PE",M62="NÓMINA OCTUBRE"),10,AND(I62="PE",M62="NÓMINA NOVIEMBRE"),11,AND(I62="PE",M62="NÓMINA DICIEMBRE"),12,AND(I62="PC",M62="NÓMINA ENERO"),1,AND(I62="PC",M62="NÓMINA FEBRERO"),2,AND(I62="PC",M62="NÓMINA MARZO"),3,AND(I62="PC",M62="NÓMINA ABRIL"),4,AND(I62="PC",M62="NÓMINA MAYO"),5,AND(I62="PC",M62="NÓMINA JUNIO"),6,AND(I62="PC",M62="NÓMINA JULIO"),7,AND(I62="PC",M62="NÓMINA AGOSTO"),8,AND(I62="PC",M62="NÓMINA SEPTIEMBRE"),9,AND(I62="PC",M62="NÓMINA OCTUBRE"),10,AND(I62="PC",M62="NÓMINA NOVIEMBRE"),11,AND(I62="PC",M62="NÓMINA DICIEMBRE"),12,I62="VCF"," ",I62="VSF"," ",I62="SUB"," ",I62="ADQBYS"," ",I62="CONV"," ")</f>
        <v>#N/A</v>
      </c>
      <c r="O62" s="50"/>
      <c r="P62" s="51"/>
      <c r="Q62" s="51" t="n">
        <f aca="false">ROUND((O62*P62)*0.15,2)</f>
        <v>0</v>
      </c>
      <c r="R62" s="52" t="e">
        <f aca="false">_xlfn.IFS(I62="PE","NO RELLENAR",I62="PC","NO RELLENAR",I62="SUB","NO RELLENAR",I62="ADQBYS","NO RELLENAR",I62="CONV","NO RELLENAR",I62="VSF","RELLENAR",I62="VCF","RELLENAR")</f>
        <v>#N/A</v>
      </c>
      <c r="S62" s="53"/>
      <c r="T62" s="53"/>
      <c r="U62" s="54"/>
      <c r="V62" s="55"/>
      <c r="W62" s="54"/>
      <c r="X62" s="55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4"/>
      <c r="AN62" s="51"/>
      <c r="AO62" s="54"/>
      <c r="AP62" s="51"/>
      <c r="AQ62" s="54"/>
      <c r="AR62" s="51"/>
      <c r="AS62" s="53" t="n">
        <v>0</v>
      </c>
      <c r="AT62" s="53" t="n">
        <v>0</v>
      </c>
      <c r="AU62" s="53" t="e">
        <f aca="false">_xlfn.IFS(I62="PE",0,I62="PC",0,I62="VCF",ROUND(AS62*AV62,2),I62="VSF",ROUND(AS62*AV62,2),I62="SUB",ROUND(AS62*AV62,2),I62="ADQBYS",ROUND(AS62*AV62,2),I62="CONV",ROUND(AS62*AV62,2))</f>
        <v>#N/A</v>
      </c>
      <c r="AV62" s="56"/>
      <c r="AW62" s="57" t="e">
        <f aca="false">_xlfn.IFS(I62="PE",ROUND((O62*P62)+Q62,2),I62="PC",ROUND((O62*P62)+Q62,2),AND(I62="VCF",BA62="SI"),AS62+AU62,AND(I62="VCF",BA62="NO"),AS62,AND(I62="VSF",BA62="SI"),AS62+AU62+Y62+Z62,AND(I62="VSF",BA62="NO"),AS62+Y62+Z62,AND(I62="SUB",BA62="SI"),AS62+AU62,AND(I62="SUB",BA62="NO"),AS62,AND(I62="ADQBYS",BA62="SI"),AS62+AU62,AND(I62="ADQBYS",BA62="NO"),AS62,AND(I62="CONV",BA62="SI"),AS62+AU62,AND(I62="CONV",BA62="NO"),AS62)</f>
        <v>#N/A</v>
      </c>
      <c r="AX62" s="53"/>
      <c r="AY62" s="58"/>
      <c r="AZ62" s="51"/>
      <c r="BA62" s="59"/>
    </row>
    <row r="63" customFormat="false" ht="18.6" hidden="false" customHeight="true" outlineLevel="0" collapsed="false">
      <c r="A63" s="43"/>
      <c r="B63" s="44"/>
      <c r="C63" s="44"/>
      <c r="D63" s="44"/>
      <c r="E63" s="44"/>
      <c r="F63" s="44"/>
      <c r="G63" s="44"/>
      <c r="H63" s="45"/>
      <c r="I63" s="44"/>
      <c r="J63" s="44"/>
      <c r="K63" s="44"/>
      <c r="L63" s="47"/>
      <c r="M63" s="47"/>
      <c r="N63" s="49" t="e">
        <f aca="false">_xlfn.IFS(AND(I63="PE",M63="NÓMINA ENERO"),1,AND(I63="PE",M63="NÓMINA FEBRERO"),2,AND(I63="PE",M63="NÓMINA MARZO"),3,AND(I63="PE",M63="NÓMINA ABRIL"),4,AND(I63="PE",M63="NÓMINA MAYO"),5,AND(I63="PE",M63="NÓMINA JUNIO"),6,AND(I63="PE",M63="NÓMINA JULIO"),7,AND(I63="PE",M63="NÓMINA AGOSTO"),8,AND(I63="PE",M63="NÓMINA SEPTIEMBRE"),9,AND(I63="PE",M63="NÓMINA OCTUBRE"),10,AND(I63="PE",M63="NÓMINA NOVIEMBRE"),11,AND(I63="PE",M63="NÓMINA DICIEMBRE"),12,AND(I63="PC",M63="NÓMINA ENERO"),1,AND(I63="PC",M63="NÓMINA FEBRERO"),2,AND(I63="PC",M63="NÓMINA MARZO"),3,AND(I63="PC",M63="NÓMINA ABRIL"),4,AND(I63="PC",M63="NÓMINA MAYO"),5,AND(I63="PC",M63="NÓMINA JUNIO"),6,AND(I63="PC",M63="NÓMINA JULIO"),7,AND(I63="PC",M63="NÓMINA AGOSTO"),8,AND(I63="PC",M63="NÓMINA SEPTIEMBRE"),9,AND(I63="PC",M63="NÓMINA OCTUBRE"),10,AND(I63="PC",M63="NÓMINA NOVIEMBRE"),11,AND(I63="PC",M63="NÓMINA DICIEMBRE"),12,I63="VCF"," ",I63="VSF"," ",I63="SUB"," ",I63="ADQBYS"," ",I63="CONV"," ")</f>
        <v>#N/A</v>
      </c>
      <c r="O63" s="50"/>
      <c r="P63" s="51"/>
      <c r="Q63" s="51" t="n">
        <f aca="false">ROUND((O63*P63)*0.15,2)</f>
        <v>0</v>
      </c>
      <c r="R63" s="52" t="e">
        <f aca="false">_xlfn.IFS(I63="PE","NO RELLENAR",I63="PC","NO RELLENAR",I63="SUB","NO RELLENAR",I63="ADQBYS","NO RELLENAR",I63="CONV","NO RELLENAR",I63="VSF","RELLENAR",I63="VCF","RELLENAR")</f>
        <v>#N/A</v>
      </c>
      <c r="S63" s="53"/>
      <c r="T63" s="53"/>
      <c r="U63" s="54"/>
      <c r="V63" s="55"/>
      <c r="W63" s="54"/>
      <c r="X63" s="55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4"/>
      <c r="AN63" s="51"/>
      <c r="AO63" s="54"/>
      <c r="AP63" s="51"/>
      <c r="AQ63" s="54"/>
      <c r="AR63" s="51"/>
      <c r="AS63" s="53" t="n">
        <v>0</v>
      </c>
      <c r="AT63" s="53" t="n">
        <v>0</v>
      </c>
      <c r="AU63" s="53" t="e">
        <f aca="false">_xlfn.IFS(I63="PE",0,I63="PC",0,I63="VCF",ROUND(AS63*AV63,2),I63="VSF",ROUND(AS63*AV63,2),I63="SUB",ROUND(AS63*AV63,2),I63="ADQBYS",ROUND(AS63*AV63,2),I63="CONV",ROUND(AS63*AV63,2))</f>
        <v>#N/A</v>
      </c>
      <c r="AV63" s="56"/>
      <c r="AW63" s="57" t="e">
        <f aca="false">_xlfn.IFS(I63="PE",ROUND((O63*P63)+Q63,2),I63="PC",ROUND((O63*P63)+Q63,2),AND(I63="VCF",BA63="SI"),AS63+AU63,AND(I63="VCF",BA63="NO"),AS63,AND(I63="VSF",BA63="SI"),AS63+AU63+Y63+Z63,AND(I63="VSF",BA63="NO"),AS63+Y63+Z63,AND(I63="SUB",BA63="SI"),AS63+AU63,AND(I63="SUB",BA63="NO"),AS63,AND(I63="ADQBYS",BA63="SI"),AS63+AU63,AND(I63="ADQBYS",BA63="NO"),AS63,AND(I63="CONV",BA63="SI"),AS63+AU63,AND(I63="CONV",BA63="NO"),AS63)</f>
        <v>#N/A</v>
      </c>
      <c r="AX63" s="53"/>
      <c r="AY63" s="58"/>
      <c r="AZ63" s="51"/>
      <c r="BA63" s="59"/>
    </row>
    <row r="64" customFormat="false" ht="18.6" hidden="false" customHeight="true" outlineLevel="0" collapsed="false">
      <c r="A64" s="43"/>
      <c r="B64" s="44"/>
      <c r="C64" s="44"/>
      <c r="D64" s="44"/>
      <c r="E64" s="44"/>
      <c r="F64" s="44"/>
      <c r="G64" s="44"/>
      <c r="H64" s="45"/>
      <c r="I64" s="44"/>
      <c r="J64" s="44"/>
      <c r="K64" s="44"/>
      <c r="L64" s="47"/>
      <c r="M64" s="47"/>
      <c r="N64" s="49" t="e">
        <f aca="false">_xlfn.IFS(AND(I64="PE",M64="NÓMINA ENERO"),1,AND(I64="PE",M64="NÓMINA FEBRERO"),2,AND(I64="PE",M64="NÓMINA MARZO"),3,AND(I64="PE",M64="NÓMINA ABRIL"),4,AND(I64="PE",M64="NÓMINA MAYO"),5,AND(I64="PE",M64="NÓMINA JUNIO"),6,AND(I64="PE",M64="NÓMINA JULIO"),7,AND(I64="PE",M64="NÓMINA AGOSTO"),8,AND(I64="PE",M64="NÓMINA SEPTIEMBRE"),9,AND(I64="PE",M64="NÓMINA OCTUBRE"),10,AND(I64="PE",M64="NÓMINA NOVIEMBRE"),11,AND(I64="PE",M64="NÓMINA DICIEMBRE"),12,AND(I64="PC",M64="NÓMINA ENERO"),1,AND(I64="PC",M64="NÓMINA FEBRERO"),2,AND(I64="PC",M64="NÓMINA MARZO"),3,AND(I64="PC",M64="NÓMINA ABRIL"),4,AND(I64="PC",M64="NÓMINA MAYO"),5,AND(I64="PC",M64="NÓMINA JUNIO"),6,AND(I64="PC",M64="NÓMINA JULIO"),7,AND(I64="PC",M64="NÓMINA AGOSTO"),8,AND(I64="PC",M64="NÓMINA SEPTIEMBRE"),9,AND(I64="PC",M64="NÓMINA OCTUBRE"),10,AND(I64="PC",M64="NÓMINA NOVIEMBRE"),11,AND(I64="PC",M64="NÓMINA DICIEMBRE"),12,I64="VCF"," ",I64="VSF"," ",I64="SUB"," ",I64="ADQBYS"," ",I64="CONV"," ")</f>
        <v>#N/A</v>
      </c>
      <c r="O64" s="50"/>
      <c r="P64" s="51"/>
      <c r="Q64" s="51" t="n">
        <f aca="false">ROUND((O64*P64)*0.15,2)</f>
        <v>0</v>
      </c>
      <c r="R64" s="52" t="e">
        <f aca="false">_xlfn.IFS(I64="PE","NO RELLENAR",I64="PC","NO RELLENAR",I64="SUB","NO RELLENAR",I64="ADQBYS","NO RELLENAR",I64="CONV","NO RELLENAR",I64="VSF","RELLENAR",I64="VCF","RELLENAR")</f>
        <v>#N/A</v>
      </c>
      <c r="S64" s="53"/>
      <c r="T64" s="53"/>
      <c r="U64" s="54"/>
      <c r="V64" s="55"/>
      <c r="W64" s="54"/>
      <c r="X64" s="55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4"/>
      <c r="AN64" s="51"/>
      <c r="AO64" s="54"/>
      <c r="AP64" s="51"/>
      <c r="AQ64" s="54"/>
      <c r="AR64" s="51"/>
      <c r="AS64" s="53" t="n">
        <v>0</v>
      </c>
      <c r="AT64" s="53" t="n">
        <v>0</v>
      </c>
      <c r="AU64" s="53" t="e">
        <f aca="false">_xlfn.IFS(I64="PE",0,I64="PC",0,I64="VCF",ROUND(AS64*AV64,2),I64="VSF",ROUND(AS64*AV64,2),I64="SUB",ROUND(AS64*AV64,2),I64="ADQBYS",ROUND(AS64*AV64,2),I64="CONV",ROUND(AS64*AV64,2))</f>
        <v>#N/A</v>
      </c>
      <c r="AV64" s="56"/>
      <c r="AW64" s="57" t="e">
        <f aca="false">_xlfn.IFS(I64="PE",ROUND((O64*P64)+Q64,2),I64="PC",ROUND((O64*P64)+Q64,2),AND(I64="VCF",BA64="SI"),AS64+AU64,AND(I64="VCF",BA64="NO"),AS64,AND(I64="VSF",BA64="SI"),AS64+AU64+Y64+Z64,AND(I64="VSF",BA64="NO"),AS64+Y64+Z64,AND(I64="SUB",BA64="SI"),AS64+AU64,AND(I64="SUB",BA64="NO"),AS64,AND(I64="ADQBYS",BA64="SI"),AS64+AU64,AND(I64="ADQBYS",BA64="NO"),AS64,AND(I64="CONV",BA64="SI"),AS64+AU64,AND(I64="CONV",BA64="NO"),AS64)</f>
        <v>#N/A</v>
      </c>
      <c r="AX64" s="53"/>
      <c r="AY64" s="58"/>
      <c r="AZ64" s="51"/>
      <c r="BA64" s="59"/>
    </row>
    <row r="65" customFormat="false" ht="18.6" hidden="false" customHeight="true" outlineLevel="0" collapsed="false">
      <c r="A65" s="43"/>
      <c r="B65" s="44"/>
      <c r="C65" s="44"/>
      <c r="D65" s="44"/>
      <c r="E65" s="44"/>
      <c r="F65" s="44"/>
      <c r="G65" s="44"/>
      <c r="H65" s="45"/>
      <c r="I65" s="44"/>
      <c r="J65" s="44"/>
      <c r="K65" s="44"/>
      <c r="L65" s="47"/>
      <c r="M65" s="47"/>
      <c r="N65" s="49" t="e">
        <f aca="false">_xlfn.IFS(AND(I65="PE",M65="NÓMINA ENERO"),1,AND(I65="PE",M65="NÓMINA FEBRERO"),2,AND(I65="PE",M65="NÓMINA MARZO"),3,AND(I65="PE",M65="NÓMINA ABRIL"),4,AND(I65="PE",M65="NÓMINA MAYO"),5,AND(I65="PE",M65="NÓMINA JUNIO"),6,AND(I65="PE",M65="NÓMINA JULIO"),7,AND(I65="PE",M65="NÓMINA AGOSTO"),8,AND(I65="PE",M65="NÓMINA SEPTIEMBRE"),9,AND(I65="PE",M65="NÓMINA OCTUBRE"),10,AND(I65="PE",M65="NÓMINA NOVIEMBRE"),11,AND(I65="PE",M65="NÓMINA DICIEMBRE"),12,AND(I65="PC",M65="NÓMINA ENERO"),1,AND(I65="PC",M65="NÓMINA FEBRERO"),2,AND(I65="PC",M65="NÓMINA MARZO"),3,AND(I65="PC",M65="NÓMINA ABRIL"),4,AND(I65="PC",M65="NÓMINA MAYO"),5,AND(I65="PC",M65="NÓMINA JUNIO"),6,AND(I65="PC",M65="NÓMINA JULIO"),7,AND(I65="PC",M65="NÓMINA AGOSTO"),8,AND(I65="PC",M65="NÓMINA SEPTIEMBRE"),9,AND(I65="PC",M65="NÓMINA OCTUBRE"),10,AND(I65="PC",M65="NÓMINA NOVIEMBRE"),11,AND(I65="PC",M65="NÓMINA DICIEMBRE"),12,I65="VCF"," ",I65="VSF"," ",I65="SUB"," ",I65="ADQBYS"," ",I65="CONV"," ")</f>
        <v>#N/A</v>
      </c>
      <c r="O65" s="50"/>
      <c r="P65" s="51"/>
      <c r="Q65" s="51" t="n">
        <f aca="false">ROUND((O65*P65)*0.15,2)</f>
        <v>0</v>
      </c>
      <c r="R65" s="52" t="e">
        <f aca="false">_xlfn.IFS(I65="PE","NO RELLENAR",I65="PC","NO RELLENAR",I65="SUB","NO RELLENAR",I65="ADQBYS","NO RELLENAR",I65="CONV","NO RELLENAR",I65="VSF","RELLENAR",I65="VCF","RELLENAR")</f>
        <v>#N/A</v>
      </c>
      <c r="S65" s="53"/>
      <c r="T65" s="53"/>
      <c r="U65" s="54"/>
      <c r="V65" s="55"/>
      <c r="W65" s="54"/>
      <c r="X65" s="55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4"/>
      <c r="AN65" s="51"/>
      <c r="AO65" s="54"/>
      <c r="AP65" s="51"/>
      <c r="AQ65" s="54"/>
      <c r="AR65" s="51"/>
      <c r="AS65" s="53" t="n">
        <v>0</v>
      </c>
      <c r="AT65" s="53" t="n">
        <v>0</v>
      </c>
      <c r="AU65" s="53" t="e">
        <f aca="false">_xlfn.IFS(I65="PE",0,I65="PC",0,I65="VCF",ROUND(AS65*AV65,2),I65="VSF",ROUND(AS65*AV65,2),I65="SUB",ROUND(AS65*AV65,2),I65="ADQBYS",ROUND(AS65*AV65,2),I65="CONV",ROUND(AS65*AV65,2))</f>
        <v>#N/A</v>
      </c>
      <c r="AV65" s="56"/>
      <c r="AW65" s="57" t="e">
        <f aca="false">_xlfn.IFS(I65="PE",ROUND((O65*P65)+Q65,2),I65="PC",ROUND((O65*P65)+Q65,2),AND(I65="VCF",BA65="SI"),AS65+AU65,AND(I65="VCF",BA65="NO"),AS65,AND(I65="VSF",BA65="SI"),AS65+AU65+Y65+Z65,AND(I65="VSF",BA65="NO"),AS65+Y65+Z65,AND(I65="SUB",BA65="SI"),AS65+AU65,AND(I65="SUB",BA65="NO"),AS65,AND(I65="ADQBYS",BA65="SI"),AS65+AU65,AND(I65="ADQBYS",BA65="NO"),AS65,AND(I65="CONV",BA65="SI"),AS65+AU65,AND(I65="CONV",BA65="NO"),AS65)</f>
        <v>#N/A</v>
      </c>
      <c r="AX65" s="53"/>
      <c r="AY65" s="58"/>
      <c r="AZ65" s="51"/>
      <c r="BA65" s="59"/>
    </row>
    <row r="66" customFormat="false" ht="18.6" hidden="false" customHeight="true" outlineLevel="0" collapsed="false">
      <c r="A66" s="43"/>
      <c r="B66" s="44"/>
      <c r="C66" s="44"/>
      <c r="D66" s="44"/>
      <c r="E66" s="44"/>
      <c r="F66" s="44"/>
      <c r="G66" s="44"/>
      <c r="H66" s="45"/>
      <c r="I66" s="44"/>
      <c r="J66" s="44"/>
      <c r="K66" s="44"/>
      <c r="L66" s="47"/>
      <c r="M66" s="47"/>
      <c r="N66" s="49" t="e">
        <f aca="false">_xlfn.IFS(AND(I66="PE",M66="NÓMINA ENERO"),1,AND(I66="PE",M66="NÓMINA FEBRERO"),2,AND(I66="PE",M66="NÓMINA MARZO"),3,AND(I66="PE",M66="NÓMINA ABRIL"),4,AND(I66="PE",M66="NÓMINA MAYO"),5,AND(I66="PE",M66="NÓMINA JUNIO"),6,AND(I66="PE",M66="NÓMINA JULIO"),7,AND(I66="PE",M66="NÓMINA AGOSTO"),8,AND(I66="PE",M66="NÓMINA SEPTIEMBRE"),9,AND(I66="PE",M66="NÓMINA OCTUBRE"),10,AND(I66="PE",M66="NÓMINA NOVIEMBRE"),11,AND(I66="PE",M66="NÓMINA DICIEMBRE"),12,AND(I66="PC",M66="NÓMINA ENERO"),1,AND(I66="PC",M66="NÓMINA FEBRERO"),2,AND(I66="PC",M66="NÓMINA MARZO"),3,AND(I66="PC",M66="NÓMINA ABRIL"),4,AND(I66="PC",M66="NÓMINA MAYO"),5,AND(I66="PC",M66="NÓMINA JUNIO"),6,AND(I66="PC",M66="NÓMINA JULIO"),7,AND(I66="PC",M66="NÓMINA AGOSTO"),8,AND(I66="PC",M66="NÓMINA SEPTIEMBRE"),9,AND(I66="PC",M66="NÓMINA OCTUBRE"),10,AND(I66="PC",M66="NÓMINA NOVIEMBRE"),11,AND(I66="PC",M66="NÓMINA DICIEMBRE"),12,I66="VCF"," ",I66="VSF"," ",I66="SUB"," ",I66="ADQBYS"," ",I66="CONV"," ")</f>
        <v>#N/A</v>
      </c>
      <c r="O66" s="50"/>
      <c r="P66" s="51"/>
      <c r="Q66" s="51" t="n">
        <f aca="false">ROUND((O66*P66)*0.15,2)</f>
        <v>0</v>
      </c>
      <c r="R66" s="52" t="e">
        <f aca="false">_xlfn.IFS(I66="PE","NO RELLENAR",I66="PC","NO RELLENAR",I66="SUB","NO RELLENAR",I66="ADQBYS","NO RELLENAR",I66="CONV","NO RELLENAR",I66="VSF","RELLENAR",I66="VCF","RELLENAR")</f>
        <v>#N/A</v>
      </c>
      <c r="S66" s="53"/>
      <c r="T66" s="53"/>
      <c r="U66" s="54"/>
      <c r="V66" s="55"/>
      <c r="W66" s="54"/>
      <c r="X66" s="55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4"/>
      <c r="AN66" s="51"/>
      <c r="AO66" s="54"/>
      <c r="AP66" s="51"/>
      <c r="AQ66" s="54"/>
      <c r="AR66" s="51"/>
      <c r="AS66" s="53" t="n">
        <v>0</v>
      </c>
      <c r="AT66" s="53" t="n">
        <v>0</v>
      </c>
      <c r="AU66" s="53" t="e">
        <f aca="false">_xlfn.IFS(I66="PE",0,I66="PC",0,I66="VCF",ROUND(AS66*AV66,2),I66="VSF",ROUND(AS66*AV66,2),I66="SUB",ROUND(AS66*AV66,2),I66="ADQBYS",ROUND(AS66*AV66,2),I66="CONV",ROUND(AS66*AV66,2))</f>
        <v>#N/A</v>
      </c>
      <c r="AV66" s="56"/>
      <c r="AW66" s="57" t="e">
        <f aca="false">_xlfn.IFS(I66="PE",ROUND((O66*P66)+Q66,2),I66="PC",ROUND((O66*P66)+Q66,2),AND(I66="VCF",BA66="SI"),AS66+AU66,AND(I66="VCF",BA66="NO"),AS66,AND(I66="VSF",BA66="SI"),AS66+AU66+Y66+Z66,AND(I66="VSF",BA66="NO"),AS66+Y66+Z66,AND(I66="SUB",BA66="SI"),AS66+AU66,AND(I66="SUB",BA66="NO"),AS66,AND(I66="ADQBYS",BA66="SI"),AS66+AU66,AND(I66="ADQBYS",BA66="NO"),AS66,AND(I66="CONV",BA66="SI"),AS66+AU66,AND(I66="CONV",BA66="NO"),AS66)</f>
        <v>#N/A</v>
      </c>
      <c r="AX66" s="53"/>
      <c r="AY66" s="58"/>
      <c r="AZ66" s="51"/>
      <c r="BA66" s="59"/>
    </row>
    <row r="67" customFormat="false" ht="18.6" hidden="false" customHeight="true" outlineLevel="0" collapsed="false">
      <c r="A67" s="43"/>
      <c r="B67" s="44"/>
      <c r="C67" s="44"/>
      <c r="D67" s="44"/>
      <c r="E67" s="44"/>
      <c r="F67" s="44"/>
      <c r="G67" s="44"/>
      <c r="H67" s="45"/>
      <c r="I67" s="44"/>
      <c r="J67" s="44"/>
      <c r="K67" s="44"/>
      <c r="L67" s="47"/>
      <c r="M67" s="47"/>
      <c r="N67" s="49" t="e">
        <f aca="false">_xlfn.IFS(AND(I67="PE",M67="NÓMINA ENERO"),1,AND(I67="PE",M67="NÓMINA FEBRERO"),2,AND(I67="PE",M67="NÓMINA MARZO"),3,AND(I67="PE",M67="NÓMINA ABRIL"),4,AND(I67="PE",M67="NÓMINA MAYO"),5,AND(I67="PE",M67="NÓMINA JUNIO"),6,AND(I67="PE",M67="NÓMINA JULIO"),7,AND(I67="PE",M67="NÓMINA AGOSTO"),8,AND(I67="PE",M67="NÓMINA SEPTIEMBRE"),9,AND(I67="PE",M67="NÓMINA OCTUBRE"),10,AND(I67="PE",M67="NÓMINA NOVIEMBRE"),11,AND(I67="PE",M67="NÓMINA DICIEMBRE"),12,AND(I67="PC",M67="NÓMINA ENERO"),1,AND(I67="PC",M67="NÓMINA FEBRERO"),2,AND(I67="PC",M67="NÓMINA MARZO"),3,AND(I67="PC",M67="NÓMINA ABRIL"),4,AND(I67="PC",M67="NÓMINA MAYO"),5,AND(I67="PC",M67="NÓMINA JUNIO"),6,AND(I67="PC",M67="NÓMINA JULIO"),7,AND(I67="PC",M67="NÓMINA AGOSTO"),8,AND(I67="PC",M67="NÓMINA SEPTIEMBRE"),9,AND(I67="PC",M67="NÓMINA OCTUBRE"),10,AND(I67="PC",M67="NÓMINA NOVIEMBRE"),11,AND(I67="PC",M67="NÓMINA DICIEMBRE"),12,I67="VCF"," ",I67="VSF"," ",I67="SUB"," ",I67="ADQBYS"," ",I67="CONV"," ")</f>
        <v>#N/A</v>
      </c>
      <c r="O67" s="50"/>
      <c r="P67" s="51"/>
      <c r="Q67" s="51" t="n">
        <f aca="false">ROUND((O67*P67)*0.15,2)</f>
        <v>0</v>
      </c>
      <c r="R67" s="52" t="e">
        <f aca="false">_xlfn.IFS(I67="PE","NO RELLENAR",I67="PC","NO RELLENAR",I67="SUB","NO RELLENAR",I67="ADQBYS","NO RELLENAR",I67="CONV","NO RELLENAR",I67="VSF","RELLENAR",I67="VCF","RELLENAR")</f>
        <v>#N/A</v>
      </c>
      <c r="S67" s="53"/>
      <c r="T67" s="53"/>
      <c r="U67" s="54"/>
      <c r="V67" s="55"/>
      <c r="W67" s="54"/>
      <c r="X67" s="55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4"/>
      <c r="AN67" s="51"/>
      <c r="AO67" s="54"/>
      <c r="AP67" s="51"/>
      <c r="AQ67" s="54"/>
      <c r="AR67" s="51"/>
      <c r="AS67" s="53" t="n">
        <v>0</v>
      </c>
      <c r="AT67" s="53" t="n">
        <v>0</v>
      </c>
      <c r="AU67" s="53" t="e">
        <f aca="false">_xlfn.IFS(I67="PE",0,I67="PC",0,I67="VCF",ROUND(AS67*AV67,2),I67="VSF",ROUND(AS67*AV67,2),I67="SUB",ROUND(AS67*AV67,2),I67="ADQBYS",ROUND(AS67*AV67,2),I67="CONV",ROUND(AS67*AV67,2))</f>
        <v>#N/A</v>
      </c>
      <c r="AV67" s="56"/>
      <c r="AW67" s="57" t="e">
        <f aca="false">_xlfn.IFS(I67="PE",ROUND((O67*P67)+Q67,2),I67="PC",ROUND((O67*P67)+Q67,2),AND(I67="VCF",BA67="SI"),AS67+AU67,AND(I67="VCF",BA67="NO"),AS67,AND(I67="VSF",BA67="SI"),AS67+AU67+Y67+Z67,AND(I67="VSF",BA67="NO"),AS67+Y67+Z67,AND(I67="SUB",BA67="SI"),AS67+AU67,AND(I67="SUB",BA67="NO"),AS67,AND(I67="ADQBYS",BA67="SI"),AS67+AU67,AND(I67="ADQBYS",BA67="NO"),AS67,AND(I67="CONV",BA67="SI"),AS67+AU67,AND(I67="CONV",BA67="NO"),AS67)</f>
        <v>#N/A</v>
      </c>
      <c r="AX67" s="53"/>
      <c r="AY67" s="58"/>
      <c r="AZ67" s="51"/>
      <c r="BA67" s="59"/>
    </row>
    <row r="68" customFormat="false" ht="18.6" hidden="false" customHeight="true" outlineLevel="0" collapsed="false">
      <c r="A68" s="43"/>
      <c r="B68" s="44"/>
      <c r="C68" s="44"/>
      <c r="D68" s="44"/>
      <c r="E68" s="44"/>
      <c r="F68" s="44"/>
      <c r="G68" s="44"/>
      <c r="H68" s="45"/>
      <c r="I68" s="44"/>
      <c r="J68" s="44"/>
      <c r="K68" s="44"/>
      <c r="L68" s="47"/>
      <c r="M68" s="47"/>
      <c r="N68" s="49" t="e">
        <f aca="false">_xlfn.IFS(AND(I68="PE",M68="NÓMINA ENERO"),1,AND(I68="PE",M68="NÓMINA FEBRERO"),2,AND(I68="PE",M68="NÓMINA MARZO"),3,AND(I68="PE",M68="NÓMINA ABRIL"),4,AND(I68="PE",M68="NÓMINA MAYO"),5,AND(I68="PE",M68="NÓMINA JUNIO"),6,AND(I68="PE",M68="NÓMINA JULIO"),7,AND(I68="PE",M68="NÓMINA AGOSTO"),8,AND(I68="PE",M68="NÓMINA SEPTIEMBRE"),9,AND(I68="PE",M68="NÓMINA OCTUBRE"),10,AND(I68="PE",M68="NÓMINA NOVIEMBRE"),11,AND(I68="PE",M68="NÓMINA DICIEMBRE"),12,AND(I68="PC",M68="NÓMINA ENERO"),1,AND(I68="PC",M68="NÓMINA FEBRERO"),2,AND(I68="PC",M68="NÓMINA MARZO"),3,AND(I68="PC",M68="NÓMINA ABRIL"),4,AND(I68="PC",M68="NÓMINA MAYO"),5,AND(I68="PC",M68="NÓMINA JUNIO"),6,AND(I68="PC",M68="NÓMINA JULIO"),7,AND(I68="PC",M68="NÓMINA AGOSTO"),8,AND(I68="PC",M68="NÓMINA SEPTIEMBRE"),9,AND(I68="PC",M68="NÓMINA OCTUBRE"),10,AND(I68="PC",M68="NÓMINA NOVIEMBRE"),11,AND(I68="PC",M68="NÓMINA DICIEMBRE"),12,I68="VCF"," ",I68="VSF"," ",I68="SUB"," ",I68="ADQBYS"," ",I68="CONV"," ")</f>
        <v>#N/A</v>
      </c>
      <c r="O68" s="50"/>
      <c r="P68" s="51"/>
      <c r="Q68" s="51" t="n">
        <f aca="false">ROUND((O68*P68)*0.15,2)</f>
        <v>0</v>
      </c>
      <c r="R68" s="52" t="e">
        <f aca="false">_xlfn.IFS(I68="PE","NO RELLENAR",I68="PC","NO RELLENAR",I68="SUB","NO RELLENAR",I68="ADQBYS","NO RELLENAR",I68="CONV","NO RELLENAR",I68="VSF","RELLENAR",I68="VCF","RELLENAR")</f>
        <v>#N/A</v>
      </c>
      <c r="S68" s="53"/>
      <c r="T68" s="53"/>
      <c r="U68" s="54"/>
      <c r="V68" s="55"/>
      <c r="W68" s="54"/>
      <c r="X68" s="55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4"/>
      <c r="AN68" s="51"/>
      <c r="AO68" s="54"/>
      <c r="AP68" s="51"/>
      <c r="AQ68" s="54"/>
      <c r="AR68" s="51"/>
      <c r="AS68" s="53" t="n">
        <v>0</v>
      </c>
      <c r="AT68" s="53" t="n">
        <v>0</v>
      </c>
      <c r="AU68" s="53" t="e">
        <f aca="false">_xlfn.IFS(I68="PE",0,I68="PC",0,I68="VCF",ROUND(AS68*AV68,2),I68="VSF",ROUND(AS68*AV68,2),I68="SUB",ROUND(AS68*AV68,2),I68="ADQBYS",ROUND(AS68*AV68,2),I68="CONV",ROUND(AS68*AV68,2))</f>
        <v>#N/A</v>
      </c>
      <c r="AV68" s="56"/>
      <c r="AW68" s="57" t="e">
        <f aca="false">_xlfn.IFS(I68="PE",ROUND((O68*P68)+Q68,2),I68="PC",ROUND((O68*P68)+Q68,2),AND(I68="VCF",BA68="SI"),AS68+AU68,AND(I68="VCF",BA68="NO"),AS68,AND(I68="VSF",BA68="SI"),AS68+AU68+Y68+Z68,AND(I68="VSF",BA68="NO"),AS68+Y68+Z68,AND(I68="SUB",BA68="SI"),AS68+AU68,AND(I68="SUB",BA68="NO"),AS68,AND(I68="ADQBYS",BA68="SI"),AS68+AU68,AND(I68="ADQBYS",BA68="NO"),AS68,AND(I68="CONV",BA68="SI"),AS68+AU68,AND(I68="CONV",BA68="NO"),AS68)</f>
        <v>#N/A</v>
      </c>
      <c r="AX68" s="53"/>
      <c r="AY68" s="58"/>
      <c r="AZ68" s="51"/>
      <c r="BA68" s="59"/>
    </row>
    <row r="69" customFormat="false" ht="18.6" hidden="false" customHeight="true" outlineLevel="0" collapsed="false">
      <c r="A69" s="43"/>
      <c r="B69" s="44"/>
      <c r="C69" s="44"/>
      <c r="D69" s="44"/>
      <c r="E69" s="44"/>
      <c r="F69" s="44"/>
      <c r="G69" s="44"/>
      <c r="H69" s="45"/>
      <c r="I69" s="44"/>
      <c r="J69" s="44"/>
      <c r="K69" s="44"/>
      <c r="L69" s="47"/>
      <c r="M69" s="47"/>
      <c r="N69" s="49" t="e">
        <f aca="false">_xlfn.IFS(AND(I69="PE",M69="NÓMINA ENERO"),1,AND(I69="PE",M69="NÓMINA FEBRERO"),2,AND(I69="PE",M69="NÓMINA MARZO"),3,AND(I69="PE",M69="NÓMINA ABRIL"),4,AND(I69="PE",M69="NÓMINA MAYO"),5,AND(I69="PE",M69="NÓMINA JUNIO"),6,AND(I69="PE",M69="NÓMINA JULIO"),7,AND(I69="PE",M69="NÓMINA AGOSTO"),8,AND(I69="PE",M69="NÓMINA SEPTIEMBRE"),9,AND(I69="PE",M69="NÓMINA OCTUBRE"),10,AND(I69="PE",M69="NÓMINA NOVIEMBRE"),11,AND(I69="PE",M69="NÓMINA DICIEMBRE"),12,AND(I69="PC",M69="NÓMINA ENERO"),1,AND(I69="PC",M69="NÓMINA FEBRERO"),2,AND(I69="PC",M69="NÓMINA MARZO"),3,AND(I69="PC",M69="NÓMINA ABRIL"),4,AND(I69="PC",M69="NÓMINA MAYO"),5,AND(I69="PC",M69="NÓMINA JUNIO"),6,AND(I69="PC",M69="NÓMINA JULIO"),7,AND(I69="PC",M69="NÓMINA AGOSTO"),8,AND(I69="PC",M69="NÓMINA SEPTIEMBRE"),9,AND(I69="PC",M69="NÓMINA OCTUBRE"),10,AND(I69="PC",M69="NÓMINA NOVIEMBRE"),11,AND(I69="PC",M69="NÓMINA DICIEMBRE"),12,I69="VCF"," ",I69="VSF"," ",I69="SUB"," ",I69="ADQBYS"," ",I69="CONV"," ")</f>
        <v>#N/A</v>
      </c>
      <c r="O69" s="50"/>
      <c r="P69" s="51"/>
      <c r="Q69" s="51" t="n">
        <f aca="false">ROUND((O69*P69)*0.15,2)</f>
        <v>0</v>
      </c>
      <c r="R69" s="52" t="e">
        <f aca="false">_xlfn.IFS(I69="PE","NO RELLENAR",I69="PC","NO RELLENAR",I69="SUB","NO RELLENAR",I69="ADQBYS","NO RELLENAR",I69="CONV","NO RELLENAR",I69="VSF","RELLENAR",I69="VCF","RELLENAR")</f>
        <v>#N/A</v>
      </c>
      <c r="S69" s="53"/>
      <c r="T69" s="53"/>
      <c r="U69" s="54"/>
      <c r="V69" s="55"/>
      <c r="W69" s="54"/>
      <c r="X69" s="55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4"/>
      <c r="AN69" s="51"/>
      <c r="AO69" s="54"/>
      <c r="AP69" s="51"/>
      <c r="AQ69" s="54"/>
      <c r="AR69" s="51"/>
      <c r="AS69" s="53" t="n">
        <v>0</v>
      </c>
      <c r="AT69" s="53" t="n">
        <v>0</v>
      </c>
      <c r="AU69" s="53" t="e">
        <f aca="false">_xlfn.IFS(I69="PE",0,I69="PC",0,I69="VCF",ROUND(AS69*AV69,2),I69="VSF",ROUND(AS69*AV69,2),I69="SUB",ROUND(AS69*AV69,2),I69="ADQBYS",ROUND(AS69*AV69,2),I69="CONV",ROUND(AS69*AV69,2))</f>
        <v>#N/A</v>
      </c>
      <c r="AV69" s="56"/>
      <c r="AW69" s="57" t="e">
        <f aca="false">_xlfn.IFS(I69="PE",ROUND((O69*P69)+Q69,2),I69="PC",ROUND((O69*P69)+Q69,2),AND(I69="VCF",BA69="SI"),AS69+AU69,AND(I69="VCF",BA69="NO"),AS69,AND(I69="VSF",BA69="SI"),AS69+AU69+Y69+Z69,AND(I69="VSF",BA69="NO"),AS69+Y69+Z69,AND(I69="SUB",BA69="SI"),AS69+AU69,AND(I69="SUB",BA69="NO"),AS69,AND(I69="ADQBYS",BA69="SI"),AS69+AU69,AND(I69="ADQBYS",BA69="NO"),AS69,AND(I69="CONV",BA69="SI"),AS69+AU69,AND(I69="CONV",BA69="NO"),AS69)</f>
        <v>#N/A</v>
      </c>
      <c r="AX69" s="53"/>
      <c r="AY69" s="58"/>
      <c r="AZ69" s="51"/>
      <c r="BA69" s="59"/>
    </row>
    <row r="70" customFormat="false" ht="18.6" hidden="false" customHeight="true" outlineLevel="0" collapsed="false">
      <c r="A70" s="43"/>
      <c r="B70" s="44"/>
      <c r="C70" s="44"/>
      <c r="D70" s="44"/>
      <c r="E70" s="44"/>
      <c r="F70" s="44"/>
      <c r="G70" s="44"/>
      <c r="H70" s="45"/>
      <c r="I70" s="44"/>
      <c r="J70" s="44"/>
      <c r="K70" s="44"/>
      <c r="L70" s="47"/>
      <c r="M70" s="47"/>
      <c r="N70" s="49" t="e">
        <f aca="false">_xlfn.IFS(AND(I70="PE",M70="NÓMINA ENERO"),1,AND(I70="PE",M70="NÓMINA FEBRERO"),2,AND(I70="PE",M70="NÓMINA MARZO"),3,AND(I70="PE",M70="NÓMINA ABRIL"),4,AND(I70="PE",M70="NÓMINA MAYO"),5,AND(I70="PE",M70="NÓMINA JUNIO"),6,AND(I70="PE",M70="NÓMINA JULIO"),7,AND(I70="PE",M70="NÓMINA AGOSTO"),8,AND(I70="PE",M70="NÓMINA SEPTIEMBRE"),9,AND(I70="PE",M70="NÓMINA OCTUBRE"),10,AND(I70="PE",M70="NÓMINA NOVIEMBRE"),11,AND(I70="PE",M70="NÓMINA DICIEMBRE"),12,AND(I70="PC",M70="NÓMINA ENERO"),1,AND(I70="PC",M70="NÓMINA FEBRERO"),2,AND(I70="PC",M70="NÓMINA MARZO"),3,AND(I70="PC",M70="NÓMINA ABRIL"),4,AND(I70="PC",M70="NÓMINA MAYO"),5,AND(I70="PC",M70="NÓMINA JUNIO"),6,AND(I70="PC",M70="NÓMINA JULIO"),7,AND(I70="PC",M70="NÓMINA AGOSTO"),8,AND(I70="PC",M70="NÓMINA SEPTIEMBRE"),9,AND(I70="PC",M70="NÓMINA OCTUBRE"),10,AND(I70="PC",M70="NÓMINA NOVIEMBRE"),11,AND(I70="PC",M70="NÓMINA DICIEMBRE"),12,I70="VCF"," ",I70="VSF"," ",I70="SUB"," ",I70="ADQBYS"," ",I70="CONV"," ")</f>
        <v>#N/A</v>
      </c>
      <c r="O70" s="50"/>
      <c r="P70" s="51"/>
      <c r="Q70" s="51" t="n">
        <f aca="false">ROUND((O70*P70)*0.15,2)</f>
        <v>0</v>
      </c>
      <c r="R70" s="52" t="e">
        <f aca="false">_xlfn.IFS(I70="PE","NO RELLENAR",I70="PC","NO RELLENAR",I70="SUB","NO RELLENAR",I70="ADQBYS","NO RELLENAR",I70="CONV","NO RELLENAR",I70="VSF","RELLENAR",I70="VCF","RELLENAR")</f>
        <v>#N/A</v>
      </c>
      <c r="S70" s="53"/>
      <c r="T70" s="53"/>
      <c r="U70" s="54"/>
      <c r="V70" s="55"/>
      <c r="W70" s="54"/>
      <c r="X70" s="55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4"/>
      <c r="AN70" s="51"/>
      <c r="AO70" s="54"/>
      <c r="AP70" s="51"/>
      <c r="AQ70" s="54"/>
      <c r="AR70" s="51"/>
      <c r="AS70" s="53" t="n">
        <v>0</v>
      </c>
      <c r="AT70" s="53" t="n">
        <v>0</v>
      </c>
      <c r="AU70" s="53" t="e">
        <f aca="false">_xlfn.IFS(I70="PE",0,I70="PC",0,I70="VCF",ROUND(AS70*AV70,2),I70="VSF",ROUND(AS70*AV70,2),I70="SUB",ROUND(AS70*AV70,2),I70="ADQBYS",ROUND(AS70*AV70,2),I70="CONV",ROUND(AS70*AV70,2))</f>
        <v>#N/A</v>
      </c>
      <c r="AV70" s="56"/>
      <c r="AW70" s="57" t="e">
        <f aca="false">_xlfn.IFS(I70="PE",ROUND((O70*P70)+Q70,2),I70="PC",ROUND((O70*P70)+Q70,2),AND(I70="VCF",BA70="SI"),AS70+AU70,AND(I70="VCF",BA70="NO"),AS70,AND(I70="VSF",BA70="SI"),AS70+AU70+Y70+Z70,AND(I70="VSF",BA70="NO"),AS70+Y70+Z70,AND(I70="SUB",BA70="SI"),AS70+AU70,AND(I70="SUB",BA70="NO"),AS70,AND(I70="ADQBYS",BA70="SI"),AS70+AU70,AND(I70="ADQBYS",BA70="NO"),AS70,AND(I70="CONV",BA70="SI"),AS70+AU70,AND(I70="CONV",BA70="NO"),AS70)</f>
        <v>#N/A</v>
      </c>
      <c r="AX70" s="53"/>
      <c r="AY70" s="58"/>
      <c r="AZ70" s="51"/>
      <c r="BA70" s="59"/>
    </row>
    <row r="71" customFormat="false" ht="18.6" hidden="false" customHeight="true" outlineLevel="0" collapsed="false">
      <c r="A71" s="43"/>
      <c r="B71" s="44"/>
      <c r="C71" s="44"/>
      <c r="D71" s="44"/>
      <c r="E71" s="44"/>
      <c r="F71" s="44"/>
      <c r="G71" s="44"/>
      <c r="H71" s="45"/>
      <c r="I71" s="44"/>
      <c r="J71" s="44"/>
      <c r="K71" s="44"/>
      <c r="L71" s="47"/>
      <c r="M71" s="47"/>
      <c r="N71" s="49" t="e">
        <f aca="false">_xlfn.IFS(AND(I71="PE",M71="NÓMINA ENERO"),1,AND(I71="PE",M71="NÓMINA FEBRERO"),2,AND(I71="PE",M71="NÓMINA MARZO"),3,AND(I71="PE",M71="NÓMINA ABRIL"),4,AND(I71="PE",M71="NÓMINA MAYO"),5,AND(I71="PE",M71="NÓMINA JUNIO"),6,AND(I71="PE",M71="NÓMINA JULIO"),7,AND(I71="PE",M71="NÓMINA AGOSTO"),8,AND(I71="PE",M71="NÓMINA SEPTIEMBRE"),9,AND(I71="PE",M71="NÓMINA OCTUBRE"),10,AND(I71="PE",M71="NÓMINA NOVIEMBRE"),11,AND(I71="PE",M71="NÓMINA DICIEMBRE"),12,AND(I71="PC",M71="NÓMINA ENERO"),1,AND(I71="PC",M71="NÓMINA FEBRERO"),2,AND(I71="PC",M71="NÓMINA MARZO"),3,AND(I71="PC",M71="NÓMINA ABRIL"),4,AND(I71="PC",M71="NÓMINA MAYO"),5,AND(I71="PC",M71="NÓMINA JUNIO"),6,AND(I71="PC",M71="NÓMINA JULIO"),7,AND(I71="PC",M71="NÓMINA AGOSTO"),8,AND(I71="PC",M71="NÓMINA SEPTIEMBRE"),9,AND(I71="PC",M71="NÓMINA OCTUBRE"),10,AND(I71="PC",M71="NÓMINA NOVIEMBRE"),11,AND(I71="PC",M71="NÓMINA DICIEMBRE"),12,I71="VCF"," ",I71="VSF"," ",I71="SUB"," ",I71="ADQBYS"," ",I71="CONV"," ")</f>
        <v>#N/A</v>
      </c>
      <c r="O71" s="50"/>
      <c r="P71" s="51"/>
      <c r="Q71" s="51" t="n">
        <f aca="false">ROUND((O71*P71)*0.15,2)</f>
        <v>0</v>
      </c>
      <c r="R71" s="52" t="e">
        <f aca="false">_xlfn.IFS(I71="PE","NO RELLENAR",I71="PC","NO RELLENAR",I71="SUB","NO RELLENAR",I71="ADQBYS","NO RELLENAR",I71="CONV","NO RELLENAR",I71="VSF","RELLENAR",I71="VCF","RELLENAR")</f>
        <v>#N/A</v>
      </c>
      <c r="S71" s="53"/>
      <c r="T71" s="53"/>
      <c r="U71" s="54"/>
      <c r="V71" s="55"/>
      <c r="W71" s="54"/>
      <c r="X71" s="55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4"/>
      <c r="AN71" s="51"/>
      <c r="AO71" s="54"/>
      <c r="AP71" s="51"/>
      <c r="AQ71" s="54"/>
      <c r="AR71" s="51"/>
      <c r="AS71" s="53" t="n">
        <v>0</v>
      </c>
      <c r="AT71" s="53" t="n">
        <v>0</v>
      </c>
      <c r="AU71" s="53" t="e">
        <f aca="false">_xlfn.IFS(I71="PE",0,I71="PC",0,I71="VCF",ROUND(AS71*AV71,2),I71="VSF",ROUND(AS71*AV71,2),I71="SUB",ROUND(AS71*AV71,2),I71="ADQBYS",ROUND(AS71*AV71,2),I71="CONV",ROUND(AS71*AV71,2))</f>
        <v>#N/A</v>
      </c>
      <c r="AV71" s="56"/>
      <c r="AW71" s="57" t="e">
        <f aca="false">_xlfn.IFS(I71="PE",ROUND((O71*P71)+Q71,2),I71="PC",ROUND((O71*P71)+Q71,2),AND(I71="VCF",BA71="SI"),AS71+AU71,AND(I71="VCF",BA71="NO"),AS71,AND(I71="VSF",BA71="SI"),AS71+AU71+Y71+Z71,AND(I71="VSF",BA71="NO"),AS71+Y71+Z71,AND(I71="SUB",BA71="SI"),AS71+AU71,AND(I71="SUB",BA71="NO"),AS71,AND(I71="ADQBYS",BA71="SI"),AS71+AU71,AND(I71="ADQBYS",BA71="NO"),AS71,AND(I71="CONV",BA71="SI"),AS71+AU71,AND(I71="CONV",BA71="NO"),AS71)</f>
        <v>#N/A</v>
      </c>
      <c r="AX71" s="53"/>
      <c r="AY71" s="58"/>
      <c r="AZ71" s="51"/>
      <c r="BA71" s="59"/>
    </row>
    <row r="72" customFormat="false" ht="18.6" hidden="false" customHeight="true" outlineLevel="0" collapsed="false">
      <c r="A72" s="43"/>
      <c r="B72" s="44"/>
      <c r="C72" s="44"/>
      <c r="D72" s="44"/>
      <c r="E72" s="44"/>
      <c r="F72" s="44"/>
      <c r="G72" s="44"/>
      <c r="H72" s="45"/>
      <c r="I72" s="44"/>
      <c r="J72" s="44"/>
      <c r="K72" s="44"/>
      <c r="L72" s="47"/>
      <c r="M72" s="47"/>
      <c r="N72" s="49" t="e">
        <f aca="false">_xlfn.IFS(AND(I72="PE",M72="NÓMINA ENERO"),1,AND(I72="PE",M72="NÓMINA FEBRERO"),2,AND(I72="PE",M72="NÓMINA MARZO"),3,AND(I72="PE",M72="NÓMINA ABRIL"),4,AND(I72="PE",M72="NÓMINA MAYO"),5,AND(I72="PE",M72="NÓMINA JUNIO"),6,AND(I72="PE",M72="NÓMINA JULIO"),7,AND(I72="PE",M72="NÓMINA AGOSTO"),8,AND(I72="PE",M72="NÓMINA SEPTIEMBRE"),9,AND(I72="PE",M72="NÓMINA OCTUBRE"),10,AND(I72="PE",M72="NÓMINA NOVIEMBRE"),11,AND(I72="PE",M72="NÓMINA DICIEMBRE"),12,AND(I72="PC",M72="NÓMINA ENERO"),1,AND(I72="PC",M72="NÓMINA FEBRERO"),2,AND(I72="PC",M72="NÓMINA MARZO"),3,AND(I72="PC",M72="NÓMINA ABRIL"),4,AND(I72="PC",M72="NÓMINA MAYO"),5,AND(I72="PC",M72="NÓMINA JUNIO"),6,AND(I72="PC",M72="NÓMINA JULIO"),7,AND(I72="PC",M72="NÓMINA AGOSTO"),8,AND(I72="PC",M72="NÓMINA SEPTIEMBRE"),9,AND(I72="PC",M72="NÓMINA OCTUBRE"),10,AND(I72="PC",M72="NÓMINA NOVIEMBRE"),11,AND(I72="PC",M72="NÓMINA DICIEMBRE"),12,I72="VCF"," ",I72="VSF"," ",I72="SUB"," ",I72="ADQBYS"," ",I72="CONV"," ")</f>
        <v>#N/A</v>
      </c>
      <c r="O72" s="50"/>
      <c r="P72" s="51"/>
      <c r="Q72" s="51" t="n">
        <f aca="false">ROUND((O72*P72)*0.15,2)</f>
        <v>0</v>
      </c>
      <c r="R72" s="52" t="e">
        <f aca="false">_xlfn.IFS(I72="PE","NO RELLENAR",I72="PC","NO RELLENAR",I72="SUB","NO RELLENAR",I72="ADQBYS","NO RELLENAR",I72="CONV","NO RELLENAR",I72="VSF","RELLENAR",I72="VCF","RELLENAR")</f>
        <v>#N/A</v>
      </c>
      <c r="S72" s="53"/>
      <c r="T72" s="53"/>
      <c r="U72" s="54"/>
      <c r="V72" s="55"/>
      <c r="W72" s="54"/>
      <c r="X72" s="55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4"/>
      <c r="AN72" s="51"/>
      <c r="AO72" s="54"/>
      <c r="AP72" s="51"/>
      <c r="AQ72" s="54"/>
      <c r="AR72" s="51"/>
      <c r="AS72" s="53" t="n">
        <v>0</v>
      </c>
      <c r="AT72" s="53" t="n">
        <v>0</v>
      </c>
      <c r="AU72" s="53" t="e">
        <f aca="false">_xlfn.IFS(I72="PE",0,I72="PC",0,I72="VCF",ROUND(AS72*AV72,2),I72="VSF",ROUND(AS72*AV72,2),I72="SUB",ROUND(AS72*AV72,2),I72="ADQBYS",ROUND(AS72*AV72,2),I72="CONV",ROUND(AS72*AV72,2))</f>
        <v>#N/A</v>
      </c>
      <c r="AV72" s="56"/>
      <c r="AW72" s="57" t="e">
        <f aca="false">_xlfn.IFS(I72="PE",ROUND((O72*P72)+Q72,2),I72="PC",ROUND((O72*P72)+Q72,2),AND(I72="VCF",BA72="SI"),AS72+AU72,AND(I72="VCF",BA72="NO"),AS72,AND(I72="VSF",BA72="SI"),AS72+AU72+Y72+Z72,AND(I72="VSF",BA72="NO"),AS72+Y72+Z72,AND(I72="SUB",BA72="SI"),AS72+AU72,AND(I72="SUB",BA72="NO"),AS72,AND(I72="ADQBYS",BA72="SI"),AS72+AU72,AND(I72="ADQBYS",BA72="NO"),AS72,AND(I72="CONV",BA72="SI"),AS72+AU72,AND(I72="CONV",BA72="NO"),AS72)</f>
        <v>#N/A</v>
      </c>
      <c r="AX72" s="53"/>
      <c r="AY72" s="58"/>
      <c r="AZ72" s="51"/>
      <c r="BA72" s="59"/>
    </row>
    <row r="73" customFormat="false" ht="18.6" hidden="false" customHeight="true" outlineLevel="0" collapsed="false">
      <c r="A73" s="43"/>
      <c r="B73" s="44"/>
      <c r="C73" s="44"/>
      <c r="D73" s="44"/>
      <c r="E73" s="44"/>
      <c r="F73" s="44"/>
      <c r="G73" s="44"/>
      <c r="H73" s="45"/>
      <c r="I73" s="44"/>
      <c r="J73" s="44"/>
      <c r="K73" s="44"/>
      <c r="L73" s="47"/>
      <c r="M73" s="47"/>
      <c r="N73" s="49" t="e">
        <f aca="false">_xlfn.IFS(AND(I73="PE",M73="NÓMINA ENERO"),1,AND(I73="PE",M73="NÓMINA FEBRERO"),2,AND(I73="PE",M73="NÓMINA MARZO"),3,AND(I73="PE",M73="NÓMINA ABRIL"),4,AND(I73="PE",M73="NÓMINA MAYO"),5,AND(I73="PE",M73="NÓMINA JUNIO"),6,AND(I73="PE",M73="NÓMINA JULIO"),7,AND(I73="PE",M73="NÓMINA AGOSTO"),8,AND(I73="PE",M73="NÓMINA SEPTIEMBRE"),9,AND(I73="PE",M73="NÓMINA OCTUBRE"),10,AND(I73="PE",M73="NÓMINA NOVIEMBRE"),11,AND(I73="PE",M73="NÓMINA DICIEMBRE"),12,AND(I73="PC",M73="NÓMINA ENERO"),1,AND(I73="PC",M73="NÓMINA FEBRERO"),2,AND(I73="PC",M73="NÓMINA MARZO"),3,AND(I73="PC",M73="NÓMINA ABRIL"),4,AND(I73="PC",M73="NÓMINA MAYO"),5,AND(I73="PC",M73="NÓMINA JUNIO"),6,AND(I73="PC",M73="NÓMINA JULIO"),7,AND(I73="PC",M73="NÓMINA AGOSTO"),8,AND(I73="PC",M73="NÓMINA SEPTIEMBRE"),9,AND(I73="PC",M73="NÓMINA OCTUBRE"),10,AND(I73="PC",M73="NÓMINA NOVIEMBRE"),11,AND(I73="PC",M73="NÓMINA DICIEMBRE"),12,I73="VCF"," ",I73="VSF"," ",I73="SUB"," ",I73="ADQBYS"," ",I73="CONV"," ")</f>
        <v>#N/A</v>
      </c>
      <c r="O73" s="50"/>
      <c r="P73" s="51"/>
      <c r="Q73" s="51" t="n">
        <f aca="false">ROUND((O73*P73)*0.15,2)</f>
        <v>0</v>
      </c>
      <c r="R73" s="52" t="e">
        <f aca="false">_xlfn.IFS(I73="PE","NO RELLENAR",I73="PC","NO RELLENAR",I73="SUB","NO RELLENAR",I73="ADQBYS","NO RELLENAR",I73="CONV","NO RELLENAR",I73="VSF","RELLENAR",I73="VCF","RELLENAR")</f>
        <v>#N/A</v>
      </c>
      <c r="S73" s="53"/>
      <c r="T73" s="53"/>
      <c r="U73" s="54"/>
      <c r="V73" s="55"/>
      <c r="W73" s="54"/>
      <c r="X73" s="55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4"/>
      <c r="AN73" s="51"/>
      <c r="AO73" s="54"/>
      <c r="AP73" s="51"/>
      <c r="AQ73" s="54"/>
      <c r="AR73" s="51"/>
      <c r="AS73" s="53" t="n">
        <v>0</v>
      </c>
      <c r="AT73" s="53" t="n">
        <v>0</v>
      </c>
      <c r="AU73" s="53" t="e">
        <f aca="false">_xlfn.IFS(I73="PE",0,I73="PC",0,I73="VCF",ROUND(AS73*AV73,2),I73="VSF",ROUND(AS73*AV73,2),I73="SUB",ROUND(AS73*AV73,2),I73="ADQBYS",ROUND(AS73*AV73,2),I73="CONV",ROUND(AS73*AV73,2))</f>
        <v>#N/A</v>
      </c>
      <c r="AV73" s="56"/>
      <c r="AW73" s="57" t="e">
        <f aca="false">_xlfn.IFS(I73="PE",ROUND((O73*P73)+Q73,2),I73="PC",ROUND((O73*P73)+Q73,2),AND(I73="VCF",BA73="SI"),AS73+AU73,AND(I73="VCF",BA73="NO"),AS73,AND(I73="VSF",BA73="SI"),AS73+AU73+Y73+Z73,AND(I73="VSF",BA73="NO"),AS73+Y73+Z73,AND(I73="SUB",BA73="SI"),AS73+AU73,AND(I73="SUB",BA73="NO"),AS73,AND(I73="ADQBYS",BA73="SI"),AS73+AU73,AND(I73="ADQBYS",BA73="NO"),AS73,AND(I73="CONV",BA73="SI"),AS73+AU73,AND(I73="CONV",BA73="NO"),AS73)</f>
        <v>#N/A</v>
      </c>
      <c r="AX73" s="53"/>
      <c r="AY73" s="58"/>
      <c r="AZ73" s="51"/>
      <c r="BA73" s="59"/>
    </row>
    <row r="74" customFormat="false" ht="18.6" hidden="false" customHeight="true" outlineLevel="0" collapsed="false">
      <c r="A74" s="43"/>
      <c r="B74" s="44"/>
      <c r="C74" s="44"/>
      <c r="D74" s="44"/>
      <c r="E74" s="44"/>
      <c r="F74" s="44"/>
      <c r="G74" s="44"/>
      <c r="H74" s="45"/>
      <c r="I74" s="44"/>
      <c r="J74" s="44"/>
      <c r="K74" s="44"/>
      <c r="L74" s="47"/>
      <c r="M74" s="47"/>
      <c r="N74" s="49" t="e">
        <f aca="false">_xlfn.IFS(AND(I74="PE",M74="NÓMINA ENERO"),1,AND(I74="PE",M74="NÓMINA FEBRERO"),2,AND(I74="PE",M74="NÓMINA MARZO"),3,AND(I74="PE",M74="NÓMINA ABRIL"),4,AND(I74="PE",M74="NÓMINA MAYO"),5,AND(I74="PE",M74="NÓMINA JUNIO"),6,AND(I74="PE",M74="NÓMINA JULIO"),7,AND(I74="PE",M74="NÓMINA AGOSTO"),8,AND(I74="PE",M74="NÓMINA SEPTIEMBRE"),9,AND(I74="PE",M74="NÓMINA OCTUBRE"),10,AND(I74="PE",M74="NÓMINA NOVIEMBRE"),11,AND(I74="PE",M74="NÓMINA DICIEMBRE"),12,AND(I74="PC",M74="NÓMINA ENERO"),1,AND(I74="PC",M74="NÓMINA FEBRERO"),2,AND(I74="PC",M74="NÓMINA MARZO"),3,AND(I74="PC",M74="NÓMINA ABRIL"),4,AND(I74="PC",M74="NÓMINA MAYO"),5,AND(I74="PC",M74="NÓMINA JUNIO"),6,AND(I74="PC",M74="NÓMINA JULIO"),7,AND(I74="PC",M74="NÓMINA AGOSTO"),8,AND(I74="PC",M74="NÓMINA SEPTIEMBRE"),9,AND(I74="PC",M74="NÓMINA OCTUBRE"),10,AND(I74="PC",M74="NÓMINA NOVIEMBRE"),11,AND(I74="PC",M74="NÓMINA DICIEMBRE"),12,I74="VCF"," ",I74="VSF"," ",I74="SUB"," ",I74="ADQBYS"," ",I74="CONV"," ")</f>
        <v>#N/A</v>
      </c>
      <c r="O74" s="50"/>
      <c r="P74" s="51"/>
      <c r="Q74" s="51" t="n">
        <f aca="false">ROUND((O74*P74)*0.15,2)</f>
        <v>0</v>
      </c>
      <c r="R74" s="52" t="e">
        <f aca="false">_xlfn.IFS(I74="PE","NO RELLENAR",I74="PC","NO RELLENAR",I74="SUB","NO RELLENAR",I74="ADQBYS","NO RELLENAR",I74="CONV","NO RELLENAR",I74="VSF","RELLENAR",I74="VCF","RELLENAR")</f>
        <v>#N/A</v>
      </c>
      <c r="S74" s="53"/>
      <c r="T74" s="53"/>
      <c r="U74" s="54"/>
      <c r="V74" s="55"/>
      <c r="W74" s="54"/>
      <c r="X74" s="55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4"/>
      <c r="AN74" s="51"/>
      <c r="AO74" s="54"/>
      <c r="AP74" s="51"/>
      <c r="AQ74" s="54"/>
      <c r="AR74" s="51"/>
      <c r="AS74" s="53" t="n">
        <v>0</v>
      </c>
      <c r="AT74" s="53" t="n">
        <v>0</v>
      </c>
      <c r="AU74" s="53" t="e">
        <f aca="false">_xlfn.IFS(I74="PE",0,I74="PC",0,I74="VCF",ROUND(AS74*AV74,2),I74="VSF",ROUND(AS74*AV74,2),I74="SUB",ROUND(AS74*AV74,2),I74="ADQBYS",ROUND(AS74*AV74,2),I74="CONV",ROUND(AS74*AV74,2))</f>
        <v>#N/A</v>
      </c>
      <c r="AV74" s="56"/>
      <c r="AW74" s="57" t="e">
        <f aca="false">_xlfn.IFS(I74="PE",ROUND((O74*P74)+Q74,2),I74="PC",ROUND((O74*P74)+Q74,2),AND(I74="VCF",BA74="SI"),AS74+AU74,AND(I74="VCF",BA74="NO"),AS74,AND(I74="VSF",BA74="SI"),AS74+AU74+Y74+Z74,AND(I74="VSF",BA74="NO"),AS74+Y74+Z74,AND(I74="SUB",BA74="SI"),AS74+AU74,AND(I74="SUB",BA74="NO"),AS74,AND(I74="ADQBYS",BA74="SI"),AS74+AU74,AND(I74="ADQBYS",BA74="NO"),AS74,AND(I74="CONV",BA74="SI"),AS74+AU74,AND(I74="CONV",BA74="NO"),AS74)</f>
        <v>#N/A</v>
      </c>
      <c r="AX74" s="53"/>
      <c r="AY74" s="58"/>
      <c r="AZ74" s="51"/>
      <c r="BA74" s="59"/>
    </row>
    <row r="75" customFormat="false" ht="18.6" hidden="false" customHeight="true" outlineLevel="0" collapsed="false">
      <c r="A75" s="43"/>
      <c r="B75" s="44"/>
      <c r="C75" s="44"/>
      <c r="D75" s="44"/>
      <c r="E75" s="44"/>
      <c r="F75" s="44"/>
      <c r="G75" s="44"/>
      <c r="H75" s="45"/>
      <c r="I75" s="44"/>
      <c r="J75" s="44"/>
      <c r="K75" s="44"/>
      <c r="L75" s="47"/>
      <c r="M75" s="47"/>
      <c r="N75" s="49" t="e">
        <f aca="false">_xlfn.IFS(AND(I75="PE",M75="NÓMINA ENERO"),1,AND(I75="PE",M75="NÓMINA FEBRERO"),2,AND(I75="PE",M75="NÓMINA MARZO"),3,AND(I75="PE",M75="NÓMINA ABRIL"),4,AND(I75="PE",M75="NÓMINA MAYO"),5,AND(I75="PE",M75="NÓMINA JUNIO"),6,AND(I75="PE",M75="NÓMINA JULIO"),7,AND(I75="PE",M75="NÓMINA AGOSTO"),8,AND(I75="PE",M75="NÓMINA SEPTIEMBRE"),9,AND(I75="PE",M75="NÓMINA OCTUBRE"),10,AND(I75="PE",M75="NÓMINA NOVIEMBRE"),11,AND(I75="PE",M75="NÓMINA DICIEMBRE"),12,AND(I75="PC",M75="NÓMINA ENERO"),1,AND(I75="PC",M75="NÓMINA FEBRERO"),2,AND(I75="PC",M75="NÓMINA MARZO"),3,AND(I75="PC",M75="NÓMINA ABRIL"),4,AND(I75="PC",M75="NÓMINA MAYO"),5,AND(I75="PC",M75="NÓMINA JUNIO"),6,AND(I75="PC",M75="NÓMINA JULIO"),7,AND(I75="PC",M75="NÓMINA AGOSTO"),8,AND(I75="PC",M75="NÓMINA SEPTIEMBRE"),9,AND(I75="PC",M75="NÓMINA OCTUBRE"),10,AND(I75="PC",M75="NÓMINA NOVIEMBRE"),11,AND(I75="PC",M75="NÓMINA DICIEMBRE"),12,I75="VCF"," ",I75="VSF"," ",I75="SUB"," ",I75="ADQBYS"," ",I75="CONV"," ")</f>
        <v>#N/A</v>
      </c>
      <c r="O75" s="50"/>
      <c r="P75" s="51"/>
      <c r="Q75" s="51" t="n">
        <f aca="false">ROUND((O75*P75)*0.15,2)</f>
        <v>0</v>
      </c>
      <c r="R75" s="52" t="e">
        <f aca="false">_xlfn.IFS(I75="PE","NO RELLENAR",I75="PC","NO RELLENAR",I75="SUB","NO RELLENAR",I75="ADQBYS","NO RELLENAR",I75="CONV","NO RELLENAR",I75="VSF","RELLENAR",I75="VCF","RELLENAR")</f>
        <v>#N/A</v>
      </c>
      <c r="S75" s="53"/>
      <c r="T75" s="53"/>
      <c r="U75" s="54"/>
      <c r="V75" s="55"/>
      <c r="W75" s="54"/>
      <c r="X75" s="55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4"/>
      <c r="AN75" s="51"/>
      <c r="AO75" s="54"/>
      <c r="AP75" s="51"/>
      <c r="AQ75" s="54"/>
      <c r="AR75" s="51"/>
      <c r="AS75" s="53" t="n">
        <v>0</v>
      </c>
      <c r="AT75" s="53" t="n">
        <v>0</v>
      </c>
      <c r="AU75" s="53" t="e">
        <f aca="false">_xlfn.IFS(I75="PE",0,I75="PC",0,I75="VCF",ROUND(AS75*AV75,2),I75="VSF",ROUND(AS75*AV75,2),I75="SUB",ROUND(AS75*AV75,2),I75="ADQBYS",ROUND(AS75*AV75,2),I75="CONV",ROUND(AS75*AV75,2))</f>
        <v>#N/A</v>
      </c>
      <c r="AV75" s="56"/>
      <c r="AW75" s="57" t="e">
        <f aca="false">_xlfn.IFS(I75="PE",ROUND((O75*P75)+Q75,2),I75="PC",ROUND((O75*P75)+Q75,2),AND(I75="VCF",BA75="SI"),AS75+AU75,AND(I75="VCF",BA75="NO"),AS75,AND(I75="VSF",BA75="SI"),AS75+AU75+Y75+Z75,AND(I75="VSF",BA75="NO"),AS75+Y75+Z75,AND(I75="SUB",BA75="SI"),AS75+AU75,AND(I75="SUB",BA75="NO"),AS75,AND(I75="ADQBYS",BA75="SI"),AS75+AU75,AND(I75="ADQBYS",BA75="NO"),AS75,AND(I75="CONV",BA75="SI"),AS75+AU75,AND(I75="CONV",BA75="NO"),AS75)</f>
        <v>#N/A</v>
      </c>
      <c r="AX75" s="53"/>
      <c r="AY75" s="58"/>
      <c r="AZ75" s="51"/>
      <c r="BA75" s="59"/>
    </row>
    <row r="76" customFormat="false" ht="18.6" hidden="false" customHeight="true" outlineLevel="0" collapsed="false">
      <c r="A76" s="43"/>
      <c r="B76" s="44"/>
      <c r="C76" s="44"/>
      <c r="D76" s="44"/>
      <c r="E76" s="44"/>
      <c r="F76" s="44"/>
      <c r="G76" s="44"/>
      <c r="H76" s="45"/>
      <c r="I76" s="44"/>
      <c r="J76" s="44"/>
      <c r="K76" s="44"/>
      <c r="L76" s="47"/>
      <c r="M76" s="47"/>
      <c r="N76" s="49" t="e">
        <f aca="false">_xlfn.IFS(AND(I76="PE",M76="NÓMINA ENERO"),1,AND(I76="PE",M76="NÓMINA FEBRERO"),2,AND(I76="PE",M76="NÓMINA MARZO"),3,AND(I76="PE",M76="NÓMINA ABRIL"),4,AND(I76="PE",M76="NÓMINA MAYO"),5,AND(I76="PE",M76="NÓMINA JUNIO"),6,AND(I76="PE",M76="NÓMINA JULIO"),7,AND(I76="PE",M76="NÓMINA AGOSTO"),8,AND(I76="PE",M76="NÓMINA SEPTIEMBRE"),9,AND(I76="PE",M76="NÓMINA OCTUBRE"),10,AND(I76="PE",M76="NÓMINA NOVIEMBRE"),11,AND(I76="PE",M76="NÓMINA DICIEMBRE"),12,AND(I76="PC",M76="NÓMINA ENERO"),1,AND(I76="PC",M76="NÓMINA FEBRERO"),2,AND(I76="PC",M76="NÓMINA MARZO"),3,AND(I76="PC",M76="NÓMINA ABRIL"),4,AND(I76="PC",M76="NÓMINA MAYO"),5,AND(I76="PC",M76="NÓMINA JUNIO"),6,AND(I76="PC",M76="NÓMINA JULIO"),7,AND(I76="PC",M76="NÓMINA AGOSTO"),8,AND(I76="PC",M76="NÓMINA SEPTIEMBRE"),9,AND(I76="PC",M76="NÓMINA OCTUBRE"),10,AND(I76="PC",M76="NÓMINA NOVIEMBRE"),11,AND(I76="PC",M76="NÓMINA DICIEMBRE"),12,I76="VCF"," ",I76="VSF"," ",I76="SUB"," ",I76="ADQBYS"," ",I76="CONV"," ")</f>
        <v>#N/A</v>
      </c>
      <c r="O76" s="50"/>
      <c r="P76" s="51"/>
      <c r="Q76" s="51" t="n">
        <f aca="false">ROUND((O76*P76)*0.15,2)</f>
        <v>0</v>
      </c>
      <c r="R76" s="52" t="e">
        <f aca="false">_xlfn.IFS(I76="PE","NO RELLENAR",I76="PC","NO RELLENAR",I76="SUB","NO RELLENAR",I76="ADQBYS","NO RELLENAR",I76="CONV","NO RELLENAR",I76="VSF","RELLENAR",I76="VCF","RELLENAR")</f>
        <v>#N/A</v>
      </c>
      <c r="S76" s="53"/>
      <c r="T76" s="53"/>
      <c r="U76" s="54"/>
      <c r="V76" s="55"/>
      <c r="W76" s="54"/>
      <c r="X76" s="55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4"/>
      <c r="AN76" s="51"/>
      <c r="AO76" s="54"/>
      <c r="AP76" s="51"/>
      <c r="AQ76" s="54"/>
      <c r="AR76" s="51"/>
      <c r="AS76" s="53" t="n">
        <v>0</v>
      </c>
      <c r="AT76" s="53" t="n">
        <v>0</v>
      </c>
      <c r="AU76" s="53" t="e">
        <f aca="false">_xlfn.IFS(I76="PE",0,I76="PC",0,I76="VCF",ROUND(AS76*AV76,2),I76="VSF",ROUND(AS76*AV76,2),I76="SUB",ROUND(AS76*AV76,2),I76="ADQBYS",ROUND(AS76*AV76,2),I76="CONV",ROUND(AS76*AV76,2))</f>
        <v>#N/A</v>
      </c>
      <c r="AV76" s="56"/>
      <c r="AW76" s="57" t="e">
        <f aca="false">_xlfn.IFS(I76="PE",ROUND((O76*P76)+Q76,2),I76="PC",ROUND((O76*P76)+Q76,2),AND(I76="VCF",BA76="SI"),AS76+AU76,AND(I76="VCF",BA76="NO"),AS76,AND(I76="VSF",BA76="SI"),AS76+AU76+Y76+Z76,AND(I76="VSF",BA76="NO"),AS76+Y76+Z76,AND(I76="SUB",BA76="SI"),AS76+AU76,AND(I76="SUB",BA76="NO"),AS76,AND(I76="ADQBYS",BA76="SI"),AS76+AU76,AND(I76="ADQBYS",BA76="NO"),AS76,AND(I76="CONV",BA76="SI"),AS76+AU76,AND(I76="CONV",BA76="NO"),AS76)</f>
        <v>#N/A</v>
      </c>
      <c r="AX76" s="53"/>
      <c r="AY76" s="58"/>
      <c r="AZ76" s="51"/>
      <c r="BA76" s="59"/>
    </row>
    <row r="77" customFormat="false" ht="18.6" hidden="false" customHeight="true" outlineLevel="0" collapsed="false">
      <c r="A77" s="43"/>
      <c r="B77" s="44"/>
      <c r="C77" s="44"/>
      <c r="D77" s="44"/>
      <c r="E77" s="44"/>
      <c r="F77" s="44"/>
      <c r="G77" s="44"/>
      <c r="H77" s="45"/>
      <c r="I77" s="44"/>
      <c r="J77" s="44"/>
      <c r="K77" s="44"/>
      <c r="L77" s="47"/>
      <c r="M77" s="47"/>
      <c r="N77" s="49" t="e">
        <f aca="false">_xlfn.IFS(AND(I77="PE",M77="NÓMINA ENERO"),1,AND(I77="PE",M77="NÓMINA FEBRERO"),2,AND(I77="PE",M77="NÓMINA MARZO"),3,AND(I77="PE",M77="NÓMINA ABRIL"),4,AND(I77="PE",M77="NÓMINA MAYO"),5,AND(I77="PE",M77="NÓMINA JUNIO"),6,AND(I77="PE",M77="NÓMINA JULIO"),7,AND(I77="PE",M77="NÓMINA AGOSTO"),8,AND(I77="PE",M77="NÓMINA SEPTIEMBRE"),9,AND(I77="PE",M77="NÓMINA OCTUBRE"),10,AND(I77="PE",M77="NÓMINA NOVIEMBRE"),11,AND(I77="PE",M77="NÓMINA DICIEMBRE"),12,AND(I77="PC",M77="NÓMINA ENERO"),1,AND(I77="PC",M77="NÓMINA FEBRERO"),2,AND(I77="PC",M77="NÓMINA MARZO"),3,AND(I77="PC",M77="NÓMINA ABRIL"),4,AND(I77="PC",M77="NÓMINA MAYO"),5,AND(I77="PC",M77="NÓMINA JUNIO"),6,AND(I77="PC",M77="NÓMINA JULIO"),7,AND(I77="PC",M77="NÓMINA AGOSTO"),8,AND(I77="PC",M77="NÓMINA SEPTIEMBRE"),9,AND(I77="PC",M77="NÓMINA OCTUBRE"),10,AND(I77="PC",M77="NÓMINA NOVIEMBRE"),11,AND(I77="PC",M77="NÓMINA DICIEMBRE"),12,I77="VCF"," ",I77="VSF"," ",I77="SUB"," ",I77="ADQBYS"," ",I77="CONV"," ")</f>
        <v>#N/A</v>
      </c>
      <c r="O77" s="50"/>
      <c r="P77" s="51"/>
      <c r="Q77" s="51" t="n">
        <f aca="false">ROUND((O77*P77)*0.15,2)</f>
        <v>0</v>
      </c>
      <c r="R77" s="52" t="e">
        <f aca="false">_xlfn.IFS(I77="PE","NO RELLENAR",I77="PC","NO RELLENAR",I77="SUB","NO RELLENAR",I77="ADQBYS","NO RELLENAR",I77="CONV","NO RELLENAR",I77="VSF","RELLENAR",I77="VCF","RELLENAR")</f>
        <v>#N/A</v>
      </c>
      <c r="S77" s="53"/>
      <c r="T77" s="53"/>
      <c r="U77" s="54"/>
      <c r="V77" s="55"/>
      <c r="W77" s="54"/>
      <c r="X77" s="55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4"/>
      <c r="AN77" s="51"/>
      <c r="AO77" s="54"/>
      <c r="AP77" s="51"/>
      <c r="AQ77" s="54"/>
      <c r="AR77" s="51"/>
      <c r="AS77" s="53" t="n">
        <v>0</v>
      </c>
      <c r="AT77" s="53" t="n">
        <v>0</v>
      </c>
      <c r="AU77" s="53" t="e">
        <f aca="false">_xlfn.IFS(I77="PE",0,I77="PC",0,I77="VCF",ROUND(AS77*AV77,2),I77="VSF",ROUND(AS77*AV77,2),I77="SUB",ROUND(AS77*AV77,2),I77="ADQBYS",ROUND(AS77*AV77,2),I77="CONV",ROUND(AS77*AV77,2))</f>
        <v>#N/A</v>
      </c>
      <c r="AV77" s="56"/>
      <c r="AW77" s="57" t="e">
        <f aca="false">_xlfn.IFS(I77="PE",ROUND((O77*P77)+Q77,2),I77="PC",ROUND((O77*P77)+Q77,2),AND(I77="VCF",BA77="SI"),AS77+AU77,AND(I77="VCF",BA77="NO"),AS77,AND(I77="VSF",BA77="SI"),AS77+AU77+Y77+Z77,AND(I77="VSF",BA77="NO"),AS77+Y77+Z77,AND(I77="SUB",BA77="SI"),AS77+AU77,AND(I77="SUB",BA77="NO"),AS77,AND(I77="ADQBYS",BA77="SI"),AS77+AU77,AND(I77="ADQBYS",BA77="NO"),AS77,AND(I77="CONV",BA77="SI"),AS77+AU77,AND(I77="CONV",BA77="NO"),AS77)</f>
        <v>#N/A</v>
      </c>
      <c r="AX77" s="53"/>
      <c r="AY77" s="58"/>
      <c r="AZ77" s="51"/>
      <c r="BA77" s="59"/>
    </row>
    <row r="78" customFormat="false" ht="18.6" hidden="false" customHeight="true" outlineLevel="0" collapsed="false">
      <c r="A78" s="43"/>
      <c r="B78" s="44"/>
      <c r="C78" s="44"/>
      <c r="D78" s="44"/>
      <c r="E78" s="44"/>
      <c r="F78" s="44"/>
      <c r="G78" s="44"/>
      <c r="H78" s="45"/>
      <c r="I78" s="44"/>
      <c r="J78" s="44"/>
      <c r="K78" s="44"/>
      <c r="L78" s="47"/>
      <c r="M78" s="47"/>
      <c r="N78" s="49" t="e">
        <f aca="false">_xlfn.IFS(AND(I78="PE",M78="NÓMINA ENERO"),1,AND(I78="PE",M78="NÓMINA FEBRERO"),2,AND(I78="PE",M78="NÓMINA MARZO"),3,AND(I78="PE",M78="NÓMINA ABRIL"),4,AND(I78="PE",M78="NÓMINA MAYO"),5,AND(I78="PE",M78="NÓMINA JUNIO"),6,AND(I78="PE",M78="NÓMINA JULIO"),7,AND(I78="PE",M78="NÓMINA AGOSTO"),8,AND(I78="PE",M78="NÓMINA SEPTIEMBRE"),9,AND(I78="PE",M78="NÓMINA OCTUBRE"),10,AND(I78="PE",M78="NÓMINA NOVIEMBRE"),11,AND(I78="PE",M78="NÓMINA DICIEMBRE"),12,AND(I78="PC",M78="NÓMINA ENERO"),1,AND(I78="PC",M78="NÓMINA FEBRERO"),2,AND(I78="PC",M78="NÓMINA MARZO"),3,AND(I78="PC",M78="NÓMINA ABRIL"),4,AND(I78="PC",M78="NÓMINA MAYO"),5,AND(I78="PC",M78="NÓMINA JUNIO"),6,AND(I78="PC",M78="NÓMINA JULIO"),7,AND(I78="PC",M78="NÓMINA AGOSTO"),8,AND(I78="PC",M78="NÓMINA SEPTIEMBRE"),9,AND(I78="PC",M78="NÓMINA OCTUBRE"),10,AND(I78="PC",M78="NÓMINA NOVIEMBRE"),11,AND(I78="PC",M78="NÓMINA DICIEMBRE"),12,I78="VCF"," ",I78="VSF"," ",I78="SUB"," ",I78="ADQBYS"," ",I78="CONV"," ")</f>
        <v>#N/A</v>
      </c>
      <c r="O78" s="50"/>
      <c r="P78" s="51"/>
      <c r="Q78" s="51" t="n">
        <f aca="false">ROUND((O78*P78)*0.15,2)</f>
        <v>0</v>
      </c>
      <c r="R78" s="52" t="e">
        <f aca="false">_xlfn.IFS(I78="PE","NO RELLENAR",I78="PC","NO RELLENAR",I78="SUB","NO RELLENAR",I78="ADQBYS","NO RELLENAR",I78="CONV","NO RELLENAR",I78="VSF","RELLENAR",I78="VCF","RELLENAR")</f>
        <v>#N/A</v>
      </c>
      <c r="S78" s="53"/>
      <c r="T78" s="53"/>
      <c r="U78" s="54"/>
      <c r="V78" s="55"/>
      <c r="W78" s="54"/>
      <c r="X78" s="55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4"/>
      <c r="AN78" s="51"/>
      <c r="AO78" s="54"/>
      <c r="AP78" s="51"/>
      <c r="AQ78" s="54"/>
      <c r="AR78" s="51"/>
      <c r="AS78" s="53" t="n">
        <v>0</v>
      </c>
      <c r="AT78" s="53" t="n">
        <v>0</v>
      </c>
      <c r="AU78" s="53" t="e">
        <f aca="false">_xlfn.IFS(I78="PE",0,I78="PC",0,I78="VCF",ROUND(AS78*AV78,2),I78="VSF",ROUND(AS78*AV78,2),I78="SUB",ROUND(AS78*AV78,2),I78="ADQBYS",ROUND(AS78*AV78,2),I78="CONV",ROUND(AS78*AV78,2))</f>
        <v>#N/A</v>
      </c>
      <c r="AV78" s="56"/>
      <c r="AW78" s="57" t="e">
        <f aca="false">_xlfn.IFS(I78="PE",ROUND((O78*P78)+Q78,2),I78="PC",ROUND((O78*P78)+Q78,2),AND(I78="VCF",BA78="SI"),AS78+AU78,AND(I78="VCF",BA78="NO"),AS78,AND(I78="VSF",BA78="SI"),AS78+AU78+Y78+Z78,AND(I78="VSF",BA78="NO"),AS78+Y78+Z78,AND(I78="SUB",BA78="SI"),AS78+AU78,AND(I78="SUB",BA78="NO"),AS78,AND(I78="ADQBYS",BA78="SI"),AS78+AU78,AND(I78="ADQBYS",BA78="NO"),AS78,AND(I78="CONV",BA78="SI"),AS78+AU78,AND(I78="CONV",BA78="NO"),AS78)</f>
        <v>#N/A</v>
      </c>
      <c r="AX78" s="53"/>
      <c r="AY78" s="58"/>
      <c r="AZ78" s="51"/>
      <c r="BA78" s="59"/>
    </row>
    <row r="79" customFormat="false" ht="18.6" hidden="false" customHeight="true" outlineLevel="0" collapsed="false">
      <c r="A79" s="43"/>
      <c r="B79" s="44"/>
      <c r="C79" s="44"/>
      <c r="D79" s="44"/>
      <c r="E79" s="44"/>
      <c r="F79" s="44"/>
      <c r="G79" s="44"/>
      <c r="H79" s="45"/>
      <c r="I79" s="44"/>
      <c r="J79" s="44"/>
      <c r="K79" s="44"/>
      <c r="L79" s="47"/>
      <c r="M79" s="47"/>
      <c r="N79" s="49" t="e">
        <f aca="false">_xlfn.IFS(AND(I79="PE",M79="NÓMINA ENERO"),1,AND(I79="PE",M79="NÓMINA FEBRERO"),2,AND(I79="PE",M79="NÓMINA MARZO"),3,AND(I79="PE",M79="NÓMINA ABRIL"),4,AND(I79="PE",M79="NÓMINA MAYO"),5,AND(I79="PE",M79="NÓMINA JUNIO"),6,AND(I79="PE",M79="NÓMINA JULIO"),7,AND(I79="PE",M79="NÓMINA AGOSTO"),8,AND(I79="PE",M79="NÓMINA SEPTIEMBRE"),9,AND(I79="PE",M79="NÓMINA OCTUBRE"),10,AND(I79="PE",M79="NÓMINA NOVIEMBRE"),11,AND(I79="PE",M79="NÓMINA DICIEMBRE"),12,AND(I79="PC",M79="NÓMINA ENERO"),1,AND(I79="PC",M79="NÓMINA FEBRERO"),2,AND(I79="PC",M79="NÓMINA MARZO"),3,AND(I79="PC",M79="NÓMINA ABRIL"),4,AND(I79="PC",M79="NÓMINA MAYO"),5,AND(I79="PC",M79="NÓMINA JUNIO"),6,AND(I79="PC",M79="NÓMINA JULIO"),7,AND(I79="PC",M79="NÓMINA AGOSTO"),8,AND(I79="PC",M79="NÓMINA SEPTIEMBRE"),9,AND(I79="PC",M79="NÓMINA OCTUBRE"),10,AND(I79="PC",M79="NÓMINA NOVIEMBRE"),11,AND(I79="PC",M79="NÓMINA DICIEMBRE"),12,I79="VCF"," ",I79="VSF"," ",I79="SUB"," ",I79="ADQBYS"," ",I79="CONV"," ")</f>
        <v>#N/A</v>
      </c>
      <c r="O79" s="50"/>
      <c r="P79" s="51"/>
      <c r="Q79" s="51" t="n">
        <f aca="false">ROUND((O79*P79)*0.15,2)</f>
        <v>0</v>
      </c>
      <c r="R79" s="52" t="e">
        <f aca="false">_xlfn.IFS(I79="PE","NO RELLENAR",I79="PC","NO RELLENAR",I79="SUB","NO RELLENAR",I79="ADQBYS","NO RELLENAR",I79="CONV","NO RELLENAR",I79="VSF","RELLENAR",I79="VCF","RELLENAR")</f>
        <v>#N/A</v>
      </c>
      <c r="S79" s="53"/>
      <c r="T79" s="53"/>
      <c r="U79" s="54"/>
      <c r="V79" s="55"/>
      <c r="W79" s="54"/>
      <c r="X79" s="55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4"/>
      <c r="AN79" s="51"/>
      <c r="AO79" s="54"/>
      <c r="AP79" s="51"/>
      <c r="AQ79" s="54"/>
      <c r="AR79" s="51"/>
      <c r="AS79" s="53" t="n">
        <v>0</v>
      </c>
      <c r="AT79" s="53" t="n">
        <v>0</v>
      </c>
      <c r="AU79" s="53" t="e">
        <f aca="false">_xlfn.IFS(I79="PE",0,I79="PC",0,I79="VCF",ROUND(AS79*AV79,2),I79="VSF",ROUND(AS79*AV79,2),I79="SUB",ROUND(AS79*AV79,2),I79="ADQBYS",ROUND(AS79*AV79,2),I79="CONV",ROUND(AS79*AV79,2))</f>
        <v>#N/A</v>
      </c>
      <c r="AV79" s="56"/>
      <c r="AW79" s="57" t="e">
        <f aca="false">_xlfn.IFS(I79="PE",ROUND((O79*P79)+Q79,2),I79="PC",ROUND((O79*P79)+Q79,2),AND(I79="VCF",BA79="SI"),AS79+AU79,AND(I79="VCF",BA79="NO"),AS79,AND(I79="VSF",BA79="SI"),AS79+AU79+Y79+Z79,AND(I79="VSF",BA79="NO"),AS79+Y79+Z79,AND(I79="SUB",BA79="SI"),AS79+AU79,AND(I79="SUB",BA79="NO"),AS79,AND(I79="ADQBYS",BA79="SI"),AS79+AU79,AND(I79="ADQBYS",BA79="NO"),AS79,AND(I79="CONV",BA79="SI"),AS79+AU79,AND(I79="CONV",BA79="NO"),AS79)</f>
        <v>#N/A</v>
      </c>
      <c r="AX79" s="53"/>
      <c r="AY79" s="58"/>
      <c r="AZ79" s="51"/>
      <c r="BA79" s="59"/>
    </row>
    <row r="80" customFormat="false" ht="18.6" hidden="false" customHeight="true" outlineLevel="0" collapsed="false">
      <c r="A80" s="43"/>
      <c r="B80" s="44"/>
      <c r="C80" s="44"/>
      <c r="D80" s="44"/>
      <c r="E80" s="44"/>
      <c r="F80" s="44"/>
      <c r="G80" s="44"/>
      <c r="H80" s="45"/>
      <c r="I80" s="44"/>
      <c r="J80" s="44"/>
      <c r="K80" s="44"/>
      <c r="L80" s="47"/>
      <c r="M80" s="47"/>
      <c r="N80" s="49" t="e">
        <f aca="false">_xlfn.IFS(AND(I80="PE",M80="NÓMINA ENERO"),1,AND(I80="PE",M80="NÓMINA FEBRERO"),2,AND(I80="PE",M80="NÓMINA MARZO"),3,AND(I80="PE",M80="NÓMINA ABRIL"),4,AND(I80="PE",M80="NÓMINA MAYO"),5,AND(I80="PE",M80="NÓMINA JUNIO"),6,AND(I80="PE",M80="NÓMINA JULIO"),7,AND(I80="PE",M80="NÓMINA AGOSTO"),8,AND(I80="PE",M80="NÓMINA SEPTIEMBRE"),9,AND(I80="PE",M80="NÓMINA OCTUBRE"),10,AND(I80="PE",M80="NÓMINA NOVIEMBRE"),11,AND(I80="PE",M80="NÓMINA DICIEMBRE"),12,AND(I80="PC",M80="NÓMINA ENERO"),1,AND(I80="PC",M80="NÓMINA FEBRERO"),2,AND(I80="PC",M80="NÓMINA MARZO"),3,AND(I80="PC",M80="NÓMINA ABRIL"),4,AND(I80="PC",M80="NÓMINA MAYO"),5,AND(I80="PC",M80="NÓMINA JUNIO"),6,AND(I80="PC",M80="NÓMINA JULIO"),7,AND(I80="PC",M80="NÓMINA AGOSTO"),8,AND(I80="PC",M80="NÓMINA SEPTIEMBRE"),9,AND(I80="PC",M80="NÓMINA OCTUBRE"),10,AND(I80="PC",M80="NÓMINA NOVIEMBRE"),11,AND(I80="PC",M80="NÓMINA DICIEMBRE"),12,I80="VCF"," ",I80="VSF"," ",I80="SUB"," ",I80="ADQBYS"," ",I80="CONV"," ")</f>
        <v>#N/A</v>
      </c>
      <c r="O80" s="50"/>
      <c r="P80" s="51"/>
      <c r="Q80" s="51" t="n">
        <f aca="false">ROUND((O80*P80)*0.15,2)</f>
        <v>0</v>
      </c>
      <c r="R80" s="52" t="e">
        <f aca="false">_xlfn.IFS(I80="PE","NO RELLENAR",I80="PC","NO RELLENAR",I80="SUB","NO RELLENAR",I80="ADQBYS","NO RELLENAR",I80="CONV","NO RELLENAR",I80="VSF","RELLENAR",I80="VCF","RELLENAR")</f>
        <v>#N/A</v>
      </c>
      <c r="S80" s="53"/>
      <c r="T80" s="53"/>
      <c r="U80" s="54"/>
      <c r="V80" s="55"/>
      <c r="W80" s="54"/>
      <c r="X80" s="55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4"/>
      <c r="AN80" s="51"/>
      <c r="AO80" s="54"/>
      <c r="AP80" s="51"/>
      <c r="AQ80" s="54"/>
      <c r="AR80" s="51"/>
      <c r="AS80" s="53" t="n">
        <v>0</v>
      </c>
      <c r="AT80" s="53" t="n">
        <v>0</v>
      </c>
      <c r="AU80" s="53" t="e">
        <f aca="false">_xlfn.IFS(I80="PE",0,I80="PC",0,I80="VCF",ROUND(AS80*AV80,2),I80="VSF",ROUND(AS80*AV80,2),I80="SUB",ROUND(AS80*AV80,2),I80="ADQBYS",ROUND(AS80*AV80,2),I80="CONV",ROUND(AS80*AV80,2))</f>
        <v>#N/A</v>
      </c>
      <c r="AV80" s="56"/>
      <c r="AW80" s="57" t="e">
        <f aca="false">_xlfn.IFS(I80="PE",ROUND((O80*P80)+Q80,2),I80="PC",ROUND((O80*P80)+Q80,2),AND(I80="VCF",BA80="SI"),AS80+AU80,AND(I80="VCF",BA80="NO"),AS80,AND(I80="VSF",BA80="SI"),AS80+AU80+Y80+Z80,AND(I80="VSF",BA80="NO"),AS80+Y80+Z80,AND(I80="SUB",BA80="SI"),AS80+AU80,AND(I80="SUB",BA80="NO"),AS80,AND(I80="ADQBYS",BA80="SI"),AS80+AU80,AND(I80="ADQBYS",BA80="NO"),AS80,AND(I80="CONV",BA80="SI"),AS80+AU80,AND(I80="CONV",BA80="NO"),AS80)</f>
        <v>#N/A</v>
      </c>
      <c r="AX80" s="53"/>
      <c r="AY80" s="58"/>
      <c r="AZ80" s="51"/>
      <c r="BA80" s="59"/>
    </row>
    <row r="81" customFormat="false" ht="18.6" hidden="false" customHeight="true" outlineLevel="0" collapsed="false">
      <c r="A81" s="43"/>
      <c r="B81" s="44"/>
      <c r="C81" s="44"/>
      <c r="D81" s="44"/>
      <c r="E81" s="44"/>
      <c r="F81" s="44"/>
      <c r="G81" s="44"/>
      <c r="H81" s="45"/>
      <c r="I81" s="44"/>
      <c r="J81" s="44"/>
      <c r="K81" s="44"/>
      <c r="L81" s="47"/>
      <c r="M81" s="47"/>
      <c r="N81" s="49" t="e">
        <f aca="false">_xlfn.IFS(AND(I81="PE",M81="NÓMINA ENERO"),1,AND(I81="PE",M81="NÓMINA FEBRERO"),2,AND(I81="PE",M81="NÓMINA MARZO"),3,AND(I81="PE",M81="NÓMINA ABRIL"),4,AND(I81="PE",M81="NÓMINA MAYO"),5,AND(I81="PE",M81="NÓMINA JUNIO"),6,AND(I81="PE",M81="NÓMINA JULIO"),7,AND(I81="PE",M81="NÓMINA AGOSTO"),8,AND(I81="PE",M81="NÓMINA SEPTIEMBRE"),9,AND(I81="PE",M81="NÓMINA OCTUBRE"),10,AND(I81="PE",M81="NÓMINA NOVIEMBRE"),11,AND(I81="PE",M81="NÓMINA DICIEMBRE"),12,AND(I81="PC",M81="NÓMINA ENERO"),1,AND(I81="PC",M81="NÓMINA FEBRERO"),2,AND(I81="PC",M81="NÓMINA MARZO"),3,AND(I81="PC",M81="NÓMINA ABRIL"),4,AND(I81="PC",M81="NÓMINA MAYO"),5,AND(I81="PC",M81="NÓMINA JUNIO"),6,AND(I81="PC",M81="NÓMINA JULIO"),7,AND(I81="PC",M81="NÓMINA AGOSTO"),8,AND(I81="PC",M81="NÓMINA SEPTIEMBRE"),9,AND(I81="PC",M81="NÓMINA OCTUBRE"),10,AND(I81="PC",M81="NÓMINA NOVIEMBRE"),11,AND(I81="PC",M81="NÓMINA DICIEMBRE"),12,I81="VCF"," ",I81="VSF"," ",I81="SUB"," ",I81="ADQBYS"," ",I81="CONV"," ")</f>
        <v>#N/A</v>
      </c>
      <c r="O81" s="50"/>
      <c r="P81" s="51"/>
      <c r="Q81" s="51" t="n">
        <f aca="false">ROUND((O81*P81)*0.15,2)</f>
        <v>0</v>
      </c>
      <c r="R81" s="52" t="e">
        <f aca="false">_xlfn.IFS(I81="PE","NO RELLENAR",I81="PC","NO RELLENAR",I81="SUB","NO RELLENAR",I81="ADQBYS","NO RELLENAR",I81="CONV","NO RELLENAR",I81="VSF","RELLENAR",I81="VCF","RELLENAR")</f>
        <v>#N/A</v>
      </c>
      <c r="S81" s="53"/>
      <c r="T81" s="53"/>
      <c r="U81" s="54"/>
      <c r="V81" s="55"/>
      <c r="W81" s="54"/>
      <c r="X81" s="55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4"/>
      <c r="AN81" s="51"/>
      <c r="AO81" s="54"/>
      <c r="AP81" s="51"/>
      <c r="AQ81" s="54"/>
      <c r="AR81" s="51"/>
      <c r="AS81" s="53" t="n">
        <v>0</v>
      </c>
      <c r="AT81" s="53" t="n">
        <v>0</v>
      </c>
      <c r="AU81" s="53" t="e">
        <f aca="false">_xlfn.IFS(I81="PE",0,I81="PC",0,I81="VCF",ROUND(AS81*AV81,2),I81="VSF",ROUND(AS81*AV81,2),I81="SUB",ROUND(AS81*AV81,2),I81="ADQBYS",ROUND(AS81*AV81,2),I81="CONV",ROUND(AS81*AV81,2))</f>
        <v>#N/A</v>
      </c>
      <c r="AV81" s="56"/>
      <c r="AW81" s="57" t="e">
        <f aca="false">_xlfn.IFS(I81="PE",ROUND((O81*P81)+Q81,2),I81="PC",ROUND((O81*P81)+Q81,2),AND(I81="VCF",BA81="SI"),AS81+AU81,AND(I81="VCF",BA81="NO"),AS81,AND(I81="VSF",BA81="SI"),AS81+AU81+Y81+Z81,AND(I81="VSF",BA81="NO"),AS81+Y81+Z81,AND(I81="SUB",BA81="SI"),AS81+AU81,AND(I81="SUB",BA81="NO"),AS81,AND(I81="ADQBYS",BA81="SI"),AS81+AU81,AND(I81="ADQBYS",BA81="NO"),AS81,AND(I81="CONV",BA81="SI"),AS81+AU81,AND(I81="CONV",BA81="NO"),AS81)</f>
        <v>#N/A</v>
      </c>
      <c r="AX81" s="53"/>
      <c r="AY81" s="58"/>
      <c r="AZ81" s="51"/>
      <c r="BA81" s="59"/>
    </row>
    <row r="82" customFormat="false" ht="18.6" hidden="false" customHeight="true" outlineLevel="0" collapsed="false">
      <c r="A82" s="43"/>
      <c r="B82" s="44"/>
      <c r="C82" s="44"/>
      <c r="D82" s="44"/>
      <c r="E82" s="44"/>
      <c r="F82" s="44"/>
      <c r="G82" s="44"/>
      <c r="H82" s="45"/>
      <c r="I82" s="44"/>
      <c r="J82" s="44"/>
      <c r="K82" s="44"/>
      <c r="L82" s="47"/>
      <c r="M82" s="47"/>
      <c r="N82" s="49" t="e">
        <f aca="false">_xlfn.IFS(AND(I82="PE",M82="NÓMINA ENERO"),1,AND(I82="PE",M82="NÓMINA FEBRERO"),2,AND(I82="PE",M82="NÓMINA MARZO"),3,AND(I82="PE",M82="NÓMINA ABRIL"),4,AND(I82="PE",M82="NÓMINA MAYO"),5,AND(I82="PE",M82="NÓMINA JUNIO"),6,AND(I82="PE",M82="NÓMINA JULIO"),7,AND(I82="PE",M82="NÓMINA AGOSTO"),8,AND(I82="PE",M82="NÓMINA SEPTIEMBRE"),9,AND(I82="PE",M82="NÓMINA OCTUBRE"),10,AND(I82="PE",M82="NÓMINA NOVIEMBRE"),11,AND(I82="PE",M82="NÓMINA DICIEMBRE"),12,AND(I82="PC",M82="NÓMINA ENERO"),1,AND(I82="PC",M82="NÓMINA FEBRERO"),2,AND(I82="PC",M82="NÓMINA MARZO"),3,AND(I82="PC",M82="NÓMINA ABRIL"),4,AND(I82="PC",M82="NÓMINA MAYO"),5,AND(I82="PC",M82="NÓMINA JUNIO"),6,AND(I82="PC",M82="NÓMINA JULIO"),7,AND(I82="PC",M82="NÓMINA AGOSTO"),8,AND(I82="PC",M82="NÓMINA SEPTIEMBRE"),9,AND(I82="PC",M82="NÓMINA OCTUBRE"),10,AND(I82="PC",M82="NÓMINA NOVIEMBRE"),11,AND(I82="PC",M82="NÓMINA DICIEMBRE"),12,I82="VCF"," ",I82="VSF"," ",I82="SUB"," ",I82="ADQBYS"," ",I82="CONV"," ")</f>
        <v>#N/A</v>
      </c>
      <c r="O82" s="50"/>
      <c r="P82" s="51"/>
      <c r="Q82" s="51" t="n">
        <f aca="false">ROUND((O82*P82)*0.15,2)</f>
        <v>0</v>
      </c>
      <c r="R82" s="52" t="e">
        <f aca="false">_xlfn.IFS(I82="PE","NO RELLENAR",I82="PC","NO RELLENAR",I82="SUB","NO RELLENAR",I82="ADQBYS","NO RELLENAR",I82="CONV","NO RELLENAR",I82="VSF","RELLENAR",I82="VCF","RELLENAR")</f>
        <v>#N/A</v>
      </c>
      <c r="S82" s="53"/>
      <c r="T82" s="53"/>
      <c r="U82" s="54"/>
      <c r="V82" s="55"/>
      <c r="W82" s="54"/>
      <c r="X82" s="55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4"/>
      <c r="AN82" s="51"/>
      <c r="AO82" s="54"/>
      <c r="AP82" s="51"/>
      <c r="AQ82" s="54"/>
      <c r="AR82" s="51"/>
      <c r="AS82" s="53" t="n">
        <v>0</v>
      </c>
      <c r="AT82" s="53" t="n">
        <v>0</v>
      </c>
      <c r="AU82" s="53" t="e">
        <f aca="false">_xlfn.IFS(I82="PE",0,I82="PC",0,I82="VCF",ROUND(AS82*AV82,2),I82="VSF",ROUND(AS82*AV82,2),I82="SUB",ROUND(AS82*AV82,2),I82="ADQBYS",ROUND(AS82*AV82,2),I82="CONV",ROUND(AS82*AV82,2))</f>
        <v>#N/A</v>
      </c>
      <c r="AV82" s="56"/>
      <c r="AW82" s="57" t="e">
        <f aca="false">_xlfn.IFS(I82="PE",ROUND((O82*P82)+Q82,2),I82="PC",ROUND((O82*P82)+Q82,2),AND(I82="VCF",BA82="SI"),AS82+AU82,AND(I82="VCF",BA82="NO"),AS82,AND(I82="VSF",BA82="SI"),AS82+AU82+Y82+Z82,AND(I82="VSF",BA82="NO"),AS82+Y82+Z82,AND(I82="SUB",BA82="SI"),AS82+AU82,AND(I82="SUB",BA82="NO"),AS82,AND(I82="ADQBYS",BA82="SI"),AS82+AU82,AND(I82="ADQBYS",BA82="NO"),AS82,AND(I82="CONV",BA82="SI"),AS82+AU82,AND(I82="CONV",BA82="NO"),AS82)</f>
        <v>#N/A</v>
      </c>
      <c r="AX82" s="53"/>
      <c r="AY82" s="58"/>
      <c r="AZ82" s="51"/>
      <c r="BA82" s="59"/>
    </row>
    <row r="83" customFormat="false" ht="18.6" hidden="false" customHeight="true" outlineLevel="0" collapsed="false">
      <c r="A83" s="43"/>
      <c r="B83" s="44"/>
      <c r="C83" s="44"/>
      <c r="D83" s="44"/>
      <c r="E83" s="44"/>
      <c r="F83" s="44"/>
      <c r="G83" s="44"/>
      <c r="H83" s="45"/>
      <c r="I83" s="44"/>
      <c r="J83" s="44"/>
      <c r="K83" s="44"/>
      <c r="L83" s="47"/>
      <c r="M83" s="47"/>
      <c r="N83" s="49" t="e">
        <f aca="false">_xlfn.IFS(AND(I83="PE",M83="NÓMINA ENERO"),1,AND(I83="PE",M83="NÓMINA FEBRERO"),2,AND(I83="PE",M83="NÓMINA MARZO"),3,AND(I83="PE",M83="NÓMINA ABRIL"),4,AND(I83="PE",M83="NÓMINA MAYO"),5,AND(I83="PE",M83="NÓMINA JUNIO"),6,AND(I83="PE",M83="NÓMINA JULIO"),7,AND(I83="PE",M83="NÓMINA AGOSTO"),8,AND(I83="PE",M83="NÓMINA SEPTIEMBRE"),9,AND(I83="PE",M83="NÓMINA OCTUBRE"),10,AND(I83="PE",M83="NÓMINA NOVIEMBRE"),11,AND(I83="PE",M83="NÓMINA DICIEMBRE"),12,AND(I83="PC",M83="NÓMINA ENERO"),1,AND(I83="PC",M83="NÓMINA FEBRERO"),2,AND(I83="PC",M83="NÓMINA MARZO"),3,AND(I83="PC",M83="NÓMINA ABRIL"),4,AND(I83="PC",M83="NÓMINA MAYO"),5,AND(I83="PC",M83="NÓMINA JUNIO"),6,AND(I83="PC",M83="NÓMINA JULIO"),7,AND(I83="PC",M83="NÓMINA AGOSTO"),8,AND(I83="PC",M83="NÓMINA SEPTIEMBRE"),9,AND(I83="PC",M83="NÓMINA OCTUBRE"),10,AND(I83="PC",M83="NÓMINA NOVIEMBRE"),11,AND(I83="PC",M83="NÓMINA DICIEMBRE"),12,I83="VCF"," ",I83="VSF"," ",I83="SUB"," ",I83="ADQBYS"," ",I83="CONV"," ")</f>
        <v>#N/A</v>
      </c>
      <c r="O83" s="50"/>
      <c r="P83" s="51"/>
      <c r="Q83" s="51" t="n">
        <f aca="false">ROUND((O83*P83)*0.15,2)</f>
        <v>0</v>
      </c>
      <c r="R83" s="52" t="e">
        <f aca="false">_xlfn.IFS(I83="PE","NO RELLENAR",I83="PC","NO RELLENAR",I83="SUB","NO RELLENAR",I83="ADQBYS","NO RELLENAR",I83="CONV","NO RELLENAR",I83="VSF","RELLENAR",I83="VCF","RELLENAR")</f>
        <v>#N/A</v>
      </c>
      <c r="S83" s="53"/>
      <c r="T83" s="53"/>
      <c r="U83" s="54"/>
      <c r="V83" s="55"/>
      <c r="W83" s="54"/>
      <c r="X83" s="55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4"/>
      <c r="AN83" s="51"/>
      <c r="AO83" s="54"/>
      <c r="AP83" s="51"/>
      <c r="AQ83" s="54"/>
      <c r="AR83" s="51"/>
      <c r="AS83" s="53" t="n">
        <v>0</v>
      </c>
      <c r="AT83" s="53" t="n">
        <v>0</v>
      </c>
      <c r="AU83" s="53" t="e">
        <f aca="false">_xlfn.IFS(I83="PE",0,I83="PC",0,I83="VCF",ROUND(AS83*AV83,2),I83="VSF",ROUND(AS83*AV83,2),I83="SUB",ROUND(AS83*AV83,2),I83="ADQBYS",ROUND(AS83*AV83,2),I83="CONV",ROUND(AS83*AV83,2))</f>
        <v>#N/A</v>
      </c>
      <c r="AV83" s="56"/>
      <c r="AW83" s="57" t="e">
        <f aca="false">_xlfn.IFS(I83="PE",ROUND((O83*P83)+Q83,2),I83="PC",ROUND((O83*P83)+Q83,2),AND(I83="VCF",BA83="SI"),AS83+AU83,AND(I83="VCF",BA83="NO"),AS83,AND(I83="VSF",BA83="SI"),AS83+AU83+Y83+Z83,AND(I83="VSF",BA83="NO"),AS83+Y83+Z83,AND(I83="SUB",BA83="SI"),AS83+AU83,AND(I83="SUB",BA83="NO"),AS83,AND(I83="ADQBYS",BA83="SI"),AS83+AU83,AND(I83="ADQBYS",BA83="NO"),AS83,AND(I83="CONV",BA83="SI"),AS83+AU83,AND(I83="CONV",BA83="NO"),AS83)</f>
        <v>#N/A</v>
      </c>
      <c r="AX83" s="53"/>
      <c r="AY83" s="58"/>
      <c r="AZ83" s="51"/>
      <c r="BA83" s="59"/>
    </row>
    <row r="84" customFormat="false" ht="18.6" hidden="false" customHeight="true" outlineLevel="0" collapsed="false">
      <c r="A84" s="43"/>
      <c r="B84" s="44"/>
      <c r="C84" s="44"/>
      <c r="D84" s="44"/>
      <c r="E84" s="44"/>
      <c r="F84" s="44"/>
      <c r="G84" s="44"/>
      <c r="H84" s="45"/>
      <c r="I84" s="44"/>
      <c r="J84" s="44"/>
      <c r="K84" s="44"/>
      <c r="L84" s="47"/>
      <c r="M84" s="47"/>
      <c r="N84" s="49" t="e">
        <f aca="false">_xlfn.IFS(AND(I84="PE",M84="NÓMINA ENERO"),1,AND(I84="PE",M84="NÓMINA FEBRERO"),2,AND(I84="PE",M84="NÓMINA MARZO"),3,AND(I84="PE",M84="NÓMINA ABRIL"),4,AND(I84="PE",M84="NÓMINA MAYO"),5,AND(I84="PE",M84="NÓMINA JUNIO"),6,AND(I84="PE",M84="NÓMINA JULIO"),7,AND(I84="PE",M84="NÓMINA AGOSTO"),8,AND(I84="PE",M84="NÓMINA SEPTIEMBRE"),9,AND(I84="PE",M84="NÓMINA OCTUBRE"),10,AND(I84="PE",M84="NÓMINA NOVIEMBRE"),11,AND(I84="PE",M84="NÓMINA DICIEMBRE"),12,AND(I84="PC",M84="NÓMINA ENERO"),1,AND(I84="PC",M84="NÓMINA FEBRERO"),2,AND(I84="PC",M84="NÓMINA MARZO"),3,AND(I84="PC",M84="NÓMINA ABRIL"),4,AND(I84="PC",M84="NÓMINA MAYO"),5,AND(I84="PC",M84="NÓMINA JUNIO"),6,AND(I84="PC",M84="NÓMINA JULIO"),7,AND(I84="PC",M84="NÓMINA AGOSTO"),8,AND(I84="PC",M84="NÓMINA SEPTIEMBRE"),9,AND(I84="PC",M84="NÓMINA OCTUBRE"),10,AND(I84="PC",M84="NÓMINA NOVIEMBRE"),11,AND(I84="PC",M84="NÓMINA DICIEMBRE"),12,I84="VCF"," ",I84="VSF"," ",I84="SUB"," ",I84="ADQBYS"," ",I84="CONV"," ")</f>
        <v>#N/A</v>
      </c>
      <c r="O84" s="50"/>
      <c r="P84" s="51"/>
      <c r="Q84" s="51" t="n">
        <f aca="false">ROUND((O84*P84)*0.15,2)</f>
        <v>0</v>
      </c>
      <c r="R84" s="52" t="e">
        <f aca="false">_xlfn.IFS(I84="PE","NO RELLENAR",I84="PC","NO RELLENAR",I84="SUB","NO RELLENAR",I84="ADQBYS","NO RELLENAR",I84="CONV","NO RELLENAR",I84="VSF","RELLENAR",I84="VCF","RELLENAR")</f>
        <v>#N/A</v>
      </c>
      <c r="S84" s="53"/>
      <c r="T84" s="53"/>
      <c r="U84" s="54"/>
      <c r="V84" s="55"/>
      <c r="W84" s="54"/>
      <c r="X84" s="55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4"/>
      <c r="AN84" s="51"/>
      <c r="AO84" s="54"/>
      <c r="AP84" s="51"/>
      <c r="AQ84" s="54"/>
      <c r="AR84" s="51"/>
      <c r="AS84" s="53" t="n">
        <v>0</v>
      </c>
      <c r="AT84" s="53" t="n">
        <v>0</v>
      </c>
      <c r="AU84" s="53" t="e">
        <f aca="false">_xlfn.IFS(I84="PE",0,I84="PC",0,I84="VCF",ROUND(AS84*AV84,2),I84="VSF",ROUND(AS84*AV84,2),I84="SUB",ROUND(AS84*AV84,2),I84="ADQBYS",ROUND(AS84*AV84,2),I84="CONV",ROUND(AS84*AV84,2))</f>
        <v>#N/A</v>
      </c>
      <c r="AV84" s="56"/>
      <c r="AW84" s="57" t="e">
        <f aca="false">_xlfn.IFS(I84="PE",ROUND((O84*P84)+Q84,2),I84="PC",ROUND((O84*P84)+Q84,2),AND(I84="VCF",BA84="SI"),AS84+AU84,AND(I84="VCF",BA84="NO"),AS84,AND(I84="VSF",BA84="SI"),AS84+AU84+Y84+Z84,AND(I84="VSF",BA84="NO"),AS84+Y84+Z84,AND(I84="SUB",BA84="SI"),AS84+AU84,AND(I84="SUB",BA84="NO"),AS84,AND(I84="ADQBYS",BA84="SI"),AS84+AU84,AND(I84="ADQBYS",BA84="NO"),AS84,AND(I84="CONV",BA84="SI"),AS84+AU84,AND(I84="CONV",BA84="NO"),AS84)</f>
        <v>#N/A</v>
      </c>
      <c r="AX84" s="53"/>
      <c r="AY84" s="58"/>
      <c r="AZ84" s="51"/>
      <c r="BA84" s="59"/>
    </row>
    <row r="85" customFormat="false" ht="18.6" hidden="false" customHeight="true" outlineLevel="0" collapsed="false">
      <c r="A85" s="43"/>
      <c r="B85" s="44"/>
      <c r="C85" s="44"/>
      <c r="D85" s="44"/>
      <c r="E85" s="44"/>
      <c r="F85" s="44"/>
      <c r="G85" s="44"/>
      <c r="H85" s="45"/>
      <c r="I85" s="44"/>
      <c r="J85" s="44"/>
      <c r="K85" s="44"/>
      <c r="L85" s="47"/>
      <c r="M85" s="47"/>
      <c r="N85" s="49" t="e">
        <f aca="false">_xlfn.IFS(AND(I85="PE",M85="NÓMINA ENERO"),1,AND(I85="PE",M85="NÓMINA FEBRERO"),2,AND(I85="PE",M85="NÓMINA MARZO"),3,AND(I85="PE",M85="NÓMINA ABRIL"),4,AND(I85="PE",M85="NÓMINA MAYO"),5,AND(I85="PE",M85="NÓMINA JUNIO"),6,AND(I85="PE",M85="NÓMINA JULIO"),7,AND(I85="PE",M85="NÓMINA AGOSTO"),8,AND(I85="PE",M85="NÓMINA SEPTIEMBRE"),9,AND(I85="PE",M85="NÓMINA OCTUBRE"),10,AND(I85="PE",M85="NÓMINA NOVIEMBRE"),11,AND(I85="PE",M85="NÓMINA DICIEMBRE"),12,AND(I85="PC",M85="NÓMINA ENERO"),1,AND(I85="PC",M85="NÓMINA FEBRERO"),2,AND(I85="PC",M85="NÓMINA MARZO"),3,AND(I85="PC",M85="NÓMINA ABRIL"),4,AND(I85="PC",M85="NÓMINA MAYO"),5,AND(I85="PC",M85="NÓMINA JUNIO"),6,AND(I85="PC",M85="NÓMINA JULIO"),7,AND(I85="PC",M85="NÓMINA AGOSTO"),8,AND(I85="PC",M85="NÓMINA SEPTIEMBRE"),9,AND(I85="PC",M85="NÓMINA OCTUBRE"),10,AND(I85="PC",M85="NÓMINA NOVIEMBRE"),11,AND(I85="PC",M85="NÓMINA DICIEMBRE"),12,I85="VCF"," ",I85="VSF"," ",I85="SUB"," ",I85="ADQBYS"," ",I85="CONV"," ")</f>
        <v>#N/A</v>
      </c>
      <c r="O85" s="50"/>
      <c r="P85" s="51"/>
      <c r="Q85" s="51" t="n">
        <f aca="false">ROUND((O85*P85)*0.15,2)</f>
        <v>0</v>
      </c>
      <c r="R85" s="52" t="e">
        <f aca="false">_xlfn.IFS(I85="PE","NO RELLENAR",I85="PC","NO RELLENAR",I85="SUB","NO RELLENAR",I85="ADQBYS","NO RELLENAR",I85="CONV","NO RELLENAR",I85="VSF","RELLENAR",I85="VCF","RELLENAR")</f>
        <v>#N/A</v>
      </c>
      <c r="S85" s="53"/>
      <c r="T85" s="53"/>
      <c r="U85" s="54"/>
      <c r="V85" s="55"/>
      <c r="W85" s="54"/>
      <c r="X85" s="55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4"/>
      <c r="AN85" s="51"/>
      <c r="AO85" s="54"/>
      <c r="AP85" s="51"/>
      <c r="AQ85" s="54"/>
      <c r="AR85" s="51"/>
      <c r="AS85" s="53" t="n">
        <v>0</v>
      </c>
      <c r="AT85" s="53" t="n">
        <v>0</v>
      </c>
      <c r="AU85" s="53" t="e">
        <f aca="false">_xlfn.IFS(I85="PE",0,I85="PC",0,I85="VCF",ROUND(AS85*AV85,2),I85="VSF",ROUND(AS85*AV85,2),I85="SUB",ROUND(AS85*AV85,2),I85="ADQBYS",ROUND(AS85*AV85,2),I85="CONV",ROUND(AS85*AV85,2))</f>
        <v>#N/A</v>
      </c>
      <c r="AV85" s="56"/>
      <c r="AW85" s="57" t="e">
        <f aca="false">_xlfn.IFS(I85="PE",ROUND((O85*P85)+Q85,2),I85="PC",ROUND((O85*P85)+Q85,2),AND(I85="VCF",BA85="SI"),AS85+AU85,AND(I85="VCF",BA85="NO"),AS85,AND(I85="VSF",BA85="SI"),AS85+AU85+Y85+Z85,AND(I85="VSF",BA85="NO"),AS85+Y85+Z85,AND(I85="SUB",BA85="SI"),AS85+AU85,AND(I85="SUB",BA85="NO"),AS85,AND(I85="ADQBYS",BA85="SI"),AS85+AU85,AND(I85="ADQBYS",BA85="NO"),AS85,AND(I85="CONV",BA85="SI"),AS85+AU85,AND(I85="CONV",BA85="NO"),AS85)</f>
        <v>#N/A</v>
      </c>
      <c r="AX85" s="53"/>
      <c r="AY85" s="58"/>
      <c r="AZ85" s="51"/>
      <c r="BA85" s="59"/>
    </row>
    <row r="86" customFormat="false" ht="18.6" hidden="false" customHeight="true" outlineLevel="0" collapsed="false">
      <c r="A86" s="43"/>
      <c r="B86" s="44"/>
      <c r="C86" s="44"/>
      <c r="D86" s="44"/>
      <c r="E86" s="44"/>
      <c r="F86" s="44"/>
      <c r="G86" s="44"/>
      <c r="H86" s="45"/>
      <c r="I86" s="44"/>
      <c r="J86" s="44"/>
      <c r="K86" s="44"/>
      <c r="L86" s="47"/>
      <c r="M86" s="47"/>
      <c r="N86" s="49" t="e">
        <f aca="false">_xlfn.IFS(AND(I86="PE",M86="NÓMINA ENERO"),1,AND(I86="PE",M86="NÓMINA FEBRERO"),2,AND(I86="PE",M86="NÓMINA MARZO"),3,AND(I86="PE",M86="NÓMINA ABRIL"),4,AND(I86="PE",M86="NÓMINA MAYO"),5,AND(I86="PE",M86="NÓMINA JUNIO"),6,AND(I86="PE",M86="NÓMINA JULIO"),7,AND(I86="PE",M86="NÓMINA AGOSTO"),8,AND(I86="PE",M86="NÓMINA SEPTIEMBRE"),9,AND(I86="PE",M86="NÓMINA OCTUBRE"),10,AND(I86="PE",M86="NÓMINA NOVIEMBRE"),11,AND(I86="PE",M86="NÓMINA DICIEMBRE"),12,AND(I86="PC",M86="NÓMINA ENERO"),1,AND(I86="PC",M86="NÓMINA FEBRERO"),2,AND(I86="PC",M86="NÓMINA MARZO"),3,AND(I86="PC",M86="NÓMINA ABRIL"),4,AND(I86="PC",M86="NÓMINA MAYO"),5,AND(I86="PC",M86="NÓMINA JUNIO"),6,AND(I86="PC",M86="NÓMINA JULIO"),7,AND(I86="PC",M86="NÓMINA AGOSTO"),8,AND(I86="PC",M86="NÓMINA SEPTIEMBRE"),9,AND(I86="PC",M86="NÓMINA OCTUBRE"),10,AND(I86="PC",M86="NÓMINA NOVIEMBRE"),11,AND(I86="PC",M86="NÓMINA DICIEMBRE"),12,I86="VCF"," ",I86="VSF"," ",I86="SUB"," ",I86="ADQBYS"," ",I86="CONV"," ")</f>
        <v>#N/A</v>
      </c>
      <c r="O86" s="50"/>
      <c r="P86" s="51"/>
      <c r="Q86" s="51" t="n">
        <f aca="false">ROUND((O86*P86)*0.15,2)</f>
        <v>0</v>
      </c>
      <c r="R86" s="52" t="e">
        <f aca="false">_xlfn.IFS(I86="PE","NO RELLENAR",I86="PC","NO RELLENAR",I86="SUB","NO RELLENAR",I86="ADQBYS","NO RELLENAR",I86="CONV","NO RELLENAR",I86="VSF","RELLENAR",I86="VCF","RELLENAR")</f>
        <v>#N/A</v>
      </c>
      <c r="S86" s="53"/>
      <c r="T86" s="53"/>
      <c r="U86" s="54"/>
      <c r="V86" s="55"/>
      <c r="W86" s="54"/>
      <c r="X86" s="55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4"/>
      <c r="AN86" s="51"/>
      <c r="AO86" s="54"/>
      <c r="AP86" s="51"/>
      <c r="AQ86" s="54"/>
      <c r="AR86" s="51"/>
      <c r="AS86" s="53" t="n">
        <v>0</v>
      </c>
      <c r="AT86" s="53" t="n">
        <v>0</v>
      </c>
      <c r="AU86" s="53" t="e">
        <f aca="false">_xlfn.IFS(I86="PE",0,I86="PC",0,I86="VCF",ROUND(AS86*AV86,2),I86="VSF",ROUND(AS86*AV86,2),I86="SUB",ROUND(AS86*AV86,2),I86="ADQBYS",ROUND(AS86*AV86,2),I86="CONV",ROUND(AS86*AV86,2))</f>
        <v>#N/A</v>
      </c>
      <c r="AV86" s="56"/>
      <c r="AW86" s="57" t="e">
        <f aca="false">_xlfn.IFS(I86="PE",ROUND((O86*P86)+Q86,2),I86="PC",ROUND((O86*P86)+Q86,2),AND(I86="VCF",BA86="SI"),AS86+AU86,AND(I86="VCF",BA86="NO"),AS86,AND(I86="VSF",BA86="SI"),AS86+AU86+Y86+Z86,AND(I86="VSF",BA86="NO"),AS86+Y86+Z86,AND(I86="SUB",BA86="SI"),AS86+AU86,AND(I86="SUB",BA86="NO"),AS86,AND(I86="ADQBYS",BA86="SI"),AS86+AU86,AND(I86="ADQBYS",BA86="NO"),AS86,AND(I86="CONV",BA86="SI"),AS86+AU86,AND(I86="CONV",BA86="NO"),AS86)</f>
        <v>#N/A</v>
      </c>
      <c r="AX86" s="53"/>
      <c r="AY86" s="58"/>
      <c r="AZ86" s="51"/>
      <c r="BA86" s="59"/>
    </row>
    <row r="87" customFormat="false" ht="18.6" hidden="false" customHeight="true" outlineLevel="0" collapsed="false">
      <c r="A87" s="43"/>
      <c r="B87" s="44"/>
      <c r="C87" s="44"/>
      <c r="D87" s="44"/>
      <c r="E87" s="44"/>
      <c r="F87" s="44"/>
      <c r="G87" s="44"/>
      <c r="H87" s="45"/>
      <c r="I87" s="44"/>
      <c r="J87" s="44"/>
      <c r="K87" s="44"/>
      <c r="L87" s="47"/>
      <c r="M87" s="47"/>
      <c r="N87" s="49" t="e">
        <f aca="false">_xlfn.IFS(AND(I87="PE",M87="NÓMINA ENERO"),1,AND(I87="PE",M87="NÓMINA FEBRERO"),2,AND(I87="PE",M87="NÓMINA MARZO"),3,AND(I87="PE",M87="NÓMINA ABRIL"),4,AND(I87="PE",M87="NÓMINA MAYO"),5,AND(I87="PE",M87="NÓMINA JUNIO"),6,AND(I87="PE",M87="NÓMINA JULIO"),7,AND(I87="PE",M87="NÓMINA AGOSTO"),8,AND(I87="PE",M87="NÓMINA SEPTIEMBRE"),9,AND(I87="PE",M87="NÓMINA OCTUBRE"),10,AND(I87="PE",M87="NÓMINA NOVIEMBRE"),11,AND(I87="PE",M87="NÓMINA DICIEMBRE"),12,AND(I87="PC",M87="NÓMINA ENERO"),1,AND(I87="PC",M87="NÓMINA FEBRERO"),2,AND(I87="PC",M87="NÓMINA MARZO"),3,AND(I87="PC",M87="NÓMINA ABRIL"),4,AND(I87="PC",M87="NÓMINA MAYO"),5,AND(I87="PC",M87="NÓMINA JUNIO"),6,AND(I87="PC",M87="NÓMINA JULIO"),7,AND(I87="PC",M87="NÓMINA AGOSTO"),8,AND(I87="PC",M87="NÓMINA SEPTIEMBRE"),9,AND(I87="PC",M87="NÓMINA OCTUBRE"),10,AND(I87="PC",M87="NÓMINA NOVIEMBRE"),11,AND(I87="PC",M87="NÓMINA DICIEMBRE"),12,I87="VCF"," ",I87="VSF"," ",I87="SUB"," ",I87="ADQBYS"," ",I87="CONV"," ")</f>
        <v>#N/A</v>
      </c>
      <c r="O87" s="50"/>
      <c r="P87" s="51"/>
      <c r="Q87" s="51" t="n">
        <f aca="false">ROUND((O87*P87)*0.15,2)</f>
        <v>0</v>
      </c>
      <c r="R87" s="52" t="e">
        <f aca="false">_xlfn.IFS(I87="PE","NO RELLENAR",I87="PC","NO RELLENAR",I87="SUB","NO RELLENAR",I87="ADQBYS","NO RELLENAR",I87="CONV","NO RELLENAR",I87="VSF","RELLENAR",I87="VCF","RELLENAR")</f>
        <v>#N/A</v>
      </c>
      <c r="S87" s="53"/>
      <c r="T87" s="53"/>
      <c r="U87" s="54"/>
      <c r="V87" s="55"/>
      <c r="W87" s="54"/>
      <c r="X87" s="55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4"/>
      <c r="AN87" s="51"/>
      <c r="AO87" s="54"/>
      <c r="AP87" s="51"/>
      <c r="AQ87" s="54"/>
      <c r="AR87" s="51"/>
      <c r="AS87" s="53" t="n">
        <v>0</v>
      </c>
      <c r="AT87" s="53" t="n">
        <v>0</v>
      </c>
      <c r="AU87" s="53" t="e">
        <f aca="false">_xlfn.IFS(I87="PE",0,I87="PC",0,I87="VCF",ROUND(AS87*AV87,2),I87="VSF",ROUND(AS87*AV87,2),I87="SUB",ROUND(AS87*AV87,2),I87="ADQBYS",ROUND(AS87*AV87,2),I87="CONV",ROUND(AS87*AV87,2))</f>
        <v>#N/A</v>
      </c>
      <c r="AV87" s="56"/>
      <c r="AW87" s="57" t="e">
        <f aca="false">_xlfn.IFS(I87="PE",ROUND((O87*P87)+Q87,2),I87="PC",ROUND((O87*P87)+Q87,2),AND(I87="VCF",BA87="SI"),AS87+AU87,AND(I87="VCF",BA87="NO"),AS87,AND(I87="VSF",BA87="SI"),AS87+AU87+Y87+Z87,AND(I87="VSF",BA87="NO"),AS87+Y87+Z87,AND(I87="SUB",BA87="SI"),AS87+AU87,AND(I87="SUB",BA87="NO"),AS87,AND(I87="ADQBYS",BA87="SI"),AS87+AU87,AND(I87="ADQBYS",BA87="NO"),AS87,AND(I87="CONV",BA87="SI"),AS87+AU87,AND(I87="CONV",BA87="NO"),AS87)</f>
        <v>#N/A</v>
      </c>
      <c r="AX87" s="53"/>
      <c r="AY87" s="58"/>
      <c r="AZ87" s="51"/>
      <c r="BA87" s="59"/>
    </row>
    <row r="88" customFormat="false" ht="18.6" hidden="false" customHeight="true" outlineLevel="0" collapsed="false">
      <c r="A88" s="43"/>
      <c r="B88" s="44"/>
      <c r="C88" s="44"/>
      <c r="D88" s="44"/>
      <c r="E88" s="44"/>
      <c r="F88" s="44"/>
      <c r="G88" s="44"/>
      <c r="H88" s="45"/>
      <c r="I88" s="44"/>
      <c r="J88" s="44"/>
      <c r="K88" s="44"/>
      <c r="L88" s="47"/>
      <c r="M88" s="47"/>
      <c r="N88" s="49" t="e">
        <f aca="false">_xlfn.IFS(AND(I88="PE",M88="NÓMINA ENERO"),1,AND(I88="PE",M88="NÓMINA FEBRERO"),2,AND(I88="PE",M88="NÓMINA MARZO"),3,AND(I88="PE",M88="NÓMINA ABRIL"),4,AND(I88="PE",M88="NÓMINA MAYO"),5,AND(I88="PE",M88="NÓMINA JUNIO"),6,AND(I88="PE",M88="NÓMINA JULIO"),7,AND(I88="PE",M88="NÓMINA AGOSTO"),8,AND(I88="PE",M88="NÓMINA SEPTIEMBRE"),9,AND(I88="PE",M88="NÓMINA OCTUBRE"),10,AND(I88="PE",M88="NÓMINA NOVIEMBRE"),11,AND(I88="PE",M88="NÓMINA DICIEMBRE"),12,AND(I88="PC",M88="NÓMINA ENERO"),1,AND(I88="PC",M88="NÓMINA FEBRERO"),2,AND(I88="PC",M88="NÓMINA MARZO"),3,AND(I88="PC",M88="NÓMINA ABRIL"),4,AND(I88="PC",M88="NÓMINA MAYO"),5,AND(I88="PC",M88="NÓMINA JUNIO"),6,AND(I88="PC",M88="NÓMINA JULIO"),7,AND(I88="PC",M88="NÓMINA AGOSTO"),8,AND(I88="PC",M88="NÓMINA SEPTIEMBRE"),9,AND(I88="PC",M88="NÓMINA OCTUBRE"),10,AND(I88="PC",M88="NÓMINA NOVIEMBRE"),11,AND(I88="PC",M88="NÓMINA DICIEMBRE"),12,I88="VCF"," ",I88="VSF"," ",I88="SUB"," ",I88="ADQBYS"," ",I88="CONV"," ")</f>
        <v>#N/A</v>
      </c>
      <c r="O88" s="50"/>
      <c r="P88" s="51"/>
      <c r="Q88" s="51" t="n">
        <f aca="false">ROUND((O88*P88)*0.15,2)</f>
        <v>0</v>
      </c>
      <c r="R88" s="52" t="e">
        <f aca="false">_xlfn.IFS(I88="PE","NO RELLENAR",I88="PC","NO RELLENAR",I88="SUB","NO RELLENAR",I88="ADQBYS","NO RELLENAR",I88="CONV","NO RELLENAR",I88="VSF","RELLENAR",I88="VCF","RELLENAR")</f>
        <v>#N/A</v>
      </c>
      <c r="S88" s="53"/>
      <c r="T88" s="53"/>
      <c r="U88" s="54"/>
      <c r="V88" s="55"/>
      <c r="W88" s="54"/>
      <c r="X88" s="55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4"/>
      <c r="AN88" s="51"/>
      <c r="AO88" s="54"/>
      <c r="AP88" s="51"/>
      <c r="AQ88" s="54"/>
      <c r="AR88" s="51"/>
      <c r="AS88" s="53" t="n">
        <v>0</v>
      </c>
      <c r="AT88" s="53" t="n">
        <v>0</v>
      </c>
      <c r="AU88" s="53" t="e">
        <f aca="false">_xlfn.IFS(I88="PE",0,I88="PC",0,I88="VCF",ROUND(AS88*AV88,2),I88="VSF",ROUND(AS88*AV88,2),I88="SUB",ROUND(AS88*AV88,2),I88="ADQBYS",ROUND(AS88*AV88,2),I88="CONV",ROUND(AS88*AV88,2))</f>
        <v>#N/A</v>
      </c>
      <c r="AV88" s="56"/>
      <c r="AW88" s="57" t="e">
        <f aca="false">_xlfn.IFS(I88="PE",ROUND((O88*P88)+Q88,2),I88="PC",ROUND((O88*P88)+Q88,2),AND(I88="VCF",BA88="SI"),AS88+AU88,AND(I88="VCF",BA88="NO"),AS88,AND(I88="VSF",BA88="SI"),AS88+AU88+Y88+Z88,AND(I88="VSF",BA88="NO"),AS88+Y88+Z88,AND(I88="SUB",BA88="SI"),AS88+AU88,AND(I88="SUB",BA88="NO"),AS88,AND(I88="ADQBYS",BA88="SI"),AS88+AU88,AND(I88="ADQBYS",BA88="NO"),AS88,AND(I88="CONV",BA88="SI"),AS88+AU88,AND(I88="CONV",BA88="NO"),AS88)</f>
        <v>#N/A</v>
      </c>
      <c r="AX88" s="53"/>
      <c r="AY88" s="58"/>
      <c r="AZ88" s="51"/>
      <c r="BA88" s="59"/>
    </row>
    <row r="89" customFormat="false" ht="18.6" hidden="false" customHeight="true" outlineLevel="0" collapsed="false">
      <c r="A89" s="43"/>
      <c r="B89" s="44"/>
      <c r="C89" s="44"/>
      <c r="D89" s="44"/>
      <c r="E89" s="44"/>
      <c r="F89" s="44"/>
      <c r="G89" s="44"/>
      <c r="H89" s="45"/>
      <c r="I89" s="44"/>
      <c r="J89" s="44"/>
      <c r="K89" s="44"/>
      <c r="L89" s="47"/>
      <c r="M89" s="47"/>
      <c r="N89" s="49" t="e">
        <f aca="false">_xlfn.IFS(AND(I89="PE",M89="NÓMINA ENERO"),1,AND(I89="PE",M89="NÓMINA FEBRERO"),2,AND(I89="PE",M89="NÓMINA MARZO"),3,AND(I89="PE",M89="NÓMINA ABRIL"),4,AND(I89="PE",M89="NÓMINA MAYO"),5,AND(I89="PE",M89="NÓMINA JUNIO"),6,AND(I89="PE",M89="NÓMINA JULIO"),7,AND(I89="PE",M89="NÓMINA AGOSTO"),8,AND(I89="PE",M89="NÓMINA SEPTIEMBRE"),9,AND(I89="PE",M89="NÓMINA OCTUBRE"),10,AND(I89="PE",M89="NÓMINA NOVIEMBRE"),11,AND(I89="PE",M89="NÓMINA DICIEMBRE"),12,AND(I89="PC",M89="NÓMINA ENERO"),1,AND(I89="PC",M89="NÓMINA FEBRERO"),2,AND(I89="PC",M89="NÓMINA MARZO"),3,AND(I89="PC",M89="NÓMINA ABRIL"),4,AND(I89="PC",M89="NÓMINA MAYO"),5,AND(I89="PC",M89="NÓMINA JUNIO"),6,AND(I89="PC",M89="NÓMINA JULIO"),7,AND(I89="PC",M89="NÓMINA AGOSTO"),8,AND(I89="PC",M89="NÓMINA SEPTIEMBRE"),9,AND(I89="PC",M89="NÓMINA OCTUBRE"),10,AND(I89="PC",M89="NÓMINA NOVIEMBRE"),11,AND(I89="PC",M89="NÓMINA DICIEMBRE"),12,I89="VCF"," ",I89="VSF"," ",I89="SUB"," ",I89="ADQBYS"," ",I89="CONV"," ")</f>
        <v>#N/A</v>
      </c>
      <c r="O89" s="50"/>
      <c r="P89" s="51"/>
      <c r="Q89" s="51" t="n">
        <f aca="false">ROUND((O89*P89)*0.15,2)</f>
        <v>0</v>
      </c>
      <c r="R89" s="52" t="e">
        <f aca="false">_xlfn.IFS(I89="PE","NO RELLENAR",I89="PC","NO RELLENAR",I89="SUB","NO RELLENAR",I89="ADQBYS","NO RELLENAR",I89="CONV","NO RELLENAR",I89="VSF","RELLENAR",I89="VCF","RELLENAR")</f>
        <v>#N/A</v>
      </c>
      <c r="S89" s="53"/>
      <c r="T89" s="53"/>
      <c r="U89" s="54"/>
      <c r="V89" s="55"/>
      <c r="W89" s="54"/>
      <c r="X89" s="55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4"/>
      <c r="AN89" s="51"/>
      <c r="AO89" s="54"/>
      <c r="AP89" s="51"/>
      <c r="AQ89" s="54"/>
      <c r="AR89" s="51"/>
      <c r="AS89" s="53" t="n">
        <v>0</v>
      </c>
      <c r="AT89" s="53" t="n">
        <v>0</v>
      </c>
      <c r="AU89" s="53" t="e">
        <f aca="false">_xlfn.IFS(I89="PE",0,I89="PC",0,I89="VCF",ROUND(AS89*AV89,2),I89="VSF",ROUND(AS89*AV89,2),I89="SUB",ROUND(AS89*AV89,2),I89="ADQBYS",ROUND(AS89*AV89,2),I89="CONV",ROUND(AS89*AV89,2))</f>
        <v>#N/A</v>
      </c>
      <c r="AV89" s="56"/>
      <c r="AW89" s="57" t="e">
        <f aca="false">_xlfn.IFS(I89="PE",ROUND((O89*P89)+Q89,2),I89="PC",ROUND((O89*P89)+Q89,2),AND(I89="VCF",BA89="SI"),AS89+AU89,AND(I89="VCF",BA89="NO"),AS89,AND(I89="VSF",BA89="SI"),AS89+AU89+Y89+Z89,AND(I89="VSF",BA89="NO"),AS89+Y89+Z89,AND(I89="SUB",BA89="SI"),AS89+AU89,AND(I89="SUB",BA89="NO"),AS89,AND(I89="ADQBYS",BA89="SI"),AS89+AU89,AND(I89="ADQBYS",BA89="NO"),AS89,AND(I89="CONV",BA89="SI"),AS89+AU89,AND(I89="CONV",BA89="NO"),AS89)</f>
        <v>#N/A</v>
      </c>
      <c r="AX89" s="53"/>
      <c r="AY89" s="58"/>
      <c r="AZ89" s="51"/>
      <c r="BA89" s="59"/>
    </row>
    <row r="90" customFormat="false" ht="18.6" hidden="false" customHeight="true" outlineLevel="0" collapsed="false">
      <c r="A90" s="43"/>
      <c r="B90" s="44"/>
      <c r="C90" s="44"/>
      <c r="D90" s="44"/>
      <c r="E90" s="44"/>
      <c r="F90" s="44"/>
      <c r="G90" s="44"/>
      <c r="H90" s="45"/>
      <c r="I90" s="44"/>
      <c r="J90" s="44"/>
      <c r="K90" s="44"/>
      <c r="L90" s="47"/>
      <c r="M90" s="47"/>
      <c r="N90" s="49" t="e">
        <f aca="false">_xlfn.IFS(AND(I90="PE",M90="NÓMINA ENERO"),1,AND(I90="PE",M90="NÓMINA FEBRERO"),2,AND(I90="PE",M90="NÓMINA MARZO"),3,AND(I90="PE",M90="NÓMINA ABRIL"),4,AND(I90="PE",M90="NÓMINA MAYO"),5,AND(I90="PE",M90="NÓMINA JUNIO"),6,AND(I90="PE",M90="NÓMINA JULIO"),7,AND(I90="PE",M90="NÓMINA AGOSTO"),8,AND(I90="PE",M90="NÓMINA SEPTIEMBRE"),9,AND(I90="PE",M90="NÓMINA OCTUBRE"),10,AND(I90="PE",M90="NÓMINA NOVIEMBRE"),11,AND(I90="PE",M90="NÓMINA DICIEMBRE"),12,AND(I90="PC",M90="NÓMINA ENERO"),1,AND(I90="PC",M90="NÓMINA FEBRERO"),2,AND(I90="PC",M90="NÓMINA MARZO"),3,AND(I90="PC",M90="NÓMINA ABRIL"),4,AND(I90="PC",M90="NÓMINA MAYO"),5,AND(I90="PC",M90="NÓMINA JUNIO"),6,AND(I90="PC",M90="NÓMINA JULIO"),7,AND(I90="PC",M90="NÓMINA AGOSTO"),8,AND(I90="PC",M90="NÓMINA SEPTIEMBRE"),9,AND(I90="PC",M90="NÓMINA OCTUBRE"),10,AND(I90="PC",M90="NÓMINA NOVIEMBRE"),11,AND(I90="PC",M90="NÓMINA DICIEMBRE"),12,I90="VCF"," ",I90="VSF"," ",I90="SUB"," ",I90="ADQBYS"," ",I90="CONV"," ")</f>
        <v>#N/A</v>
      </c>
      <c r="O90" s="50"/>
      <c r="P90" s="51"/>
      <c r="Q90" s="51" t="n">
        <f aca="false">ROUND((O90*P90)*0.15,2)</f>
        <v>0</v>
      </c>
      <c r="R90" s="52" t="e">
        <f aca="false">_xlfn.IFS(I90="PE","NO RELLENAR",I90="PC","NO RELLENAR",I90="SUB","NO RELLENAR",I90="ADQBYS","NO RELLENAR",I90="CONV","NO RELLENAR",I90="VSF","RELLENAR",I90="VCF","RELLENAR")</f>
        <v>#N/A</v>
      </c>
      <c r="S90" s="53"/>
      <c r="T90" s="53"/>
      <c r="U90" s="54"/>
      <c r="V90" s="55"/>
      <c r="W90" s="54"/>
      <c r="X90" s="55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4"/>
      <c r="AN90" s="51"/>
      <c r="AO90" s="54"/>
      <c r="AP90" s="51"/>
      <c r="AQ90" s="54"/>
      <c r="AR90" s="51"/>
      <c r="AS90" s="53" t="n">
        <v>0</v>
      </c>
      <c r="AT90" s="53" t="n">
        <v>0</v>
      </c>
      <c r="AU90" s="53" t="e">
        <f aca="false">_xlfn.IFS(I90="PE",0,I90="PC",0,I90="VCF",ROUND(AS90*AV90,2),I90="VSF",ROUND(AS90*AV90,2),I90="SUB",ROUND(AS90*AV90,2),I90="ADQBYS",ROUND(AS90*AV90,2),I90="CONV",ROUND(AS90*AV90,2))</f>
        <v>#N/A</v>
      </c>
      <c r="AV90" s="56"/>
      <c r="AW90" s="57" t="e">
        <f aca="false">_xlfn.IFS(I90="PE",ROUND((O90*P90)+Q90,2),I90="PC",ROUND((O90*P90)+Q90,2),AND(I90="VCF",BA90="SI"),AS90+AU90,AND(I90="VCF",BA90="NO"),AS90,AND(I90="VSF",BA90="SI"),AS90+AU90+Y90+Z90,AND(I90="VSF",BA90="NO"),AS90+Y90+Z90,AND(I90="SUB",BA90="SI"),AS90+AU90,AND(I90="SUB",BA90="NO"),AS90,AND(I90="ADQBYS",BA90="SI"),AS90+AU90,AND(I90="ADQBYS",BA90="NO"),AS90,AND(I90="CONV",BA90="SI"),AS90+AU90,AND(I90="CONV",BA90="NO"),AS90)</f>
        <v>#N/A</v>
      </c>
      <c r="AX90" s="53"/>
      <c r="AY90" s="58"/>
      <c r="AZ90" s="51"/>
      <c r="BA90" s="59"/>
    </row>
    <row r="91" customFormat="false" ht="18.6" hidden="false" customHeight="true" outlineLevel="0" collapsed="false">
      <c r="A91" s="43"/>
      <c r="B91" s="44"/>
      <c r="C91" s="44"/>
      <c r="D91" s="44"/>
      <c r="E91" s="44"/>
      <c r="F91" s="44"/>
      <c r="G91" s="44"/>
      <c r="H91" s="45"/>
      <c r="I91" s="44"/>
      <c r="J91" s="44"/>
      <c r="K91" s="44"/>
      <c r="L91" s="47"/>
      <c r="M91" s="47"/>
      <c r="N91" s="49" t="e">
        <f aca="false">_xlfn.IFS(AND(I91="PE",M91="NÓMINA ENERO"),1,AND(I91="PE",M91="NÓMINA FEBRERO"),2,AND(I91="PE",M91="NÓMINA MARZO"),3,AND(I91="PE",M91="NÓMINA ABRIL"),4,AND(I91="PE",M91="NÓMINA MAYO"),5,AND(I91="PE",M91="NÓMINA JUNIO"),6,AND(I91="PE",M91="NÓMINA JULIO"),7,AND(I91="PE",M91="NÓMINA AGOSTO"),8,AND(I91="PE",M91="NÓMINA SEPTIEMBRE"),9,AND(I91="PE",M91="NÓMINA OCTUBRE"),10,AND(I91="PE",M91="NÓMINA NOVIEMBRE"),11,AND(I91="PE",M91="NÓMINA DICIEMBRE"),12,AND(I91="PC",M91="NÓMINA ENERO"),1,AND(I91="PC",M91="NÓMINA FEBRERO"),2,AND(I91="PC",M91="NÓMINA MARZO"),3,AND(I91="PC",M91="NÓMINA ABRIL"),4,AND(I91="PC",M91="NÓMINA MAYO"),5,AND(I91="PC",M91="NÓMINA JUNIO"),6,AND(I91="PC",M91="NÓMINA JULIO"),7,AND(I91="PC",M91="NÓMINA AGOSTO"),8,AND(I91="PC",M91="NÓMINA SEPTIEMBRE"),9,AND(I91="PC",M91="NÓMINA OCTUBRE"),10,AND(I91="PC",M91="NÓMINA NOVIEMBRE"),11,AND(I91="PC",M91="NÓMINA DICIEMBRE"),12,I91="VCF"," ",I91="VSF"," ",I91="SUB"," ",I91="ADQBYS"," ",I91="CONV"," ")</f>
        <v>#N/A</v>
      </c>
      <c r="O91" s="50"/>
      <c r="P91" s="51"/>
      <c r="Q91" s="51" t="n">
        <f aca="false">ROUND((O91*P91)*0.15,2)</f>
        <v>0</v>
      </c>
      <c r="R91" s="52" t="e">
        <f aca="false">_xlfn.IFS(I91="PE","NO RELLENAR",I91="PC","NO RELLENAR",I91="SUB","NO RELLENAR",I91="ADQBYS","NO RELLENAR",I91="CONV","NO RELLENAR",I91="VSF","RELLENAR",I91="VCF","RELLENAR")</f>
        <v>#N/A</v>
      </c>
      <c r="S91" s="53"/>
      <c r="T91" s="53"/>
      <c r="U91" s="54"/>
      <c r="V91" s="55"/>
      <c r="W91" s="54"/>
      <c r="X91" s="55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4"/>
      <c r="AN91" s="51"/>
      <c r="AO91" s="54"/>
      <c r="AP91" s="51"/>
      <c r="AQ91" s="54"/>
      <c r="AR91" s="51"/>
      <c r="AS91" s="53" t="n">
        <v>0</v>
      </c>
      <c r="AT91" s="53" t="n">
        <v>0</v>
      </c>
      <c r="AU91" s="53" t="e">
        <f aca="false">_xlfn.IFS(I91="PE",0,I91="PC",0,I91="VCF",ROUND(AS91*AV91,2),I91="VSF",ROUND(AS91*AV91,2),I91="SUB",ROUND(AS91*AV91,2),I91="ADQBYS",ROUND(AS91*AV91,2),I91="CONV",ROUND(AS91*AV91,2))</f>
        <v>#N/A</v>
      </c>
      <c r="AV91" s="56"/>
      <c r="AW91" s="57" t="e">
        <f aca="false">_xlfn.IFS(I91="PE",ROUND((O91*P91)+Q91,2),I91="PC",ROUND((O91*P91)+Q91,2),AND(I91="VCF",BA91="SI"),AS91+AU91,AND(I91="VCF",BA91="NO"),AS91,AND(I91="VSF",BA91="SI"),AS91+AU91+Y91+Z91,AND(I91="VSF",BA91="NO"),AS91+Y91+Z91,AND(I91="SUB",BA91="SI"),AS91+AU91,AND(I91="SUB",BA91="NO"),AS91,AND(I91="ADQBYS",BA91="SI"),AS91+AU91,AND(I91="ADQBYS",BA91="NO"),AS91,AND(I91="CONV",BA91="SI"),AS91+AU91,AND(I91="CONV",BA91="NO"),AS91)</f>
        <v>#N/A</v>
      </c>
      <c r="AX91" s="53"/>
      <c r="AY91" s="58"/>
      <c r="AZ91" s="51"/>
      <c r="BA91" s="59"/>
    </row>
    <row r="92" customFormat="false" ht="18.6" hidden="false" customHeight="true" outlineLevel="0" collapsed="false">
      <c r="A92" s="43"/>
      <c r="B92" s="44"/>
      <c r="C92" s="44"/>
      <c r="D92" s="44"/>
      <c r="E92" s="44"/>
      <c r="F92" s="44"/>
      <c r="G92" s="44"/>
      <c r="H92" s="45"/>
      <c r="I92" s="44"/>
      <c r="J92" s="44"/>
      <c r="K92" s="44"/>
      <c r="L92" s="47"/>
      <c r="M92" s="47"/>
      <c r="N92" s="49" t="e">
        <f aca="false">_xlfn.IFS(AND(I92="PE",M92="NÓMINA ENERO"),1,AND(I92="PE",M92="NÓMINA FEBRERO"),2,AND(I92="PE",M92="NÓMINA MARZO"),3,AND(I92="PE",M92="NÓMINA ABRIL"),4,AND(I92="PE",M92="NÓMINA MAYO"),5,AND(I92="PE",M92="NÓMINA JUNIO"),6,AND(I92="PE",M92="NÓMINA JULIO"),7,AND(I92="PE",M92="NÓMINA AGOSTO"),8,AND(I92="PE",M92="NÓMINA SEPTIEMBRE"),9,AND(I92="PE",M92="NÓMINA OCTUBRE"),10,AND(I92="PE",M92="NÓMINA NOVIEMBRE"),11,AND(I92="PE",M92="NÓMINA DICIEMBRE"),12,AND(I92="PC",M92="NÓMINA ENERO"),1,AND(I92="PC",M92="NÓMINA FEBRERO"),2,AND(I92="PC",M92="NÓMINA MARZO"),3,AND(I92="PC",M92="NÓMINA ABRIL"),4,AND(I92="PC",M92="NÓMINA MAYO"),5,AND(I92="PC",M92="NÓMINA JUNIO"),6,AND(I92="PC",M92="NÓMINA JULIO"),7,AND(I92="PC",M92="NÓMINA AGOSTO"),8,AND(I92="PC",M92="NÓMINA SEPTIEMBRE"),9,AND(I92="PC",M92="NÓMINA OCTUBRE"),10,AND(I92="PC",M92="NÓMINA NOVIEMBRE"),11,AND(I92="PC",M92="NÓMINA DICIEMBRE"),12,I92="VCF"," ",I92="VSF"," ",I92="SUB"," ",I92="ADQBYS"," ",I92="CONV"," ")</f>
        <v>#N/A</v>
      </c>
      <c r="O92" s="50"/>
      <c r="P92" s="51"/>
      <c r="Q92" s="51" t="n">
        <f aca="false">ROUND((O92*P92)*0.15,2)</f>
        <v>0</v>
      </c>
      <c r="R92" s="52" t="e">
        <f aca="false">_xlfn.IFS(I92="PE","NO RELLENAR",I92="PC","NO RELLENAR",I92="SUB","NO RELLENAR",I92="ADQBYS","NO RELLENAR",I92="CONV","NO RELLENAR",I92="VSF","RELLENAR",I92="VCF","RELLENAR")</f>
        <v>#N/A</v>
      </c>
      <c r="S92" s="53"/>
      <c r="T92" s="53"/>
      <c r="U92" s="54"/>
      <c r="V92" s="55"/>
      <c r="W92" s="54"/>
      <c r="X92" s="55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4"/>
      <c r="AN92" s="51"/>
      <c r="AO92" s="54"/>
      <c r="AP92" s="51"/>
      <c r="AQ92" s="54"/>
      <c r="AR92" s="51"/>
      <c r="AS92" s="53" t="n">
        <v>0</v>
      </c>
      <c r="AT92" s="53" t="n">
        <v>0</v>
      </c>
      <c r="AU92" s="53" t="e">
        <f aca="false">_xlfn.IFS(I92="PE",0,I92="PC",0,I92="VCF",ROUND(AS92*AV92,2),I92="VSF",ROUND(AS92*AV92,2),I92="SUB",ROUND(AS92*AV92,2),I92="ADQBYS",ROUND(AS92*AV92,2),I92="CONV",ROUND(AS92*AV92,2))</f>
        <v>#N/A</v>
      </c>
      <c r="AV92" s="56"/>
      <c r="AW92" s="57" t="e">
        <f aca="false">_xlfn.IFS(I92="PE",ROUND((O92*P92)+Q92,2),I92="PC",ROUND((O92*P92)+Q92,2),AND(I92="VCF",BA92="SI"),AS92+AU92,AND(I92="VCF",BA92="NO"),AS92,AND(I92="VSF",BA92="SI"),AS92+AU92+Y92+Z92,AND(I92="VSF",BA92="NO"),AS92+Y92+Z92,AND(I92="SUB",BA92="SI"),AS92+AU92,AND(I92="SUB",BA92="NO"),AS92,AND(I92="ADQBYS",BA92="SI"),AS92+AU92,AND(I92="ADQBYS",BA92="NO"),AS92,AND(I92="CONV",BA92="SI"),AS92+AU92,AND(I92="CONV",BA92="NO"),AS92)</f>
        <v>#N/A</v>
      </c>
      <c r="AX92" s="53"/>
      <c r="AY92" s="58"/>
      <c r="AZ92" s="51"/>
      <c r="BA92" s="59"/>
    </row>
    <row r="93" customFormat="false" ht="18.6" hidden="false" customHeight="true" outlineLevel="0" collapsed="false">
      <c r="A93" s="43"/>
      <c r="B93" s="44"/>
      <c r="C93" s="44"/>
      <c r="D93" s="44"/>
      <c r="E93" s="44"/>
      <c r="F93" s="44"/>
      <c r="G93" s="44"/>
      <c r="H93" s="45"/>
      <c r="I93" s="44"/>
      <c r="J93" s="44"/>
      <c r="K93" s="44"/>
      <c r="L93" s="47"/>
      <c r="M93" s="47"/>
      <c r="N93" s="49" t="e">
        <f aca="false">_xlfn.IFS(AND(I93="PE",M93="NÓMINA ENERO"),1,AND(I93="PE",M93="NÓMINA FEBRERO"),2,AND(I93="PE",M93="NÓMINA MARZO"),3,AND(I93="PE",M93="NÓMINA ABRIL"),4,AND(I93="PE",M93="NÓMINA MAYO"),5,AND(I93="PE",M93="NÓMINA JUNIO"),6,AND(I93="PE",M93="NÓMINA JULIO"),7,AND(I93="PE",M93="NÓMINA AGOSTO"),8,AND(I93="PE",M93="NÓMINA SEPTIEMBRE"),9,AND(I93="PE",M93="NÓMINA OCTUBRE"),10,AND(I93="PE",M93="NÓMINA NOVIEMBRE"),11,AND(I93="PE",M93="NÓMINA DICIEMBRE"),12,AND(I93="PC",M93="NÓMINA ENERO"),1,AND(I93="PC",M93="NÓMINA FEBRERO"),2,AND(I93="PC",M93="NÓMINA MARZO"),3,AND(I93="PC",M93="NÓMINA ABRIL"),4,AND(I93="PC",M93="NÓMINA MAYO"),5,AND(I93="PC",M93="NÓMINA JUNIO"),6,AND(I93="PC",M93="NÓMINA JULIO"),7,AND(I93="PC",M93="NÓMINA AGOSTO"),8,AND(I93="PC",M93="NÓMINA SEPTIEMBRE"),9,AND(I93="PC",M93="NÓMINA OCTUBRE"),10,AND(I93="PC",M93="NÓMINA NOVIEMBRE"),11,AND(I93="PC",M93="NÓMINA DICIEMBRE"),12,I93="VCF"," ",I93="VSF"," ",I93="SUB"," ",I93="ADQBYS"," ",I93="CONV"," ")</f>
        <v>#N/A</v>
      </c>
      <c r="O93" s="50"/>
      <c r="P93" s="51"/>
      <c r="Q93" s="51" t="n">
        <f aca="false">ROUND((O93*P93)*0.15,2)</f>
        <v>0</v>
      </c>
      <c r="R93" s="52" t="e">
        <f aca="false">_xlfn.IFS(I93="PE","NO RELLENAR",I93="PC","NO RELLENAR",I93="SUB","NO RELLENAR",I93="ADQBYS","NO RELLENAR",I93="CONV","NO RELLENAR",I93="VSF","RELLENAR",I93="VCF","RELLENAR")</f>
        <v>#N/A</v>
      </c>
      <c r="S93" s="53"/>
      <c r="T93" s="53"/>
      <c r="U93" s="54"/>
      <c r="V93" s="55"/>
      <c r="W93" s="54"/>
      <c r="X93" s="55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4"/>
      <c r="AN93" s="51"/>
      <c r="AO93" s="54"/>
      <c r="AP93" s="51"/>
      <c r="AQ93" s="54"/>
      <c r="AR93" s="51"/>
      <c r="AS93" s="53" t="n">
        <v>0</v>
      </c>
      <c r="AT93" s="53" t="n">
        <v>0</v>
      </c>
      <c r="AU93" s="53" t="e">
        <f aca="false">_xlfn.IFS(I93="PE",0,I93="PC",0,I93="VCF",ROUND(AS93*AV93,2),I93="VSF",ROUND(AS93*AV93,2),I93="SUB",ROUND(AS93*AV93,2),I93="ADQBYS",ROUND(AS93*AV93,2),I93="CONV",ROUND(AS93*AV93,2))</f>
        <v>#N/A</v>
      </c>
      <c r="AV93" s="56"/>
      <c r="AW93" s="57" t="e">
        <f aca="false">_xlfn.IFS(I93="PE",ROUND((O93*P93)+Q93,2),I93="PC",ROUND((O93*P93)+Q93,2),AND(I93="VCF",BA93="SI"),AS93+AU93,AND(I93="VCF",BA93="NO"),AS93,AND(I93="VSF",BA93="SI"),AS93+AU93+Y93+Z93,AND(I93="VSF",BA93="NO"),AS93+Y93+Z93,AND(I93="SUB",BA93="SI"),AS93+AU93,AND(I93="SUB",BA93="NO"),AS93,AND(I93="ADQBYS",BA93="SI"),AS93+AU93,AND(I93="ADQBYS",BA93="NO"),AS93,AND(I93="CONV",BA93="SI"),AS93+AU93,AND(I93="CONV",BA93="NO"),AS93)</f>
        <v>#N/A</v>
      </c>
      <c r="AX93" s="53"/>
      <c r="AY93" s="58"/>
      <c r="AZ93" s="51"/>
      <c r="BA93" s="59"/>
    </row>
    <row r="94" customFormat="false" ht="18.6" hidden="false" customHeight="true" outlineLevel="0" collapsed="false">
      <c r="A94" s="43"/>
      <c r="B94" s="44"/>
      <c r="C94" s="44"/>
      <c r="D94" s="44"/>
      <c r="E94" s="44"/>
      <c r="F94" s="44"/>
      <c r="G94" s="44"/>
      <c r="H94" s="45"/>
      <c r="I94" s="44"/>
      <c r="J94" s="44"/>
      <c r="K94" s="44"/>
      <c r="L94" s="47"/>
      <c r="M94" s="47"/>
      <c r="N94" s="49" t="e">
        <f aca="false">_xlfn.IFS(AND(I94="PE",M94="NÓMINA ENERO"),1,AND(I94="PE",M94="NÓMINA FEBRERO"),2,AND(I94="PE",M94="NÓMINA MARZO"),3,AND(I94="PE",M94="NÓMINA ABRIL"),4,AND(I94="PE",M94="NÓMINA MAYO"),5,AND(I94="PE",M94="NÓMINA JUNIO"),6,AND(I94="PE",M94="NÓMINA JULIO"),7,AND(I94="PE",M94="NÓMINA AGOSTO"),8,AND(I94="PE",M94="NÓMINA SEPTIEMBRE"),9,AND(I94="PE",M94="NÓMINA OCTUBRE"),10,AND(I94="PE",M94="NÓMINA NOVIEMBRE"),11,AND(I94="PE",M94="NÓMINA DICIEMBRE"),12,AND(I94="PC",M94="NÓMINA ENERO"),1,AND(I94="PC",M94="NÓMINA FEBRERO"),2,AND(I94="PC",M94="NÓMINA MARZO"),3,AND(I94="PC",M94="NÓMINA ABRIL"),4,AND(I94="PC",M94="NÓMINA MAYO"),5,AND(I94="PC",M94="NÓMINA JUNIO"),6,AND(I94="PC",M94="NÓMINA JULIO"),7,AND(I94="PC",M94="NÓMINA AGOSTO"),8,AND(I94="PC",M94="NÓMINA SEPTIEMBRE"),9,AND(I94="PC",M94="NÓMINA OCTUBRE"),10,AND(I94="PC",M94="NÓMINA NOVIEMBRE"),11,AND(I94="PC",M94="NÓMINA DICIEMBRE"),12,I94="VCF"," ",I94="VSF"," ",I94="SUB"," ",I94="ADQBYS"," ",I94="CONV"," ")</f>
        <v>#N/A</v>
      </c>
      <c r="O94" s="50"/>
      <c r="P94" s="51"/>
      <c r="Q94" s="51" t="n">
        <f aca="false">ROUND((O94*P94)*0.15,2)</f>
        <v>0</v>
      </c>
      <c r="R94" s="52" t="e">
        <f aca="false">_xlfn.IFS(I94="PE","NO RELLENAR",I94="PC","NO RELLENAR",I94="SUB","NO RELLENAR",I94="ADQBYS","NO RELLENAR",I94="CONV","NO RELLENAR",I94="VSF","RELLENAR",I94="VCF","RELLENAR")</f>
        <v>#N/A</v>
      </c>
      <c r="S94" s="53"/>
      <c r="T94" s="53"/>
      <c r="U94" s="54"/>
      <c r="V94" s="55"/>
      <c r="W94" s="54"/>
      <c r="X94" s="55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4"/>
      <c r="AN94" s="51"/>
      <c r="AO94" s="54"/>
      <c r="AP94" s="51"/>
      <c r="AQ94" s="54"/>
      <c r="AR94" s="51"/>
      <c r="AS94" s="53" t="n">
        <v>0</v>
      </c>
      <c r="AT94" s="53" t="n">
        <v>0</v>
      </c>
      <c r="AU94" s="53" t="e">
        <f aca="false">_xlfn.IFS(I94="PE",0,I94="PC",0,I94="VCF",ROUND(AS94*AV94,2),I94="VSF",ROUND(AS94*AV94,2),I94="SUB",ROUND(AS94*AV94,2),I94="ADQBYS",ROUND(AS94*AV94,2),I94="CONV",ROUND(AS94*AV94,2))</f>
        <v>#N/A</v>
      </c>
      <c r="AV94" s="56"/>
      <c r="AW94" s="57" t="e">
        <f aca="false">_xlfn.IFS(I94="PE",ROUND((O94*P94)+Q94,2),I94="PC",ROUND((O94*P94)+Q94,2),AND(I94="VCF",BA94="SI"),AS94+AU94,AND(I94="VCF",BA94="NO"),AS94,AND(I94="VSF",BA94="SI"),AS94+AU94+Y94+Z94,AND(I94="VSF",BA94="NO"),AS94+Y94+Z94,AND(I94="SUB",BA94="SI"),AS94+AU94,AND(I94="SUB",BA94="NO"),AS94,AND(I94="ADQBYS",BA94="SI"),AS94+AU94,AND(I94="ADQBYS",BA94="NO"),AS94,AND(I94="CONV",BA94="SI"),AS94+AU94,AND(I94="CONV",BA94="NO"),AS94)</f>
        <v>#N/A</v>
      </c>
      <c r="AX94" s="53"/>
      <c r="AY94" s="58"/>
      <c r="AZ94" s="51"/>
      <c r="BA94" s="59"/>
    </row>
    <row r="95" customFormat="false" ht="18.6" hidden="false" customHeight="true" outlineLevel="0" collapsed="false">
      <c r="A95" s="43"/>
      <c r="B95" s="44"/>
      <c r="C95" s="44"/>
      <c r="D95" s="44"/>
      <c r="E95" s="44"/>
      <c r="F95" s="44"/>
      <c r="G95" s="44"/>
      <c r="H95" s="45"/>
      <c r="I95" s="44"/>
      <c r="J95" s="44"/>
      <c r="K95" s="44"/>
      <c r="L95" s="47"/>
      <c r="M95" s="47"/>
      <c r="N95" s="49" t="e">
        <f aca="false">_xlfn.IFS(AND(I95="PE",M95="NÓMINA ENERO"),1,AND(I95="PE",M95="NÓMINA FEBRERO"),2,AND(I95="PE",M95="NÓMINA MARZO"),3,AND(I95="PE",M95="NÓMINA ABRIL"),4,AND(I95="PE",M95="NÓMINA MAYO"),5,AND(I95="PE",M95="NÓMINA JUNIO"),6,AND(I95="PE",M95="NÓMINA JULIO"),7,AND(I95="PE",M95="NÓMINA AGOSTO"),8,AND(I95="PE",M95="NÓMINA SEPTIEMBRE"),9,AND(I95="PE",M95="NÓMINA OCTUBRE"),10,AND(I95="PE",M95="NÓMINA NOVIEMBRE"),11,AND(I95="PE",M95="NÓMINA DICIEMBRE"),12,AND(I95="PC",M95="NÓMINA ENERO"),1,AND(I95="PC",M95="NÓMINA FEBRERO"),2,AND(I95="PC",M95="NÓMINA MARZO"),3,AND(I95="PC",M95="NÓMINA ABRIL"),4,AND(I95="PC",M95="NÓMINA MAYO"),5,AND(I95="PC",M95="NÓMINA JUNIO"),6,AND(I95="PC",M95="NÓMINA JULIO"),7,AND(I95="PC",M95="NÓMINA AGOSTO"),8,AND(I95="PC",M95="NÓMINA SEPTIEMBRE"),9,AND(I95="PC",M95="NÓMINA OCTUBRE"),10,AND(I95="PC",M95="NÓMINA NOVIEMBRE"),11,AND(I95="PC",M95="NÓMINA DICIEMBRE"),12,I95="VCF"," ",I95="VSF"," ",I95="SUB"," ",I95="ADQBYS"," ",I95="CONV"," ")</f>
        <v>#N/A</v>
      </c>
      <c r="O95" s="50"/>
      <c r="P95" s="51"/>
      <c r="Q95" s="51" t="n">
        <f aca="false">ROUND((O95*P95)*0.15,2)</f>
        <v>0</v>
      </c>
      <c r="R95" s="52" t="e">
        <f aca="false">_xlfn.IFS(I95="PE","NO RELLENAR",I95="PC","NO RELLENAR",I95="SUB","NO RELLENAR",I95="ADQBYS","NO RELLENAR",I95="CONV","NO RELLENAR",I95="VSF","RELLENAR",I95="VCF","RELLENAR")</f>
        <v>#N/A</v>
      </c>
      <c r="S95" s="53"/>
      <c r="T95" s="53"/>
      <c r="U95" s="54"/>
      <c r="V95" s="55"/>
      <c r="W95" s="54"/>
      <c r="X95" s="55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4"/>
      <c r="AN95" s="51"/>
      <c r="AO95" s="54"/>
      <c r="AP95" s="51"/>
      <c r="AQ95" s="54"/>
      <c r="AR95" s="51"/>
      <c r="AS95" s="53" t="n">
        <v>0</v>
      </c>
      <c r="AT95" s="53" t="n">
        <v>0</v>
      </c>
      <c r="AU95" s="53" t="e">
        <f aca="false">_xlfn.IFS(I95="PE",0,I95="PC",0,I95="VCF",ROUND(AS95*AV95,2),I95="VSF",ROUND(AS95*AV95,2),I95="SUB",ROUND(AS95*AV95,2),I95="ADQBYS",ROUND(AS95*AV95,2),I95="CONV",ROUND(AS95*AV95,2))</f>
        <v>#N/A</v>
      </c>
      <c r="AV95" s="56"/>
      <c r="AW95" s="57" t="e">
        <f aca="false">_xlfn.IFS(I95="PE",ROUND((O95*P95)+Q95,2),I95="PC",ROUND((O95*P95)+Q95,2),AND(I95="VCF",BA95="SI"),AS95+AU95,AND(I95="VCF",BA95="NO"),AS95,AND(I95="VSF",BA95="SI"),AS95+AU95+Y95+Z95,AND(I95="VSF",BA95="NO"),AS95+Y95+Z95,AND(I95="SUB",BA95="SI"),AS95+AU95,AND(I95="SUB",BA95="NO"),AS95,AND(I95="ADQBYS",BA95="SI"),AS95+AU95,AND(I95="ADQBYS",BA95="NO"),AS95,AND(I95="CONV",BA95="SI"),AS95+AU95,AND(I95="CONV",BA95="NO"),AS95)</f>
        <v>#N/A</v>
      </c>
      <c r="AX95" s="53"/>
      <c r="AY95" s="58"/>
      <c r="AZ95" s="51"/>
      <c r="BA95" s="59"/>
    </row>
    <row r="96" customFormat="false" ht="18.6" hidden="false" customHeight="true" outlineLevel="0" collapsed="false">
      <c r="A96" s="43"/>
      <c r="B96" s="44"/>
      <c r="C96" s="44"/>
      <c r="D96" s="44"/>
      <c r="E96" s="44"/>
      <c r="F96" s="44"/>
      <c r="G96" s="44"/>
      <c r="H96" s="45"/>
      <c r="I96" s="44"/>
      <c r="J96" s="44"/>
      <c r="K96" s="44"/>
      <c r="L96" s="47"/>
      <c r="M96" s="47"/>
      <c r="N96" s="49" t="e">
        <f aca="false">_xlfn.IFS(AND(I96="PE",M96="NÓMINA ENERO"),1,AND(I96="PE",M96="NÓMINA FEBRERO"),2,AND(I96="PE",M96="NÓMINA MARZO"),3,AND(I96="PE",M96="NÓMINA ABRIL"),4,AND(I96="PE",M96="NÓMINA MAYO"),5,AND(I96="PE",M96="NÓMINA JUNIO"),6,AND(I96="PE",M96="NÓMINA JULIO"),7,AND(I96="PE",M96="NÓMINA AGOSTO"),8,AND(I96="PE",M96="NÓMINA SEPTIEMBRE"),9,AND(I96="PE",M96="NÓMINA OCTUBRE"),10,AND(I96="PE",M96="NÓMINA NOVIEMBRE"),11,AND(I96="PE",M96="NÓMINA DICIEMBRE"),12,AND(I96="PC",M96="NÓMINA ENERO"),1,AND(I96="PC",M96="NÓMINA FEBRERO"),2,AND(I96="PC",M96="NÓMINA MARZO"),3,AND(I96="PC",M96="NÓMINA ABRIL"),4,AND(I96="PC",M96="NÓMINA MAYO"),5,AND(I96="PC",M96="NÓMINA JUNIO"),6,AND(I96="PC",M96="NÓMINA JULIO"),7,AND(I96="PC",M96="NÓMINA AGOSTO"),8,AND(I96="PC",M96="NÓMINA SEPTIEMBRE"),9,AND(I96="PC",M96="NÓMINA OCTUBRE"),10,AND(I96="PC",M96="NÓMINA NOVIEMBRE"),11,AND(I96="PC",M96="NÓMINA DICIEMBRE"),12,I96="VCF"," ",I96="VSF"," ",I96="SUB"," ",I96="ADQBYS"," ",I96="CONV"," ")</f>
        <v>#N/A</v>
      </c>
      <c r="O96" s="50"/>
      <c r="P96" s="51"/>
      <c r="Q96" s="51" t="n">
        <f aca="false">ROUND((O96*P96)*0.15,2)</f>
        <v>0</v>
      </c>
      <c r="R96" s="52" t="e">
        <f aca="false">_xlfn.IFS(I96="PE","NO RELLENAR",I96="PC","NO RELLENAR",I96="SUB","NO RELLENAR",I96="ADQBYS","NO RELLENAR",I96="CONV","NO RELLENAR",I96="VSF","RELLENAR",I96="VCF","RELLENAR")</f>
        <v>#N/A</v>
      </c>
      <c r="S96" s="53"/>
      <c r="T96" s="53"/>
      <c r="U96" s="54"/>
      <c r="V96" s="55"/>
      <c r="W96" s="54"/>
      <c r="X96" s="55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4"/>
      <c r="AN96" s="51"/>
      <c r="AO96" s="54"/>
      <c r="AP96" s="51"/>
      <c r="AQ96" s="54"/>
      <c r="AR96" s="51"/>
      <c r="AS96" s="53" t="n">
        <v>0</v>
      </c>
      <c r="AT96" s="53" t="n">
        <v>0</v>
      </c>
      <c r="AU96" s="53" t="e">
        <f aca="false">_xlfn.IFS(I96="PE",0,I96="PC",0,I96="VCF",ROUND(AS96*AV96,2),I96="VSF",ROUND(AS96*AV96,2),I96="SUB",ROUND(AS96*AV96,2),I96="ADQBYS",ROUND(AS96*AV96,2),I96="CONV",ROUND(AS96*AV96,2))</f>
        <v>#N/A</v>
      </c>
      <c r="AV96" s="56"/>
      <c r="AW96" s="57" t="e">
        <f aca="false">_xlfn.IFS(I96="PE",ROUND((O96*P96)+Q96,2),I96="PC",ROUND((O96*P96)+Q96,2),AND(I96="VCF",BA96="SI"),AS96+AU96,AND(I96="VCF",BA96="NO"),AS96,AND(I96="VSF",BA96="SI"),AS96+AU96+Y96+Z96,AND(I96="VSF",BA96="NO"),AS96+Y96+Z96,AND(I96="SUB",BA96="SI"),AS96+AU96,AND(I96="SUB",BA96="NO"),AS96,AND(I96="ADQBYS",BA96="SI"),AS96+AU96,AND(I96="ADQBYS",BA96="NO"),AS96,AND(I96="CONV",BA96="SI"),AS96+AU96,AND(I96="CONV",BA96="NO"),AS96)</f>
        <v>#N/A</v>
      </c>
      <c r="AX96" s="53"/>
      <c r="AY96" s="58"/>
      <c r="AZ96" s="51"/>
      <c r="BA96" s="59"/>
    </row>
    <row r="97" customFormat="false" ht="18.6" hidden="false" customHeight="true" outlineLevel="0" collapsed="false">
      <c r="A97" s="43"/>
      <c r="B97" s="44"/>
      <c r="C97" s="44"/>
      <c r="D97" s="44"/>
      <c r="E97" s="44"/>
      <c r="F97" s="44"/>
      <c r="G97" s="44"/>
      <c r="H97" s="45"/>
      <c r="I97" s="44"/>
      <c r="J97" s="44"/>
      <c r="K97" s="44"/>
      <c r="L97" s="47"/>
      <c r="M97" s="47"/>
      <c r="N97" s="49" t="e">
        <f aca="false">_xlfn.IFS(AND(I97="PE",M97="NÓMINA ENERO"),1,AND(I97="PE",M97="NÓMINA FEBRERO"),2,AND(I97="PE",M97="NÓMINA MARZO"),3,AND(I97="PE",M97="NÓMINA ABRIL"),4,AND(I97="PE",M97="NÓMINA MAYO"),5,AND(I97="PE",M97="NÓMINA JUNIO"),6,AND(I97="PE",M97="NÓMINA JULIO"),7,AND(I97="PE",M97="NÓMINA AGOSTO"),8,AND(I97="PE",M97="NÓMINA SEPTIEMBRE"),9,AND(I97="PE",M97="NÓMINA OCTUBRE"),10,AND(I97="PE",M97="NÓMINA NOVIEMBRE"),11,AND(I97="PE",M97="NÓMINA DICIEMBRE"),12,AND(I97="PC",M97="NÓMINA ENERO"),1,AND(I97="PC",M97="NÓMINA FEBRERO"),2,AND(I97="PC",M97="NÓMINA MARZO"),3,AND(I97="PC",M97="NÓMINA ABRIL"),4,AND(I97="PC",M97="NÓMINA MAYO"),5,AND(I97="PC",M97="NÓMINA JUNIO"),6,AND(I97="PC",M97="NÓMINA JULIO"),7,AND(I97="PC",M97="NÓMINA AGOSTO"),8,AND(I97="PC",M97="NÓMINA SEPTIEMBRE"),9,AND(I97="PC",M97="NÓMINA OCTUBRE"),10,AND(I97="PC",M97="NÓMINA NOVIEMBRE"),11,AND(I97="PC",M97="NÓMINA DICIEMBRE"),12,I97="VCF"," ",I97="VSF"," ",I97="SUB"," ",I97="ADQBYS"," ",I97="CONV"," ")</f>
        <v>#N/A</v>
      </c>
      <c r="O97" s="50"/>
      <c r="P97" s="51"/>
      <c r="Q97" s="51" t="n">
        <f aca="false">ROUND((O97*P97)*0.15,2)</f>
        <v>0</v>
      </c>
      <c r="R97" s="52" t="e">
        <f aca="false">_xlfn.IFS(I97="PE","NO RELLENAR",I97="PC","NO RELLENAR",I97="SUB","NO RELLENAR",I97="ADQBYS","NO RELLENAR",I97="CONV","NO RELLENAR",I97="VSF","RELLENAR",I97="VCF","RELLENAR")</f>
        <v>#N/A</v>
      </c>
      <c r="S97" s="53"/>
      <c r="T97" s="53"/>
      <c r="U97" s="54"/>
      <c r="V97" s="55"/>
      <c r="W97" s="54"/>
      <c r="X97" s="55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4"/>
      <c r="AN97" s="51"/>
      <c r="AO97" s="54"/>
      <c r="AP97" s="51"/>
      <c r="AQ97" s="54"/>
      <c r="AR97" s="51"/>
      <c r="AS97" s="53" t="n">
        <v>0</v>
      </c>
      <c r="AT97" s="53" t="n">
        <v>0</v>
      </c>
      <c r="AU97" s="53" t="e">
        <f aca="false">_xlfn.IFS(I97="PE",0,I97="PC",0,I97="VCF",ROUND(AS97*AV97,2),I97="VSF",ROUND(AS97*AV97,2),I97="SUB",ROUND(AS97*AV97,2),I97="ADQBYS",ROUND(AS97*AV97,2),I97="CONV",ROUND(AS97*AV97,2))</f>
        <v>#N/A</v>
      </c>
      <c r="AV97" s="56"/>
      <c r="AW97" s="57" t="e">
        <f aca="false">_xlfn.IFS(I97="PE",ROUND((O97*P97)+Q97,2),I97="PC",ROUND((O97*P97)+Q97,2),AND(I97="VCF",BA97="SI"),AS97+AU97,AND(I97="VCF",BA97="NO"),AS97,AND(I97="VSF",BA97="SI"),AS97+AU97+Y97+Z97,AND(I97="VSF",BA97="NO"),AS97+Y97+Z97,AND(I97="SUB",BA97="SI"),AS97+AU97,AND(I97="SUB",BA97="NO"),AS97,AND(I97="ADQBYS",BA97="SI"),AS97+AU97,AND(I97="ADQBYS",BA97="NO"),AS97,AND(I97="CONV",BA97="SI"),AS97+AU97,AND(I97="CONV",BA97="NO"),AS97)</f>
        <v>#N/A</v>
      </c>
      <c r="AX97" s="53"/>
      <c r="AY97" s="58"/>
      <c r="AZ97" s="51"/>
      <c r="BA97" s="59"/>
    </row>
    <row r="98" customFormat="false" ht="18.6" hidden="false" customHeight="true" outlineLevel="0" collapsed="false">
      <c r="A98" s="43"/>
      <c r="B98" s="44"/>
      <c r="C98" s="44"/>
      <c r="D98" s="44"/>
      <c r="E98" s="44"/>
      <c r="F98" s="44"/>
      <c r="G98" s="44"/>
      <c r="H98" s="45"/>
      <c r="I98" s="44"/>
      <c r="J98" s="44"/>
      <c r="K98" s="44"/>
      <c r="L98" s="47"/>
      <c r="M98" s="47"/>
      <c r="N98" s="49" t="e">
        <f aca="false">_xlfn.IFS(AND(I98="PE",M98="NÓMINA ENERO"),1,AND(I98="PE",M98="NÓMINA FEBRERO"),2,AND(I98="PE",M98="NÓMINA MARZO"),3,AND(I98="PE",M98="NÓMINA ABRIL"),4,AND(I98="PE",M98="NÓMINA MAYO"),5,AND(I98="PE",M98="NÓMINA JUNIO"),6,AND(I98="PE",M98="NÓMINA JULIO"),7,AND(I98="PE",M98="NÓMINA AGOSTO"),8,AND(I98="PE",M98="NÓMINA SEPTIEMBRE"),9,AND(I98="PE",M98="NÓMINA OCTUBRE"),10,AND(I98="PE",M98="NÓMINA NOVIEMBRE"),11,AND(I98="PE",M98="NÓMINA DICIEMBRE"),12,AND(I98="PC",M98="NÓMINA ENERO"),1,AND(I98="PC",M98="NÓMINA FEBRERO"),2,AND(I98="PC",M98="NÓMINA MARZO"),3,AND(I98="PC",M98="NÓMINA ABRIL"),4,AND(I98="PC",M98="NÓMINA MAYO"),5,AND(I98="PC",M98="NÓMINA JUNIO"),6,AND(I98="PC",M98="NÓMINA JULIO"),7,AND(I98="PC",M98="NÓMINA AGOSTO"),8,AND(I98="PC",M98="NÓMINA SEPTIEMBRE"),9,AND(I98="PC",M98="NÓMINA OCTUBRE"),10,AND(I98="PC",M98="NÓMINA NOVIEMBRE"),11,AND(I98="PC",M98="NÓMINA DICIEMBRE"),12,I98="VCF"," ",I98="VSF"," ",I98="SUB"," ",I98="ADQBYS"," ",I98="CONV"," ")</f>
        <v>#N/A</v>
      </c>
      <c r="O98" s="50"/>
      <c r="P98" s="51"/>
      <c r="Q98" s="51" t="n">
        <f aca="false">ROUND((O98*P98)*0.15,2)</f>
        <v>0</v>
      </c>
      <c r="R98" s="52" t="e">
        <f aca="false">_xlfn.IFS(I98="PE","NO RELLENAR",I98="PC","NO RELLENAR",I98="SUB","NO RELLENAR",I98="ADQBYS","NO RELLENAR",I98="CONV","NO RELLENAR",I98="VSF","RELLENAR",I98="VCF","RELLENAR")</f>
        <v>#N/A</v>
      </c>
      <c r="S98" s="53"/>
      <c r="T98" s="53"/>
      <c r="U98" s="54"/>
      <c r="V98" s="55"/>
      <c r="W98" s="54"/>
      <c r="X98" s="55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4"/>
      <c r="AN98" s="51"/>
      <c r="AO98" s="54"/>
      <c r="AP98" s="51"/>
      <c r="AQ98" s="54"/>
      <c r="AR98" s="51"/>
      <c r="AS98" s="53" t="n">
        <v>0</v>
      </c>
      <c r="AT98" s="53" t="n">
        <v>0</v>
      </c>
      <c r="AU98" s="53" t="e">
        <f aca="false">_xlfn.IFS(I98="PE",0,I98="PC",0,I98="VCF",ROUND(AS98*AV98,2),I98="VSF",ROUND(AS98*AV98,2),I98="SUB",ROUND(AS98*AV98,2),I98="ADQBYS",ROUND(AS98*AV98,2),I98="CONV",ROUND(AS98*AV98,2))</f>
        <v>#N/A</v>
      </c>
      <c r="AV98" s="56"/>
      <c r="AW98" s="57" t="e">
        <f aca="false">_xlfn.IFS(I98="PE",ROUND((O98*P98)+Q98,2),I98="PC",ROUND((O98*P98)+Q98,2),AND(I98="VCF",BA98="SI"),AS98+AU98,AND(I98="VCF",BA98="NO"),AS98,AND(I98="VSF",BA98="SI"),AS98+AU98+Y98+Z98,AND(I98="VSF",BA98="NO"),AS98+Y98+Z98,AND(I98="SUB",BA98="SI"),AS98+AU98,AND(I98="SUB",BA98="NO"),AS98,AND(I98="ADQBYS",BA98="SI"),AS98+AU98,AND(I98="ADQBYS",BA98="NO"),AS98,AND(I98="CONV",BA98="SI"),AS98+AU98,AND(I98="CONV",BA98="NO"),AS98)</f>
        <v>#N/A</v>
      </c>
      <c r="AX98" s="53"/>
      <c r="AY98" s="58"/>
      <c r="AZ98" s="51"/>
      <c r="BA98" s="59"/>
    </row>
    <row r="99" customFormat="false" ht="18.6" hidden="false" customHeight="true" outlineLevel="0" collapsed="false">
      <c r="A99" s="43"/>
      <c r="B99" s="44"/>
      <c r="C99" s="44"/>
      <c r="D99" s="44"/>
      <c r="E99" s="44"/>
      <c r="F99" s="44"/>
      <c r="G99" s="44"/>
      <c r="H99" s="45"/>
      <c r="I99" s="44"/>
      <c r="J99" s="44"/>
      <c r="K99" s="44"/>
      <c r="L99" s="47"/>
      <c r="M99" s="47"/>
      <c r="N99" s="49" t="e">
        <f aca="false">_xlfn.IFS(AND(I99="PE",M99="NÓMINA ENERO"),1,AND(I99="PE",M99="NÓMINA FEBRERO"),2,AND(I99="PE",M99="NÓMINA MARZO"),3,AND(I99="PE",M99="NÓMINA ABRIL"),4,AND(I99="PE",M99="NÓMINA MAYO"),5,AND(I99="PE",M99="NÓMINA JUNIO"),6,AND(I99="PE",M99="NÓMINA JULIO"),7,AND(I99="PE",M99="NÓMINA AGOSTO"),8,AND(I99="PE",M99="NÓMINA SEPTIEMBRE"),9,AND(I99="PE",M99="NÓMINA OCTUBRE"),10,AND(I99="PE",M99="NÓMINA NOVIEMBRE"),11,AND(I99="PE",M99="NÓMINA DICIEMBRE"),12,AND(I99="PC",M99="NÓMINA ENERO"),1,AND(I99="PC",M99="NÓMINA FEBRERO"),2,AND(I99="PC",M99="NÓMINA MARZO"),3,AND(I99="PC",M99="NÓMINA ABRIL"),4,AND(I99="PC",M99="NÓMINA MAYO"),5,AND(I99="PC",M99="NÓMINA JUNIO"),6,AND(I99="PC",M99="NÓMINA JULIO"),7,AND(I99="PC",M99="NÓMINA AGOSTO"),8,AND(I99="PC",M99="NÓMINA SEPTIEMBRE"),9,AND(I99="PC",M99="NÓMINA OCTUBRE"),10,AND(I99="PC",M99="NÓMINA NOVIEMBRE"),11,AND(I99="PC",M99="NÓMINA DICIEMBRE"),12,I99="VCF"," ",I99="VSF"," ",I99="SUB"," ",I99="ADQBYS"," ",I99="CONV"," ")</f>
        <v>#N/A</v>
      </c>
      <c r="O99" s="50"/>
      <c r="P99" s="51"/>
      <c r="Q99" s="51" t="n">
        <f aca="false">ROUND((O99*P99)*0.15,2)</f>
        <v>0</v>
      </c>
      <c r="R99" s="52" t="e">
        <f aca="false">_xlfn.IFS(I99="PE","NO RELLENAR",I99="PC","NO RELLENAR",I99="SUB","NO RELLENAR",I99="ADQBYS","NO RELLENAR",I99="CONV","NO RELLENAR",I99="VSF","RELLENAR",I99="VCF","RELLENAR")</f>
        <v>#N/A</v>
      </c>
      <c r="S99" s="53"/>
      <c r="T99" s="53"/>
      <c r="U99" s="54"/>
      <c r="V99" s="55"/>
      <c r="W99" s="54"/>
      <c r="X99" s="55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4"/>
      <c r="AN99" s="51"/>
      <c r="AO99" s="54"/>
      <c r="AP99" s="51"/>
      <c r="AQ99" s="54"/>
      <c r="AR99" s="51"/>
      <c r="AS99" s="53" t="n">
        <v>0</v>
      </c>
      <c r="AT99" s="53" t="n">
        <v>0</v>
      </c>
      <c r="AU99" s="53" t="e">
        <f aca="false">_xlfn.IFS(I99="PE",0,I99="PC",0,I99="VCF",ROUND(AS99*AV99,2),I99="VSF",ROUND(AS99*AV99,2),I99="SUB",ROUND(AS99*AV99,2),I99="ADQBYS",ROUND(AS99*AV99,2),I99="CONV",ROUND(AS99*AV99,2))</f>
        <v>#N/A</v>
      </c>
      <c r="AV99" s="56"/>
      <c r="AW99" s="57" t="e">
        <f aca="false">_xlfn.IFS(I99="PE",ROUND((O99*P99)+Q99,2),I99="PC",ROUND((O99*P99)+Q99,2),AND(I99="VCF",BA99="SI"),AS99+AU99,AND(I99="VCF",BA99="NO"),AS99,AND(I99="VSF",BA99="SI"),AS99+AU99+Y99+Z99,AND(I99="VSF",BA99="NO"),AS99+Y99+Z99,AND(I99="SUB",BA99="SI"),AS99+AU99,AND(I99="SUB",BA99="NO"),AS99,AND(I99="ADQBYS",BA99="SI"),AS99+AU99,AND(I99="ADQBYS",BA99="NO"),AS99,AND(I99="CONV",BA99="SI"),AS99+AU99,AND(I99="CONV",BA99="NO"),AS99)</f>
        <v>#N/A</v>
      </c>
      <c r="AX99" s="53"/>
      <c r="AY99" s="58"/>
      <c r="AZ99" s="51"/>
      <c r="BA99" s="59"/>
    </row>
    <row r="100" customFormat="false" ht="18.6" hidden="false" customHeight="true" outlineLevel="0" collapsed="false">
      <c r="A100" s="43"/>
      <c r="B100" s="44"/>
      <c r="C100" s="44"/>
      <c r="D100" s="44"/>
      <c r="E100" s="44"/>
      <c r="F100" s="44"/>
      <c r="G100" s="44"/>
      <c r="H100" s="45"/>
      <c r="I100" s="44"/>
      <c r="J100" s="44"/>
      <c r="K100" s="44"/>
      <c r="L100" s="47"/>
      <c r="M100" s="47"/>
      <c r="N100" s="49" t="e">
        <f aca="false">_xlfn.IFS(AND(I100="PE",M100="NÓMINA ENERO"),1,AND(I100="PE",M100="NÓMINA FEBRERO"),2,AND(I100="PE",M100="NÓMINA MARZO"),3,AND(I100="PE",M100="NÓMINA ABRIL"),4,AND(I100="PE",M100="NÓMINA MAYO"),5,AND(I100="PE",M100="NÓMINA JUNIO"),6,AND(I100="PE",M100="NÓMINA JULIO"),7,AND(I100="PE",M100="NÓMINA AGOSTO"),8,AND(I100="PE",M100="NÓMINA SEPTIEMBRE"),9,AND(I100="PE",M100="NÓMINA OCTUBRE"),10,AND(I100="PE",M100="NÓMINA NOVIEMBRE"),11,AND(I100="PE",M100="NÓMINA DICIEMBRE"),12,AND(I100="PC",M100="NÓMINA ENERO"),1,AND(I100="PC",M100="NÓMINA FEBRERO"),2,AND(I100="PC",M100="NÓMINA MARZO"),3,AND(I100="PC",M100="NÓMINA ABRIL"),4,AND(I100="PC",M100="NÓMINA MAYO"),5,AND(I100="PC",M100="NÓMINA JUNIO"),6,AND(I100="PC",M100="NÓMINA JULIO"),7,AND(I100="PC",M100="NÓMINA AGOSTO"),8,AND(I100="PC",M100="NÓMINA SEPTIEMBRE"),9,AND(I100="PC",M100="NÓMINA OCTUBRE"),10,AND(I100="PC",M100="NÓMINA NOVIEMBRE"),11,AND(I100="PC",M100="NÓMINA DICIEMBRE"),12,I100="VCF"," ",I100="VSF"," ",I100="SUB"," ",I100="ADQBYS"," ",I100="CONV"," ")</f>
        <v>#N/A</v>
      </c>
      <c r="O100" s="50"/>
      <c r="P100" s="51"/>
      <c r="Q100" s="51" t="n">
        <f aca="false">ROUND((O100*P100)*0.15,2)</f>
        <v>0</v>
      </c>
      <c r="R100" s="52" t="e">
        <f aca="false">_xlfn.IFS(I100="PE","NO RELLENAR",I100="PC","NO RELLENAR",I100="SUB","NO RELLENAR",I100="ADQBYS","NO RELLENAR",I100="CONV","NO RELLENAR",I100="VSF","RELLENAR",I100="VCF","RELLENAR")</f>
        <v>#N/A</v>
      </c>
      <c r="S100" s="53"/>
      <c r="T100" s="53"/>
      <c r="U100" s="54"/>
      <c r="V100" s="55"/>
      <c r="W100" s="54"/>
      <c r="X100" s="55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4"/>
      <c r="AN100" s="51"/>
      <c r="AO100" s="54"/>
      <c r="AP100" s="51"/>
      <c r="AQ100" s="54"/>
      <c r="AR100" s="51"/>
      <c r="AS100" s="53" t="n">
        <v>0</v>
      </c>
      <c r="AT100" s="53" t="n">
        <v>0</v>
      </c>
      <c r="AU100" s="53" t="e">
        <f aca="false">_xlfn.IFS(I100="PE",0,I100="PC",0,I100="VCF",ROUND(AS100*AV100,2),I100="VSF",ROUND(AS100*AV100,2),I100="SUB",ROUND(AS100*AV100,2),I100="ADQBYS",ROUND(AS100*AV100,2),I100="CONV",ROUND(AS100*AV100,2))</f>
        <v>#N/A</v>
      </c>
      <c r="AV100" s="56"/>
      <c r="AW100" s="57" t="e">
        <f aca="false">_xlfn.IFS(I100="PE",ROUND((O100*P100)+Q100,2),I100="PC",ROUND((O100*P100)+Q100,2),AND(I100="VCF",BA100="SI"),AS100+AU100,AND(I100="VCF",BA100="NO"),AS100,AND(I100="VSF",BA100="SI"),AS100+AU100+Y100+Z100,AND(I100="VSF",BA100="NO"),AS100+Y100+Z100,AND(I100="SUB",BA100="SI"),AS100+AU100,AND(I100="SUB",BA100="NO"),AS100,AND(I100="ADQBYS",BA100="SI"),AS100+AU100,AND(I100="ADQBYS",BA100="NO"),AS100,AND(I100="CONV",BA100="SI"),AS100+AU100,AND(I100="CONV",BA100="NO"),AS100)</f>
        <v>#N/A</v>
      </c>
      <c r="AX100" s="53"/>
      <c r="AY100" s="58"/>
      <c r="AZ100" s="51"/>
      <c r="BA100" s="59"/>
    </row>
    <row r="101" customFormat="false" ht="18.6" hidden="false" customHeight="true" outlineLevel="0" collapsed="false">
      <c r="A101" s="43"/>
      <c r="B101" s="44"/>
      <c r="C101" s="44"/>
      <c r="D101" s="44"/>
      <c r="E101" s="44"/>
      <c r="F101" s="44"/>
      <c r="G101" s="44"/>
      <c r="H101" s="45"/>
      <c r="I101" s="44"/>
      <c r="J101" s="44"/>
      <c r="K101" s="44"/>
      <c r="L101" s="47"/>
      <c r="M101" s="47"/>
      <c r="N101" s="49" t="e">
        <f aca="false">_xlfn.IFS(AND(I101="PE",M101="NÓMINA ENERO"),1,AND(I101="PE",M101="NÓMINA FEBRERO"),2,AND(I101="PE",M101="NÓMINA MARZO"),3,AND(I101="PE",M101="NÓMINA ABRIL"),4,AND(I101="PE",M101="NÓMINA MAYO"),5,AND(I101="PE",M101="NÓMINA JUNIO"),6,AND(I101="PE",M101="NÓMINA JULIO"),7,AND(I101="PE",M101="NÓMINA AGOSTO"),8,AND(I101="PE",M101="NÓMINA SEPTIEMBRE"),9,AND(I101="PE",M101="NÓMINA OCTUBRE"),10,AND(I101="PE",M101="NÓMINA NOVIEMBRE"),11,AND(I101="PE",M101="NÓMINA DICIEMBRE"),12,AND(I101="PC",M101="NÓMINA ENERO"),1,AND(I101="PC",M101="NÓMINA FEBRERO"),2,AND(I101="PC",M101="NÓMINA MARZO"),3,AND(I101="PC",M101="NÓMINA ABRIL"),4,AND(I101="PC",M101="NÓMINA MAYO"),5,AND(I101="PC",M101="NÓMINA JUNIO"),6,AND(I101="PC",M101="NÓMINA JULIO"),7,AND(I101="PC",M101="NÓMINA AGOSTO"),8,AND(I101="PC",M101="NÓMINA SEPTIEMBRE"),9,AND(I101="PC",M101="NÓMINA OCTUBRE"),10,AND(I101="PC",M101="NÓMINA NOVIEMBRE"),11,AND(I101="PC",M101="NÓMINA DICIEMBRE"),12,I101="VCF"," ",I101="VSF"," ",I101="SUB"," ",I101="ADQBYS"," ",I101="CONV"," ")</f>
        <v>#N/A</v>
      </c>
      <c r="O101" s="50"/>
      <c r="P101" s="51"/>
      <c r="Q101" s="51" t="n">
        <f aca="false">ROUND((O101*P101)*0.15,2)</f>
        <v>0</v>
      </c>
      <c r="R101" s="52" t="e">
        <f aca="false">_xlfn.IFS(I101="PE","NO RELLENAR",I101="PC","NO RELLENAR",I101="SUB","NO RELLENAR",I101="ADQBYS","NO RELLENAR",I101="CONV","NO RELLENAR",I101="VSF","RELLENAR",I101="VCF","RELLENAR")</f>
        <v>#N/A</v>
      </c>
      <c r="S101" s="53"/>
      <c r="T101" s="53"/>
      <c r="U101" s="54"/>
      <c r="V101" s="55"/>
      <c r="W101" s="54"/>
      <c r="X101" s="55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4"/>
      <c r="AN101" s="51"/>
      <c r="AO101" s="54"/>
      <c r="AP101" s="51"/>
      <c r="AQ101" s="54"/>
      <c r="AR101" s="51"/>
      <c r="AS101" s="53" t="n">
        <v>0</v>
      </c>
      <c r="AT101" s="53" t="n">
        <v>0</v>
      </c>
      <c r="AU101" s="53" t="e">
        <f aca="false">_xlfn.IFS(I101="PE",0,I101="PC",0,I101="VCF",ROUND(AS101*AV101,2),I101="VSF",ROUND(AS101*AV101,2),I101="SUB",ROUND(AS101*AV101,2),I101="ADQBYS",ROUND(AS101*AV101,2),I101="CONV",ROUND(AS101*AV101,2))</f>
        <v>#N/A</v>
      </c>
      <c r="AV101" s="56"/>
      <c r="AW101" s="57" t="e">
        <f aca="false">_xlfn.IFS(I101="PE",ROUND((O101*P101)+Q101,2),I101="PC",ROUND((O101*P101)+Q101,2),AND(I101="VCF",BA101="SI"),AS101+AU101,AND(I101="VCF",BA101="NO"),AS101,AND(I101="VSF",BA101="SI"),AS101+AU101+Y101+Z101,AND(I101="VSF",BA101="NO"),AS101+Y101+Z101,AND(I101="SUB",BA101="SI"),AS101+AU101,AND(I101="SUB",BA101="NO"),AS101,AND(I101="ADQBYS",BA101="SI"),AS101+AU101,AND(I101="ADQBYS",BA101="NO"),AS101,AND(I101="CONV",BA101="SI"),AS101+AU101,AND(I101="CONV",BA101="NO"),AS101)</f>
        <v>#N/A</v>
      </c>
      <c r="AX101" s="53"/>
      <c r="AY101" s="58"/>
      <c r="AZ101" s="51"/>
      <c r="BA101" s="59"/>
    </row>
    <row r="102" customFormat="false" ht="18.6" hidden="false" customHeight="true" outlineLevel="0" collapsed="false">
      <c r="A102" s="43"/>
      <c r="B102" s="44"/>
      <c r="C102" s="44"/>
      <c r="D102" s="44"/>
      <c r="E102" s="44"/>
      <c r="F102" s="44"/>
      <c r="G102" s="44"/>
      <c r="H102" s="45"/>
      <c r="I102" s="44"/>
      <c r="J102" s="44"/>
      <c r="K102" s="44"/>
      <c r="L102" s="47"/>
      <c r="M102" s="47"/>
      <c r="N102" s="49" t="e">
        <f aca="false">_xlfn.IFS(AND(I102="PE",M102="NÓMINA ENERO"),1,AND(I102="PE",M102="NÓMINA FEBRERO"),2,AND(I102="PE",M102="NÓMINA MARZO"),3,AND(I102="PE",M102="NÓMINA ABRIL"),4,AND(I102="PE",M102="NÓMINA MAYO"),5,AND(I102="PE",M102="NÓMINA JUNIO"),6,AND(I102="PE",M102="NÓMINA JULIO"),7,AND(I102="PE",M102="NÓMINA AGOSTO"),8,AND(I102="PE",M102="NÓMINA SEPTIEMBRE"),9,AND(I102="PE",M102="NÓMINA OCTUBRE"),10,AND(I102="PE",M102="NÓMINA NOVIEMBRE"),11,AND(I102="PE",M102="NÓMINA DICIEMBRE"),12,AND(I102="PC",M102="NÓMINA ENERO"),1,AND(I102="PC",M102="NÓMINA FEBRERO"),2,AND(I102="PC",M102="NÓMINA MARZO"),3,AND(I102="PC",M102="NÓMINA ABRIL"),4,AND(I102="PC",M102="NÓMINA MAYO"),5,AND(I102="PC",M102="NÓMINA JUNIO"),6,AND(I102="PC",M102="NÓMINA JULIO"),7,AND(I102="PC",M102="NÓMINA AGOSTO"),8,AND(I102="PC",M102="NÓMINA SEPTIEMBRE"),9,AND(I102="PC",M102="NÓMINA OCTUBRE"),10,AND(I102="PC",M102="NÓMINA NOVIEMBRE"),11,AND(I102="PC",M102="NÓMINA DICIEMBRE"),12,I102="VCF"," ",I102="VSF"," ",I102="SUB"," ",I102="ADQBYS"," ",I102="CONV"," ")</f>
        <v>#N/A</v>
      </c>
      <c r="O102" s="50"/>
      <c r="P102" s="51"/>
      <c r="Q102" s="51" t="n">
        <f aca="false">ROUND((O102*P102)*0.15,2)</f>
        <v>0</v>
      </c>
      <c r="R102" s="52" t="e">
        <f aca="false">_xlfn.IFS(I102="PE","NO RELLENAR",I102="PC","NO RELLENAR",I102="SUB","NO RELLENAR",I102="ADQBYS","NO RELLENAR",I102="CONV","NO RELLENAR",I102="VSF","RELLENAR",I102="VCF","RELLENAR")</f>
        <v>#N/A</v>
      </c>
      <c r="S102" s="53"/>
      <c r="T102" s="53"/>
      <c r="U102" s="54"/>
      <c r="V102" s="55"/>
      <c r="W102" s="54"/>
      <c r="X102" s="55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4"/>
      <c r="AN102" s="51"/>
      <c r="AO102" s="54"/>
      <c r="AP102" s="51"/>
      <c r="AQ102" s="54"/>
      <c r="AR102" s="51"/>
      <c r="AS102" s="53" t="n">
        <v>0</v>
      </c>
      <c r="AT102" s="53" t="n">
        <v>0</v>
      </c>
      <c r="AU102" s="53" t="e">
        <f aca="false">_xlfn.IFS(I102="PE",0,I102="PC",0,I102="VCF",ROUND(AS102*AV102,2),I102="VSF",ROUND(AS102*AV102,2),I102="SUB",ROUND(AS102*AV102,2),I102="ADQBYS",ROUND(AS102*AV102,2),I102="CONV",ROUND(AS102*AV102,2))</f>
        <v>#N/A</v>
      </c>
      <c r="AV102" s="56"/>
      <c r="AW102" s="57" t="e">
        <f aca="false">_xlfn.IFS(I102="PE",ROUND((O102*P102)+Q102,2),I102="PC",ROUND((O102*P102)+Q102,2),AND(I102="VCF",BA102="SI"),AS102+AU102,AND(I102="VCF",BA102="NO"),AS102,AND(I102="VSF",BA102="SI"),AS102+AU102+Y102+Z102,AND(I102="VSF",BA102="NO"),AS102+Y102+Z102,AND(I102="SUB",BA102="SI"),AS102+AU102,AND(I102="SUB",BA102="NO"),AS102,AND(I102="ADQBYS",BA102="SI"),AS102+AU102,AND(I102="ADQBYS",BA102="NO"),AS102,AND(I102="CONV",BA102="SI"),AS102+AU102,AND(I102="CONV",BA102="NO"),AS102)</f>
        <v>#N/A</v>
      </c>
      <c r="AX102" s="53"/>
      <c r="AY102" s="58"/>
      <c r="AZ102" s="51"/>
      <c r="BA102" s="59"/>
    </row>
    <row r="103" customFormat="false" ht="18.6" hidden="false" customHeight="true" outlineLevel="0" collapsed="false">
      <c r="A103" s="43"/>
      <c r="B103" s="44"/>
      <c r="C103" s="44"/>
      <c r="D103" s="44"/>
      <c r="E103" s="44"/>
      <c r="F103" s="44"/>
      <c r="G103" s="44"/>
      <c r="H103" s="45"/>
      <c r="I103" s="44"/>
      <c r="J103" s="44"/>
      <c r="K103" s="44"/>
      <c r="L103" s="47"/>
      <c r="M103" s="47"/>
      <c r="N103" s="49" t="e">
        <f aca="false">_xlfn.IFS(AND(I103="PE",M103="NÓMINA ENERO"),1,AND(I103="PE",M103="NÓMINA FEBRERO"),2,AND(I103="PE",M103="NÓMINA MARZO"),3,AND(I103="PE",M103="NÓMINA ABRIL"),4,AND(I103="PE",M103="NÓMINA MAYO"),5,AND(I103="PE",M103="NÓMINA JUNIO"),6,AND(I103="PE",M103="NÓMINA JULIO"),7,AND(I103="PE",M103="NÓMINA AGOSTO"),8,AND(I103="PE",M103="NÓMINA SEPTIEMBRE"),9,AND(I103="PE",M103="NÓMINA OCTUBRE"),10,AND(I103="PE",M103="NÓMINA NOVIEMBRE"),11,AND(I103="PE",M103="NÓMINA DICIEMBRE"),12,AND(I103="PC",M103="NÓMINA ENERO"),1,AND(I103="PC",M103="NÓMINA FEBRERO"),2,AND(I103="PC",M103="NÓMINA MARZO"),3,AND(I103="PC",M103="NÓMINA ABRIL"),4,AND(I103="PC",M103="NÓMINA MAYO"),5,AND(I103="PC",M103="NÓMINA JUNIO"),6,AND(I103="PC",M103="NÓMINA JULIO"),7,AND(I103="PC",M103="NÓMINA AGOSTO"),8,AND(I103="PC",M103="NÓMINA SEPTIEMBRE"),9,AND(I103="PC",M103="NÓMINA OCTUBRE"),10,AND(I103="PC",M103="NÓMINA NOVIEMBRE"),11,AND(I103="PC",M103="NÓMINA DICIEMBRE"),12,I103="VCF"," ",I103="VSF"," ",I103="SUB"," ",I103="ADQBYS"," ",I103="CONV"," ")</f>
        <v>#N/A</v>
      </c>
      <c r="O103" s="50"/>
      <c r="P103" s="51"/>
      <c r="Q103" s="51" t="n">
        <f aca="false">ROUND((O103*P103)*0.15,2)</f>
        <v>0</v>
      </c>
      <c r="R103" s="52" t="e">
        <f aca="false">_xlfn.IFS(I103="PE","NO RELLENAR",I103="PC","NO RELLENAR",I103="SUB","NO RELLENAR",I103="ADQBYS","NO RELLENAR",I103="CONV","NO RELLENAR",I103="VSF","RELLENAR",I103="VCF","RELLENAR")</f>
        <v>#N/A</v>
      </c>
      <c r="S103" s="53"/>
      <c r="T103" s="53"/>
      <c r="U103" s="54"/>
      <c r="V103" s="55"/>
      <c r="W103" s="54"/>
      <c r="X103" s="55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4"/>
      <c r="AN103" s="51"/>
      <c r="AO103" s="54"/>
      <c r="AP103" s="51"/>
      <c r="AQ103" s="54"/>
      <c r="AR103" s="51"/>
      <c r="AS103" s="53" t="n">
        <v>0</v>
      </c>
      <c r="AT103" s="53" t="n">
        <v>0</v>
      </c>
      <c r="AU103" s="53" t="e">
        <f aca="false">_xlfn.IFS(I103="PE",0,I103="PC",0,I103="VCF",ROUND(AS103*AV103,2),I103="VSF",ROUND(AS103*AV103,2),I103="SUB",ROUND(AS103*AV103,2),I103="ADQBYS",ROUND(AS103*AV103,2),I103="CONV",ROUND(AS103*AV103,2))</f>
        <v>#N/A</v>
      </c>
      <c r="AV103" s="56"/>
      <c r="AW103" s="57" t="e">
        <f aca="false">_xlfn.IFS(I103="PE",ROUND((O103*P103)+Q103,2),I103="PC",ROUND((O103*P103)+Q103,2),AND(I103="VCF",BA103="SI"),AS103+AU103,AND(I103="VCF",BA103="NO"),AS103,AND(I103="VSF",BA103="SI"),AS103+AU103+Y103+Z103,AND(I103="VSF",BA103="NO"),AS103+Y103+Z103,AND(I103="SUB",BA103="SI"),AS103+AU103,AND(I103="SUB",BA103="NO"),AS103,AND(I103="ADQBYS",BA103="SI"),AS103+AU103,AND(I103="ADQBYS",BA103="NO"),AS103,AND(I103="CONV",BA103="SI"),AS103+AU103,AND(I103="CONV",BA103="NO"),AS103)</f>
        <v>#N/A</v>
      </c>
      <c r="AX103" s="53"/>
      <c r="AY103" s="58"/>
      <c r="AZ103" s="51"/>
      <c r="BA103" s="59"/>
    </row>
    <row r="104" customFormat="false" ht="18.6" hidden="false" customHeight="true" outlineLevel="0" collapsed="false">
      <c r="A104" s="43"/>
      <c r="B104" s="44"/>
      <c r="C104" s="44"/>
      <c r="D104" s="44"/>
      <c r="E104" s="44"/>
      <c r="F104" s="44"/>
      <c r="G104" s="44"/>
      <c r="H104" s="45"/>
      <c r="I104" s="44"/>
      <c r="J104" s="44"/>
      <c r="K104" s="44"/>
      <c r="L104" s="47"/>
      <c r="M104" s="47"/>
      <c r="N104" s="49" t="e">
        <f aca="false">_xlfn.IFS(AND(I104="PE",M104="NÓMINA ENERO"),1,AND(I104="PE",M104="NÓMINA FEBRERO"),2,AND(I104="PE",M104="NÓMINA MARZO"),3,AND(I104="PE",M104="NÓMINA ABRIL"),4,AND(I104="PE",M104="NÓMINA MAYO"),5,AND(I104="PE",M104="NÓMINA JUNIO"),6,AND(I104="PE",M104="NÓMINA JULIO"),7,AND(I104="PE",M104="NÓMINA AGOSTO"),8,AND(I104="PE",M104="NÓMINA SEPTIEMBRE"),9,AND(I104="PE",M104="NÓMINA OCTUBRE"),10,AND(I104="PE",M104="NÓMINA NOVIEMBRE"),11,AND(I104="PE",M104="NÓMINA DICIEMBRE"),12,AND(I104="PC",M104="NÓMINA ENERO"),1,AND(I104="PC",M104="NÓMINA FEBRERO"),2,AND(I104="PC",M104="NÓMINA MARZO"),3,AND(I104="PC",M104="NÓMINA ABRIL"),4,AND(I104="PC",M104="NÓMINA MAYO"),5,AND(I104="PC",M104="NÓMINA JUNIO"),6,AND(I104="PC",M104="NÓMINA JULIO"),7,AND(I104="PC",M104="NÓMINA AGOSTO"),8,AND(I104="PC",M104="NÓMINA SEPTIEMBRE"),9,AND(I104="PC",M104="NÓMINA OCTUBRE"),10,AND(I104="PC",M104="NÓMINA NOVIEMBRE"),11,AND(I104="PC",M104="NÓMINA DICIEMBRE"),12,I104="VCF"," ",I104="VSF"," ",I104="SUB"," ",I104="ADQBYS"," ",I104="CONV"," ")</f>
        <v>#N/A</v>
      </c>
      <c r="O104" s="50"/>
      <c r="P104" s="51"/>
      <c r="Q104" s="51" t="n">
        <f aca="false">ROUND((O104*P104)*0.15,2)</f>
        <v>0</v>
      </c>
      <c r="R104" s="52" t="e">
        <f aca="false">_xlfn.IFS(I104="PE","NO RELLENAR",I104="PC","NO RELLENAR",I104="SUB","NO RELLENAR",I104="ADQBYS","NO RELLENAR",I104="CONV","NO RELLENAR",I104="VSF","RELLENAR",I104="VCF","RELLENAR")</f>
        <v>#N/A</v>
      </c>
      <c r="S104" s="53"/>
      <c r="T104" s="53"/>
      <c r="U104" s="54"/>
      <c r="V104" s="55"/>
      <c r="W104" s="54"/>
      <c r="X104" s="55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4"/>
      <c r="AN104" s="51"/>
      <c r="AO104" s="54"/>
      <c r="AP104" s="51"/>
      <c r="AQ104" s="54"/>
      <c r="AR104" s="51"/>
      <c r="AS104" s="53" t="n">
        <v>0</v>
      </c>
      <c r="AT104" s="53" t="n">
        <v>0</v>
      </c>
      <c r="AU104" s="53" t="e">
        <f aca="false">_xlfn.IFS(I104="PE",0,I104="PC",0,I104="VCF",ROUND(AS104*AV104,2),I104="VSF",ROUND(AS104*AV104,2),I104="SUB",ROUND(AS104*AV104,2),I104="ADQBYS",ROUND(AS104*AV104,2),I104="CONV",ROUND(AS104*AV104,2))</f>
        <v>#N/A</v>
      </c>
      <c r="AV104" s="56"/>
      <c r="AW104" s="57" t="e">
        <f aca="false">_xlfn.IFS(I104="PE",ROUND((O104*P104)+Q104,2),I104="PC",ROUND((O104*P104)+Q104,2),AND(I104="VCF",BA104="SI"),AS104+AU104,AND(I104="VCF",BA104="NO"),AS104,AND(I104="VSF",BA104="SI"),AS104+AU104+Y104+Z104,AND(I104="VSF",BA104="NO"),AS104+Y104+Z104,AND(I104="SUB",BA104="SI"),AS104+AU104,AND(I104="SUB",BA104="NO"),AS104,AND(I104="ADQBYS",BA104="SI"),AS104+AU104,AND(I104="ADQBYS",BA104="NO"),AS104,AND(I104="CONV",BA104="SI"),AS104+AU104,AND(I104="CONV",BA104="NO"),AS104)</f>
        <v>#N/A</v>
      </c>
      <c r="AX104" s="53"/>
      <c r="AY104" s="58"/>
      <c r="AZ104" s="51"/>
      <c r="BA104" s="59"/>
    </row>
    <row r="105" customFormat="false" ht="18.6" hidden="false" customHeight="true" outlineLevel="0" collapsed="false">
      <c r="A105" s="43"/>
      <c r="B105" s="44"/>
      <c r="C105" s="44"/>
      <c r="D105" s="44"/>
      <c r="E105" s="44"/>
      <c r="F105" s="44"/>
      <c r="G105" s="44"/>
      <c r="H105" s="45"/>
      <c r="I105" s="44"/>
      <c r="J105" s="44"/>
      <c r="K105" s="44"/>
      <c r="L105" s="47"/>
      <c r="M105" s="47"/>
      <c r="N105" s="49" t="e">
        <f aca="false">_xlfn.IFS(AND(I105="PE",M105="NÓMINA ENERO"),1,AND(I105="PE",M105="NÓMINA FEBRERO"),2,AND(I105="PE",M105="NÓMINA MARZO"),3,AND(I105="PE",M105="NÓMINA ABRIL"),4,AND(I105="PE",M105="NÓMINA MAYO"),5,AND(I105="PE",M105="NÓMINA JUNIO"),6,AND(I105="PE",M105="NÓMINA JULIO"),7,AND(I105="PE",M105="NÓMINA AGOSTO"),8,AND(I105="PE",M105="NÓMINA SEPTIEMBRE"),9,AND(I105="PE",M105="NÓMINA OCTUBRE"),10,AND(I105="PE",M105="NÓMINA NOVIEMBRE"),11,AND(I105="PE",M105="NÓMINA DICIEMBRE"),12,AND(I105="PC",M105="NÓMINA ENERO"),1,AND(I105="PC",M105="NÓMINA FEBRERO"),2,AND(I105="PC",M105="NÓMINA MARZO"),3,AND(I105="PC",M105="NÓMINA ABRIL"),4,AND(I105="PC",M105="NÓMINA MAYO"),5,AND(I105="PC",M105="NÓMINA JUNIO"),6,AND(I105="PC",M105="NÓMINA JULIO"),7,AND(I105="PC",M105="NÓMINA AGOSTO"),8,AND(I105="PC",M105="NÓMINA SEPTIEMBRE"),9,AND(I105="PC",M105="NÓMINA OCTUBRE"),10,AND(I105="PC",M105="NÓMINA NOVIEMBRE"),11,AND(I105="PC",M105="NÓMINA DICIEMBRE"),12,I105="VCF"," ",I105="VSF"," ",I105="SUB"," ",I105="ADQBYS"," ",I105="CONV"," ")</f>
        <v>#N/A</v>
      </c>
      <c r="O105" s="50"/>
      <c r="P105" s="51"/>
      <c r="Q105" s="51" t="n">
        <f aca="false">ROUND((O105*P105)*0.15,2)</f>
        <v>0</v>
      </c>
      <c r="R105" s="52" t="e">
        <f aca="false">_xlfn.IFS(I105="PE","NO RELLENAR",I105="PC","NO RELLENAR",I105="SUB","NO RELLENAR",I105="ADQBYS","NO RELLENAR",I105="CONV","NO RELLENAR",I105="VSF","RELLENAR",I105="VCF","RELLENAR")</f>
        <v>#N/A</v>
      </c>
      <c r="S105" s="53"/>
      <c r="T105" s="53"/>
      <c r="U105" s="54"/>
      <c r="V105" s="55"/>
      <c r="W105" s="54"/>
      <c r="X105" s="55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4"/>
      <c r="AN105" s="51"/>
      <c r="AO105" s="54"/>
      <c r="AP105" s="51"/>
      <c r="AQ105" s="54"/>
      <c r="AR105" s="51"/>
      <c r="AS105" s="53" t="n">
        <v>0</v>
      </c>
      <c r="AT105" s="53" t="n">
        <v>0</v>
      </c>
      <c r="AU105" s="53" t="e">
        <f aca="false">_xlfn.IFS(I105="PE",0,I105="PC",0,I105="VCF",ROUND(AS105*AV105,2),I105="VSF",ROUND(AS105*AV105,2),I105="SUB",ROUND(AS105*AV105,2),I105="ADQBYS",ROUND(AS105*AV105,2),I105="CONV",ROUND(AS105*AV105,2))</f>
        <v>#N/A</v>
      </c>
      <c r="AV105" s="56"/>
      <c r="AW105" s="57" t="e">
        <f aca="false">_xlfn.IFS(I105="PE",ROUND((O105*P105)+Q105,2),I105="PC",ROUND((O105*P105)+Q105,2),AND(I105="VCF",BA105="SI"),AS105+AU105,AND(I105="VCF",BA105="NO"),AS105,AND(I105="VSF",BA105="SI"),AS105+AU105+Y105+Z105,AND(I105="VSF",BA105="NO"),AS105+Y105+Z105,AND(I105="SUB",BA105="SI"),AS105+AU105,AND(I105="SUB",BA105="NO"),AS105,AND(I105="ADQBYS",BA105="SI"),AS105+AU105,AND(I105="ADQBYS",BA105="NO"),AS105,AND(I105="CONV",BA105="SI"),AS105+AU105,AND(I105="CONV",BA105="NO"),AS105)</f>
        <v>#N/A</v>
      </c>
      <c r="AX105" s="53"/>
      <c r="AY105" s="58"/>
      <c r="AZ105" s="51"/>
      <c r="BA105" s="59"/>
    </row>
    <row r="106" customFormat="false" ht="18.6" hidden="false" customHeight="true" outlineLevel="0" collapsed="false">
      <c r="A106" s="43"/>
      <c r="B106" s="44"/>
      <c r="C106" s="44"/>
      <c r="D106" s="44"/>
      <c r="E106" s="44"/>
      <c r="F106" s="44"/>
      <c r="G106" s="44"/>
      <c r="H106" s="45"/>
      <c r="I106" s="44"/>
      <c r="J106" s="44"/>
      <c r="K106" s="44"/>
      <c r="L106" s="47"/>
      <c r="M106" s="47"/>
      <c r="N106" s="49" t="e">
        <f aca="false">_xlfn.IFS(AND(I106="PE",M106="NÓMINA ENERO"),1,AND(I106="PE",M106="NÓMINA FEBRERO"),2,AND(I106="PE",M106="NÓMINA MARZO"),3,AND(I106="PE",M106="NÓMINA ABRIL"),4,AND(I106="PE",M106="NÓMINA MAYO"),5,AND(I106="PE",M106="NÓMINA JUNIO"),6,AND(I106="PE",M106="NÓMINA JULIO"),7,AND(I106="PE",M106="NÓMINA AGOSTO"),8,AND(I106="PE",M106="NÓMINA SEPTIEMBRE"),9,AND(I106="PE",M106="NÓMINA OCTUBRE"),10,AND(I106="PE",M106="NÓMINA NOVIEMBRE"),11,AND(I106="PE",M106="NÓMINA DICIEMBRE"),12,AND(I106="PC",M106="NÓMINA ENERO"),1,AND(I106="PC",M106="NÓMINA FEBRERO"),2,AND(I106="PC",M106="NÓMINA MARZO"),3,AND(I106="PC",M106="NÓMINA ABRIL"),4,AND(I106="PC",M106="NÓMINA MAYO"),5,AND(I106="PC",M106="NÓMINA JUNIO"),6,AND(I106="PC",M106="NÓMINA JULIO"),7,AND(I106="PC",M106="NÓMINA AGOSTO"),8,AND(I106="PC",M106="NÓMINA SEPTIEMBRE"),9,AND(I106="PC",M106="NÓMINA OCTUBRE"),10,AND(I106="PC",M106="NÓMINA NOVIEMBRE"),11,AND(I106="PC",M106="NÓMINA DICIEMBRE"),12,I106="VCF"," ",I106="VSF"," ",I106="SUB"," ",I106="ADQBYS"," ",I106="CONV"," ")</f>
        <v>#N/A</v>
      </c>
      <c r="O106" s="50"/>
      <c r="P106" s="51"/>
      <c r="Q106" s="51" t="n">
        <f aca="false">ROUND((O106*P106)*0.15,2)</f>
        <v>0</v>
      </c>
      <c r="R106" s="52" t="e">
        <f aca="false">_xlfn.IFS(I106="PE","NO RELLENAR",I106="PC","NO RELLENAR",I106="SUB","NO RELLENAR",I106="ADQBYS","NO RELLENAR",I106="CONV","NO RELLENAR",I106="VSF","RELLENAR",I106="VCF","RELLENAR")</f>
        <v>#N/A</v>
      </c>
      <c r="S106" s="53"/>
      <c r="T106" s="53"/>
      <c r="U106" s="54"/>
      <c r="V106" s="55"/>
      <c r="W106" s="54"/>
      <c r="X106" s="55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4"/>
      <c r="AN106" s="51"/>
      <c r="AO106" s="54"/>
      <c r="AP106" s="51"/>
      <c r="AQ106" s="54"/>
      <c r="AR106" s="51"/>
      <c r="AS106" s="53" t="n">
        <v>0</v>
      </c>
      <c r="AT106" s="53" t="n">
        <v>0</v>
      </c>
      <c r="AU106" s="53" t="e">
        <f aca="false">_xlfn.IFS(I106="PE",0,I106="PC",0,I106="VCF",ROUND(AS106*AV106,2),I106="VSF",ROUND(AS106*AV106,2),I106="SUB",ROUND(AS106*AV106,2),I106="ADQBYS",ROUND(AS106*AV106,2),I106="CONV",ROUND(AS106*AV106,2))</f>
        <v>#N/A</v>
      </c>
      <c r="AV106" s="56"/>
      <c r="AW106" s="57" t="e">
        <f aca="false">_xlfn.IFS(I106="PE",ROUND((O106*P106)+Q106,2),I106="PC",ROUND((O106*P106)+Q106,2),AND(I106="VCF",BA106="SI"),AS106+AU106,AND(I106="VCF",BA106="NO"),AS106,AND(I106="VSF",BA106="SI"),AS106+AU106+Y106+Z106,AND(I106="VSF",BA106="NO"),AS106+Y106+Z106,AND(I106="SUB",BA106="SI"),AS106+AU106,AND(I106="SUB",BA106="NO"),AS106,AND(I106="ADQBYS",BA106="SI"),AS106+AU106,AND(I106="ADQBYS",BA106="NO"),AS106,AND(I106="CONV",BA106="SI"),AS106+AU106,AND(I106="CONV",BA106="NO"),AS106)</f>
        <v>#N/A</v>
      </c>
      <c r="AX106" s="53"/>
      <c r="AY106" s="58"/>
      <c r="AZ106" s="51"/>
      <c r="BA106" s="59"/>
    </row>
    <row r="107" customFormat="false" ht="18.6" hidden="false" customHeight="true" outlineLevel="0" collapsed="false">
      <c r="A107" s="43"/>
      <c r="B107" s="44"/>
      <c r="C107" s="44"/>
      <c r="D107" s="44"/>
      <c r="E107" s="44"/>
      <c r="F107" s="44"/>
      <c r="G107" s="44"/>
      <c r="H107" s="45"/>
      <c r="I107" s="44"/>
      <c r="J107" s="44"/>
      <c r="K107" s="44"/>
      <c r="L107" s="47"/>
      <c r="M107" s="47"/>
      <c r="N107" s="49" t="e">
        <f aca="false">_xlfn.IFS(AND(I107="PE",M107="NÓMINA ENERO"),1,AND(I107="PE",M107="NÓMINA FEBRERO"),2,AND(I107="PE",M107="NÓMINA MARZO"),3,AND(I107="PE",M107="NÓMINA ABRIL"),4,AND(I107="PE",M107="NÓMINA MAYO"),5,AND(I107="PE",M107="NÓMINA JUNIO"),6,AND(I107="PE",M107="NÓMINA JULIO"),7,AND(I107="PE",M107="NÓMINA AGOSTO"),8,AND(I107="PE",M107="NÓMINA SEPTIEMBRE"),9,AND(I107="PE",M107="NÓMINA OCTUBRE"),10,AND(I107="PE",M107="NÓMINA NOVIEMBRE"),11,AND(I107="PE",M107="NÓMINA DICIEMBRE"),12,AND(I107="PC",M107="NÓMINA ENERO"),1,AND(I107="PC",M107="NÓMINA FEBRERO"),2,AND(I107="PC",M107="NÓMINA MARZO"),3,AND(I107="PC",M107="NÓMINA ABRIL"),4,AND(I107="PC",M107="NÓMINA MAYO"),5,AND(I107="PC",M107="NÓMINA JUNIO"),6,AND(I107="PC",M107="NÓMINA JULIO"),7,AND(I107="PC",M107="NÓMINA AGOSTO"),8,AND(I107="PC",M107="NÓMINA SEPTIEMBRE"),9,AND(I107="PC",M107="NÓMINA OCTUBRE"),10,AND(I107="PC",M107="NÓMINA NOVIEMBRE"),11,AND(I107="PC",M107="NÓMINA DICIEMBRE"),12,I107="VCF"," ",I107="VSF"," ",I107="SUB"," ",I107="ADQBYS"," ",I107="CONV"," ")</f>
        <v>#N/A</v>
      </c>
      <c r="O107" s="50"/>
      <c r="P107" s="51"/>
      <c r="Q107" s="51" t="n">
        <f aca="false">ROUND((O107*P107)*0.15,2)</f>
        <v>0</v>
      </c>
      <c r="R107" s="52" t="e">
        <f aca="false">_xlfn.IFS(I107="PE","NO RELLENAR",I107="PC","NO RELLENAR",I107="SUB","NO RELLENAR",I107="ADQBYS","NO RELLENAR",I107="CONV","NO RELLENAR",I107="VSF","RELLENAR",I107="VCF","RELLENAR")</f>
        <v>#N/A</v>
      </c>
      <c r="S107" s="53"/>
      <c r="T107" s="53"/>
      <c r="U107" s="54"/>
      <c r="V107" s="55"/>
      <c r="W107" s="54"/>
      <c r="X107" s="55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4"/>
      <c r="AN107" s="51"/>
      <c r="AO107" s="54"/>
      <c r="AP107" s="51"/>
      <c r="AQ107" s="54"/>
      <c r="AR107" s="51"/>
      <c r="AS107" s="53" t="n">
        <v>0</v>
      </c>
      <c r="AT107" s="53" t="n">
        <v>0</v>
      </c>
      <c r="AU107" s="53" t="e">
        <f aca="false">_xlfn.IFS(I107="PE",0,I107="PC",0,I107="VCF",ROUND(AS107*AV107,2),I107="VSF",ROUND(AS107*AV107,2),I107="SUB",ROUND(AS107*AV107,2),I107="ADQBYS",ROUND(AS107*AV107,2),I107="CONV",ROUND(AS107*AV107,2))</f>
        <v>#N/A</v>
      </c>
      <c r="AV107" s="56"/>
      <c r="AW107" s="57" t="e">
        <f aca="false">_xlfn.IFS(I107="PE",ROUND((O107*P107)+Q107,2),I107="PC",ROUND((O107*P107)+Q107,2),AND(I107="VCF",BA107="SI"),AS107+AU107,AND(I107="VCF",BA107="NO"),AS107,AND(I107="VSF",BA107="SI"),AS107+AU107+Y107+Z107,AND(I107="VSF",BA107="NO"),AS107+Y107+Z107,AND(I107="SUB",BA107="SI"),AS107+AU107,AND(I107="SUB",BA107="NO"),AS107,AND(I107="ADQBYS",BA107="SI"),AS107+AU107,AND(I107="ADQBYS",BA107="NO"),AS107,AND(I107="CONV",BA107="SI"),AS107+AU107,AND(I107="CONV",BA107="NO"),AS107)</f>
        <v>#N/A</v>
      </c>
      <c r="AX107" s="53"/>
      <c r="AY107" s="58"/>
      <c r="AZ107" s="51"/>
      <c r="BA107" s="59"/>
    </row>
    <row r="108" customFormat="false" ht="18.6" hidden="false" customHeight="true" outlineLevel="0" collapsed="false">
      <c r="A108" s="43"/>
      <c r="B108" s="44"/>
      <c r="C108" s="44"/>
      <c r="D108" s="44"/>
      <c r="E108" s="44"/>
      <c r="F108" s="44"/>
      <c r="G108" s="44"/>
      <c r="H108" s="45"/>
      <c r="I108" s="44"/>
      <c r="J108" s="44"/>
      <c r="K108" s="44"/>
      <c r="L108" s="47"/>
      <c r="M108" s="47"/>
      <c r="N108" s="49" t="e">
        <f aca="false">_xlfn.IFS(AND(I108="PE",M108="NÓMINA ENERO"),1,AND(I108="PE",M108="NÓMINA FEBRERO"),2,AND(I108="PE",M108="NÓMINA MARZO"),3,AND(I108="PE",M108="NÓMINA ABRIL"),4,AND(I108="PE",M108="NÓMINA MAYO"),5,AND(I108="PE",M108="NÓMINA JUNIO"),6,AND(I108="PE",M108="NÓMINA JULIO"),7,AND(I108="PE",M108="NÓMINA AGOSTO"),8,AND(I108="PE",M108="NÓMINA SEPTIEMBRE"),9,AND(I108="PE",M108="NÓMINA OCTUBRE"),10,AND(I108="PE",M108="NÓMINA NOVIEMBRE"),11,AND(I108="PE",M108="NÓMINA DICIEMBRE"),12,AND(I108="PC",M108="NÓMINA ENERO"),1,AND(I108="PC",M108="NÓMINA FEBRERO"),2,AND(I108="PC",M108="NÓMINA MARZO"),3,AND(I108="PC",M108="NÓMINA ABRIL"),4,AND(I108="PC",M108="NÓMINA MAYO"),5,AND(I108="PC",M108="NÓMINA JUNIO"),6,AND(I108="PC",M108="NÓMINA JULIO"),7,AND(I108="PC",M108="NÓMINA AGOSTO"),8,AND(I108="PC",M108="NÓMINA SEPTIEMBRE"),9,AND(I108="PC",M108="NÓMINA OCTUBRE"),10,AND(I108="PC",M108="NÓMINA NOVIEMBRE"),11,AND(I108="PC",M108="NÓMINA DICIEMBRE"),12,I108="VCF"," ",I108="VSF"," ",I108="SUB"," ",I108="ADQBYS"," ",I108="CONV"," ")</f>
        <v>#N/A</v>
      </c>
      <c r="O108" s="50"/>
      <c r="P108" s="51"/>
      <c r="Q108" s="51" t="n">
        <f aca="false">ROUND((O108*P108)*0.15,2)</f>
        <v>0</v>
      </c>
      <c r="R108" s="52" t="e">
        <f aca="false">_xlfn.IFS(I108="PE","NO RELLENAR",I108="PC","NO RELLENAR",I108="SUB","NO RELLENAR",I108="ADQBYS","NO RELLENAR",I108="CONV","NO RELLENAR",I108="VSF","RELLENAR",I108="VCF","RELLENAR")</f>
        <v>#N/A</v>
      </c>
      <c r="S108" s="53"/>
      <c r="T108" s="53"/>
      <c r="U108" s="54"/>
      <c r="V108" s="55"/>
      <c r="W108" s="54"/>
      <c r="X108" s="55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4"/>
      <c r="AN108" s="51"/>
      <c r="AO108" s="54"/>
      <c r="AP108" s="51"/>
      <c r="AQ108" s="54"/>
      <c r="AR108" s="51"/>
      <c r="AS108" s="53" t="n">
        <v>0</v>
      </c>
      <c r="AT108" s="53" t="n">
        <v>0</v>
      </c>
      <c r="AU108" s="53" t="e">
        <f aca="false">_xlfn.IFS(I108="PE",0,I108="PC",0,I108="VCF",ROUND(AS108*AV108,2),I108="VSF",ROUND(AS108*AV108,2),I108="SUB",ROUND(AS108*AV108,2),I108="ADQBYS",ROUND(AS108*AV108,2),I108="CONV",ROUND(AS108*AV108,2))</f>
        <v>#N/A</v>
      </c>
      <c r="AV108" s="56"/>
      <c r="AW108" s="57" t="e">
        <f aca="false">_xlfn.IFS(I108="PE",ROUND((O108*P108)+Q108,2),I108="PC",ROUND((O108*P108)+Q108,2),AND(I108="VCF",BA108="SI"),AS108+AU108,AND(I108="VCF",BA108="NO"),AS108,AND(I108="VSF",BA108="SI"),AS108+AU108+Y108+Z108,AND(I108="VSF",BA108="NO"),AS108+Y108+Z108,AND(I108="SUB",BA108="SI"),AS108+AU108,AND(I108="SUB",BA108="NO"),AS108,AND(I108="ADQBYS",BA108="SI"),AS108+AU108,AND(I108="ADQBYS",BA108="NO"),AS108,AND(I108="CONV",BA108="SI"),AS108+AU108,AND(I108="CONV",BA108="NO"),AS108)</f>
        <v>#N/A</v>
      </c>
      <c r="AX108" s="53"/>
      <c r="AY108" s="58"/>
      <c r="AZ108" s="51"/>
      <c r="BA108" s="59"/>
    </row>
    <row r="109" customFormat="false" ht="18.6" hidden="false" customHeight="true" outlineLevel="0" collapsed="false">
      <c r="A109" s="43"/>
      <c r="B109" s="44"/>
      <c r="C109" s="44"/>
      <c r="D109" s="44"/>
      <c r="E109" s="44"/>
      <c r="F109" s="44"/>
      <c r="G109" s="44"/>
      <c r="H109" s="45"/>
      <c r="I109" s="44"/>
      <c r="J109" s="44"/>
      <c r="K109" s="44"/>
      <c r="L109" s="47"/>
      <c r="M109" s="47"/>
      <c r="N109" s="49" t="e">
        <f aca="false">_xlfn.IFS(AND(I109="PE",M109="NÓMINA ENERO"),1,AND(I109="PE",M109="NÓMINA FEBRERO"),2,AND(I109="PE",M109="NÓMINA MARZO"),3,AND(I109="PE",M109="NÓMINA ABRIL"),4,AND(I109="PE",M109="NÓMINA MAYO"),5,AND(I109="PE",M109="NÓMINA JUNIO"),6,AND(I109="PE",M109="NÓMINA JULIO"),7,AND(I109="PE",M109="NÓMINA AGOSTO"),8,AND(I109="PE",M109="NÓMINA SEPTIEMBRE"),9,AND(I109="PE",M109="NÓMINA OCTUBRE"),10,AND(I109="PE",M109="NÓMINA NOVIEMBRE"),11,AND(I109="PE",M109="NÓMINA DICIEMBRE"),12,AND(I109="PC",M109="NÓMINA ENERO"),1,AND(I109="PC",M109="NÓMINA FEBRERO"),2,AND(I109="PC",M109="NÓMINA MARZO"),3,AND(I109="PC",M109="NÓMINA ABRIL"),4,AND(I109="PC",M109="NÓMINA MAYO"),5,AND(I109="PC",M109="NÓMINA JUNIO"),6,AND(I109="PC",M109="NÓMINA JULIO"),7,AND(I109="PC",M109="NÓMINA AGOSTO"),8,AND(I109="PC",M109="NÓMINA SEPTIEMBRE"),9,AND(I109="PC",M109="NÓMINA OCTUBRE"),10,AND(I109="PC",M109="NÓMINA NOVIEMBRE"),11,AND(I109="PC",M109="NÓMINA DICIEMBRE"),12,I109="VCF"," ",I109="VSF"," ",I109="SUB"," ",I109="ADQBYS"," ",I109="CONV"," ")</f>
        <v>#N/A</v>
      </c>
      <c r="O109" s="50"/>
      <c r="P109" s="51"/>
      <c r="Q109" s="51" t="n">
        <f aca="false">ROUND((O109*P109)*0.15,2)</f>
        <v>0</v>
      </c>
      <c r="R109" s="52" t="e">
        <f aca="false">_xlfn.IFS(I109="PE","NO RELLENAR",I109="PC","NO RELLENAR",I109="SUB","NO RELLENAR",I109="ADQBYS","NO RELLENAR",I109="CONV","NO RELLENAR",I109="VSF","RELLENAR",I109="VCF","RELLENAR")</f>
        <v>#N/A</v>
      </c>
      <c r="S109" s="53"/>
      <c r="T109" s="53"/>
      <c r="U109" s="54"/>
      <c r="V109" s="55"/>
      <c r="W109" s="54"/>
      <c r="X109" s="55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4"/>
      <c r="AN109" s="51"/>
      <c r="AO109" s="54"/>
      <c r="AP109" s="51"/>
      <c r="AQ109" s="54"/>
      <c r="AR109" s="51"/>
      <c r="AS109" s="53" t="n">
        <v>0</v>
      </c>
      <c r="AT109" s="53" t="n">
        <v>0</v>
      </c>
      <c r="AU109" s="53" t="e">
        <f aca="false">_xlfn.IFS(I109="PE",0,I109="PC",0,I109="VCF",ROUND(AS109*AV109,2),I109="VSF",ROUND(AS109*AV109,2),I109="SUB",ROUND(AS109*AV109,2),I109="ADQBYS",ROUND(AS109*AV109,2),I109="CONV",ROUND(AS109*AV109,2))</f>
        <v>#N/A</v>
      </c>
      <c r="AV109" s="56"/>
      <c r="AW109" s="57" t="e">
        <f aca="false">_xlfn.IFS(I109="PE",ROUND((O109*P109)+Q109,2),I109="PC",ROUND((O109*P109)+Q109,2),AND(I109="VCF",BA109="SI"),AS109+AU109,AND(I109="VCF",BA109="NO"),AS109,AND(I109="VSF",BA109="SI"),AS109+AU109+Y109+Z109,AND(I109="VSF",BA109="NO"),AS109+Y109+Z109,AND(I109="SUB",BA109="SI"),AS109+AU109,AND(I109="SUB",BA109="NO"),AS109,AND(I109="ADQBYS",BA109="SI"),AS109+AU109,AND(I109="ADQBYS",BA109="NO"),AS109,AND(I109="CONV",BA109="SI"),AS109+AU109,AND(I109="CONV",BA109="NO"),AS109)</f>
        <v>#N/A</v>
      </c>
      <c r="AX109" s="53"/>
      <c r="AY109" s="58"/>
      <c r="AZ109" s="51"/>
      <c r="BA109" s="59"/>
    </row>
    <row r="110" customFormat="false" ht="18.6" hidden="false" customHeight="true" outlineLevel="0" collapsed="false">
      <c r="A110" s="43"/>
      <c r="B110" s="44"/>
      <c r="C110" s="44"/>
      <c r="D110" s="44"/>
      <c r="E110" s="44"/>
      <c r="F110" s="44"/>
      <c r="G110" s="44"/>
      <c r="H110" s="45"/>
      <c r="I110" s="44"/>
      <c r="J110" s="44"/>
      <c r="K110" s="44"/>
      <c r="L110" s="47"/>
      <c r="M110" s="47"/>
      <c r="N110" s="49" t="e">
        <f aca="false">_xlfn.IFS(AND(I110="PE",M110="NÓMINA ENERO"),1,AND(I110="PE",M110="NÓMINA FEBRERO"),2,AND(I110="PE",M110="NÓMINA MARZO"),3,AND(I110="PE",M110="NÓMINA ABRIL"),4,AND(I110="PE",M110="NÓMINA MAYO"),5,AND(I110="PE",M110="NÓMINA JUNIO"),6,AND(I110="PE",M110="NÓMINA JULIO"),7,AND(I110="PE",M110="NÓMINA AGOSTO"),8,AND(I110="PE",M110="NÓMINA SEPTIEMBRE"),9,AND(I110="PE",M110="NÓMINA OCTUBRE"),10,AND(I110="PE",M110="NÓMINA NOVIEMBRE"),11,AND(I110="PE",M110="NÓMINA DICIEMBRE"),12,AND(I110="PC",M110="NÓMINA ENERO"),1,AND(I110="PC",M110="NÓMINA FEBRERO"),2,AND(I110="PC",M110="NÓMINA MARZO"),3,AND(I110="PC",M110="NÓMINA ABRIL"),4,AND(I110="PC",M110="NÓMINA MAYO"),5,AND(I110="PC",M110="NÓMINA JUNIO"),6,AND(I110="PC",M110="NÓMINA JULIO"),7,AND(I110="PC",M110="NÓMINA AGOSTO"),8,AND(I110="PC",M110="NÓMINA SEPTIEMBRE"),9,AND(I110="PC",M110="NÓMINA OCTUBRE"),10,AND(I110="PC",M110="NÓMINA NOVIEMBRE"),11,AND(I110="PC",M110="NÓMINA DICIEMBRE"),12,I110="VCF"," ",I110="VSF"," ",I110="SUB"," ",I110="ADQBYS"," ",I110="CONV"," ")</f>
        <v>#N/A</v>
      </c>
      <c r="O110" s="50"/>
      <c r="P110" s="51"/>
      <c r="Q110" s="51" t="n">
        <f aca="false">ROUND((O110*P110)*0.15,2)</f>
        <v>0</v>
      </c>
      <c r="R110" s="52" t="e">
        <f aca="false">_xlfn.IFS(I110="PE","NO RELLENAR",I110="PC","NO RELLENAR",I110="SUB","NO RELLENAR",I110="ADQBYS","NO RELLENAR",I110="CONV","NO RELLENAR",I110="VSF","RELLENAR",I110="VCF","RELLENAR")</f>
        <v>#N/A</v>
      </c>
      <c r="S110" s="53"/>
      <c r="T110" s="53"/>
      <c r="U110" s="54"/>
      <c r="V110" s="55"/>
      <c r="W110" s="54"/>
      <c r="X110" s="55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4"/>
      <c r="AN110" s="51"/>
      <c r="AO110" s="54"/>
      <c r="AP110" s="51"/>
      <c r="AQ110" s="54"/>
      <c r="AR110" s="51"/>
      <c r="AS110" s="53" t="n">
        <v>0</v>
      </c>
      <c r="AT110" s="53" t="n">
        <v>0</v>
      </c>
      <c r="AU110" s="53" t="e">
        <f aca="false">_xlfn.IFS(I110="PE",0,I110="PC",0,I110="VCF",ROUND(AS110*AV110,2),I110="VSF",ROUND(AS110*AV110,2),I110="SUB",ROUND(AS110*AV110,2),I110="ADQBYS",ROUND(AS110*AV110,2),I110="CONV",ROUND(AS110*AV110,2))</f>
        <v>#N/A</v>
      </c>
      <c r="AV110" s="56"/>
      <c r="AW110" s="57" t="e">
        <f aca="false">_xlfn.IFS(I110="PE",ROUND((O110*P110)+Q110,2),I110="PC",ROUND((O110*P110)+Q110,2),AND(I110="VCF",BA110="SI"),AS110+AU110,AND(I110="VCF",BA110="NO"),AS110,AND(I110="VSF",BA110="SI"),AS110+AU110+Y110+Z110,AND(I110="VSF",BA110="NO"),AS110+Y110+Z110,AND(I110="SUB",BA110="SI"),AS110+AU110,AND(I110="SUB",BA110="NO"),AS110,AND(I110="ADQBYS",BA110="SI"),AS110+AU110,AND(I110="ADQBYS",BA110="NO"),AS110,AND(I110="CONV",BA110="SI"),AS110+AU110,AND(I110="CONV",BA110="NO"),AS110)</f>
        <v>#N/A</v>
      </c>
      <c r="AX110" s="53"/>
      <c r="AY110" s="58"/>
      <c r="AZ110" s="51"/>
      <c r="BA110" s="59"/>
    </row>
    <row r="111" customFormat="false" ht="18.6" hidden="false" customHeight="true" outlineLevel="0" collapsed="false">
      <c r="A111" s="43"/>
      <c r="B111" s="44"/>
      <c r="C111" s="44"/>
      <c r="D111" s="44"/>
      <c r="E111" s="44"/>
      <c r="F111" s="44"/>
      <c r="G111" s="44"/>
      <c r="H111" s="45"/>
      <c r="I111" s="44"/>
      <c r="J111" s="44"/>
      <c r="K111" s="44"/>
      <c r="L111" s="47"/>
      <c r="M111" s="47"/>
      <c r="N111" s="49" t="e">
        <f aca="false">_xlfn.IFS(AND(I111="PE",M111="NÓMINA ENERO"),1,AND(I111="PE",M111="NÓMINA FEBRERO"),2,AND(I111="PE",M111="NÓMINA MARZO"),3,AND(I111="PE",M111="NÓMINA ABRIL"),4,AND(I111="PE",M111="NÓMINA MAYO"),5,AND(I111="PE",M111="NÓMINA JUNIO"),6,AND(I111="PE",M111="NÓMINA JULIO"),7,AND(I111="PE",M111="NÓMINA AGOSTO"),8,AND(I111="PE",M111="NÓMINA SEPTIEMBRE"),9,AND(I111="PE",M111="NÓMINA OCTUBRE"),10,AND(I111="PE",M111="NÓMINA NOVIEMBRE"),11,AND(I111="PE",M111="NÓMINA DICIEMBRE"),12,AND(I111="PC",M111="NÓMINA ENERO"),1,AND(I111="PC",M111="NÓMINA FEBRERO"),2,AND(I111="PC",M111="NÓMINA MARZO"),3,AND(I111="PC",M111="NÓMINA ABRIL"),4,AND(I111="PC",M111="NÓMINA MAYO"),5,AND(I111="PC",M111="NÓMINA JUNIO"),6,AND(I111="PC",M111="NÓMINA JULIO"),7,AND(I111="PC",M111="NÓMINA AGOSTO"),8,AND(I111="PC",M111="NÓMINA SEPTIEMBRE"),9,AND(I111="PC",M111="NÓMINA OCTUBRE"),10,AND(I111="PC",M111="NÓMINA NOVIEMBRE"),11,AND(I111="PC",M111="NÓMINA DICIEMBRE"),12,I111="VCF"," ",I111="VSF"," ",I111="SUB"," ",I111="ADQBYS"," ",I111="CONV"," ")</f>
        <v>#N/A</v>
      </c>
      <c r="O111" s="50"/>
      <c r="P111" s="51"/>
      <c r="Q111" s="51" t="n">
        <f aca="false">ROUND((O111*P111)*0.15,2)</f>
        <v>0</v>
      </c>
      <c r="R111" s="52" t="e">
        <f aca="false">_xlfn.IFS(I111="PE","NO RELLENAR",I111="PC","NO RELLENAR",I111="SUB","NO RELLENAR",I111="ADQBYS","NO RELLENAR",I111="CONV","NO RELLENAR",I111="VSF","RELLENAR",I111="VCF","RELLENAR")</f>
        <v>#N/A</v>
      </c>
      <c r="S111" s="53"/>
      <c r="T111" s="53"/>
      <c r="U111" s="54"/>
      <c r="V111" s="55"/>
      <c r="W111" s="54"/>
      <c r="X111" s="55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4"/>
      <c r="AN111" s="51"/>
      <c r="AO111" s="54"/>
      <c r="AP111" s="51"/>
      <c r="AQ111" s="54"/>
      <c r="AR111" s="51"/>
      <c r="AS111" s="53" t="n">
        <v>0</v>
      </c>
      <c r="AT111" s="53" t="n">
        <v>0</v>
      </c>
      <c r="AU111" s="53" t="e">
        <f aca="false">_xlfn.IFS(I111="PE",0,I111="PC",0,I111="VCF",ROUND(AS111*AV111,2),I111="VSF",ROUND(AS111*AV111,2),I111="SUB",ROUND(AS111*AV111,2),I111="ADQBYS",ROUND(AS111*AV111,2),I111="CONV",ROUND(AS111*AV111,2))</f>
        <v>#N/A</v>
      </c>
      <c r="AV111" s="56"/>
      <c r="AW111" s="57" t="e">
        <f aca="false">_xlfn.IFS(I111="PE",ROUND((O111*P111)+Q111,2),I111="PC",ROUND((O111*P111)+Q111,2),AND(I111="VCF",BA111="SI"),AS111+AU111,AND(I111="VCF",BA111="NO"),AS111,AND(I111="VSF",BA111="SI"),AS111+AU111+Y111+Z111,AND(I111="VSF",BA111="NO"),AS111+Y111+Z111,AND(I111="SUB",BA111="SI"),AS111+AU111,AND(I111="SUB",BA111="NO"),AS111,AND(I111="ADQBYS",BA111="SI"),AS111+AU111,AND(I111="ADQBYS",BA111="NO"),AS111,AND(I111="CONV",BA111="SI"),AS111+AU111,AND(I111="CONV",BA111="NO"),AS111)</f>
        <v>#N/A</v>
      </c>
      <c r="AX111" s="53"/>
      <c r="AY111" s="58"/>
      <c r="AZ111" s="51"/>
      <c r="BA111" s="59"/>
    </row>
    <row r="112" customFormat="false" ht="18.6" hidden="false" customHeight="true" outlineLevel="0" collapsed="false">
      <c r="A112" s="43"/>
      <c r="B112" s="44"/>
      <c r="C112" s="44"/>
      <c r="D112" s="44"/>
      <c r="E112" s="44"/>
      <c r="F112" s="44"/>
      <c r="G112" s="44"/>
      <c r="H112" s="45"/>
      <c r="I112" s="44"/>
      <c r="J112" s="44"/>
      <c r="K112" s="44"/>
      <c r="L112" s="47"/>
      <c r="M112" s="47"/>
      <c r="N112" s="49" t="e">
        <f aca="false">_xlfn.IFS(AND(I112="PE",M112="NÓMINA ENERO"),1,AND(I112="PE",M112="NÓMINA FEBRERO"),2,AND(I112="PE",M112="NÓMINA MARZO"),3,AND(I112="PE",M112="NÓMINA ABRIL"),4,AND(I112="PE",M112="NÓMINA MAYO"),5,AND(I112="PE",M112="NÓMINA JUNIO"),6,AND(I112="PE",M112="NÓMINA JULIO"),7,AND(I112="PE",M112="NÓMINA AGOSTO"),8,AND(I112="PE",M112="NÓMINA SEPTIEMBRE"),9,AND(I112="PE",M112="NÓMINA OCTUBRE"),10,AND(I112="PE",M112="NÓMINA NOVIEMBRE"),11,AND(I112="PE",M112="NÓMINA DICIEMBRE"),12,AND(I112="PC",M112="NÓMINA ENERO"),1,AND(I112="PC",M112="NÓMINA FEBRERO"),2,AND(I112="PC",M112="NÓMINA MARZO"),3,AND(I112="PC",M112="NÓMINA ABRIL"),4,AND(I112="PC",M112="NÓMINA MAYO"),5,AND(I112="PC",M112="NÓMINA JUNIO"),6,AND(I112="PC",M112="NÓMINA JULIO"),7,AND(I112="PC",M112="NÓMINA AGOSTO"),8,AND(I112="PC",M112="NÓMINA SEPTIEMBRE"),9,AND(I112="PC",M112="NÓMINA OCTUBRE"),10,AND(I112="PC",M112="NÓMINA NOVIEMBRE"),11,AND(I112="PC",M112="NÓMINA DICIEMBRE"),12,I112="VCF"," ",I112="VSF"," ",I112="SUB"," ",I112="ADQBYS"," ",I112="CONV"," ")</f>
        <v>#N/A</v>
      </c>
      <c r="O112" s="50"/>
      <c r="P112" s="51"/>
      <c r="Q112" s="51" t="n">
        <f aca="false">ROUND((O112*P112)*0.15,2)</f>
        <v>0</v>
      </c>
      <c r="R112" s="52" t="e">
        <f aca="false">_xlfn.IFS(I112="PE","NO RELLENAR",I112="PC","NO RELLENAR",I112="SUB","NO RELLENAR",I112="ADQBYS","NO RELLENAR",I112="CONV","NO RELLENAR",I112="VSF","RELLENAR",I112="VCF","RELLENAR")</f>
        <v>#N/A</v>
      </c>
      <c r="S112" s="53"/>
      <c r="T112" s="53"/>
      <c r="U112" s="54"/>
      <c r="V112" s="55"/>
      <c r="W112" s="54"/>
      <c r="X112" s="55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4"/>
      <c r="AN112" s="51"/>
      <c r="AO112" s="54"/>
      <c r="AP112" s="51"/>
      <c r="AQ112" s="54"/>
      <c r="AR112" s="51"/>
      <c r="AS112" s="53" t="n">
        <v>0</v>
      </c>
      <c r="AT112" s="53" t="n">
        <v>0</v>
      </c>
      <c r="AU112" s="53" t="e">
        <f aca="false">_xlfn.IFS(I112="PE",0,I112="PC",0,I112="VCF",ROUND(AS112*AV112,2),I112="VSF",ROUND(AS112*AV112,2),I112="SUB",ROUND(AS112*AV112,2),I112="ADQBYS",ROUND(AS112*AV112,2),I112="CONV",ROUND(AS112*AV112,2))</f>
        <v>#N/A</v>
      </c>
      <c r="AV112" s="56"/>
      <c r="AW112" s="57" t="e">
        <f aca="false">_xlfn.IFS(I112="PE",ROUND((O112*P112)+Q112,2),I112="PC",ROUND((O112*P112)+Q112,2),AND(I112="VCF",BA112="SI"),AS112+AU112,AND(I112="VCF",BA112="NO"),AS112,AND(I112="VSF",BA112="SI"),AS112+AU112+Y112+Z112,AND(I112="VSF",BA112="NO"),AS112+Y112+Z112,AND(I112="SUB",BA112="SI"),AS112+AU112,AND(I112="SUB",BA112="NO"),AS112,AND(I112="ADQBYS",BA112="SI"),AS112+AU112,AND(I112="ADQBYS",BA112="NO"),AS112,AND(I112="CONV",BA112="SI"),AS112+AU112,AND(I112="CONV",BA112="NO"),AS112)</f>
        <v>#N/A</v>
      </c>
      <c r="AX112" s="53"/>
      <c r="AY112" s="58"/>
      <c r="AZ112" s="51"/>
      <c r="BA112" s="59"/>
    </row>
    <row r="113" customFormat="false" ht="18.6" hidden="false" customHeight="true" outlineLevel="0" collapsed="false">
      <c r="A113" s="43"/>
      <c r="B113" s="44"/>
      <c r="C113" s="44"/>
      <c r="D113" s="44"/>
      <c r="E113" s="44"/>
      <c r="F113" s="44"/>
      <c r="G113" s="44"/>
      <c r="H113" s="45"/>
      <c r="I113" s="44"/>
      <c r="J113" s="44"/>
      <c r="K113" s="44"/>
      <c r="L113" s="47"/>
      <c r="M113" s="47"/>
      <c r="N113" s="49" t="e">
        <f aca="false">_xlfn.IFS(AND(I113="PE",M113="NÓMINA ENERO"),1,AND(I113="PE",M113="NÓMINA FEBRERO"),2,AND(I113="PE",M113="NÓMINA MARZO"),3,AND(I113="PE",M113="NÓMINA ABRIL"),4,AND(I113="PE",M113="NÓMINA MAYO"),5,AND(I113="PE",M113="NÓMINA JUNIO"),6,AND(I113="PE",M113="NÓMINA JULIO"),7,AND(I113="PE",M113="NÓMINA AGOSTO"),8,AND(I113="PE",M113="NÓMINA SEPTIEMBRE"),9,AND(I113="PE",M113="NÓMINA OCTUBRE"),10,AND(I113="PE",M113="NÓMINA NOVIEMBRE"),11,AND(I113="PE",M113="NÓMINA DICIEMBRE"),12,AND(I113="PC",M113="NÓMINA ENERO"),1,AND(I113="PC",M113="NÓMINA FEBRERO"),2,AND(I113="PC",M113="NÓMINA MARZO"),3,AND(I113="PC",M113="NÓMINA ABRIL"),4,AND(I113="PC",M113="NÓMINA MAYO"),5,AND(I113="PC",M113="NÓMINA JUNIO"),6,AND(I113="PC",M113="NÓMINA JULIO"),7,AND(I113="PC",M113="NÓMINA AGOSTO"),8,AND(I113="PC",M113="NÓMINA SEPTIEMBRE"),9,AND(I113="PC",M113="NÓMINA OCTUBRE"),10,AND(I113="PC",M113="NÓMINA NOVIEMBRE"),11,AND(I113="PC",M113="NÓMINA DICIEMBRE"),12,I113="VCF"," ",I113="VSF"," ",I113="SUB"," ",I113="ADQBYS"," ",I113="CONV"," ")</f>
        <v>#N/A</v>
      </c>
      <c r="O113" s="50"/>
      <c r="P113" s="51"/>
      <c r="Q113" s="51" t="n">
        <f aca="false">ROUND((O113*P113)*0.15,2)</f>
        <v>0</v>
      </c>
      <c r="R113" s="52" t="e">
        <f aca="false">_xlfn.IFS(I113="PE","NO RELLENAR",I113="PC","NO RELLENAR",I113="SUB","NO RELLENAR",I113="ADQBYS","NO RELLENAR",I113="CONV","NO RELLENAR",I113="VSF","RELLENAR",I113="VCF","RELLENAR")</f>
        <v>#N/A</v>
      </c>
      <c r="S113" s="53"/>
      <c r="T113" s="53"/>
      <c r="U113" s="54"/>
      <c r="V113" s="55"/>
      <c r="W113" s="54"/>
      <c r="X113" s="55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4"/>
      <c r="AN113" s="51"/>
      <c r="AO113" s="54"/>
      <c r="AP113" s="51"/>
      <c r="AQ113" s="54"/>
      <c r="AR113" s="51"/>
      <c r="AS113" s="53" t="n">
        <v>0</v>
      </c>
      <c r="AT113" s="53" t="n">
        <v>0</v>
      </c>
      <c r="AU113" s="53" t="e">
        <f aca="false">_xlfn.IFS(I113="PE",0,I113="PC",0,I113="VCF",ROUND(AS113*AV113,2),I113="VSF",ROUND(AS113*AV113,2),I113="SUB",ROUND(AS113*AV113,2),I113="ADQBYS",ROUND(AS113*AV113,2),I113="CONV",ROUND(AS113*AV113,2))</f>
        <v>#N/A</v>
      </c>
      <c r="AV113" s="56"/>
      <c r="AW113" s="57" t="e">
        <f aca="false">_xlfn.IFS(I113="PE",ROUND((O113*P113)+Q113,2),I113="PC",ROUND((O113*P113)+Q113,2),AND(I113="VCF",BA113="SI"),AS113+AU113,AND(I113="VCF",BA113="NO"),AS113,AND(I113="VSF",BA113="SI"),AS113+AU113+Y113+Z113,AND(I113="VSF",BA113="NO"),AS113+Y113+Z113,AND(I113="SUB",BA113="SI"),AS113+AU113,AND(I113="SUB",BA113="NO"),AS113,AND(I113="ADQBYS",BA113="SI"),AS113+AU113,AND(I113="ADQBYS",BA113="NO"),AS113,AND(I113="CONV",BA113="SI"),AS113+AU113,AND(I113="CONV",BA113="NO"),AS113)</f>
        <v>#N/A</v>
      </c>
      <c r="AX113" s="53"/>
      <c r="AY113" s="58"/>
      <c r="AZ113" s="51"/>
      <c r="BA113" s="59"/>
    </row>
    <row r="114" customFormat="false" ht="18.6" hidden="false" customHeight="true" outlineLevel="0" collapsed="false">
      <c r="A114" s="43"/>
      <c r="B114" s="44"/>
      <c r="C114" s="44"/>
      <c r="D114" s="44"/>
      <c r="E114" s="44"/>
      <c r="F114" s="44"/>
      <c r="G114" s="44"/>
      <c r="H114" s="45"/>
      <c r="I114" s="44"/>
      <c r="J114" s="44"/>
      <c r="K114" s="44"/>
      <c r="L114" s="47"/>
      <c r="M114" s="47"/>
      <c r="N114" s="49" t="e">
        <f aca="false">_xlfn.IFS(AND(I114="PE",M114="NÓMINA ENERO"),1,AND(I114="PE",M114="NÓMINA FEBRERO"),2,AND(I114="PE",M114="NÓMINA MARZO"),3,AND(I114="PE",M114="NÓMINA ABRIL"),4,AND(I114="PE",M114="NÓMINA MAYO"),5,AND(I114="PE",M114="NÓMINA JUNIO"),6,AND(I114="PE",M114="NÓMINA JULIO"),7,AND(I114="PE",M114="NÓMINA AGOSTO"),8,AND(I114="PE",M114="NÓMINA SEPTIEMBRE"),9,AND(I114="PE",M114="NÓMINA OCTUBRE"),10,AND(I114="PE",M114="NÓMINA NOVIEMBRE"),11,AND(I114="PE",M114="NÓMINA DICIEMBRE"),12,AND(I114="PC",M114="NÓMINA ENERO"),1,AND(I114="PC",M114="NÓMINA FEBRERO"),2,AND(I114="PC",M114="NÓMINA MARZO"),3,AND(I114="PC",M114="NÓMINA ABRIL"),4,AND(I114="PC",M114="NÓMINA MAYO"),5,AND(I114="PC",M114="NÓMINA JUNIO"),6,AND(I114="PC",M114="NÓMINA JULIO"),7,AND(I114="PC",M114="NÓMINA AGOSTO"),8,AND(I114="PC",M114="NÓMINA SEPTIEMBRE"),9,AND(I114="PC",M114="NÓMINA OCTUBRE"),10,AND(I114="PC",M114="NÓMINA NOVIEMBRE"),11,AND(I114="PC",M114="NÓMINA DICIEMBRE"),12,I114="VCF"," ",I114="VSF"," ",I114="SUB"," ",I114="ADQBYS"," ",I114="CONV"," ")</f>
        <v>#N/A</v>
      </c>
      <c r="O114" s="50"/>
      <c r="P114" s="51"/>
      <c r="Q114" s="51" t="n">
        <f aca="false">ROUND((O114*P114)*0.15,2)</f>
        <v>0</v>
      </c>
      <c r="R114" s="52" t="e">
        <f aca="false">_xlfn.IFS(I114="PE","NO RELLENAR",I114="PC","NO RELLENAR",I114="SUB","NO RELLENAR",I114="ADQBYS","NO RELLENAR",I114="CONV","NO RELLENAR",I114="VSF","RELLENAR",I114="VCF","RELLENAR")</f>
        <v>#N/A</v>
      </c>
      <c r="S114" s="53"/>
      <c r="T114" s="53"/>
      <c r="U114" s="54"/>
      <c r="V114" s="55"/>
      <c r="W114" s="54"/>
      <c r="X114" s="55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4"/>
      <c r="AN114" s="51"/>
      <c r="AO114" s="54"/>
      <c r="AP114" s="51"/>
      <c r="AQ114" s="54"/>
      <c r="AR114" s="51"/>
      <c r="AS114" s="53" t="n">
        <v>0</v>
      </c>
      <c r="AT114" s="53" t="n">
        <v>0</v>
      </c>
      <c r="AU114" s="53" t="e">
        <f aca="false">_xlfn.IFS(I114="PE",0,I114="PC",0,I114="VCF",ROUND(AS114*AV114,2),I114="VSF",ROUND(AS114*AV114,2),I114="SUB",ROUND(AS114*AV114,2),I114="ADQBYS",ROUND(AS114*AV114,2),I114="CONV",ROUND(AS114*AV114,2))</f>
        <v>#N/A</v>
      </c>
      <c r="AV114" s="56"/>
      <c r="AW114" s="57" t="e">
        <f aca="false">_xlfn.IFS(I114="PE",ROUND((O114*P114)+Q114,2),I114="PC",ROUND((O114*P114)+Q114,2),AND(I114="VCF",BA114="SI"),AS114+AU114,AND(I114="VCF",BA114="NO"),AS114,AND(I114="VSF",BA114="SI"),AS114+AU114+Y114+Z114,AND(I114="VSF",BA114="NO"),AS114+Y114+Z114,AND(I114="SUB",BA114="SI"),AS114+AU114,AND(I114="SUB",BA114="NO"),AS114,AND(I114="ADQBYS",BA114="SI"),AS114+AU114,AND(I114="ADQBYS",BA114="NO"),AS114,AND(I114="CONV",BA114="SI"),AS114+AU114,AND(I114="CONV",BA114="NO"),AS114)</f>
        <v>#N/A</v>
      </c>
      <c r="AX114" s="53"/>
      <c r="AY114" s="58"/>
      <c r="AZ114" s="51"/>
      <c r="BA114" s="59"/>
    </row>
    <row r="115" customFormat="false" ht="18.6" hidden="false" customHeight="true" outlineLevel="0" collapsed="false">
      <c r="A115" s="43"/>
      <c r="B115" s="44"/>
      <c r="C115" s="44"/>
      <c r="D115" s="44"/>
      <c r="E115" s="44"/>
      <c r="F115" s="44"/>
      <c r="G115" s="44"/>
      <c r="H115" s="45"/>
      <c r="I115" s="44"/>
      <c r="J115" s="44"/>
      <c r="K115" s="44"/>
      <c r="L115" s="47"/>
      <c r="M115" s="47"/>
      <c r="N115" s="49" t="e">
        <f aca="false">_xlfn.IFS(AND(I115="PE",M115="NÓMINA ENERO"),1,AND(I115="PE",M115="NÓMINA FEBRERO"),2,AND(I115="PE",M115="NÓMINA MARZO"),3,AND(I115="PE",M115="NÓMINA ABRIL"),4,AND(I115="PE",M115="NÓMINA MAYO"),5,AND(I115="PE",M115="NÓMINA JUNIO"),6,AND(I115="PE",M115="NÓMINA JULIO"),7,AND(I115="PE",M115="NÓMINA AGOSTO"),8,AND(I115="PE",M115="NÓMINA SEPTIEMBRE"),9,AND(I115="PE",M115="NÓMINA OCTUBRE"),10,AND(I115="PE",M115="NÓMINA NOVIEMBRE"),11,AND(I115="PE",M115="NÓMINA DICIEMBRE"),12,AND(I115="PC",M115="NÓMINA ENERO"),1,AND(I115="PC",M115="NÓMINA FEBRERO"),2,AND(I115="PC",M115="NÓMINA MARZO"),3,AND(I115="PC",M115="NÓMINA ABRIL"),4,AND(I115="PC",M115="NÓMINA MAYO"),5,AND(I115="PC",M115="NÓMINA JUNIO"),6,AND(I115="PC",M115="NÓMINA JULIO"),7,AND(I115="PC",M115="NÓMINA AGOSTO"),8,AND(I115="PC",M115="NÓMINA SEPTIEMBRE"),9,AND(I115="PC",M115="NÓMINA OCTUBRE"),10,AND(I115="PC",M115="NÓMINA NOVIEMBRE"),11,AND(I115="PC",M115="NÓMINA DICIEMBRE"),12,I115="VCF"," ",I115="VSF"," ",I115="SUB"," ",I115="ADQBYS"," ",I115="CONV"," ")</f>
        <v>#N/A</v>
      </c>
      <c r="O115" s="50"/>
      <c r="P115" s="51"/>
      <c r="Q115" s="51" t="n">
        <f aca="false">ROUND((O115*P115)*0.15,2)</f>
        <v>0</v>
      </c>
      <c r="R115" s="52" t="e">
        <f aca="false">_xlfn.IFS(I115="PE","NO RELLENAR",I115="PC","NO RELLENAR",I115="SUB","NO RELLENAR",I115="ADQBYS","NO RELLENAR",I115="CONV","NO RELLENAR",I115="VSF","RELLENAR",I115="VCF","RELLENAR")</f>
        <v>#N/A</v>
      </c>
      <c r="S115" s="53"/>
      <c r="T115" s="53"/>
      <c r="U115" s="54"/>
      <c r="V115" s="55"/>
      <c r="W115" s="54"/>
      <c r="X115" s="55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4"/>
      <c r="AN115" s="51"/>
      <c r="AO115" s="54"/>
      <c r="AP115" s="51"/>
      <c r="AQ115" s="54"/>
      <c r="AR115" s="51"/>
      <c r="AS115" s="53" t="n">
        <v>0</v>
      </c>
      <c r="AT115" s="53" t="n">
        <v>0</v>
      </c>
      <c r="AU115" s="53" t="e">
        <f aca="false">_xlfn.IFS(I115="PE",0,I115="PC",0,I115="VCF",ROUND(AS115*AV115,2),I115="VSF",ROUND(AS115*AV115,2),I115="SUB",ROUND(AS115*AV115,2),I115="ADQBYS",ROUND(AS115*AV115,2),I115="CONV",ROUND(AS115*AV115,2))</f>
        <v>#N/A</v>
      </c>
      <c r="AV115" s="56"/>
      <c r="AW115" s="57" t="e">
        <f aca="false">_xlfn.IFS(I115="PE",ROUND((O115*P115)+Q115,2),I115="PC",ROUND((O115*P115)+Q115,2),AND(I115="VCF",BA115="SI"),AS115+AU115,AND(I115="VCF",BA115="NO"),AS115,AND(I115="VSF",BA115="SI"),AS115+AU115+Y115+Z115,AND(I115="VSF",BA115="NO"),AS115+Y115+Z115,AND(I115="SUB",BA115="SI"),AS115+AU115,AND(I115="SUB",BA115="NO"),AS115,AND(I115="ADQBYS",BA115="SI"),AS115+AU115,AND(I115="ADQBYS",BA115="NO"),AS115,AND(I115="CONV",BA115="SI"),AS115+AU115,AND(I115="CONV",BA115="NO"),AS115)</f>
        <v>#N/A</v>
      </c>
      <c r="AX115" s="53"/>
      <c r="AY115" s="58"/>
      <c r="AZ115" s="51"/>
      <c r="BA115" s="59"/>
    </row>
    <row r="116" customFormat="false" ht="18.6" hidden="false" customHeight="true" outlineLevel="0" collapsed="false">
      <c r="A116" s="43"/>
      <c r="B116" s="44"/>
      <c r="C116" s="44"/>
      <c r="D116" s="44"/>
      <c r="E116" s="44"/>
      <c r="F116" s="44"/>
      <c r="G116" s="44"/>
      <c r="H116" s="45"/>
      <c r="I116" s="44"/>
      <c r="J116" s="44"/>
      <c r="K116" s="44"/>
      <c r="L116" s="47"/>
      <c r="M116" s="47"/>
      <c r="N116" s="49" t="e">
        <f aca="false">_xlfn.IFS(AND(I116="PE",M116="NÓMINA ENERO"),1,AND(I116="PE",M116="NÓMINA FEBRERO"),2,AND(I116="PE",M116="NÓMINA MARZO"),3,AND(I116="PE",M116="NÓMINA ABRIL"),4,AND(I116="PE",M116="NÓMINA MAYO"),5,AND(I116="PE",M116="NÓMINA JUNIO"),6,AND(I116="PE",M116="NÓMINA JULIO"),7,AND(I116="PE",M116="NÓMINA AGOSTO"),8,AND(I116="PE",M116="NÓMINA SEPTIEMBRE"),9,AND(I116="PE",M116="NÓMINA OCTUBRE"),10,AND(I116="PE",M116="NÓMINA NOVIEMBRE"),11,AND(I116="PE",M116="NÓMINA DICIEMBRE"),12,AND(I116="PC",M116="NÓMINA ENERO"),1,AND(I116="PC",M116="NÓMINA FEBRERO"),2,AND(I116="PC",M116="NÓMINA MARZO"),3,AND(I116="PC",M116="NÓMINA ABRIL"),4,AND(I116="PC",M116="NÓMINA MAYO"),5,AND(I116="PC",M116="NÓMINA JUNIO"),6,AND(I116="PC",M116="NÓMINA JULIO"),7,AND(I116="PC",M116="NÓMINA AGOSTO"),8,AND(I116="PC",M116="NÓMINA SEPTIEMBRE"),9,AND(I116="PC",M116="NÓMINA OCTUBRE"),10,AND(I116="PC",M116="NÓMINA NOVIEMBRE"),11,AND(I116="PC",M116="NÓMINA DICIEMBRE"),12,I116="VCF"," ",I116="VSF"," ",I116="SUB"," ",I116="ADQBYS"," ",I116="CONV"," ")</f>
        <v>#N/A</v>
      </c>
      <c r="O116" s="50"/>
      <c r="P116" s="51"/>
      <c r="Q116" s="51" t="n">
        <f aca="false">ROUND((O116*P116)*0.15,2)</f>
        <v>0</v>
      </c>
      <c r="R116" s="52" t="e">
        <f aca="false">_xlfn.IFS(I116="PE","NO RELLENAR",I116="PC","NO RELLENAR",I116="SUB","NO RELLENAR",I116="ADQBYS","NO RELLENAR",I116="CONV","NO RELLENAR",I116="VSF","RELLENAR",I116="VCF","RELLENAR")</f>
        <v>#N/A</v>
      </c>
      <c r="S116" s="53"/>
      <c r="T116" s="53"/>
      <c r="U116" s="54"/>
      <c r="V116" s="55"/>
      <c r="W116" s="54"/>
      <c r="X116" s="55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4"/>
      <c r="AN116" s="51"/>
      <c r="AO116" s="54"/>
      <c r="AP116" s="51"/>
      <c r="AQ116" s="54"/>
      <c r="AR116" s="51"/>
      <c r="AS116" s="53" t="n">
        <v>0</v>
      </c>
      <c r="AT116" s="53" t="n">
        <v>0</v>
      </c>
      <c r="AU116" s="53" t="e">
        <f aca="false">_xlfn.IFS(I116="PE",0,I116="PC",0,I116="VCF",ROUND(AS116*AV116,2),I116="VSF",ROUND(AS116*AV116,2),I116="SUB",ROUND(AS116*AV116,2),I116="ADQBYS",ROUND(AS116*AV116,2),I116="CONV",ROUND(AS116*AV116,2))</f>
        <v>#N/A</v>
      </c>
      <c r="AV116" s="56"/>
      <c r="AW116" s="57" t="e">
        <f aca="false">_xlfn.IFS(I116="PE",ROUND((O116*P116)+Q116,2),I116="PC",ROUND((O116*P116)+Q116,2),AND(I116="VCF",BA116="SI"),AS116+AU116,AND(I116="VCF",BA116="NO"),AS116,AND(I116="VSF",BA116="SI"),AS116+AU116+Y116+Z116,AND(I116="VSF",BA116="NO"),AS116+Y116+Z116,AND(I116="SUB",BA116="SI"),AS116+AU116,AND(I116="SUB",BA116="NO"),AS116,AND(I116="ADQBYS",BA116="SI"),AS116+AU116,AND(I116="ADQBYS",BA116="NO"),AS116,AND(I116="CONV",BA116="SI"),AS116+AU116,AND(I116="CONV",BA116="NO"),AS116)</f>
        <v>#N/A</v>
      </c>
      <c r="AX116" s="53"/>
      <c r="AY116" s="58"/>
      <c r="AZ116" s="51"/>
      <c r="BA116" s="59"/>
    </row>
    <row r="117" customFormat="false" ht="18.6" hidden="false" customHeight="true" outlineLevel="0" collapsed="false">
      <c r="A117" s="43"/>
      <c r="B117" s="44"/>
      <c r="C117" s="44"/>
      <c r="D117" s="44"/>
      <c r="E117" s="44"/>
      <c r="F117" s="44"/>
      <c r="G117" s="44"/>
      <c r="H117" s="45"/>
      <c r="I117" s="44"/>
      <c r="J117" s="44"/>
      <c r="K117" s="44"/>
      <c r="L117" s="47"/>
      <c r="M117" s="47"/>
      <c r="N117" s="49" t="e">
        <f aca="false">_xlfn.IFS(AND(I117="PE",M117="NÓMINA ENERO"),1,AND(I117="PE",M117="NÓMINA FEBRERO"),2,AND(I117="PE",M117="NÓMINA MARZO"),3,AND(I117="PE",M117="NÓMINA ABRIL"),4,AND(I117="PE",M117="NÓMINA MAYO"),5,AND(I117="PE",M117="NÓMINA JUNIO"),6,AND(I117="PE",M117="NÓMINA JULIO"),7,AND(I117="PE",M117="NÓMINA AGOSTO"),8,AND(I117="PE",M117="NÓMINA SEPTIEMBRE"),9,AND(I117="PE",M117="NÓMINA OCTUBRE"),10,AND(I117="PE",M117="NÓMINA NOVIEMBRE"),11,AND(I117="PE",M117="NÓMINA DICIEMBRE"),12,AND(I117="PC",M117="NÓMINA ENERO"),1,AND(I117="PC",M117="NÓMINA FEBRERO"),2,AND(I117="PC",M117="NÓMINA MARZO"),3,AND(I117="PC",M117="NÓMINA ABRIL"),4,AND(I117="PC",M117="NÓMINA MAYO"),5,AND(I117="PC",M117="NÓMINA JUNIO"),6,AND(I117="PC",M117="NÓMINA JULIO"),7,AND(I117="PC",M117="NÓMINA AGOSTO"),8,AND(I117="PC",M117="NÓMINA SEPTIEMBRE"),9,AND(I117="PC",M117="NÓMINA OCTUBRE"),10,AND(I117="PC",M117="NÓMINA NOVIEMBRE"),11,AND(I117="PC",M117="NÓMINA DICIEMBRE"),12,I117="VCF"," ",I117="VSF"," ",I117="SUB"," ",I117="ADQBYS"," ",I117="CONV"," ")</f>
        <v>#N/A</v>
      </c>
      <c r="O117" s="50"/>
      <c r="P117" s="51"/>
      <c r="Q117" s="51" t="n">
        <f aca="false">ROUND((O117*P117)*0.15,2)</f>
        <v>0</v>
      </c>
      <c r="R117" s="52" t="e">
        <f aca="false">_xlfn.IFS(I117="PE","NO RELLENAR",I117="PC","NO RELLENAR",I117="SUB","NO RELLENAR",I117="ADQBYS","NO RELLENAR",I117="CONV","NO RELLENAR",I117="VSF","RELLENAR",I117="VCF","RELLENAR")</f>
        <v>#N/A</v>
      </c>
      <c r="S117" s="53"/>
      <c r="T117" s="53"/>
      <c r="U117" s="54"/>
      <c r="V117" s="55"/>
      <c r="W117" s="54"/>
      <c r="X117" s="55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4"/>
      <c r="AN117" s="51"/>
      <c r="AO117" s="54"/>
      <c r="AP117" s="51"/>
      <c r="AQ117" s="54"/>
      <c r="AR117" s="51"/>
      <c r="AS117" s="53" t="n">
        <v>0</v>
      </c>
      <c r="AT117" s="53" t="n">
        <v>0</v>
      </c>
      <c r="AU117" s="53" t="e">
        <f aca="false">_xlfn.IFS(I117="PE",0,I117="PC",0,I117="VCF",ROUND(AS117*AV117,2),I117="VSF",ROUND(AS117*AV117,2),I117="SUB",ROUND(AS117*AV117,2),I117="ADQBYS",ROUND(AS117*AV117,2),I117="CONV",ROUND(AS117*AV117,2))</f>
        <v>#N/A</v>
      </c>
      <c r="AV117" s="56"/>
      <c r="AW117" s="57" t="e">
        <f aca="false">_xlfn.IFS(I117="PE",ROUND((O117*P117)+Q117,2),I117="PC",ROUND((O117*P117)+Q117,2),AND(I117="VCF",BA117="SI"),AS117+AU117,AND(I117="VCF",BA117="NO"),AS117,AND(I117="VSF",BA117="SI"),AS117+AU117+Y117+Z117,AND(I117="VSF",BA117="NO"),AS117+Y117+Z117,AND(I117="SUB",BA117="SI"),AS117+AU117,AND(I117="SUB",BA117="NO"),AS117,AND(I117="ADQBYS",BA117="SI"),AS117+AU117,AND(I117="ADQBYS",BA117="NO"),AS117,AND(I117="CONV",BA117="SI"),AS117+AU117,AND(I117="CONV",BA117="NO"),AS117)</f>
        <v>#N/A</v>
      </c>
      <c r="AX117" s="53"/>
      <c r="AY117" s="58"/>
      <c r="AZ117" s="51"/>
      <c r="BA117" s="59"/>
    </row>
    <row r="118" customFormat="false" ht="18.6" hidden="false" customHeight="true" outlineLevel="0" collapsed="false">
      <c r="A118" s="43"/>
      <c r="B118" s="44"/>
      <c r="C118" s="44"/>
      <c r="D118" s="44"/>
      <c r="E118" s="44"/>
      <c r="F118" s="44"/>
      <c r="G118" s="44"/>
      <c r="H118" s="45"/>
      <c r="I118" s="44"/>
      <c r="J118" s="44"/>
      <c r="K118" s="44"/>
      <c r="L118" s="47"/>
      <c r="M118" s="47"/>
      <c r="N118" s="49" t="e">
        <f aca="false">_xlfn.IFS(AND(I118="PE",M118="NÓMINA ENERO"),1,AND(I118="PE",M118="NÓMINA FEBRERO"),2,AND(I118="PE",M118="NÓMINA MARZO"),3,AND(I118="PE",M118="NÓMINA ABRIL"),4,AND(I118="PE",M118="NÓMINA MAYO"),5,AND(I118="PE",M118="NÓMINA JUNIO"),6,AND(I118="PE",M118="NÓMINA JULIO"),7,AND(I118="PE",M118="NÓMINA AGOSTO"),8,AND(I118="PE",M118="NÓMINA SEPTIEMBRE"),9,AND(I118="PE",M118="NÓMINA OCTUBRE"),10,AND(I118="PE",M118="NÓMINA NOVIEMBRE"),11,AND(I118="PE",M118="NÓMINA DICIEMBRE"),12,AND(I118="PC",M118="NÓMINA ENERO"),1,AND(I118="PC",M118="NÓMINA FEBRERO"),2,AND(I118="PC",M118="NÓMINA MARZO"),3,AND(I118="PC",M118="NÓMINA ABRIL"),4,AND(I118="PC",M118="NÓMINA MAYO"),5,AND(I118="PC",M118="NÓMINA JUNIO"),6,AND(I118="PC",M118="NÓMINA JULIO"),7,AND(I118="PC",M118="NÓMINA AGOSTO"),8,AND(I118="PC",M118="NÓMINA SEPTIEMBRE"),9,AND(I118="PC",M118="NÓMINA OCTUBRE"),10,AND(I118="PC",M118="NÓMINA NOVIEMBRE"),11,AND(I118="PC",M118="NÓMINA DICIEMBRE"),12,I118="VCF"," ",I118="VSF"," ",I118="SUB"," ",I118="ADQBYS"," ",I118="CONV"," ")</f>
        <v>#N/A</v>
      </c>
      <c r="O118" s="50"/>
      <c r="P118" s="51"/>
      <c r="Q118" s="51" t="n">
        <f aca="false">ROUND((O118*P118)*0.15,2)</f>
        <v>0</v>
      </c>
      <c r="R118" s="52" t="e">
        <f aca="false">_xlfn.IFS(I118="PE","NO RELLENAR",I118="PC","NO RELLENAR",I118="SUB","NO RELLENAR",I118="ADQBYS","NO RELLENAR",I118="CONV","NO RELLENAR",I118="VSF","RELLENAR",I118="VCF","RELLENAR")</f>
        <v>#N/A</v>
      </c>
      <c r="S118" s="53"/>
      <c r="T118" s="53"/>
      <c r="U118" s="54"/>
      <c r="V118" s="55"/>
      <c r="W118" s="54"/>
      <c r="X118" s="55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4"/>
      <c r="AN118" s="51"/>
      <c r="AO118" s="54"/>
      <c r="AP118" s="51"/>
      <c r="AQ118" s="54"/>
      <c r="AR118" s="51"/>
      <c r="AS118" s="53" t="n">
        <v>0</v>
      </c>
      <c r="AT118" s="53" t="n">
        <v>0</v>
      </c>
      <c r="AU118" s="53" t="e">
        <f aca="false">_xlfn.IFS(I118="PE",0,I118="PC",0,I118="VCF",ROUND(AS118*AV118,2),I118="VSF",ROUND(AS118*AV118,2),I118="SUB",ROUND(AS118*AV118,2),I118="ADQBYS",ROUND(AS118*AV118,2),I118="CONV",ROUND(AS118*AV118,2))</f>
        <v>#N/A</v>
      </c>
      <c r="AV118" s="56"/>
      <c r="AW118" s="57" t="e">
        <f aca="false">_xlfn.IFS(I118="PE",ROUND((O118*P118)+Q118,2),I118="PC",ROUND((O118*P118)+Q118,2),AND(I118="VCF",BA118="SI"),AS118+AU118,AND(I118="VCF",BA118="NO"),AS118,AND(I118="VSF",BA118="SI"),AS118+AU118+Y118+Z118,AND(I118="VSF",BA118="NO"),AS118+Y118+Z118,AND(I118="SUB",BA118="SI"),AS118+AU118,AND(I118="SUB",BA118="NO"),AS118,AND(I118="ADQBYS",BA118="SI"),AS118+AU118,AND(I118="ADQBYS",BA118="NO"),AS118,AND(I118="CONV",BA118="SI"),AS118+AU118,AND(I118="CONV",BA118="NO"),AS118)</f>
        <v>#N/A</v>
      </c>
      <c r="AX118" s="53"/>
      <c r="AY118" s="58"/>
      <c r="AZ118" s="51"/>
      <c r="BA118" s="59"/>
    </row>
    <row r="119" customFormat="false" ht="18.6" hidden="false" customHeight="true" outlineLevel="0" collapsed="false">
      <c r="A119" s="43"/>
      <c r="B119" s="44"/>
      <c r="C119" s="44"/>
      <c r="D119" s="44"/>
      <c r="E119" s="44"/>
      <c r="F119" s="44"/>
      <c r="G119" s="44"/>
      <c r="H119" s="45"/>
      <c r="I119" s="44"/>
      <c r="J119" s="44"/>
      <c r="K119" s="44"/>
      <c r="L119" s="47"/>
      <c r="M119" s="47"/>
      <c r="N119" s="49" t="e">
        <f aca="false">_xlfn.IFS(AND(I119="PE",M119="NÓMINA ENERO"),1,AND(I119="PE",M119="NÓMINA FEBRERO"),2,AND(I119="PE",M119="NÓMINA MARZO"),3,AND(I119="PE",M119="NÓMINA ABRIL"),4,AND(I119="PE",M119="NÓMINA MAYO"),5,AND(I119="PE",M119="NÓMINA JUNIO"),6,AND(I119="PE",M119="NÓMINA JULIO"),7,AND(I119="PE",M119="NÓMINA AGOSTO"),8,AND(I119="PE",M119="NÓMINA SEPTIEMBRE"),9,AND(I119="PE",M119="NÓMINA OCTUBRE"),10,AND(I119="PE",M119="NÓMINA NOVIEMBRE"),11,AND(I119="PE",M119="NÓMINA DICIEMBRE"),12,AND(I119="PC",M119="NÓMINA ENERO"),1,AND(I119="PC",M119="NÓMINA FEBRERO"),2,AND(I119="PC",M119="NÓMINA MARZO"),3,AND(I119="PC",M119="NÓMINA ABRIL"),4,AND(I119="PC",M119="NÓMINA MAYO"),5,AND(I119="PC",M119="NÓMINA JUNIO"),6,AND(I119="PC",M119="NÓMINA JULIO"),7,AND(I119="PC",M119="NÓMINA AGOSTO"),8,AND(I119="PC",M119="NÓMINA SEPTIEMBRE"),9,AND(I119="PC",M119="NÓMINA OCTUBRE"),10,AND(I119="PC",M119="NÓMINA NOVIEMBRE"),11,AND(I119="PC",M119="NÓMINA DICIEMBRE"),12,I119="VCF"," ",I119="VSF"," ",I119="SUB"," ",I119="ADQBYS"," ",I119="CONV"," ")</f>
        <v>#N/A</v>
      </c>
      <c r="O119" s="50"/>
      <c r="P119" s="51"/>
      <c r="Q119" s="51" t="n">
        <f aca="false">ROUND((O119*P119)*0.15,2)</f>
        <v>0</v>
      </c>
      <c r="R119" s="52" t="e">
        <f aca="false">_xlfn.IFS(I119="PE","NO RELLENAR",I119="PC","NO RELLENAR",I119="SUB","NO RELLENAR",I119="ADQBYS","NO RELLENAR",I119="CONV","NO RELLENAR",I119="VSF","RELLENAR",I119="VCF","RELLENAR")</f>
        <v>#N/A</v>
      </c>
      <c r="S119" s="53"/>
      <c r="T119" s="53"/>
      <c r="U119" s="54"/>
      <c r="V119" s="55"/>
      <c r="W119" s="54"/>
      <c r="X119" s="55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4"/>
      <c r="AN119" s="51"/>
      <c r="AO119" s="54"/>
      <c r="AP119" s="51"/>
      <c r="AQ119" s="54"/>
      <c r="AR119" s="51"/>
      <c r="AS119" s="53" t="n">
        <v>0</v>
      </c>
      <c r="AT119" s="53" t="n">
        <v>0</v>
      </c>
      <c r="AU119" s="53" t="e">
        <f aca="false">_xlfn.IFS(I119="PE",0,I119="PC",0,I119="VCF",ROUND(AS119*AV119,2),I119="VSF",ROUND(AS119*AV119,2),I119="SUB",ROUND(AS119*AV119,2),I119="ADQBYS",ROUND(AS119*AV119,2),I119="CONV",ROUND(AS119*AV119,2))</f>
        <v>#N/A</v>
      </c>
      <c r="AV119" s="56"/>
      <c r="AW119" s="57" t="e">
        <f aca="false">_xlfn.IFS(I119="PE",ROUND((O119*P119)+Q119,2),I119="PC",ROUND((O119*P119)+Q119,2),AND(I119="VCF",BA119="SI"),AS119+AU119,AND(I119="VCF",BA119="NO"),AS119,AND(I119="VSF",BA119="SI"),AS119+AU119+Y119+Z119,AND(I119="VSF",BA119="NO"),AS119+Y119+Z119,AND(I119="SUB",BA119="SI"),AS119+AU119,AND(I119="SUB",BA119="NO"),AS119,AND(I119="ADQBYS",BA119="SI"),AS119+AU119,AND(I119="ADQBYS",BA119="NO"),AS119,AND(I119="CONV",BA119="SI"),AS119+AU119,AND(I119="CONV",BA119="NO"),AS119)</f>
        <v>#N/A</v>
      </c>
      <c r="AX119" s="53"/>
      <c r="AY119" s="58"/>
      <c r="AZ119" s="51"/>
      <c r="BA119" s="59"/>
    </row>
    <row r="120" customFormat="false" ht="18.6" hidden="false" customHeight="true" outlineLevel="0" collapsed="false">
      <c r="A120" s="43"/>
      <c r="B120" s="44"/>
      <c r="C120" s="44"/>
      <c r="D120" s="44"/>
      <c r="E120" s="44"/>
      <c r="F120" s="44"/>
      <c r="G120" s="44"/>
      <c r="H120" s="45"/>
      <c r="I120" s="44"/>
      <c r="J120" s="44"/>
      <c r="K120" s="44"/>
      <c r="L120" s="47"/>
      <c r="M120" s="47"/>
      <c r="N120" s="49" t="e">
        <f aca="false">_xlfn.IFS(AND(I120="PE",M120="NÓMINA ENERO"),1,AND(I120="PE",M120="NÓMINA FEBRERO"),2,AND(I120="PE",M120="NÓMINA MARZO"),3,AND(I120="PE",M120="NÓMINA ABRIL"),4,AND(I120="PE",M120="NÓMINA MAYO"),5,AND(I120="PE",M120="NÓMINA JUNIO"),6,AND(I120="PE",M120="NÓMINA JULIO"),7,AND(I120="PE",M120="NÓMINA AGOSTO"),8,AND(I120="PE",M120="NÓMINA SEPTIEMBRE"),9,AND(I120="PE",M120="NÓMINA OCTUBRE"),10,AND(I120="PE",M120="NÓMINA NOVIEMBRE"),11,AND(I120="PE",M120="NÓMINA DICIEMBRE"),12,AND(I120="PC",M120="NÓMINA ENERO"),1,AND(I120="PC",M120="NÓMINA FEBRERO"),2,AND(I120="PC",M120="NÓMINA MARZO"),3,AND(I120="PC",M120="NÓMINA ABRIL"),4,AND(I120="PC",M120="NÓMINA MAYO"),5,AND(I120="PC",M120="NÓMINA JUNIO"),6,AND(I120="PC",M120="NÓMINA JULIO"),7,AND(I120="PC",M120="NÓMINA AGOSTO"),8,AND(I120="PC",M120="NÓMINA SEPTIEMBRE"),9,AND(I120="PC",M120="NÓMINA OCTUBRE"),10,AND(I120="PC",M120="NÓMINA NOVIEMBRE"),11,AND(I120="PC",M120="NÓMINA DICIEMBRE"),12,I120="VCF"," ",I120="VSF"," ",I120="SUB"," ",I120="ADQBYS"," ",I120="CONV"," ")</f>
        <v>#N/A</v>
      </c>
      <c r="O120" s="50"/>
      <c r="P120" s="51"/>
      <c r="Q120" s="51" t="n">
        <f aca="false">ROUND((O120*P120)*0.15,2)</f>
        <v>0</v>
      </c>
      <c r="R120" s="52" t="e">
        <f aca="false">_xlfn.IFS(I120="PE","NO RELLENAR",I120="PC","NO RELLENAR",I120="SUB","NO RELLENAR",I120="ADQBYS","NO RELLENAR",I120="CONV","NO RELLENAR",I120="VSF","RELLENAR",I120="VCF","RELLENAR")</f>
        <v>#N/A</v>
      </c>
      <c r="S120" s="53"/>
      <c r="T120" s="53"/>
      <c r="U120" s="54"/>
      <c r="V120" s="55"/>
      <c r="W120" s="54"/>
      <c r="X120" s="55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4"/>
      <c r="AN120" s="51"/>
      <c r="AO120" s="54"/>
      <c r="AP120" s="51"/>
      <c r="AQ120" s="54"/>
      <c r="AR120" s="51"/>
      <c r="AS120" s="53" t="n">
        <v>0</v>
      </c>
      <c r="AT120" s="53" t="n">
        <v>0</v>
      </c>
      <c r="AU120" s="53" t="e">
        <f aca="false">_xlfn.IFS(I120="PE",0,I120="PC",0,I120="VCF",ROUND(AS120*AV120,2),I120="VSF",ROUND(AS120*AV120,2),I120="SUB",ROUND(AS120*AV120,2),I120="ADQBYS",ROUND(AS120*AV120,2),I120="CONV",ROUND(AS120*AV120,2))</f>
        <v>#N/A</v>
      </c>
      <c r="AV120" s="56"/>
      <c r="AW120" s="57" t="e">
        <f aca="false">_xlfn.IFS(I120="PE",ROUND((O120*P120)+Q120,2),I120="PC",ROUND((O120*P120)+Q120,2),AND(I120="VCF",BA120="SI"),AS120+AU120,AND(I120="VCF",BA120="NO"),AS120,AND(I120="VSF",BA120="SI"),AS120+AU120+Y120+Z120,AND(I120="VSF",BA120="NO"),AS120+Y120+Z120,AND(I120="SUB",BA120="SI"),AS120+AU120,AND(I120="SUB",BA120="NO"),AS120,AND(I120="ADQBYS",BA120="SI"),AS120+AU120,AND(I120="ADQBYS",BA120="NO"),AS120,AND(I120="CONV",BA120="SI"),AS120+AU120,AND(I120="CONV",BA120="NO"),AS120)</f>
        <v>#N/A</v>
      </c>
      <c r="AX120" s="53"/>
      <c r="AY120" s="58"/>
      <c r="AZ120" s="51"/>
      <c r="BA120" s="59"/>
    </row>
    <row r="121" customFormat="false" ht="18.6" hidden="false" customHeight="true" outlineLevel="0" collapsed="false">
      <c r="A121" s="43"/>
      <c r="B121" s="44"/>
      <c r="C121" s="44"/>
      <c r="D121" s="44"/>
      <c r="E121" s="44"/>
      <c r="F121" s="44"/>
      <c r="G121" s="44"/>
      <c r="H121" s="45"/>
      <c r="I121" s="44"/>
      <c r="J121" s="44"/>
      <c r="K121" s="44"/>
      <c r="L121" s="47"/>
      <c r="M121" s="47"/>
      <c r="N121" s="49" t="e">
        <f aca="false">_xlfn.IFS(AND(I121="PE",M121="NÓMINA ENERO"),1,AND(I121="PE",M121="NÓMINA FEBRERO"),2,AND(I121="PE",M121="NÓMINA MARZO"),3,AND(I121="PE",M121="NÓMINA ABRIL"),4,AND(I121="PE",M121="NÓMINA MAYO"),5,AND(I121="PE",M121="NÓMINA JUNIO"),6,AND(I121="PE",M121="NÓMINA JULIO"),7,AND(I121="PE",M121="NÓMINA AGOSTO"),8,AND(I121="PE",M121="NÓMINA SEPTIEMBRE"),9,AND(I121="PE",M121="NÓMINA OCTUBRE"),10,AND(I121="PE",M121="NÓMINA NOVIEMBRE"),11,AND(I121="PE",M121="NÓMINA DICIEMBRE"),12,AND(I121="PC",M121="NÓMINA ENERO"),1,AND(I121="PC",M121="NÓMINA FEBRERO"),2,AND(I121="PC",M121="NÓMINA MARZO"),3,AND(I121="PC",M121="NÓMINA ABRIL"),4,AND(I121="PC",M121="NÓMINA MAYO"),5,AND(I121="PC",M121="NÓMINA JUNIO"),6,AND(I121="PC",M121="NÓMINA JULIO"),7,AND(I121="PC",M121="NÓMINA AGOSTO"),8,AND(I121="PC",M121="NÓMINA SEPTIEMBRE"),9,AND(I121="PC",M121="NÓMINA OCTUBRE"),10,AND(I121="PC",M121="NÓMINA NOVIEMBRE"),11,AND(I121="PC",M121="NÓMINA DICIEMBRE"),12,I121="VCF"," ",I121="VSF"," ",I121="SUB"," ",I121="ADQBYS"," ",I121="CONV"," ")</f>
        <v>#N/A</v>
      </c>
      <c r="O121" s="50"/>
      <c r="P121" s="51"/>
      <c r="Q121" s="51" t="n">
        <f aca="false">ROUND((O121*P121)*0.15,2)</f>
        <v>0</v>
      </c>
      <c r="R121" s="52" t="e">
        <f aca="false">_xlfn.IFS(I121="PE","NO RELLENAR",I121="PC","NO RELLENAR",I121="SUB","NO RELLENAR",I121="ADQBYS","NO RELLENAR",I121="CONV","NO RELLENAR",I121="VSF","RELLENAR",I121="VCF","RELLENAR")</f>
        <v>#N/A</v>
      </c>
      <c r="S121" s="53"/>
      <c r="T121" s="53"/>
      <c r="U121" s="54"/>
      <c r="V121" s="55"/>
      <c r="W121" s="54"/>
      <c r="X121" s="55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4"/>
      <c r="AN121" s="51"/>
      <c r="AO121" s="54"/>
      <c r="AP121" s="51"/>
      <c r="AQ121" s="54"/>
      <c r="AR121" s="51"/>
      <c r="AS121" s="53" t="n">
        <v>0</v>
      </c>
      <c r="AT121" s="53" t="n">
        <v>0</v>
      </c>
      <c r="AU121" s="53" t="e">
        <f aca="false">_xlfn.IFS(I121="PE",0,I121="PC",0,I121="VCF",ROUND(AS121*AV121,2),I121="VSF",ROUND(AS121*AV121,2),I121="SUB",ROUND(AS121*AV121,2),I121="ADQBYS",ROUND(AS121*AV121,2),I121="CONV",ROUND(AS121*AV121,2))</f>
        <v>#N/A</v>
      </c>
      <c r="AV121" s="56"/>
      <c r="AW121" s="57" t="e">
        <f aca="false">_xlfn.IFS(I121="PE",ROUND((O121*P121)+Q121,2),I121="PC",ROUND((O121*P121)+Q121,2),AND(I121="VCF",BA121="SI"),AS121+AU121,AND(I121="VCF",BA121="NO"),AS121,AND(I121="VSF",BA121="SI"),AS121+AU121+Y121+Z121,AND(I121="VSF",BA121="NO"),AS121+Y121+Z121,AND(I121="SUB",BA121="SI"),AS121+AU121,AND(I121="SUB",BA121="NO"),AS121,AND(I121="ADQBYS",BA121="SI"),AS121+AU121,AND(I121="ADQBYS",BA121="NO"),AS121,AND(I121="CONV",BA121="SI"),AS121+AU121,AND(I121="CONV",BA121="NO"),AS121)</f>
        <v>#N/A</v>
      </c>
      <c r="AX121" s="53"/>
      <c r="AY121" s="58"/>
      <c r="AZ121" s="51"/>
      <c r="BA121" s="59"/>
    </row>
    <row r="122" customFormat="false" ht="18.6" hidden="false" customHeight="true" outlineLevel="0" collapsed="false">
      <c r="A122" s="43"/>
      <c r="B122" s="44"/>
      <c r="C122" s="44"/>
      <c r="D122" s="44"/>
      <c r="E122" s="44"/>
      <c r="F122" s="44"/>
      <c r="G122" s="44"/>
      <c r="H122" s="45"/>
      <c r="I122" s="44"/>
      <c r="J122" s="44"/>
      <c r="K122" s="44"/>
      <c r="L122" s="47"/>
      <c r="M122" s="47"/>
      <c r="N122" s="49" t="e">
        <f aca="false">_xlfn.IFS(AND(I122="PE",M122="NÓMINA ENERO"),1,AND(I122="PE",M122="NÓMINA FEBRERO"),2,AND(I122="PE",M122="NÓMINA MARZO"),3,AND(I122="PE",M122="NÓMINA ABRIL"),4,AND(I122="PE",M122="NÓMINA MAYO"),5,AND(I122="PE",M122="NÓMINA JUNIO"),6,AND(I122="PE",M122="NÓMINA JULIO"),7,AND(I122="PE",M122="NÓMINA AGOSTO"),8,AND(I122="PE",M122="NÓMINA SEPTIEMBRE"),9,AND(I122="PE",M122="NÓMINA OCTUBRE"),10,AND(I122="PE",M122="NÓMINA NOVIEMBRE"),11,AND(I122="PE",M122="NÓMINA DICIEMBRE"),12,AND(I122="PC",M122="NÓMINA ENERO"),1,AND(I122="PC",M122="NÓMINA FEBRERO"),2,AND(I122="PC",M122="NÓMINA MARZO"),3,AND(I122="PC",M122="NÓMINA ABRIL"),4,AND(I122="PC",M122="NÓMINA MAYO"),5,AND(I122="PC",M122="NÓMINA JUNIO"),6,AND(I122="PC",M122="NÓMINA JULIO"),7,AND(I122="PC",M122="NÓMINA AGOSTO"),8,AND(I122="PC",M122="NÓMINA SEPTIEMBRE"),9,AND(I122="PC",M122="NÓMINA OCTUBRE"),10,AND(I122="PC",M122="NÓMINA NOVIEMBRE"),11,AND(I122="PC",M122="NÓMINA DICIEMBRE"),12,I122="VCF"," ",I122="VSF"," ",I122="SUB"," ",I122="ADQBYS"," ",I122="CONV"," ")</f>
        <v>#N/A</v>
      </c>
      <c r="O122" s="50"/>
      <c r="P122" s="51"/>
      <c r="Q122" s="51" t="n">
        <f aca="false">ROUND((O122*P122)*0.15,2)</f>
        <v>0</v>
      </c>
      <c r="R122" s="52" t="e">
        <f aca="false">_xlfn.IFS(I122="PE","NO RELLENAR",I122="PC","NO RELLENAR",I122="SUB","NO RELLENAR",I122="ADQBYS","NO RELLENAR",I122="CONV","NO RELLENAR",I122="VSF","RELLENAR",I122="VCF","RELLENAR")</f>
        <v>#N/A</v>
      </c>
      <c r="S122" s="53"/>
      <c r="T122" s="53"/>
      <c r="U122" s="54"/>
      <c r="V122" s="55"/>
      <c r="W122" s="54"/>
      <c r="X122" s="55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4"/>
      <c r="AN122" s="51"/>
      <c r="AO122" s="54"/>
      <c r="AP122" s="51"/>
      <c r="AQ122" s="54"/>
      <c r="AR122" s="51"/>
      <c r="AS122" s="53" t="n">
        <v>0</v>
      </c>
      <c r="AT122" s="53" t="n">
        <v>0</v>
      </c>
      <c r="AU122" s="53" t="e">
        <f aca="false">_xlfn.IFS(I122="PE",0,I122="PC",0,I122="VCF",ROUND(AS122*AV122,2),I122="VSF",ROUND(AS122*AV122,2),I122="SUB",ROUND(AS122*AV122,2),I122="ADQBYS",ROUND(AS122*AV122,2),I122="CONV",ROUND(AS122*AV122,2))</f>
        <v>#N/A</v>
      </c>
      <c r="AV122" s="56"/>
      <c r="AW122" s="57" t="e">
        <f aca="false">_xlfn.IFS(I122="PE",ROUND((O122*P122)+Q122,2),I122="PC",ROUND((O122*P122)+Q122,2),AND(I122="VCF",BA122="SI"),AS122+AU122,AND(I122="VCF",BA122="NO"),AS122,AND(I122="VSF",BA122="SI"),AS122+AU122+Y122+Z122,AND(I122="VSF",BA122="NO"),AS122+Y122+Z122,AND(I122="SUB",BA122="SI"),AS122+AU122,AND(I122="SUB",BA122="NO"),AS122,AND(I122="ADQBYS",BA122="SI"),AS122+AU122,AND(I122="ADQBYS",BA122="NO"),AS122,AND(I122="CONV",BA122="SI"),AS122+AU122,AND(I122="CONV",BA122="NO"),AS122)</f>
        <v>#N/A</v>
      </c>
      <c r="AX122" s="53"/>
      <c r="AY122" s="58"/>
      <c r="AZ122" s="51"/>
      <c r="BA122" s="59"/>
    </row>
    <row r="123" customFormat="false" ht="18.6" hidden="false" customHeight="true" outlineLevel="0" collapsed="false">
      <c r="A123" s="43"/>
      <c r="B123" s="44"/>
      <c r="C123" s="44"/>
      <c r="D123" s="44"/>
      <c r="E123" s="44"/>
      <c r="F123" s="44"/>
      <c r="G123" s="44"/>
      <c r="H123" s="45"/>
      <c r="I123" s="44"/>
      <c r="J123" s="44"/>
      <c r="K123" s="44"/>
      <c r="L123" s="47"/>
      <c r="M123" s="47"/>
      <c r="N123" s="49" t="e">
        <f aca="false">_xlfn.IFS(AND(I123="PE",M123="NÓMINA ENERO"),1,AND(I123="PE",M123="NÓMINA FEBRERO"),2,AND(I123="PE",M123="NÓMINA MARZO"),3,AND(I123="PE",M123="NÓMINA ABRIL"),4,AND(I123="PE",M123="NÓMINA MAYO"),5,AND(I123="PE",M123="NÓMINA JUNIO"),6,AND(I123="PE",M123="NÓMINA JULIO"),7,AND(I123="PE",M123="NÓMINA AGOSTO"),8,AND(I123="PE",M123="NÓMINA SEPTIEMBRE"),9,AND(I123="PE",M123="NÓMINA OCTUBRE"),10,AND(I123="PE",M123="NÓMINA NOVIEMBRE"),11,AND(I123="PE",M123="NÓMINA DICIEMBRE"),12,AND(I123="PC",M123="NÓMINA ENERO"),1,AND(I123="PC",M123="NÓMINA FEBRERO"),2,AND(I123="PC",M123="NÓMINA MARZO"),3,AND(I123="PC",M123="NÓMINA ABRIL"),4,AND(I123="PC",M123="NÓMINA MAYO"),5,AND(I123="PC",M123="NÓMINA JUNIO"),6,AND(I123="PC",M123="NÓMINA JULIO"),7,AND(I123="PC",M123="NÓMINA AGOSTO"),8,AND(I123="PC",M123="NÓMINA SEPTIEMBRE"),9,AND(I123="PC",M123="NÓMINA OCTUBRE"),10,AND(I123="PC",M123="NÓMINA NOVIEMBRE"),11,AND(I123="PC",M123="NÓMINA DICIEMBRE"),12,I123="VCF"," ",I123="VSF"," ",I123="SUB"," ",I123="ADQBYS"," ",I123="CONV"," ")</f>
        <v>#N/A</v>
      </c>
      <c r="O123" s="50"/>
      <c r="P123" s="51"/>
      <c r="Q123" s="51" t="n">
        <f aca="false">ROUND((O123*P123)*0.15,2)</f>
        <v>0</v>
      </c>
      <c r="R123" s="52" t="e">
        <f aca="false">_xlfn.IFS(I123="PE","NO RELLENAR",I123="PC","NO RELLENAR",I123="SUB","NO RELLENAR",I123="ADQBYS","NO RELLENAR",I123="CONV","NO RELLENAR",I123="VSF","RELLENAR",I123="VCF","RELLENAR")</f>
        <v>#N/A</v>
      </c>
      <c r="S123" s="53"/>
      <c r="T123" s="53"/>
      <c r="U123" s="54"/>
      <c r="V123" s="55"/>
      <c r="W123" s="54"/>
      <c r="X123" s="55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4"/>
      <c r="AN123" s="51"/>
      <c r="AO123" s="54"/>
      <c r="AP123" s="51"/>
      <c r="AQ123" s="54"/>
      <c r="AR123" s="51"/>
      <c r="AS123" s="53" t="n">
        <v>0</v>
      </c>
      <c r="AT123" s="53" t="n">
        <v>0</v>
      </c>
      <c r="AU123" s="53" t="e">
        <f aca="false">_xlfn.IFS(I123="PE",0,I123="PC",0,I123="VCF",ROUND(AS123*AV123,2),I123="VSF",ROUND(AS123*AV123,2),I123="SUB",ROUND(AS123*AV123,2),I123="ADQBYS",ROUND(AS123*AV123,2),I123="CONV",ROUND(AS123*AV123,2))</f>
        <v>#N/A</v>
      </c>
      <c r="AV123" s="56"/>
      <c r="AW123" s="57" t="e">
        <f aca="false">_xlfn.IFS(I123="PE",ROUND((O123*P123)+Q123,2),I123="PC",ROUND((O123*P123)+Q123,2),AND(I123="VCF",BA123="SI"),AS123+AU123,AND(I123="VCF",BA123="NO"),AS123,AND(I123="VSF",BA123="SI"),AS123+AU123+Y123+Z123,AND(I123="VSF",BA123="NO"),AS123+Y123+Z123,AND(I123="SUB",BA123="SI"),AS123+AU123,AND(I123="SUB",BA123="NO"),AS123,AND(I123="ADQBYS",BA123="SI"),AS123+AU123,AND(I123="ADQBYS",BA123="NO"),AS123,AND(I123="CONV",BA123="SI"),AS123+AU123,AND(I123="CONV",BA123="NO"),AS123)</f>
        <v>#N/A</v>
      </c>
      <c r="AX123" s="53"/>
      <c r="AY123" s="58"/>
      <c r="AZ123" s="51"/>
      <c r="BA123" s="59"/>
    </row>
    <row r="124" customFormat="false" ht="18.6" hidden="false" customHeight="true" outlineLevel="0" collapsed="false">
      <c r="A124" s="43"/>
      <c r="B124" s="44"/>
      <c r="C124" s="44"/>
      <c r="D124" s="44"/>
      <c r="E124" s="44"/>
      <c r="F124" s="44"/>
      <c r="G124" s="44"/>
      <c r="H124" s="45"/>
      <c r="I124" s="44"/>
      <c r="J124" s="44"/>
      <c r="K124" s="44"/>
      <c r="L124" s="47"/>
      <c r="M124" s="47"/>
      <c r="N124" s="49" t="e">
        <f aca="false">_xlfn.IFS(AND(I124="PE",M124="NÓMINA ENERO"),1,AND(I124="PE",M124="NÓMINA FEBRERO"),2,AND(I124="PE",M124="NÓMINA MARZO"),3,AND(I124="PE",M124="NÓMINA ABRIL"),4,AND(I124="PE",M124="NÓMINA MAYO"),5,AND(I124="PE",M124="NÓMINA JUNIO"),6,AND(I124="PE",M124="NÓMINA JULIO"),7,AND(I124="PE",M124="NÓMINA AGOSTO"),8,AND(I124="PE",M124="NÓMINA SEPTIEMBRE"),9,AND(I124="PE",M124="NÓMINA OCTUBRE"),10,AND(I124="PE",M124="NÓMINA NOVIEMBRE"),11,AND(I124="PE",M124="NÓMINA DICIEMBRE"),12,AND(I124="PC",M124="NÓMINA ENERO"),1,AND(I124="PC",M124="NÓMINA FEBRERO"),2,AND(I124="PC",M124="NÓMINA MARZO"),3,AND(I124="PC",M124="NÓMINA ABRIL"),4,AND(I124="PC",M124="NÓMINA MAYO"),5,AND(I124="PC",M124="NÓMINA JUNIO"),6,AND(I124="PC",M124="NÓMINA JULIO"),7,AND(I124="PC",M124="NÓMINA AGOSTO"),8,AND(I124="PC",M124="NÓMINA SEPTIEMBRE"),9,AND(I124="PC",M124="NÓMINA OCTUBRE"),10,AND(I124="PC",M124="NÓMINA NOVIEMBRE"),11,AND(I124="PC",M124="NÓMINA DICIEMBRE"),12,I124="VCF"," ",I124="VSF"," ",I124="SUB"," ",I124="ADQBYS"," ",I124="CONV"," ")</f>
        <v>#N/A</v>
      </c>
      <c r="O124" s="50"/>
      <c r="P124" s="51"/>
      <c r="Q124" s="51" t="n">
        <f aca="false">ROUND((O124*P124)*0.15,2)</f>
        <v>0</v>
      </c>
      <c r="R124" s="52" t="e">
        <f aca="false">_xlfn.IFS(I124="PE","NO RELLENAR",I124="PC","NO RELLENAR",I124="SUB","NO RELLENAR",I124="ADQBYS","NO RELLENAR",I124="CONV","NO RELLENAR",I124="VSF","RELLENAR",I124="VCF","RELLENAR")</f>
        <v>#N/A</v>
      </c>
      <c r="S124" s="53"/>
      <c r="T124" s="53"/>
      <c r="U124" s="54"/>
      <c r="V124" s="55"/>
      <c r="W124" s="54"/>
      <c r="X124" s="55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4"/>
      <c r="AN124" s="51"/>
      <c r="AO124" s="54"/>
      <c r="AP124" s="51"/>
      <c r="AQ124" s="54"/>
      <c r="AR124" s="51"/>
      <c r="AS124" s="53" t="n">
        <v>0</v>
      </c>
      <c r="AT124" s="53" t="n">
        <v>0</v>
      </c>
      <c r="AU124" s="53" t="e">
        <f aca="false">_xlfn.IFS(I124="PE",0,I124="PC",0,I124="VCF",ROUND(AS124*AV124,2),I124="VSF",ROUND(AS124*AV124,2),I124="SUB",ROUND(AS124*AV124,2),I124="ADQBYS",ROUND(AS124*AV124,2),I124="CONV",ROUND(AS124*AV124,2))</f>
        <v>#N/A</v>
      </c>
      <c r="AV124" s="56"/>
      <c r="AW124" s="57" t="e">
        <f aca="false">_xlfn.IFS(I124="PE",ROUND((O124*P124)+Q124,2),I124="PC",ROUND((O124*P124)+Q124,2),AND(I124="VCF",BA124="SI"),AS124+AU124,AND(I124="VCF",BA124="NO"),AS124,AND(I124="VSF",BA124="SI"),AS124+AU124+Y124+Z124,AND(I124="VSF",BA124="NO"),AS124+Y124+Z124,AND(I124="SUB",BA124="SI"),AS124+AU124,AND(I124="SUB",BA124="NO"),AS124,AND(I124="ADQBYS",BA124="SI"),AS124+AU124,AND(I124="ADQBYS",BA124="NO"),AS124,AND(I124="CONV",BA124="SI"),AS124+AU124,AND(I124="CONV",BA124="NO"),AS124)</f>
        <v>#N/A</v>
      </c>
      <c r="AX124" s="53"/>
      <c r="AY124" s="58"/>
      <c r="AZ124" s="51"/>
      <c r="BA124" s="59"/>
    </row>
    <row r="125" customFormat="false" ht="18.6" hidden="false" customHeight="true" outlineLevel="0" collapsed="false">
      <c r="A125" s="43"/>
      <c r="B125" s="44"/>
      <c r="C125" s="44"/>
      <c r="D125" s="44"/>
      <c r="E125" s="44"/>
      <c r="F125" s="44"/>
      <c r="G125" s="44"/>
      <c r="H125" s="45"/>
      <c r="I125" s="44"/>
      <c r="J125" s="44"/>
      <c r="K125" s="44"/>
      <c r="L125" s="47"/>
      <c r="M125" s="47"/>
      <c r="N125" s="49" t="e">
        <f aca="false">_xlfn.IFS(AND(I125="PE",M125="NÓMINA ENERO"),1,AND(I125="PE",M125="NÓMINA FEBRERO"),2,AND(I125="PE",M125="NÓMINA MARZO"),3,AND(I125="PE",M125="NÓMINA ABRIL"),4,AND(I125="PE",M125="NÓMINA MAYO"),5,AND(I125="PE",M125="NÓMINA JUNIO"),6,AND(I125="PE",M125="NÓMINA JULIO"),7,AND(I125="PE",M125="NÓMINA AGOSTO"),8,AND(I125="PE",M125="NÓMINA SEPTIEMBRE"),9,AND(I125="PE",M125="NÓMINA OCTUBRE"),10,AND(I125="PE",M125="NÓMINA NOVIEMBRE"),11,AND(I125="PE",M125="NÓMINA DICIEMBRE"),12,AND(I125="PC",M125="NÓMINA ENERO"),1,AND(I125="PC",M125="NÓMINA FEBRERO"),2,AND(I125="PC",M125="NÓMINA MARZO"),3,AND(I125="PC",M125="NÓMINA ABRIL"),4,AND(I125="PC",M125="NÓMINA MAYO"),5,AND(I125="PC",M125="NÓMINA JUNIO"),6,AND(I125="PC",M125="NÓMINA JULIO"),7,AND(I125="PC",M125="NÓMINA AGOSTO"),8,AND(I125="PC",M125="NÓMINA SEPTIEMBRE"),9,AND(I125="PC",M125="NÓMINA OCTUBRE"),10,AND(I125="PC",M125="NÓMINA NOVIEMBRE"),11,AND(I125="PC",M125="NÓMINA DICIEMBRE"),12,I125="VCF"," ",I125="VSF"," ",I125="SUB"," ",I125="ADQBYS"," ",I125="CONV"," ")</f>
        <v>#N/A</v>
      </c>
      <c r="O125" s="50"/>
      <c r="P125" s="51"/>
      <c r="Q125" s="51" t="n">
        <f aca="false">ROUND((O125*P125)*0.15,2)</f>
        <v>0</v>
      </c>
      <c r="R125" s="52" t="e">
        <f aca="false">_xlfn.IFS(I125="PE","NO RELLENAR",I125="PC","NO RELLENAR",I125="SUB","NO RELLENAR",I125="ADQBYS","NO RELLENAR",I125="CONV","NO RELLENAR",I125="VSF","RELLENAR",I125="VCF","RELLENAR")</f>
        <v>#N/A</v>
      </c>
      <c r="S125" s="53"/>
      <c r="T125" s="53"/>
      <c r="U125" s="54"/>
      <c r="V125" s="55"/>
      <c r="W125" s="54"/>
      <c r="X125" s="55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4"/>
      <c r="AN125" s="51"/>
      <c r="AO125" s="54"/>
      <c r="AP125" s="51"/>
      <c r="AQ125" s="54"/>
      <c r="AR125" s="51"/>
      <c r="AS125" s="53" t="n">
        <v>0</v>
      </c>
      <c r="AT125" s="53" t="n">
        <v>0</v>
      </c>
      <c r="AU125" s="53" t="e">
        <f aca="false">_xlfn.IFS(I125="PE",0,I125="PC",0,I125="VCF",ROUND(AS125*AV125,2),I125="VSF",ROUND(AS125*AV125,2),I125="SUB",ROUND(AS125*AV125,2),I125="ADQBYS",ROUND(AS125*AV125,2),I125="CONV",ROUND(AS125*AV125,2))</f>
        <v>#N/A</v>
      </c>
      <c r="AV125" s="56"/>
      <c r="AW125" s="57" t="e">
        <f aca="false">_xlfn.IFS(I125="PE",ROUND((O125*P125)+Q125,2),I125="PC",ROUND((O125*P125)+Q125,2),AND(I125="VCF",BA125="SI"),AS125+AU125,AND(I125="VCF",BA125="NO"),AS125,AND(I125="VSF",BA125="SI"),AS125+AU125+Y125+Z125,AND(I125="VSF",BA125="NO"),AS125+Y125+Z125,AND(I125="SUB",BA125="SI"),AS125+AU125,AND(I125="SUB",BA125="NO"),AS125,AND(I125="ADQBYS",BA125="SI"),AS125+AU125,AND(I125="ADQBYS",BA125="NO"),AS125,AND(I125="CONV",BA125="SI"),AS125+AU125,AND(I125="CONV",BA125="NO"),AS125)</f>
        <v>#N/A</v>
      </c>
      <c r="AX125" s="53"/>
      <c r="AY125" s="58"/>
      <c r="AZ125" s="51"/>
      <c r="BA125" s="59"/>
    </row>
    <row r="126" customFormat="false" ht="18.6" hidden="false" customHeight="true" outlineLevel="0" collapsed="false">
      <c r="A126" s="43"/>
      <c r="B126" s="44"/>
      <c r="C126" s="44"/>
      <c r="D126" s="44"/>
      <c r="E126" s="44"/>
      <c r="F126" s="44"/>
      <c r="G126" s="44"/>
      <c r="H126" s="45"/>
      <c r="I126" s="44"/>
      <c r="J126" s="44"/>
      <c r="K126" s="44"/>
      <c r="L126" s="47"/>
      <c r="M126" s="47"/>
      <c r="N126" s="49" t="e">
        <f aca="false">_xlfn.IFS(AND(I126="PE",M126="NÓMINA ENERO"),1,AND(I126="PE",M126="NÓMINA FEBRERO"),2,AND(I126="PE",M126="NÓMINA MARZO"),3,AND(I126="PE",M126="NÓMINA ABRIL"),4,AND(I126="PE",M126="NÓMINA MAYO"),5,AND(I126="PE",M126="NÓMINA JUNIO"),6,AND(I126="PE",M126="NÓMINA JULIO"),7,AND(I126="PE",M126="NÓMINA AGOSTO"),8,AND(I126="PE",M126="NÓMINA SEPTIEMBRE"),9,AND(I126="PE",M126="NÓMINA OCTUBRE"),10,AND(I126="PE",M126="NÓMINA NOVIEMBRE"),11,AND(I126="PE",M126="NÓMINA DICIEMBRE"),12,AND(I126="PC",M126="NÓMINA ENERO"),1,AND(I126="PC",M126="NÓMINA FEBRERO"),2,AND(I126="PC",M126="NÓMINA MARZO"),3,AND(I126="PC",M126="NÓMINA ABRIL"),4,AND(I126="PC",M126="NÓMINA MAYO"),5,AND(I126="PC",M126="NÓMINA JUNIO"),6,AND(I126="PC",M126="NÓMINA JULIO"),7,AND(I126="PC",M126="NÓMINA AGOSTO"),8,AND(I126="PC",M126="NÓMINA SEPTIEMBRE"),9,AND(I126="PC",M126="NÓMINA OCTUBRE"),10,AND(I126="PC",M126="NÓMINA NOVIEMBRE"),11,AND(I126="PC",M126="NÓMINA DICIEMBRE"),12,I126="VCF"," ",I126="VSF"," ",I126="SUB"," ",I126="ADQBYS"," ",I126="CONV"," ")</f>
        <v>#N/A</v>
      </c>
      <c r="O126" s="50"/>
      <c r="P126" s="51"/>
      <c r="Q126" s="51" t="n">
        <f aca="false">ROUND((O126*P126)*0.15,2)</f>
        <v>0</v>
      </c>
      <c r="R126" s="52" t="e">
        <f aca="false">_xlfn.IFS(I126="PE","NO RELLENAR",I126="PC","NO RELLENAR",I126="SUB","NO RELLENAR",I126="ADQBYS","NO RELLENAR",I126="CONV","NO RELLENAR",I126="VSF","RELLENAR",I126="VCF","RELLENAR")</f>
        <v>#N/A</v>
      </c>
      <c r="S126" s="53"/>
      <c r="T126" s="53"/>
      <c r="U126" s="54"/>
      <c r="V126" s="55"/>
      <c r="W126" s="54"/>
      <c r="X126" s="55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4"/>
      <c r="AN126" s="51"/>
      <c r="AO126" s="54"/>
      <c r="AP126" s="51"/>
      <c r="AQ126" s="54"/>
      <c r="AR126" s="51"/>
      <c r="AS126" s="53" t="n">
        <v>0</v>
      </c>
      <c r="AT126" s="53" t="n">
        <v>0</v>
      </c>
      <c r="AU126" s="53" t="e">
        <f aca="false">_xlfn.IFS(I126="PE",0,I126="PC",0,I126="VCF",ROUND(AS126*AV126,2),I126="VSF",ROUND(AS126*AV126,2),I126="SUB",ROUND(AS126*AV126,2),I126="ADQBYS",ROUND(AS126*AV126,2),I126="CONV",ROUND(AS126*AV126,2))</f>
        <v>#N/A</v>
      </c>
      <c r="AV126" s="56"/>
      <c r="AW126" s="57" t="e">
        <f aca="false">_xlfn.IFS(I126="PE",ROUND((O126*P126)+Q126,2),I126="PC",ROUND((O126*P126)+Q126,2),AND(I126="VCF",BA126="SI"),AS126+AU126,AND(I126="VCF",BA126="NO"),AS126,AND(I126="VSF",BA126="SI"),AS126+AU126+Y126+Z126,AND(I126="VSF",BA126="NO"),AS126+Y126+Z126,AND(I126="SUB",BA126="SI"),AS126+AU126,AND(I126="SUB",BA126="NO"),AS126,AND(I126="ADQBYS",BA126="SI"),AS126+AU126,AND(I126="ADQBYS",BA126="NO"),AS126,AND(I126="CONV",BA126="SI"),AS126+AU126,AND(I126="CONV",BA126="NO"),AS126)</f>
        <v>#N/A</v>
      </c>
      <c r="AX126" s="53"/>
      <c r="AY126" s="58"/>
      <c r="AZ126" s="51"/>
      <c r="BA126" s="59"/>
    </row>
    <row r="127" customFormat="false" ht="18.6" hidden="false" customHeight="true" outlineLevel="0" collapsed="false">
      <c r="A127" s="43"/>
      <c r="B127" s="44"/>
      <c r="C127" s="44"/>
      <c r="D127" s="44"/>
      <c r="E127" s="44"/>
      <c r="F127" s="44"/>
      <c r="G127" s="44"/>
      <c r="H127" s="45"/>
      <c r="I127" s="44"/>
      <c r="J127" s="44"/>
      <c r="K127" s="44"/>
      <c r="L127" s="47"/>
      <c r="M127" s="47"/>
      <c r="N127" s="49" t="e">
        <f aca="false">_xlfn.IFS(AND(I127="PE",M127="NÓMINA ENERO"),1,AND(I127="PE",M127="NÓMINA FEBRERO"),2,AND(I127="PE",M127="NÓMINA MARZO"),3,AND(I127="PE",M127="NÓMINA ABRIL"),4,AND(I127="PE",M127="NÓMINA MAYO"),5,AND(I127="PE",M127="NÓMINA JUNIO"),6,AND(I127="PE",M127="NÓMINA JULIO"),7,AND(I127="PE",M127="NÓMINA AGOSTO"),8,AND(I127="PE",M127="NÓMINA SEPTIEMBRE"),9,AND(I127="PE",M127="NÓMINA OCTUBRE"),10,AND(I127="PE",M127="NÓMINA NOVIEMBRE"),11,AND(I127="PE",M127="NÓMINA DICIEMBRE"),12,AND(I127="PC",M127="NÓMINA ENERO"),1,AND(I127="PC",M127="NÓMINA FEBRERO"),2,AND(I127="PC",M127="NÓMINA MARZO"),3,AND(I127="PC",M127="NÓMINA ABRIL"),4,AND(I127="PC",M127="NÓMINA MAYO"),5,AND(I127="PC",M127="NÓMINA JUNIO"),6,AND(I127="PC",M127="NÓMINA JULIO"),7,AND(I127="PC",M127="NÓMINA AGOSTO"),8,AND(I127="PC",M127="NÓMINA SEPTIEMBRE"),9,AND(I127="PC",M127="NÓMINA OCTUBRE"),10,AND(I127="PC",M127="NÓMINA NOVIEMBRE"),11,AND(I127="PC",M127="NÓMINA DICIEMBRE"),12,I127="VCF"," ",I127="VSF"," ",I127="SUB"," ",I127="ADQBYS"," ",I127="CONV"," ")</f>
        <v>#N/A</v>
      </c>
      <c r="O127" s="50"/>
      <c r="P127" s="51"/>
      <c r="Q127" s="51" t="n">
        <f aca="false">ROUND((O127*P127)*0.15,2)</f>
        <v>0</v>
      </c>
      <c r="R127" s="52" t="e">
        <f aca="false">_xlfn.IFS(I127="PE","NO RELLENAR",I127="PC","NO RELLENAR",I127="SUB","NO RELLENAR",I127="ADQBYS","NO RELLENAR",I127="CONV","NO RELLENAR",I127="VSF","RELLENAR",I127="VCF","RELLENAR")</f>
        <v>#N/A</v>
      </c>
      <c r="S127" s="53"/>
      <c r="T127" s="53"/>
      <c r="U127" s="54"/>
      <c r="V127" s="55"/>
      <c r="W127" s="54"/>
      <c r="X127" s="55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4"/>
      <c r="AN127" s="51"/>
      <c r="AO127" s="54"/>
      <c r="AP127" s="51"/>
      <c r="AQ127" s="54"/>
      <c r="AR127" s="51"/>
      <c r="AS127" s="53" t="n">
        <v>0</v>
      </c>
      <c r="AT127" s="53" t="n">
        <v>0</v>
      </c>
      <c r="AU127" s="53" t="e">
        <f aca="false">_xlfn.IFS(I127="PE",0,I127="PC",0,I127="VCF",ROUND(AS127*AV127,2),I127="VSF",ROUND(AS127*AV127,2),I127="SUB",ROUND(AS127*AV127,2),I127="ADQBYS",ROUND(AS127*AV127,2),I127="CONV",ROUND(AS127*AV127,2))</f>
        <v>#N/A</v>
      </c>
      <c r="AV127" s="56"/>
      <c r="AW127" s="57" t="e">
        <f aca="false">_xlfn.IFS(I127="PE",ROUND((O127*P127)+Q127,2),I127="PC",ROUND((O127*P127)+Q127,2),AND(I127="VCF",BA127="SI"),AS127+AU127,AND(I127="VCF",BA127="NO"),AS127,AND(I127="VSF",BA127="SI"),AS127+AU127+Y127+Z127,AND(I127="VSF",BA127="NO"),AS127+Y127+Z127,AND(I127="SUB",BA127="SI"),AS127+AU127,AND(I127="SUB",BA127="NO"),AS127,AND(I127="ADQBYS",BA127="SI"),AS127+AU127,AND(I127="ADQBYS",BA127="NO"),AS127,AND(I127="CONV",BA127="SI"),AS127+AU127,AND(I127="CONV",BA127="NO"),AS127)</f>
        <v>#N/A</v>
      </c>
      <c r="AX127" s="53"/>
      <c r="AY127" s="58"/>
      <c r="AZ127" s="51"/>
      <c r="BA127" s="59"/>
    </row>
    <row r="128" customFormat="false" ht="18.6" hidden="false" customHeight="true" outlineLevel="0" collapsed="false">
      <c r="A128" s="43"/>
      <c r="B128" s="44"/>
      <c r="C128" s="44"/>
      <c r="D128" s="44"/>
      <c r="E128" s="44"/>
      <c r="F128" s="44"/>
      <c r="G128" s="44"/>
      <c r="H128" s="45"/>
      <c r="I128" s="44"/>
      <c r="J128" s="44"/>
      <c r="K128" s="44"/>
      <c r="L128" s="47"/>
      <c r="M128" s="47"/>
      <c r="N128" s="49" t="e">
        <f aca="false">_xlfn.IFS(AND(I128="PE",M128="NÓMINA ENERO"),1,AND(I128="PE",M128="NÓMINA FEBRERO"),2,AND(I128="PE",M128="NÓMINA MARZO"),3,AND(I128="PE",M128="NÓMINA ABRIL"),4,AND(I128="PE",M128="NÓMINA MAYO"),5,AND(I128="PE",M128="NÓMINA JUNIO"),6,AND(I128="PE",M128="NÓMINA JULIO"),7,AND(I128="PE",M128="NÓMINA AGOSTO"),8,AND(I128="PE",M128="NÓMINA SEPTIEMBRE"),9,AND(I128="PE",M128="NÓMINA OCTUBRE"),10,AND(I128="PE",M128="NÓMINA NOVIEMBRE"),11,AND(I128="PE",M128="NÓMINA DICIEMBRE"),12,AND(I128="PC",M128="NÓMINA ENERO"),1,AND(I128="PC",M128="NÓMINA FEBRERO"),2,AND(I128="PC",M128="NÓMINA MARZO"),3,AND(I128="PC",M128="NÓMINA ABRIL"),4,AND(I128="PC",M128="NÓMINA MAYO"),5,AND(I128="PC",M128="NÓMINA JUNIO"),6,AND(I128="PC",M128="NÓMINA JULIO"),7,AND(I128="PC",M128="NÓMINA AGOSTO"),8,AND(I128="PC",M128="NÓMINA SEPTIEMBRE"),9,AND(I128="PC",M128="NÓMINA OCTUBRE"),10,AND(I128="PC",M128="NÓMINA NOVIEMBRE"),11,AND(I128="PC",M128="NÓMINA DICIEMBRE"),12,I128="VCF"," ",I128="VSF"," ",I128="SUB"," ",I128="ADQBYS"," ",I128="CONV"," ")</f>
        <v>#N/A</v>
      </c>
      <c r="O128" s="50"/>
      <c r="P128" s="51"/>
      <c r="Q128" s="51" t="n">
        <f aca="false">ROUND((O128*P128)*0.15,2)</f>
        <v>0</v>
      </c>
      <c r="R128" s="52" t="e">
        <f aca="false">_xlfn.IFS(I128="PE","NO RELLENAR",I128="PC","NO RELLENAR",I128="SUB","NO RELLENAR",I128="ADQBYS","NO RELLENAR",I128="CONV","NO RELLENAR",I128="VSF","RELLENAR",I128="VCF","RELLENAR")</f>
        <v>#N/A</v>
      </c>
      <c r="S128" s="53"/>
      <c r="T128" s="53"/>
      <c r="U128" s="54"/>
      <c r="V128" s="55"/>
      <c r="W128" s="54"/>
      <c r="X128" s="55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4"/>
      <c r="AN128" s="51"/>
      <c r="AO128" s="54"/>
      <c r="AP128" s="51"/>
      <c r="AQ128" s="54"/>
      <c r="AR128" s="51"/>
      <c r="AS128" s="53" t="n">
        <v>0</v>
      </c>
      <c r="AT128" s="53" t="n">
        <v>0</v>
      </c>
      <c r="AU128" s="53" t="e">
        <f aca="false">_xlfn.IFS(I128="PE",0,I128="PC",0,I128="VCF",ROUND(AS128*AV128,2),I128="VSF",ROUND(AS128*AV128,2),I128="SUB",ROUND(AS128*AV128,2),I128="ADQBYS",ROUND(AS128*AV128,2),I128="CONV",ROUND(AS128*AV128,2))</f>
        <v>#N/A</v>
      </c>
      <c r="AV128" s="56"/>
      <c r="AW128" s="57" t="e">
        <f aca="false">_xlfn.IFS(I128="PE",ROUND((O128*P128)+Q128,2),I128="PC",ROUND((O128*P128)+Q128,2),AND(I128="VCF",BA128="SI"),AS128+AU128,AND(I128="VCF",BA128="NO"),AS128,AND(I128="VSF",BA128="SI"),AS128+AU128+Y128+Z128,AND(I128="VSF",BA128="NO"),AS128+Y128+Z128,AND(I128="SUB",BA128="SI"),AS128+AU128,AND(I128="SUB",BA128="NO"),AS128,AND(I128="ADQBYS",BA128="SI"),AS128+AU128,AND(I128="ADQBYS",BA128="NO"),AS128,AND(I128="CONV",BA128="SI"),AS128+AU128,AND(I128="CONV",BA128="NO"),AS128)</f>
        <v>#N/A</v>
      </c>
      <c r="AX128" s="53"/>
      <c r="AY128" s="58"/>
      <c r="AZ128" s="51"/>
      <c r="BA128" s="59"/>
    </row>
    <row r="129" customFormat="false" ht="18.6" hidden="false" customHeight="true" outlineLevel="0" collapsed="false">
      <c r="A129" s="43"/>
      <c r="B129" s="44"/>
      <c r="C129" s="44"/>
      <c r="D129" s="44"/>
      <c r="E129" s="44"/>
      <c r="F129" s="44"/>
      <c r="G129" s="44"/>
      <c r="H129" s="45"/>
      <c r="I129" s="44"/>
      <c r="J129" s="44"/>
      <c r="K129" s="44"/>
      <c r="L129" s="47"/>
      <c r="M129" s="47"/>
      <c r="N129" s="49" t="e">
        <f aca="false">_xlfn.IFS(AND(I129="PE",M129="NÓMINA ENERO"),1,AND(I129="PE",M129="NÓMINA FEBRERO"),2,AND(I129="PE",M129="NÓMINA MARZO"),3,AND(I129="PE",M129="NÓMINA ABRIL"),4,AND(I129="PE",M129="NÓMINA MAYO"),5,AND(I129="PE",M129="NÓMINA JUNIO"),6,AND(I129="PE",M129="NÓMINA JULIO"),7,AND(I129="PE",M129="NÓMINA AGOSTO"),8,AND(I129="PE",M129="NÓMINA SEPTIEMBRE"),9,AND(I129="PE",M129="NÓMINA OCTUBRE"),10,AND(I129="PE",M129="NÓMINA NOVIEMBRE"),11,AND(I129="PE",M129="NÓMINA DICIEMBRE"),12,AND(I129="PC",M129="NÓMINA ENERO"),1,AND(I129="PC",M129="NÓMINA FEBRERO"),2,AND(I129="PC",M129="NÓMINA MARZO"),3,AND(I129="PC",M129="NÓMINA ABRIL"),4,AND(I129="PC",M129="NÓMINA MAYO"),5,AND(I129="PC",M129="NÓMINA JUNIO"),6,AND(I129="PC",M129="NÓMINA JULIO"),7,AND(I129="PC",M129="NÓMINA AGOSTO"),8,AND(I129="PC",M129="NÓMINA SEPTIEMBRE"),9,AND(I129="PC",M129="NÓMINA OCTUBRE"),10,AND(I129="PC",M129="NÓMINA NOVIEMBRE"),11,AND(I129="PC",M129="NÓMINA DICIEMBRE"),12,I129="VCF"," ",I129="VSF"," ",I129="SUB"," ",I129="ADQBYS"," ",I129="CONV"," ")</f>
        <v>#N/A</v>
      </c>
      <c r="O129" s="50"/>
      <c r="P129" s="51"/>
      <c r="Q129" s="51" t="n">
        <f aca="false">ROUND((O129*P129)*0.15,2)</f>
        <v>0</v>
      </c>
      <c r="R129" s="52" t="e">
        <f aca="false">_xlfn.IFS(I129="PE","NO RELLENAR",I129="PC","NO RELLENAR",I129="SUB","NO RELLENAR",I129="ADQBYS","NO RELLENAR",I129="CONV","NO RELLENAR",I129="VSF","RELLENAR",I129="VCF","RELLENAR")</f>
        <v>#N/A</v>
      </c>
      <c r="S129" s="53"/>
      <c r="T129" s="53"/>
      <c r="U129" s="54"/>
      <c r="V129" s="55"/>
      <c r="W129" s="54"/>
      <c r="X129" s="55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4"/>
      <c r="AN129" s="51"/>
      <c r="AO129" s="54"/>
      <c r="AP129" s="51"/>
      <c r="AQ129" s="54"/>
      <c r="AR129" s="51"/>
      <c r="AS129" s="53" t="n">
        <v>0</v>
      </c>
      <c r="AT129" s="53" t="n">
        <v>0</v>
      </c>
      <c r="AU129" s="53" t="e">
        <f aca="false">_xlfn.IFS(I129="PE",0,I129="PC",0,I129="VCF",ROUND(AS129*AV129,2),I129="VSF",ROUND(AS129*AV129,2),I129="SUB",ROUND(AS129*AV129,2),I129="ADQBYS",ROUND(AS129*AV129,2),I129="CONV",ROUND(AS129*AV129,2))</f>
        <v>#N/A</v>
      </c>
      <c r="AV129" s="56"/>
      <c r="AW129" s="57" t="e">
        <f aca="false">_xlfn.IFS(I129="PE",ROUND((O129*P129)+Q129,2),I129="PC",ROUND((O129*P129)+Q129,2),AND(I129="VCF",BA129="SI"),AS129+AU129,AND(I129="VCF",BA129="NO"),AS129,AND(I129="VSF",BA129="SI"),AS129+AU129+Y129+Z129,AND(I129="VSF",BA129="NO"),AS129+Y129+Z129,AND(I129="SUB",BA129="SI"),AS129+AU129,AND(I129="SUB",BA129="NO"),AS129,AND(I129="ADQBYS",BA129="SI"),AS129+AU129,AND(I129="ADQBYS",BA129="NO"),AS129,AND(I129="CONV",BA129="SI"),AS129+AU129,AND(I129="CONV",BA129="NO"),AS129)</f>
        <v>#N/A</v>
      </c>
      <c r="AX129" s="53"/>
      <c r="AY129" s="58"/>
      <c r="AZ129" s="51"/>
      <c r="BA129" s="59"/>
    </row>
    <row r="130" customFormat="false" ht="18.6" hidden="false" customHeight="true" outlineLevel="0" collapsed="false">
      <c r="A130" s="43"/>
      <c r="B130" s="44"/>
      <c r="C130" s="44"/>
      <c r="D130" s="44"/>
      <c r="E130" s="44"/>
      <c r="F130" s="44"/>
      <c r="G130" s="44"/>
      <c r="H130" s="45"/>
      <c r="I130" s="44"/>
      <c r="J130" s="44"/>
      <c r="K130" s="44"/>
      <c r="L130" s="47"/>
      <c r="M130" s="47"/>
      <c r="N130" s="49" t="e">
        <f aca="false">_xlfn.IFS(AND(I130="PE",M130="NÓMINA ENERO"),1,AND(I130="PE",M130="NÓMINA FEBRERO"),2,AND(I130="PE",M130="NÓMINA MARZO"),3,AND(I130="PE",M130="NÓMINA ABRIL"),4,AND(I130="PE",M130="NÓMINA MAYO"),5,AND(I130="PE",M130="NÓMINA JUNIO"),6,AND(I130="PE",M130="NÓMINA JULIO"),7,AND(I130="PE",M130="NÓMINA AGOSTO"),8,AND(I130="PE",M130="NÓMINA SEPTIEMBRE"),9,AND(I130="PE",M130="NÓMINA OCTUBRE"),10,AND(I130="PE",M130="NÓMINA NOVIEMBRE"),11,AND(I130="PE",M130="NÓMINA DICIEMBRE"),12,AND(I130="PC",M130="NÓMINA ENERO"),1,AND(I130="PC",M130="NÓMINA FEBRERO"),2,AND(I130="PC",M130="NÓMINA MARZO"),3,AND(I130="PC",M130="NÓMINA ABRIL"),4,AND(I130="PC",M130="NÓMINA MAYO"),5,AND(I130="PC",M130="NÓMINA JUNIO"),6,AND(I130="PC",M130="NÓMINA JULIO"),7,AND(I130="PC",M130="NÓMINA AGOSTO"),8,AND(I130="PC",M130="NÓMINA SEPTIEMBRE"),9,AND(I130="PC",M130="NÓMINA OCTUBRE"),10,AND(I130="PC",M130="NÓMINA NOVIEMBRE"),11,AND(I130="PC",M130="NÓMINA DICIEMBRE"),12,I130="VCF"," ",I130="VSF"," ",I130="SUB"," ",I130="ADQBYS"," ",I130="CONV"," ")</f>
        <v>#N/A</v>
      </c>
      <c r="O130" s="50"/>
      <c r="P130" s="51"/>
      <c r="Q130" s="51" t="n">
        <f aca="false">ROUND((O130*P130)*0.15,2)</f>
        <v>0</v>
      </c>
      <c r="R130" s="52" t="e">
        <f aca="false">_xlfn.IFS(I130="PE","NO RELLENAR",I130="PC","NO RELLENAR",I130="SUB","NO RELLENAR",I130="ADQBYS","NO RELLENAR",I130="CONV","NO RELLENAR",I130="VSF","RELLENAR",I130="VCF","RELLENAR")</f>
        <v>#N/A</v>
      </c>
      <c r="S130" s="53"/>
      <c r="T130" s="53"/>
      <c r="U130" s="54"/>
      <c r="V130" s="55"/>
      <c r="W130" s="54"/>
      <c r="X130" s="55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4"/>
      <c r="AN130" s="51"/>
      <c r="AO130" s="54"/>
      <c r="AP130" s="51"/>
      <c r="AQ130" s="54"/>
      <c r="AR130" s="51"/>
      <c r="AS130" s="53" t="n">
        <v>0</v>
      </c>
      <c r="AT130" s="53" t="n">
        <v>0</v>
      </c>
      <c r="AU130" s="53" t="e">
        <f aca="false">_xlfn.IFS(I130="PE",0,I130="PC",0,I130="VCF",ROUND(AS130*AV130,2),I130="VSF",ROUND(AS130*AV130,2),I130="SUB",ROUND(AS130*AV130,2),I130="ADQBYS",ROUND(AS130*AV130,2),I130="CONV",ROUND(AS130*AV130,2))</f>
        <v>#N/A</v>
      </c>
      <c r="AV130" s="56"/>
      <c r="AW130" s="57" t="e">
        <f aca="false">_xlfn.IFS(I130="PE",ROUND((O130*P130)+Q130,2),I130="PC",ROUND((O130*P130)+Q130,2),AND(I130="VCF",BA130="SI"),AS130+AU130,AND(I130="VCF",BA130="NO"),AS130,AND(I130="VSF",BA130="SI"),AS130+AU130+Y130+Z130,AND(I130="VSF",BA130="NO"),AS130+Y130+Z130,AND(I130="SUB",BA130="SI"),AS130+AU130,AND(I130="SUB",BA130="NO"),AS130,AND(I130="ADQBYS",BA130="SI"),AS130+AU130,AND(I130="ADQBYS",BA130="NO"),AS130,AND(I130="CONV",BA130="SI"),AS130+AU130,AND(I130="CONV",BA130="NO"),AS130)</f>
        <v>#N/A</v>
      </c>
      <c r="AX130" s="53"/>
      <c r="AY130" s="58"/>
      <c r="AZ130" s="51"/>
      <c r="BA130" s="59"/>
    </row>
    <row r="131" customFormat="false" ht="18.6" hidden="false" customHeight="true" outlineLevel="0" collapsed="false">
      <c r="A131" s="43"/>
      <c r="B131" s="44"/>
      <c r="C131" s="44"/>
      <c r="D131" s="44"/>
      <c r="E131" s="44"/>
      <c r="F131" s="44"/>
      <c r="G131" s="44"/>
      <c r="H131" s="45"/>
      <c r="I131" s="44"/>
      <c r="J131" s="44"/>
      <c r="K131" s="44"/>
      <c r="L131" s="47"/>
      <c r="M131" s="47"/>
      <c r="N131" s="49" t="e">
        <f aca="false">_xlfn.IFS(AND(I131="PE",M131="NÓMINA ENERO"),1,AND(I131="PE",M131="NÓMINA FEBRERO"),2,AND(I131="PE",M131="NÓMINA MARZO"),3,AND(I131="PE",M131="NÓMINA ABRIL"),4,AND(I131="PE",M131="NÓMINA MAYO"),5,AND(I131="PE",M131="NÓMINA JUNIO"),6,AND(I131="PE",M131="NÓMINA JULIO"),7,AND(I131="PE",M131="NÓMINA AGOSTO"),8,AND(I131="PE",M131="NÓMINA SEPTIEMBRE"),9,AND(I131="PE",M131="NÓMINA OCTUBRE"),10,AND(I131="PE",M131="NÓMINA NOVIEMBRE"),11,AND(I131="PE",M131="NÓMINA DICIEMBRE"),12,AND(I131="PC",M131="NÓMINA ENERO"),1,AND(I131="PC",M131="NÓMINA FEBRERO"),2,AND(I131="PC",M131="NÓMINA MARZO"),3,AND(I131="PC",M131="NÓMINA ABRIL"),4,AND(I131="PC",M131="NÓMINA MAYO"),5,AND(I131="PC",M131="NÓMINA JUNIO"),6,AND(I131="PC",M131="NÓMINA JULIO"),7,AND(I131="PC",M131="NÓMINA AGOSTO"),8,AND(I131="PC",M131="NÓMINA SEPTIEMBRE"),9,AND(I131="PC",M131="NÓMINA OCTUBRE"),10,AND(I131="PC",M131="NÓMINA NOVIEMBRE"),11,AND(I131="PC",M131="NÓMINA DICIEMBRE"),12,I131="VCF"," ",I131="VSF"," ",I131="SUB"," ",I131="ADQBYS"," ",I131="CONV"," ")</f>
        <v>#N/A</v>
      </c>
      <c r="O131" s="50"/>
      <c r="P131" s="51"/>
      <c r="Q131" s="51" t="n">
        <f aca="false">ROUND((O131*P131)*0.15,2)</f>
        <v>0</v>
      </c>
      <c r="R131" s="52" t="e">
        <f aca="false">_xlfn.IFS(I131="PE","NO RELLENAR",I131="PC","NO RELLENAR",I131="SUB","NO RELLENAR",I131="ADQBYS","NO RELLENAR",I131="CONV","NO RELLENAR",I131="VSF","RELLENAR",I131="VCF","RELLENAR")</f>
        <v>#N/A</v>
      </c>
      <c r="S131" s="53"/>
      <c r="T131" s="53"/>
      <c r="U131" s="54"/>
      <c r="V131" s="55"/>
      <c r="W131" s="54"/>
      <c r="X131" s="55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4"/>
      <c r="AN131" s="51"/>
      <c r="AO131" s="54"/>
      <c r="AP131" s="51"/>
      <c r="AQ131" s="54"/>
      <c r="AR131" s="51"/>
      <c r="AS131" s="53" t="n">
        <v>0</v>
      </c>
      <c r="AT131" s="53" t="n">
        <v>0</v>
      </c>
      <c r="AU131" s="53" t="e">
        <f aca="false">_xlfn.IFS(I131="PE",0,I131="PC",0,I131="VCF",ROUND(AS131*AV131,2),I131="VSF",ROUND(AS131*AV131,2),I131="SUB",ROUND(AS131*AV131,2),I131="ADQBYS",ROUND(AS131*AV131,2),I131="CONV",ROUND(AS131*AV131,2))</f>
        <v>#N/A</v>
      </c>
      <c r="AV131" s="56"/>
      <c r="AW131" s="57" t="e">
        <f aca="false">_xlfn.IFS(I131="PE",ROUND((O131*P131)+Q131,2),I131="PC",ROUND((O131*P131)+Q131,2),AND(I131="VCF",BA131="SI"),AS131+AU131,AND(I131="VCF",BA131="NO"),AS131,AND(I131="VSF",BA131="SI"),AS131+AU131+Y131+Z131,AND(I131="VSF",BA131="NO"),AS131+Y131+Z131,AND(I131="SUB",BA131="SI"),AS131+AU131,AND(I131="SUB",BA131="NO"),AS131,AND(I131="ADQBYS",BA131="SI"),AS131+AU131,AND(I131="ADQBYS",BA131="NO"),AS131,AND(I131="CONV",BA131="SI"),AS131+AU131,AND(I131="CONV",BA131="NO"),AS131)</f>
        <v>#N/A</v>
      </c>
      <c r="AX131" s="53"/>
      <c r="AY131" s="58"/>
      <c r="AZ131" s="51"/>
      <c r="BA131" s="59"/>
    </row>
    <row r="132" customFormat="false" ht="18.6" hidden="false" customHeight="true" outlineLevel="0" collapsed="false">
      <c r="A132" s="43"/>
      <c r="B132" s="44"/>
      <c r="C132" s="44"/>
      <c r="D132" s="44"/>
      <c r="E132" s="44"/>
      <c r="F132" s="44"/>
      <c r="G132" s="44"/>
      <c r="H132" s="45"/>
      <c r="I132" s="44"/>
      <c r="J132" s="44"/>
      <c r="K132" s="44"/>
      <c r="L132" s="47"/>
      <c r="M132" s="47"/>
      <c r="N132" s="49" t="e">
        <f aca="false">_xlfn.IFS(AND(I132="PE",M132="NÓMINA ENERO"),1,AND(I132="PE",M132="NÓMINA FEBRERO"),2,AND(I132="PE",M132="NÓMINA MARZO"),3,AND(I132="PE",M132="NÓMINA ABRIL"),4,AND(I132="PE",M132="NÓMINA MAYO"),5,AND(I132="PE",M132="NÓMINA JUNIO"),6,AND(I132="PE",M132="NÓMINA JULIO"),7,AND(I132="PE",M132="NÓMINA AGOSTO"),8,AND(I132="PE",M132="NÓMINA SEPTIEMBRE"),9,AND(I132="PE",M132="NÓMINA OCTUBRE"),10,AND(I132="PE",M132="NÓMINA NOVIEMBRE"),11,AND(I132="PE",M132="NÓMINA DICIEMBRE"),12,AND(I132="PC",M132="NÓMINA ENERO"),1,AND(I132="PC",M132="NÓMINA FEBRERO"),2,AND(I132="PC",M132="NÓMINA MARZO"),3,AND(I132="PC",M132="NÓMINA ABRIL"),4,AND(I132="PC",M132="NÓMINA MAYO"),5,AND(I132="PC",M132="NÓMINA JUNIO"),6,AND(I132="PC",M132="NÓMINA JULIO"),7,AND(I132="PC",M132="NÓMINA AGOSTO"),8,AND(I132="PC",M132="NÓMINA SEPTIEMBRE"),9,AND(I132="PC",M132="NÓMINA OCTUBRE"),10,AND(I132="PC",M132="NÓMINA NOVIEMBRE"),11,AND(I132="PC",M132="NÓMINA DICIEMBRE"),12,I132="VCF"," ",I132="VSF"," ",I132="SUB"," ",I132="ADQBYS"," ",I132="CONV"," ")</f>
        <v>#N/A</v>
      </c>
      <c r="O132" s="50"/>
      <c r="P132" s="51"/>
      <c r="Q132" s="51" t="n">
        <f aca="false">ROUND((O132*P132)*0.15,2)</f>
        <v>0</v>
      </c>
      <c r="R132" s="52" t="e">
        <f aca="false">_xlfn.IFS(I132="PE","NO RELLENAR",I132="PC","NO RELLENAR",I132="SUB","NO RELLENAR",I132="ADQBYS","NO RELLENAR",I132="CONV","NO RELLENAR",I132="VSF","RELLENAR",I132="VCF","RELLENAR")</f>
        <v>#N/A</v>
      </c>
      <c r="S132" s="53"/>
      <c r="T132" s="53"/>
      <c r="U132" s="54"/>
      <c r="V132" s="55"/>
      <c r="W132" s="54"/>
      <c r="X132" s="55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4"/>
      <c r="AN132" s="51"/>
      <c r="AO132" s="54"/>
      <c r="AP132" s="51"/>
      <c r="AQ132" s="54"/>
      <c r="AR132" s="51"/>
      <c r="AS132" s="53" t="n">
        <v>0</v>
      </c>
      <c r="AT132" s="53" t="n">
        <v>0</v>
      </c>
      <c r="AU132" s="53" t="e">
        <f aca="false">_xlfn.IFS(I132="PE",0,I132="PC",0,I132="VCF",ROUND(AS132*AV132,2),I132="VSF",ROUND(AS132*AV132,2),I132="SUB",ROUND(AS132*AV132,2),I132="ADQBYS",ROUND(AS132*AV132,2),I132="CONV",ROUND(AS132*AV132,2))</f>
        <v>#N/A</v>
      </c>
      <c r="AV132" s="56"/>
      <c r="AW132" s="57" t="e">
        <f aca="false">_xlfn.IFS(I132="PE",ROUND((O132*P132)+Q132,2),I132="PC",ROUND((O132*P132)+Q132,2),AND(I132="VCF",BA132="SI"),AS132+AU132,AND(I132="VCF",BA132="NO"),AS132,AND(I132="VSF",BA132="SI"),AS132+AU132+Y132+Z132,AND(I132="VSF",BA132="NO"),AS132+Y132+Z132,AND(I132="SUB",BA132="SI"),AS132+AU132,AND(I132="SUB",BA132="NO"),AS132,AND(I132="ADQBYS",BA132="SI"),AS132+AU132,AND(I132="ADQBYS",BA132="NO"),AS132,AND(I132="CONV",BA132="SI"),AS132+AU132,AND(I132="CONV",BA132="NO"),AS132)</f>
        <v>#N/A</v>
      </c>
      <c r="AX132" s="53"/>
      <c r="AY132" s="58"/>
      <c r="AZ132" s="51"/>
      <c r="BA132" s="59"/>
    </row>
    <row r="133" customFormat="false" ht="18.6" hidden="false" customHeight="true" outlineLevel="0" collapsed="false">
      <c r="A133" s="43"/>
      <c r="B133" s="44"/>
      <c r="C133" s="44"/>
      <c r="D133" s="44"/>
      <c r="E133" s="44"/>
      <c r="F133" s="44"/>
      <c r="G133" s="44"/>
      <c r="H133" s="45"/>
      <c r="I133" s="44"/>
      <c r="J133" s="44"/>
      <c r="K133" s="44"/>
      <c r="L133" s="47"/>
      <c r="M133" s="47"/>
      <c r="N133" s="49" t="e">
        <f aca="false">_xlfn.IFS(AND(I133="PE",M133="NÓMINA ENERO"),1,AND(I133="PE",M133="NÓMINA FEBRERO"),2,AND(I133="PE",M133="NÓMINA MARZO"),3,AND(I133="PE",M133="NÓMINA ABRIL"),4,AND(I133="PE",M133="NÓMINA MAYO"),5,AND(I133="PE",M133="NÓMINA JUNIO"),6,AND(I133="PE",M133="NÓMINA JULIO"),7,AND(I133="PE",M133="NÓMINA AGOSTO"),8,AND(I133="PE",M133="NÓMINA SEPTIEMBRE"),9,AND(I133="PE",M133="NÓMINA OCTUBRE"),10,AND(I133="PE",M133="NÓMINA NOVIEMBRE"),11,AND(I133="PE",M133="NÓMINA DICIEMBRE"),12,AND(I133="PC",M133="NÓMINA ENERO"),1,AND(I133="PC",M133="NÓMINA FEBRERO"),2,AND(I133="PC",M133="NÓMINA MARZO"),3,AND(I133="PC",M133="NÓMINA ABRIL"),4,AND(I133="PC",M133="NÓMINA MAYO"),5,AND(I133="PC",M133="NÓMINA JUNIO"),6,AND(I133="PC",M133="NÓMINA JULIO"),7,AND(I133="PC",M133="NÓMINA AGOSTO"),8,AND(I133="PC",M133="NÓMINA SEPTIEMBRE"),9,AND(I133="PC",M133="NÓMINA OCTUBRE"),10,AND(I133="PC",M133="NÓMINA NOVIEMBRE"),11,AND(I133="PC",M133="NÓMINA DICIEMBRE"),12,I133="VCF"," ",I133="VSF"," ",I133="SUB"," ",I133="ADQBYS"," ",I133="CONV"," ")</f>
        <v>#N/A</v>
      </c>
      <c r="O133" s="50"/>
      <c r="P133" s="51"/>
      <c r="Q133" s="51" t="n">
        <f aca="false">ROUND((O133*P133)*0.15,2)</f>
        <v>0</v>
      </c>
      <c r="R133" s="52" t="e">
        <f aca="false">_xlfn.IFS(I133="PE","NO RELLENAR",I133="PC","NO RELLENAR",I133="SUB","NO RELLENAR",I133="ADQBYS","NO RELLENAR",I133="CONV","NO RELLENAR",I133="VSF","RELLENAR",I133="VCF","RELLENAR")</f>
        <v>#N/A</v>
      </c>
      <c r="S133" s="53"/>
      <c r="T133" s="53"/>
      <c r="U133" s="54"/>
      <c r="V133" s="55"/>
      <c r="W133" s="54"/>
      <c r="X133" s="55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4"/>
      <c r="AN133" s="51"/>
      <c r="AO133" s="54"/>
      <c r="AP133" s="51"/>
      <c r="AQ133" s="54"/>
      <c r="AR133" s="51"/>
      <c r="AS133" s="53" t="n">
        <v>0</v>
      </c>
      <c r="AT133" s="53" t="n">
        <v>0</v>
      </c>
      <c r="AU133" s="53" t="e">
        <f aca="false">_xlfn.IFS(I133="PE",0,I133="PC",0,I133="VCF",ROUND(AS133*AV133,2),I133="VSF",ROUND(AS133*AV133,2),I133="SUB",ROUND(AS133*AV133,2),I133="ADQBYS",ROUND(AS133*AV133,2),I133="CONV",ROUND(AS133*AV133,2))</f>
        <v>#N/A</v>
      </c>
      <c r="AV133" s="56"/>
      <c r="AW133" s="57" t="e">
        <f aca="false">_xlfn.IFS(I133="PE",ROUND((O133*P133)+Q133,2),I133="PC",ROUND((O133*P133)+Q133,2),AND(I133="VCF",BA133="SI"),AS133+AU133,AND(I133="VCF",BA133="NO"),AS133,AND(I133="VSF",BA133="SI"),AS133+AU133+Y133+Z133,AND(I133="VSF",BA133="NO"),AS133+Y133+Z133,AND(I133="SUB",BA133="SI"),AS133+AU133,AND(I133="SUB",BA133="NO"),AS133,AND(I133="ADQBYS",BA133="SI"),AS133+AU133,AND(I133="ADQBYS",BA133="NO"),AS133,AND(I133="CONV",BA133="SI"),AS133+AU133,AND(I133="CONV",BA133="NO"),AS133)</f>
        <v>#N/A</v>
      </c>
      <c r="AX133" s="53"/>
      <c r="AY133" s="58"/>
      <c r="AZ133" s="51"/>
      <c r="BA133" s="59"/>
    </row>
    <row r="134" customFormat="false" ht="18.6" hidden="false" customHeight="true" outlineLevel="0" collapsed="false">
      <c r="A134" s="43"/>
      <c r="B134" s="44"/>
      <c r="C134" s="44"/>
      <c r="D134" s="44"/>
      <c r="E134" s="44"/>
      <c r="F134" s="44"/>
      <c r="G134" s="44"/>
      <c r="H134" s="45"/>
      <c r="I134" s="44"/>
      <c r="J134" s="44"/>
      <c r="K134" s="44"/>
      <c r="L134" s="47"/>
      <c r="M134" s="47"/>
      <c r="N134" s="49" t="e">
        <f aca="false">_xlfn.IFS(AND(I134="PE",M134="NÓMINA ENERO"),1,AND(I134="PE",M134="NÓMINA FEBRERO"),2,AND(I134="PE",M134="NÓMINA MARZO"),3,AND(I134="PE",M134="NÓMINA ABRIL"),4,AND(I134="PE",M134="NÓMINA MAYO"),5,AND(I134="PE",M134="NÓMINA JUNIO"),6,AND(I134="PE",M134="NÓMINA JULIO"),7,AND(I134="PE",M134="NÓMINA AGOSTO"),8,AND(I134="PE",M134="NÓMINA SEPTIEMBRE"),9,AND(I134="PE",M134="NÓMINA OCTUBRE"),10,AND(I134="PE",M134="NÓMINA NOVIEMBRE"),11,AND(I134="PE",M134="NÓMINA DICIEMBRE"),12,AND(I134="PC",M134="NÓMINA ENERO"),1,AND(I134="PC",M134="NÓMINA FEBRERO"),2,AND(I134="PC",M134="NÓMINA MARZO"),3,AND(I134="PC",M134="NÓMINA ABRIL"),4,AND(I134="PC",M134="NÓMINA MAYO"),5,AND(I134="PC",M134="NÓMINA JUNIO"),6,AND(I134="PC",M134="NÓMINA JULIO"),7,AND(I134="PC",M134="NÓMINA AGOSTO"),8,AND(I134="PC",M134="NÓMINA SEPTIEMBRE"),9,AND(I134="PC",M134="NÓMINA OCTUBRE"),10,AND(I134="PC",M134="NÓMINA NOVIEMBRE"),11,AND(I134="PC",M134="NÓMINA DICIEMBRE"),12,I134="VCF"," ",I134="VSF"," ",I134="SUB"," ",I134="ADQBYS"," ",I134="CONV"," ")</f>
        <v>#N/A</v>
      </c>
      <c r="O134" s="50"/>
      <c r="P134" s="51"/>
      <c r="Q134" s="51" t="n">
        <f aca="false">ROUND((O134*P134)*0.15,2)</f>
        <v>0</v>
      </c>
      <c r="R134" s="52" t="e">
        <f aca="false">_xlfn.IFS(I134="PE","NO RELLENAR",I134="PC","NO RELLENAR",I134="SUB","NO RELLENAR",I134="ADQBYS","NO RELLENAR",I134="CONV","NO RELLENAR",I134="VSF","RELLENAR",I134="VCF","RELLENAR")</f>
        <v>#N/A</v>
      </c>
      <c r="S134" s="53"/>
      <c r="T134" s="53"/>
      <c r="U134" s="54"/>
      <c r="V134" s="55"/>
      <c r="W134" s="54"/>
      <c r="X134" s="55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4"/>
      <c r="AN134" s="51"/>
      <c r="AO134" s="54"/>
      <c r="AP134" s="51"/>
      <c r="AQ134" s="54"/>
      <c r="AR134" s="51"/>
      <c r="AS134" s="53" t="n">
        <v>0</v>
      </c>
      <c r="AT134" s="53" t="n">
        <v>0</v>
      </c>
      <c r="AU134" s="53" t="e">
        <f aca="false">_xlfn.IFS(I134="PE",0,I134="PC",0,I134="VCF",ROUND(AS134*AV134,2),I134="VSF",ROUND(AS134*AV134,2),I134="SUB",ROUND(AS134*AV134,2),I134="ADQBYS",ROUND(AS134*AV134,2),I134="CONV",ROUND(AS134*AV134,2))</f>
        <v>#N/A</v>
      </c>
      <c r="AV134" s="56"/>
      <c r="AW134" s="57" t="e">
        <f aca="false">_xlfn.IFS(I134="PE",ROUND((O134*P134)+Q134,2),I134="PC",ROUND((O134*P134)+Q134,2),AND(I134="VCF",BA134="SI"),AS134+AU134,AND(I134="VCF",BA134="NO"),AS134,AND(I134="VSF",BA134="SI"),AS134+AU134+Y134+Z134,AND(I134="VSF",BA134="NO"),AS134+Y134+Z134,AND(I134="SUB",BA134="SI"),AS134+AU134,AND(I134="SUB",BA134="NO"),AS134,AND(I134="ADQBYS",BA134="SI"),AS134+AU134,AND(I134="ADQBYS",BA134="NO"),AS134,AND(I134="CONV",BA134="SI"),AS134+AU134,AND(I134="CONV",BA134="NO"),AS134)</f>
        <v>#N/A</v>
      </c>
      <c r="AX134" s="53"/>
      <c r="AY134" s="58"/>
      <c r="AZ134" s="51"/>
      <c r="BA134" s="59"/>
    </row>
    <row r="135" customFormat="false" ht="18.6" hidden="false" customHeight="true" outlineLevel="0" collapsed="false">
      <c r="A135" s="43"/>
      <c r="B135" s="44"/>
      <c r="C135" s="44"/>
      <c r="D135" s="44"/>
      <c r="E135" s="44"/>
      <c r="F135" s="44"/>
      <c r="G135" s="44"/>
      <c r="H135" s="45"/>
      <c r="I135" s="44"/>
      <c r="J135" s="44"/>
      <c r="K135" s="44"/>
      <c r="L135" s="47"/>
      <c r="M135" s="47"/>
      <c r="N135" s="49" t="e">
        <f aca="false">_xlfn.IFS(AND(I135="PE",M135="NÓMINA ENERO"),1,AND(I135="PE",M135="NÓMINA FEBRERO"),2,AND(I135="PE",M135="NÓMINA MARZO"),3,AND(I135="PE",M135="NÓMINA ABRIL"),4,AND(I135="PE",M135="NÓMINA MAYO"),5,AND(I135="PE",M135="NÓMINA JUNIO"),6,AND(I135="PE",M135="NÓMINA JULIO"),7,AND(I135="PE",M135="NÓMINA AGOSTO"),8,AND(I135="PE",M135="NÓMINA SEPTIEMBRE"),9,AND(I135="PE",M135="NÓMINA OCTUBRE"),10,AND(I135="PE",M135="NÓMINA NOVIEMBRE"),11,AND(I135="PE",M135="NÓMINA DICIEMBRE"),12,AND(I135="PC",M135="NÓMINA ENERO"),1,AND(I135="PC",M135="NÓMINA FEBRERO"),2,AND(I135="PC",M135="NÓMINA MARZO"),3,AND(I135="PC",M135="NÓMINA ABRIL"),4,AND(I135="PC",M135="NÓMINA MAYO"),5,AND(I135="PC",M135="NÓMINA JUNIO"),6,AND(I135="PC",M135="NÓMINA JULIO"),7,AND(I135="PC",M135="NÓMINA AGOSTO"),8,AND(I135="PC",M135="NÓMINA SEPTIEMBRE"),9,AND(I135="PC",M135="NÓMINA OCTUBRE"),10,AND(I135="PC",M135="NÓMINA NOVIEMBRE"),11,AND(I135="PC",M135="NÓMINA DICIEMBRE"),12,I135="VCF"," ",I135="VSF"," ",I135="SUB"," ",I135="ADQBYS"," ",I135="CONV"," ")</f>
        <v>#N/A</v>
      </c>
      <c r="O135" s="50"/>
      <c r="P135" s="51"/>
      <c r="Q135" s="51" t="n">
        <f aca="false">ROUND((O135*P135)*0.15,2)</f>
        <v>0</v>
      </c>
      <c r="R135" s="52" t="e">
        <f aca="false">_xlfn.IFS(I135="PE","NO RELLENAR",I135="PC","NO RELLENAR",I135="SUB","NO RELLENAR",I135="ADQBYS","NO RELLENAR",I135="CONV","NO RELLENAR",I135="VSF","RELLENAR",I135="VCF","RELLENAR")</f>
        <v>#N/A</v>
      </c>
      <c r="S135" s="53"/>
      <c r="T135" s="53"/>
      <c r="U135" s="54"/>
      <c r="V135" s="55"/>
      <c r="W135" s="54"/>
      <c r="X135" s="55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4"/>
      <c r="AN135" s="51"/>
      <c r="AO135" s="54"/>
      <c r="AP135" s="51"/>
      <c r="AQ135" s="54"/>
      <c r="AR135" s="51"/>
      <c r="AS135" s="53" t="n">
        <v>0</v>
      </c>
      <c r="AT135" s="53" t="n">
        <v>0</v>
      </c>
      <c r="AU135" s="53" t="e">
        <f aca="false">_xlfn.IFS(I135="PE",0,I135="PC",0,I135="VCF",ROUND(AS135*AV135,2),I135="VSF",ROUND(AS135*AV135,2),I135="SUB",ROUND(AS135*AV135,2),I135="ADQBYS",ROUND(AS135*AV135,2),I135="CONV",ROUND(AS135*AV135,2))</f>
        <v>#N/A</v>
      </c>
      <c r="AV135" s="56"/>
      <c r="AW135" s="57" t="e">
        <f aca="false">_xlfn.IFS(I135="PE",ROUND((O135*P135)+Q135,2),I135="PC",ROUND((O135*P135)+Q135,2),AND(I135="VCF",BA135="SI"),AS135+AU135,AND(I135="VCF",BA135="NO"),AS135,AND(I135="VSF",BA135="SI"),AS135+AU135+Y135+Z135,AND(I135="VSF",BA135="NO"),AS135+Y135+Z135,AND(I135="SUB",BA135="SI"),AS135+AU135,AND(I135="SUB",BA135="NO"),AS135,AND(I135="ADQBYS",BA135="SI"),AS135+AU135,AND(I135="ADQBYS",BA135="NO"),AS135,AND(I135="CONV",BA135="SI"),AS135+AU135,AND(I135="CONV",BA135="NO"),AS135)</f>
        <v>#N/A</v>
      </c>
      <c r="AX135" s="53"/>
      <c r="AY135" s="58"/>
      <c r="AZ135" s="51"/>
      <c r="BA135" s="59"/>
    </row>
    <row r="136" customFormat="false" ht="18.6" hidden="false" customHeight="true" outlineLevel="0" collapsed="false">
      <c r="A136" s="43"/>
      <c r="B136" s="44"/>
      <c r="C136" s="44"/>
      <c r="D136" s="44"/>
      <c r="E136" s="44"/>
      <c r="F136" s="44"/>
      <c r="G136" s="44"/>
      <c r="H136" s="45"/>
      <c r="I136" s="44"/>
      <c r="J136" s="44"/>
      <c r="K136" s="44"/>
      <c r="L136" s="47"/>
      <c r="M136" s="47"/>
      <c r="N136" s="49" t="e">
        <f aca="false">_xlfn.IFS(AND(I136="PE",M136="NÓMINA ENERO"),1,AND(I136="PE",M136="NÓMINA FEBRERO"),2,AND(I136="PE",M136="NÓMINA MARZO"),3,AND(I136="PE",M136="NÓMINA ABRIL"),4,AND(I136="PE",M136="NÓMINA MAYO"),5,AND(I136="PE",M136="NÓMINA JUNIO"),6,AND(I136="PE",M136="NÓMINA JULIO"),7,AND(I136="PE",M136="NÓMINA AGOSTO"),8,AND(I136="PE",M136="NÓMINA SEPTIEMBRE"),9,AND(I136="PE",M136="NÓMINA OCTUBRE"),10,AND(I136="PE",M136="NÓMINA NOVIEMBRE"),11,AND(I136="PE",M136="NÓMINA DICIEMBRE"),12,AND(I136="PC",M136="NÓMINA ENERO"),1,AND(I136="PC",M136="NÓMINA FEBRERO"),2,AND(I136="PC",M136="NÓMINA MARZO"),3,AND(I136="PC",M136="NÓMINA ABRIL"),4,AND(I136="PC",M136="NÓMINA MAYO"),5,AND(I136="PC",M136="NÓMINA JUNIO"),6,AND(I136="PC",M136="NÓMINA JULIO"),7,AND(I136="PC",M136="NÓMINA AGOSTO"),8,AND(I136="PC",M136="NÓMINA SEPTIEMBRE"),9,AND(I136="PC",M136="NÓMINA OCTUBRE"),10,AND(I136="PC",M136="NÓMINA NOVIEMBRE"),11,AND(I136="PC",M136="NÓMINA DICIEMBRE"),12,I136="VCF"," ",I136="VSF"," ",I136="SUB"," ",I136="ADQBYS"," ",I136="CONV"," ")</f>
        <v>#N/A</v>
      </c>
      <c r="O136" s="50"/>
      <c r="P136" s="51"/>
      <c r="Q136" s="51" t="n">
        <f aca="false">ROUND((O136*P136)*0.15,2)</f>
        <v>0</v>
      </c>
      <c r="R136" s="52" t="e">
        <f aca="false">_xlfn.IFS(I136="PE","NO RELLENAR",I136="PC","NO RELLENAR",I136="SUB","NO RELLENAR",I136="ADQBYS","NO RELLENAR",I136="CONV","NO RELLENAR",I136="VSF","RELLENAR",I136="VCF","RELLENAR")</f>
        <v>#N/A</v>
      </c>
      <c r="S136" s="53"/>
      <c r="T136" s="53"/>
      <c r="U136" s="54"/>
      <c r="V136" s="55"/>
      <c r="W136" s="54"/>
      <c r="X136" s="55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4"/>
      <c r="AN136" s="51"/>
      <c r="AO136" s="54"/>
      <c r="AP136" s="51"/>
      <c r="AQ136" s="54"/>
      <c r="AR136" s="51"/>
      <c r="AS136" s="53" t="n">
        <v>0</v>
      </c>
      <c r="AT136" s="53" t="n">
        <v>0</v>
      </c>
      <c r="AU136" s="53" t="e">
        <f aca="false">_xlfn.IFS(I136="PE",0,I136="PC",0,I136="VCF",ROUND(AS136*AV136,2),I136="VSF",ROUND(AS136*AV136,2),I136="SUB",ROUND(AS136*AV136,2),I136="ADQBYS",ROUND(AS136*AV136,2),I136="CONV",ROUND(AS136*AV136,2))</f>
        <v>#N/A</v>
      </c>
      <c r="AV136" s="56"/>
      <c r="AW136" s="57" t="e">
        <f aca="false">_xlfn.IFS(I136="PE",ROUND((O136*P136)+Q136,2),I136="PC",ROUND((O136*P136)+Q136,2),AND(I136="VCF",BA136="SI"),AS136+AU136,AND(I136="VCF",BA136="NO"),AS136,AND(I136="VSF",BA136="SI"),AS136+AU136+Y136+Z136,AND(I136="VSF",BA136="NO"),AS136+Y136+Z136,AND(I136="SUB",BA136="SI"),AS136+AU136,AND(I136="SUB",BA136="NO"),AS136,AND(I136="ADQBYS",BA136="SI"),AS136+AU136,AND(I136="ADQBYS",BA136="NO"),AS136,AND(I136="CONV",BA136="SI"),AS136+AU136,AND(I136="CONV",BA136="NO"),AS136)</f>
        <v>#N/A</v>
      </c>
      <c r="AX136" s="53"/>
      <c r="AY136" s="58"/>
      <c r="AZ136" s="51"/>
      <c r="BA136" s="59"/>
    </row>
    <row r="137" customFormat="false" ht="18.6" hidden="false" customHeight="true" outlineLevel="0" collapsed="false">
      <c r="A137" s="43"/>
      <c r="B137" s="44"/>
      <c r="C137" s="44"/>
      <c r="D137" s="44"/>
      <c r="E137" s="44"/>
      <c r="F137" s="44"/>
      <c r="G137" s="44"/>
      <c r="H137" s="45"/>
      <c r="I137" s="44"/>
      <c r="J137" s="44"/>
      <c r="K137" s="44"/>
      <c r="L137" s="47"/>
      <c r="M137" s="47"/>
      <c r="N137" s="49" t="e">
        <f aca="false">_xlfn.IFS(AND(I137="PE",M137="NÓMINA ENERO"),1,AND(I137="PE",M137="NÓMINA FEBRERO"),2,AND(I137="PE",M137="NÓMINA MARZO"),3,AND(I137="PE",M137="NÓMINA ABRIL"),4,AND(I137="PE",M137="NÓMINA MAYO"),5,AND(I137="PE",M137="NÓMINA JUNIO"),6,AND(I137="PE",M137="NÓMINA JULIO"),7,AND(I137="PE",M137="NÓMINA AGOSTO"),8,AND(I137="PE",M137="NÓMINA SEPTIEMBRE"),9,AND(I137="PE",M137="NÓMINA OCTUBRE"),10,AND(I137="PE",M137="NÓMINA NOVIEMBRE"),11,AND(I137="PE",M137="NÓMINA DICIEMBRE"),12,AND(I137="PC",M137="NÓMINA ENERO"),1,AND(I137="PC",M137="NÓMINA FEBRERO"),2,AND(I137="PC",M137="NÓMINA MARZO"),3,AND(I137="PC",M137="NÓMINA ABRIL"),4,AND(I137="PC",M137="NÓMINA MAYO"),5,AND(I137="PC",M137="NÓMINA JUNIO"),6,AND(I137="PC",M137="NÓMINA JULIO"),7,AND(I137="PC",M137="NÓMINA AGOSTO"),8,AND(I137="PC",M137="NÓMINA SEPTIEMBRE"),9,AND(I137="PC",M137="NÓMINA OCTUBRE"),10,AND(I137="PC",M137="NÓMINA NOVIEMBRE"),11,AND(I137="PC",M137="NÓMINA DICIEMBRE"),12,I137="VCF"," ",I137="VSF"," ",I137="SUB"," ",I137="ADQBYS"," ",I137="CONV"," ")</f>
        <v>#N/A</v>
      </c>
      <c r="O137" s="50"/>
      <c r="P137" s="51"/>
      <c r="Q137" s="51" t="n">
        <f aca="false">ROUND((O137*P137)*0.15,2)</f>
        <v>0</v>
      </c>
      <c r="R137" s="52" t="e">
        <f aca="false">_xlfn.IFS(I137="PE","NO RELLENAR",I137="PC","NO RELLENAR",I137="SUB","NO RELLENAR",I137="ADQBYS","NO RELLENAR",I137="CONV","NO RELLENAR",I137="VSF","RELLENAR",I137="VCF","RELLENAR")</f>
        <v>#N/A</v>
      </c>
      <c r="S137" s="53"/>
      <c r="T137" s="53"/>
      <c r="U137" s="54"/>
      <c r="V137" s="55"/>
      <c r="W137" s="54"/>
      <c r="X137" s="55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4"/>
      <c r="AN137" s="51"/>
      <c r="AO137" s="54"/>
      <c r="AP137" s="51"/>
      <c r="AQ137" s="54"/>
      <c r="AR137" s="51"/>
      <c r="AS137" s="53" t="n">
        <v>0</v>
      </c>
      <c r="AT137" s="53" t="n">
        <v>0</v>
      </c>
      <c r="AU137" s="53" t="e">
        <f aca="false">_xlfn.IFS(I137="PE",0,I137="PC",0,I137="VCF",ROUND(AS137*AV137,2),I137="VSF",ROUND(AS137*AV137,2),I137="SUB",ROUND(AS137*AV137,2),I137="ADQBYS",ROUND(AS137*AV137,2),I137="CONV",ROUND(AS137*AV137,2))</f>
        <v>#N/A</v>
      </c>
      <c r="AV137" s="56"/>
      <c r="AW137" s="57" t="e">
        <f aca="false">_xlfn.IFS(I137="PE",ROUND((O137*P137)+Q137,2),I137="PC",ROUND((O137*P137)+Q137,2),AND(I137="VCF",BA137="SI"),AS137+AU137,AND(I137="VCF",BA137="NO"),AS137,AND(I137="VSF",BA137="SI"),AS137+AU137+Y137+Z137,AND(I137="VSF",BA137="NO"),AS137+Y137+Z137,AND(I137="SUB",BA137="SI"),AS137+AU137,AND(I137="SUB",BA137="NO"),AS137,AND(I137="ADQBYS",BA137="SI"),AS137+AU137,AND(I137="ADQBYS",BA137="NO"),AS137,AND(I137="CONV",BA137="SI"),AS137+AU137,AND(I137="CONV",BA137="NO"),AS137)</f>
        <v>#N/A</v>
      </c>
      <c r="AX137" s="53"/>
      <c r="AY137" s="58"/>
      <c r="AZ137" s="51"/>
      <c r="BA137" s="59"/>
    </row>
    <row r="138" customFormat="false" ht="18.6" hidden="false" customHeight="true" outlineLevel="0" collapsed="false">
      <c r="A138" s="43"/>
      <c r="B138" s="44"/>
      <c r="C138" s="44"/>
      <c r="D138" s="44"/>
      <c r="E138" s="44"/>
      <c r="F138" s="44"/>
      <c r="G138" s="44"/>
      <c r="H138" s="45"/>
      <c r="I138" s="44"/>
      <c r="J138" s="44"/>
      <c r="K138" s="44"/>
      <c r="L138" s="47"/>
      <c r="M138" s="47"/>
      <c r="N138" s="49" t="e">
        <f aca="false">_xlfn.IFS(AND(I138="PE",M138="NÓMINA ENERO"),1,AND(I138="PE",M138="NÓMINA FEBRERO"),2,AND(I138="PE",M138="NÓMINA MARZO"),3,AND(I138="PE",M138="NÓMINA ABRIL"),4,AND(I138="PE",M138="NÓMINA MAYO"),5,AND(I138="PE",M138="NÓMINA JUNIO"),6,AND(I138="PE",M138="NÓMINA JULIO"),7,AND(I138="PE",M138="NÓMINA AGOSTO"),8,AND(I138="PE",M138="NÓMINA SEPTIEMBRE"),9,AND(I138="PE",M138="NÓMINA OCTUBRE"),10,AND(I138="PE",M138="NÓMINA NOVIEMBRE"),11,AND(I138="PE",M138="NÓMINA DICIEMBRE"),12,AND(I138="PC",M138="NÓMINA ENERO"),1,AND(I138="PC",M138="NÓMINA FEBRERO"),2,AND(I138="PC",M138="NÓMINA MARZO"),3,AND(I138="PC",M138="NÓMINA ABRIL"),4,AND(I138="PC",M138="NÓMINA MAYO"),5,AND(I138="PC",M138="NÓMINA JUNIO"),6,AND(I138="PC",M138="NÓMINA JULIO"),7,AND(I138="PC",M138="NÓMINA AGOSTO"),8,AND(I138="PC",M138="NÓMINA SEPTIEMBRE"),9,AND(I138="PC",M138="NÓMINA OCTUBRE"),10,AND(I138="PC",M138="NÓMINA NOVIEMBRE"),11,AND(I138="PC",M138="NÓMINA DICIEMBRE"),12,I138="VCF"," ",I138="VSF"," ",I138="SUB"," ",I138="ADQBYS"," ",I138="CONV"," ")</f>
        <v>#N/A</v>
      </c>
      <c r="O138" s="50"/>
      <c r="P138" s="51"/>
      <c r="Q138" s="51" t="n">
        <f aca="false">ROUND((O138*P138)*0.15,2)</f>
        <v>0</v>
      </c>
      <c r="R138" s="52" t="e">
        <f aca="false">_xlfn.IFS(I138="PE","NO RELLENAR",I138="PC","NO RELLENAR",I138="SUB","NO RELLENAR",I138="ADQBYS","NO RELLENAR",I138="CONV","NO RELLENAR",I138="VSF","RELLENAR",I138="VCF","RELLENAR")</f>
        <v>#N/A</v>
      </c>
      <c r="S138" s="53"/>
      <c r="T138" s="53"/>
      <c r="U138" s="54"/>
      <c r="V138" s="55"/>
      <c r="W138" s="54"/>
      <c r="X138" s="55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4"/>
      <c r="AN138" s="51"/>
      <c r="AO138" s="54"/>
      <c r="AP138" s="51"/>
      <c r="AQ138" s="54"/>
      <c r="AR138" s="51"/>
      <c r="AS138" s="53" t="n">
        <v>0</v>
      </c>
      <c r="AT138" s="53" t="n">
        <v>0</v>
      </c>
      <c r="AU138" s="53" t="e">
        <f aca="false">_xlfn.IFS(I138="PE",0,I138="PC",0,I138="VCF",ROUND(AS138*AV138,2),I138="VSF",ROUND(AS138*AV138,2),I138="SUB",ROUND(AS138*AV138,2),I138="ADQBYS",ROUND(AS138*AV138,2),I138="CONV",ROUND(AS138*AV138,2))</f>
        <v>#N/A</v>
      </c>
      <c r="AV138" s="56"/>
      <c r="AW138" s="57" t="e">
        <f aca="false">_xlfn.IFS(I138="PE",ROUND((O138*P138)+Q138,2),I138="PC",ROUND((O138*P138)+Q138,2),AND(I138="VCF",BA138="SI"),AS138+AU138,AND(I138="VCF",BA138="NO"),AS138,AND(I138="VSF",BA138="SI"),AS138+AU138+Y138+Z138,AND(I138="VSF",BA138="NO"),AS138+Y138+Z138,AND(I138="SUB",BA138="SI"),AS138+AU138,AND(I138="SUB",BA138="NO"),AS138,AND(I138="ADQBYS",BA138="SI"),AS138+AU138,AND(I138="ADQBYS",BA138="NO"),AS138,AND(I138="CONV",BA138="SI"),AS138+AU138,AND(I138="CONV",BA138="NO"),AS138)</f>
        <v>#N/A</v>
      </c>
      <c r="AX138" s="53"/>
      <c r="AY138" s="58"/>
      <c r="AZ138" s="51"/>
      <c r="BA138" s="59"/>
    </row>
    <row r="139" customFormat="false" ht="18.6" hidden="false" customHeight="true" outlineLevel="0" collapsed="false">
      <c r="A139" s="43"/>
      <c r="B139" s="44"/>
      <c r="C139" s="44"/>
      <c r="D139" s="44"/>
      <c r="E139" s="44"/>
      <c r="F139" s="44"/>
      <c r="G139" s="44"/>
      <c r="H139" s="45"/>
      <c r="I139" s="44"/>
      <c r="J139" s="44"/>
      <c r="K139" s="44"/>
      <c r="L139" s="47"/>
      <c r="M139" s="47"/>
      <c r="N139" s="49" t="e">
        <f aca="false">_xlfn.IFS(AND(I139="PE",M139="NÓMINA ENERO"),1,AND(I139="PE",M139="NÓMINA FEBRERO"),2,AND(I139="PE",M139="NÓMINA MARZO"),3,AND(I139="PE",M139="NÓMINA ABRIL"),4,AND(I139="PE",M139="NÓMINA MAYO"),5,AND(I139="PE",M139="NÓMINA JUNIO"),6,AND(I139="PE",M139="NÓMINA JULIO"),7,AND(I139="PE",M139="NÓMINA AGOSTO"),8,AND(I139="PE",M139="NÓMINA SEPTIEMBRE"),9,AND(I139="PE",M139="NÓMINA OCTUBRE"),10,AND(I139="PE",M139="NÓMINA NOVIEMBRE"),11,AND(I139="PE",M139="NÓMINA DICIEMBRE"),12,AND(I139="PC",M139="NÓMINA ENERO"),1,AND(I139="PC",M139="NÓMINA FEBRERO"),2,AND(I139="PC",M139="NÓMINA MARZO"),3,AND(I139="PC",M139="NÓMINA ABRIL"),4,AND(I139="PC",M139="NÓMINA MAYO"),5,AND(I139="PC",M139="NÓMINA JUNIO"),6,AND(I139="PC",M139="NÓMINA JULIO"),7,AND(I139="PC",M139="NÓMINA AGOSTO"),8,AND(I139="PC",M139="NÓMINA SEPTIEMBRE"),9,AND(I139="PC",M139="NÓMINA OCTUBRE"),10,AND(I139="PC",M139="NÓMINA NOVIEMBRE"),11,AND(I139="PC",M139="NÓMINA DICIEMBRE"),12,I139="VCF"," ",I139="VSF"," ",I139="SUB"," ",I139="ADQBYS"," ",I139="CONV"," ")</f>
        <v>#N/A</v>
      </c>
      <c r="O139" s="50"/>
      <c r="P139" s="51"/>
      <c r="Q139" s="51" t="n">
        <f aca="false">ROUND((O139*P139)*0.15,2)</f>
        <v>0</v>
      </c>
      <c r="R139" s="52" t="e">
        <f aca="false">_xlfn.IFS(I139="PE","NO RELLENAR",I139="PC","NO RELLENAR",I139="SUB","NO RELLENAR",I139="ADQBYS","NO RELLENAR",I139="CONV","NO RELLENAR",I139="VSF","RELLENAR",I139="VCF","RELLENAR")</f>
        <v>#N/A</v>
      </c>
      <c r="S139" s="53"/>
      <c r="T139" s="53"/>
      <c r="U139" s="54"/>
      <c r="V139" s="55"/>
      <c r="W139" s="54"/>
      <c r="X139" s="55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4"/>
      <c r="AN139" s="51"/>
      <c r="AO139" s="54"/>
      <c r="AP139" s="51"/>
      <c r="AQ139" s="54"/>
      <c r="AR139" s="51"/>
      <c r="AS139" s="53" t="n">
        <v>0</v>
      </c>
      <c r="AT139" s="53" t="n">
        <v>0</v>
      </c>
      <c r="AU139" s="53" t="e">
        <f aca="false">_xlfn.IFS(I139="PE",0,I139="PC",0,I139="VCF",ROUND(AS139*AV139,2),I139="VSF",ROUND(AS139*AV139,2),I139="SUB",ROUND(AS139*AV139,2),I139="ADQBYS",ROUND(AS139*AV139,2),I139="CONV",ROUND(AS139*AV139,2))</f>
        <v>#N/A</v>
      </c>
      <c r="AV139" s="56"/>
      <c r="AW139" s="57" t="e">
        <f aca="false">_xlfn.IFS(I139="PE",ROUND((O139*P139)+Q139,2),I139="PC",ROUND((O139*P139)+Q139,2),AND(I139="VCF",BA139="SI"),AS139+AU139,AND(I139="VCF",BA139="NO"),AS139,AND(I139="VSF",BA139="SI"),AS139+AU139+Y139+Z139,AND(I139="VSF",BA139="NO"),AS139+Y139+Z139,AND(I139="SUB",BA139="SI"),AS139+AU139,AND(I139="SUB",BA139="NO"),AS139,AND(I139="ADQBYS",BA139="SI"),AS139+AU139,AND(I139="ADQBYS",BA139="NO"),AS139,AND(I139="CONV",BA139="SI"),AS139+AU139,AND(I139="CONV",BA139="NO"),AS139)</f>
        <v>#N/A</v>
      </c>
      <c r="AX139" s="53"/>
      <c r="AY139" s="58"/>
      <c r="AZ139" s="51"/>
      <c r="BA139" s="59"/>
    </row>
    <row r="140" customFormat="false" ht="18.6" hidden="false" customHeight="true" outlineLevel="0" collapsed="false">
      <c r="A140" s="43"/>
      <c r="B140" s="44"/>
      <c r="C140" s="44"/>
      <c r="D140" s="44"/>
      <c r="E140" s="44"/>
      <c r="F140" s="44"/>
      <c r="G140" s="44"/>
      <c r="H140" s="45"/>
      <c r="I140" s="44"/>
      <c r="J140" s="44"/>
      <c r="K140" s="44"/>
      <c r="L140" s="47"/>
      <c r="M140" s="47"/>
      <c r="N140" s="49" t="e">
        <f aca="false">_xlfn.IFS(AND(I140="PE",M140="NÓMINA ENERO"),1,AND(I140="PE",M140="NÓMINA FEBRERO"),2,AND(I140="PE",M140="NÓMINA MARZO"),3,AND(I140="PE",M140="NÓMINA ABRIL"),4,AND(I140="PE",M140="NÓMINA MAYO"),5,AND(I140="PE",M140="NÓMINA JUNIO"),6,AND(I140="PE",M140="NÓMINA JULIO"),7,AND(I140="PE",M140="NÓMINA AGOSTO"),8,AND(I140="PE",M140="NÓMINA SEPTIEMBRE"),9,AND(I140="PE",M140="NÓMINA OCTUBRE"),10,AND(I140="PE",M140="NÓMINA NOVIEMBRE"),11,AND(I140="PE",M140="NÓMINA DICIEMBRE"),12,AND(I140="PC",M140="NÓMINA ENERO"),1,AND(I140="PC",M140="NÓMINA FEBRERO"),2,AND(I140="PC",M140="NÓMINA MARZO"),3,AND(I140="PC",M140="NÓMINA ABRIL"),4,AND(I140="PC",M140="NÓMINA MAYO"),5,AND(I140="PC",M140="NÓMINA JUNIO"),6,AND(I140="PC",M140="NÓMINA JULIO"),7,AND(I140="PC",M140="NÓMINA AGOSTO"),8,AND(I140="PC",M140="NÓMINA SEPTIEMBRE"),9,AND(I140="PC",M140="NÓMINA OCTUBRE"),10,AND(I140="PC",M140="NÓMINA NOVIEMBRE"),11,AND(I140="PC",M140="NÓMINA DICIEMBRE"),12,I140="VCF"," ",I140="VSF"," ",I140="SUB"," ",I140="ADQBYS"," ",I140="CONV"," ")</f>
        <v>#N/A</v>
      </c>
      <c r="O140" s="50"/>
      <c r="P140" s="51"/>
      <c r="Q140" s="51" t="n">
        <f aca="false">ROUND((O140*P140)*0.15,2)</f>
        <v>0</v>
      </c>
      <c r="R140" s="52" t="e">
        <f aca="false">_xlfn.IFS(I140="PE","NO RELLENAR",I140="PC","NO RELLENAR",I140="SUB","NO RELLENAR",I140="ADQBYS","NO RELLENAR",I140="CONV","NO RELLENAR",I140="VSF","RELLENAR",I140="VCF","RELLENAR")</f>
        <v>#N/A</v>
      </c>
      <c r="S140" s="53"/>
      <c r="T140" s="53"/>
      <c r="U140" s="54"/>
      <c r="V140" s="55"/>
      <c r="W140" s="54"/>
      <c r="X140" s="55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4"/>
      <c r="AN140" s="51"/>
      <c r="AO140" s="54"/>
      <c r="AP140" s="51"/>
      <c r="AQ140" s="54"/>
      <c r="AR140" s="51"/>
      <c r="AS140" s="53" t="n">
        <v>0</v>
      </c>
      <c r="AT140" s="53" t="n">
        <v>0</v>
      </c>
      <c r="AU140" s="53" t="e">
        <f aca="false">_xlfn.IFS(I140="PE",0,I140="PC",0,I140="VCF",ROUND(AS140*AV140,2),I140="VSF",ROUND(AS140*AV140,2),I140="SUB",ROUND(AS140*AV140,2),I140="ADQBYS",ROUND(AS140*AV140,2),I140="CONV",ROUND(AS140*AV140,2))</f>
        <v>#N/A</v>
      </c>
      <c r="AV140" s="56"/>
      <c r="AW140" s="57" t="e">
        <f aca="false">_xlfn.IFS(I140="PE",ROUND((O140*P140)+Q140,2),I140="PC",ROUND((O140*P140)+Q140,2),AND(I140="VCF",BA140="SI"),AS140+AU140,AND(I140="VCF",BA140="NO"),AS140,AND(I140="VSF",BA140="SI"),AS140+AU140+Y140+Z140,AND(I140="VSF",BA140="NO"),AS140+Y140+Z140,AND(I140="SUB",BA140="SI"),AS140+AU140,AND(I140="SUB",BA140="NO"),AS140,AND(I140="ADQBYS",BA140="SI"),AS140+AU140,AND(I140="ADQBYS",BA140="NO"),AS140,AND(I140="CONV",BA140="SI"),AS140+AU140,AND(I140="CONV",BA140="NO"),AS140)</f>
        <v>#N/A</v>
      </c>
      <c r="AX140" s="53"/>
      <c r="AY140" s="58"/>
      <c r="AZ140" s="51"/>
      <c r="BA140" s="59"/>
    </row>
    <row r="141" customFormat="false" ht="18.6" hidden="false" customHeight="true" outlineLevel="0" collapsed="false">
      <c r="A141" s="43"/>
      <c r="B141" s="44"/>
      <c r="C141" s="44"/>
      <c r="D141" s="44"/>
      <c r="E141" s="44"/>
      <c r="F141" s="44"/>
      <c r="G141" s="44"/>
      <c r="H141" s="45"/>
      <c r="I141" s="44"/>
      <c r="J141" s="44"/>
      <c r="K141" s="44"/>
      <c r="L141" s="47"/>
      <c r="M141" s="47"/>
      <c r="N141" s="49" t="e">
        <f aca="false">_xlfn.IFS(AND(I141="PE",M141="NÓMINA ENERO"),1,AND(I141="PE",M141="NÓMINA FEBRERO"),2,AND(I141="PE",M141="NÓMINA MARZO"),3,AND(I141="PE",M141="NÓMINA ABRIL"),4,AND(I141="PE",M141="NÓMINA MAYO"),5,AND(I141="PE",M141="NÓMINA JUNIO"),6,AND(I141="PE",M141="NÓMINA JULIO"),7,AND(I141="PE",M141="NÓMINA AGOSTO"),8,AND(I141="PE",M141="NÓMINA SEPTIEMBRE"),9,AND(I141="PE",M141="NÓMINA OCTUBRE"),10,AND(I141="PE",M141="NÓMINA NOVIEMBRE"),11,AND(I141="PE",M141="NÓMINA DICIEMBRE"),12,AND(I141="PC",M141="NÓMINA ENERO"),1,AND(I141="PC",M141="NÓMINA FEBRERO"),2,AND(I141="PC",M141="NÓMINA MARZO"),3,AND(I141="PC",M141="NÓMINA ABRIL"),4,AND(I141="PC",M141="NÓMINA MAYO"),5,AND(I141="PC",M141="NÓMINA JUNIO"),6,AND(I141="PC",M141="NÓMINA JULIO"),7,AND(I141="PC",M141="NÓMINA AGOSTO"),8,AND(I141="PC",M141="NÓMINA SEPTIEMBRE"),9,AND(I141="PC",M141="NÓMINA OCTUBRE"),10,AND(I141="PC",M141="NÓMINA NOVIEMBRE"),11,AND(I141="PC",M141="NÓMINA DICIEMBRE"),12,I141="VCF"," ",I141="VSF"," ",I141="SUB"," ",I141="ADQBYS"," ",I141="CONV"," ")</f>
        <v>#N/A</v>
      </c>
      <c r="O141" s="50"/>
      <c r="P141" s="51"/>
      <c r="Q141" s="51" t="n">
        <f aca="false">ROUND((O141*P141)*0.15,2)</f>
        <v>0</v>
      </c>
      <c r="R141" s="52" t="e">
        <f aca="false">_xlfn.IFS(I141="PE","NO RELLENAR",I141="PC","NO RELLENAR",I141="SUB","NO RELLENAR",I141="ADQBYS","NO RELLENAR",I141="CONV","NO RELLENAR",I141="VSF","RELLENAR",I141="VCF","RELLENAR")</f>
        <v>#N/A</v>
      </c>
      <c r="S141" s="53"/>
      <c r="T141" s="53"/>
      <c r="U141" s="54"/>
      <c r="V141" s="55"/>
      <c r="W141" s="54"/>
      <c r="X141" s="55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4"/>
      <c r="AN141" s="51"/>
      <c r="AO141" s="54"/>
      <c r="AP141" s="51"/>
      <c r="AQ141" s="54"/>
      <c r="AR141" s="51"/>
      <c r="AS141" s="53" t="n">
        <v>0</v>
      </c>
      <c r="AT141" s="53" t="n">
        <v>0</v>
      </c>
      <c r="AU141" s="53" t="e">
        <f aca="false">_xlfn.IFS(I141="PE",0,I141="PC",0,I141="VCF",ROUND(AS141*AV141,2),I141="VSF",ROUND(AS141*AV141,2),I141="SUB",ROUND(AS141*AV141,2),I141="ADQBYS",ROUND(AS141*AV141,2),I141="CONV",ROUND(AS141*AV141,2))</f>
        <v>#N/A</v>
      </c>
      <c r="AV141" s="56"/>
      <c r="AW141" s="57" t="e">
        <f aca="false">_xlfn.IFS(I141="PE",ROUND((O141*P141)+Q141,2),I141="PC",ROUND((O141*P141)+Q141,2),AND(I141="VCF",BA141="SI"),AS141+AU141,AND(I141="VCF",BA141="NO"),AS141,AND(I141="VSF",BA141="SI"),AS141+AU141+Y141+Z141,AND(I141="VSF",BA141="NO"),AS141+Y141+Z141,AND(I141="SUB",BA141="SI"),AS141+AU141,AND(I141="SUB",BA141="NO"),AS141,AND(I141="ADQBYS",BA141="SI"),AS141+AU141,AND(I141="ADQBYS",BA141="NO"),AS141,AND(I141="CONV",BA141="SI"),AS141+AU141,AND(I141="CONV",BA141="NO"),AS141)</f>
        <v>#N/A</v>
      </c>
      <c r="AX141" s="53"/>
      <c r="AY141" s="58"/>
      <c r="AZ141" s="51"/>
      <c r="BA141" s="59"/>
    </row>
    <row r="142" customFormat="false" ht="18.6" hidden="false" customHeight="true" outlineLevel="0" collapsed="false">
      <c r="A142" s="43"/>
      <c r="B142" s="44"/>
      <c r="C142" s="44"/>
      <c r="D142" s="44"/>
      <c r="E142" s="44"/>
      <c r="F142" s="44"/>
      <c r="G142" s="44"/>
      <c r="H142" s="45"/>
      <c r="I142" s="44"/>
      <c r="J142" s="44"/>
      <c r="K142" s="44"/>
      <c r="L142" s="47"/>
      <c r="M142" s="47"/>
      <c r="N142" s="49" t="e">
        <f aca="false">_xlfn.IFS(AND(I142="PE",M142="NÓMINA ENERO"),1,AND(I142="PE",M142="NÓMINA FEBRERO"),2,AND(I142="PE",M142="NÓMINA MARZO"),3,AND(I142="PE",M142="NÓMINA ABRIL"),4,AND(I142="PE",M142="NÓMINA MAYO"),5,AND(I142="PE",M142="NÓMINA JUNIO"),6,AND(I142="PE",M142="NÓMINA JULIO"),7,AND(I142="PE",M142="NÓMINA AGOSTO"),8,AND(I142="PE",M142="NÓMINA SEPTIEMBRE"),9,AND(I142="PE",M142="NÓMINA OCTUBRE"),10,AND(I142="PE",M142="NÓMINA NOVIEMBRE"),11,AND(I142="PE",M142="NÓMINA DICIEMBRE"),12,AND(I142="PC",M142="NÓMINA ENERO"),1,AND(I142="PC",M142="NÓMINA FEBRERO"),2,AND(I142="PC",M142="NÓMINA MARZO"),3,AND(I142="PC",M142="NÓMINA ABRIL"),4,AND(I142="PC",M142="NÓMINA MAYO"),5,AND(I142="PC",M142="NÓMINA JUNIO"),6,AND(I142="PC",M142="NÓMINA JULIO"),7,AND(I142="PC",M142="NÓMINA AGOSTO"),8,AND(I142="PC",M142="NÓMINA SEPTIEMBRE"),9,AND(I142="PC",M142="NÓMINA OCTUBRE"),10,AND(I142="PC",M142="NÓMINA NOVIEMBRE"),11,AND(I142="PC",M142="NÓMINA DICIEMBRE"),12,I142="VCF"," ",I142="VSF"," ",I142="SUB"," ",I142="ADQBYS"," ",I142="CONV"," ")</f>
        <v>#N/A</v>
      </c>
      <c r="O142" s="50"/>
      <c r="P142" s="51"/>
      <c r="Q142" s="51" t="n">
        <f aca="false">ROUND((O142*P142)*0.15,2)</f>
        <v>0</v>
      </c>
      <c r="R142" s="52" t="e">
        <f aca="false">_xlfn.IFS(I142="PE","NO RELLENAR",I142="PC","NO RELLENAR",I142="SUB","NO RELLENAR",I142="ADQBYS","NO RELLENAR",I142="CONV","NO RELLENAR",I142="VSF","RELLENAR",I142="VCF","RELLENAR")</f>
        <v>#N/A</v>
      </c>
      <c r="S142" s="53"/>
      <c r="T142" s="53"/>
      <c r="U142" s="54"/>
      <c r="V142" s="55"/>
      <c r="W142" s="54"/>
      <c r="X142" s="55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4"/>
      <c r="AN142" s="51"/>
      <c r="AO142" s="54"/>
      <c r="AP142" s="51"/>
      <c r="AQ142" s="54"/>
      <c r="AR142" s="51"/>
      <c r="AS142" s="53" t="n">
        <v>0</v>
      </c>
      <c r="AT142" s="53" t="n">
        <v>0</v>
      </c>
      <c r="AU142" s="53" t="e">
        <f aca="false">_xlfn.IFS(I142="PE",0,I142="PC",0,I142="VCF",ROUND(AS142*AV142,2),I142="VSF",ROUND(AS142*AV142,2),I142="SUB",ROUND(AS142*AV142,2),I142="ADQBYS",ROUND(AS142*AV142,2),I142="CONV",ROUND(AS142*AV142,2))</f>
        <v>#N/A</v>
      </c>
      <c r="AV142" s="56"/>
      <c r="AW142" s="57" t="e">
        <f aca="false">_xlfn.IFS(I142="PE",ROUND((O142*P142)+Q142,2),I142="PC",ROUND((O142*P142)+Q142,2),AND(I142="VCF",BA142="SI"),AS142+AU142,AND(I142="VCF",BA142="NO"),AS142,AND(I142="VSF",BA142="SI"),AS142+AU142+Y142+Z142,AND(I142="VSF",BA142="NO"),AS142+Y142+Z142,AND(I142="SUB",BA142="SI"),AS142+AU142,AND(I142="SUB",BA142="NO"),AS142,AND(I142="ADQBYS",BA142="SI"),AS142+AU142,AND(I142="ADQBYS",BA142="NO"),AS142,AND(I142="CONV",BA142="SI"),AS142+AU142,AND(I142="CONV",BA142="NO"),AS142)</f>
        <v>#N/A</v>
      </c>
      <c r="AX142" s="53"/>
      <c r="AY142" s="58"/>
      <c r="AZ142" s="51"/>
      <c r="BA142" s="59"/>
    </row>
    <row r="143" customFormat="false" ht="18.6" hidden="false" customHeight="true" outlineLevel="0" collapsed="false">
      <c r="A143" s="43"/>
      <c r="B143" s="44"/>
      <c r="C143" s="44"/>
      <c r="D143" s="44"/>
      <c r="E143" s="44"/>
      <c r="F143" s="44"/>
      <c r="G143" s="44"/>
      <c r="H143" s="45"/>
      <c r="I143" s="44"/>
      <c r="J143" s="44"/>
      <c r="K143" s="44"/>
      <c r="L143" s="47"/>
      <c r="M143" s="47"/>
      <c r="N143" s="49" t="e">
        <f aca="false">_xlfn.IFS(AND(I143="PE",M143="NÓMINA ENERO"),1,AND(I143="PE",M143="NÓMINA FEBRERO"),2,AND(I143="PE",M143="NÓMINA MARZO"),3,AND(I143="PE",M143="NÓMINA ABRIL"),4,AND(I143="PE",M143="NÓMINA MAYO"),5,AND(I143="PE",M143="NÓMINA JUNIO"),6,AND(I143="PE",M143="NÓMINA JULIO"),7,AND(I143="PE",M143="NÓMINA AGOSTO"),8,AND(I143="PE",M143="NÓMINA SEPTIEMBRE"),9,AND(I143="PE",M143="NÓMINA OCTUBRE"),10,AND(I143="PE",M143="NÓMINA NOVIEMBRE"),11,AND(I143="PE",M143="NÓMINA DICIEMBRE"),12,AND(I143="PC",M143="NÓMINA ENERO"),1,AND(I143="PC",M143="NÓMINA FEBRERO"),2,AND(I143="PC",M143="NÓMINA MARZO"),3,AND(I143="PC",M143="NÓMINA ABRIL"),4,AND(I143="PC",M143="NÓMINA MAYO"),5,AND(I143="PC",M143="NÓMINA JUNIO"),6,AND(I143="PC",M143="NÓMINA JULIO"),7,AND(I143="PC",M143="NÓMINA AGOSTO"),8,AND(I143="PC",M143="NÓMINA SEPTIEMBRE"),9,AND(I143="PC",M143="NÓMINA OCTUBRE"),10,AND(I143="PC",M143="NÓMINA NOVIEMBRE"),11,AND(I143="PC",M143="NÓMINA DICIEMBRE"),12,I143="VCF"," ",I143="VSF"," ",I143="SUB"," ",I143="ADQBYS"," ",I143="CONV"," ")</f>
        <v>#N/A</v>
      </c>
      <c r="O143" s="50"/>
      <c r="P143" s="51"/>
      <c r="Q143" s="51" t="n">
        <f aca="false">ROUND((O143*P143)*0.15,2)</f>
        <v>0</v>
      </c>
      <c r="R143" s="52" t="e">
        <f aca="false">_xlfn.IFS(I143="PE","NO RELLENAR",I143="PC","NO RELLENAR",I143="SUB","NO RELLENAR",I143="ADQBYS","NO RELLENAR",I143="CONV","NO RELLENAR",I143="VSF","RELLENAR",I143="VCF","RELLENAR")</f>
        <v>#N/A</v>
      </c>
      <c r="S143" s="53"/>
      <c r="T143" s="53"/>
      <c r="U143" s="54"/>
      <c r="V143" s="55"/>
      <c r="W143" s="54"/>
      <c r="X143" s="55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4"/>
      <c r="AN143" s="51"/>
      <c r="AO143" s="54"/>
      <c r="AP143" s="51"/>
      <c r="AQ143" s="54"/>
      <c r="AR143" s="51"/>
      <c r="AS143" s="53" t="n">
        <v>0</v>
      </c>
      <c r="AT143" s="53" t="n">
        <v>0</v>
      </c>
      <c r="AU143" s="53" t="e">
        <f aca="false">_xlfn.IFS(I143="PE",0,I143="PC",0,I143="VCF",ROUND(AS143*AV143,2),I143="VSF",ROUND(AS143*AV143,2),I143="SUB",ROUND(AS143*AV143,2),I143="ADQBYS",ROUND(AS143*AV143,2),I143="CONV",ROUND(AS143*AV143,2))</f>
        <v>#N/A</v>
      </c>
      <c r="AV143" s="56"/>
      <c r="AW143" s="57" t="e">
        <f aca="false">_xlfn.IFS(I143="PE",ROUND((O143*P143)+Q143,2),I143="PC",ROUND((O143*P143)+Q143,2),AND(I143="VCF",BA143="SI"),AS143+AU143,AND(I143="VCF",BA143="NO"),AS143,AND(I143="VSF",BA143="SI"),AS143+AU143+Y143+Z143,AND(I143="VSF",BA143="NO"),AS143+Y143+Z143,AND(I143="SUB",BA143="SI"),AS143+AU143,AND(I143="SUB",BA143="NO"),AS143,AND(I143="ADQBYS",BA143="SI"),AS143+AU143,AND(I143="ADQBYS",BA143="NO"),AS143,AND(I143="CONV",BA143="SI"),AS143+AU143,AND(I143="CONV",BA143="NO"),AS143)</f>
        <v>#N/A</v>
      </c>
      <c r="AX143" s="53"/>
      <c r="AY143" s="58"/>
      <c r="AZ143" s="51"/>
      <c r="BA143" s="59"/>
    </row>
    <row r="144" customFormat="false" ht="18.6" hidden="false" customHeight="true" outlineLevel="0" collapsed="false">
      <c r="A144" s="43"/>
      <c r="B144" s="44"/>
      <c r="C144" s="44"/>
      <c r="D144" s="44"/>
      <c r="E144" s="44"/>
      <c r="F144" s="44"/>
      <c r="G144" s="44"/>
      <c r="H144" s="45"/>
      <c r="I144" s="44"/>
      <c r="J144" s="44"/>
      <c r="K144" s="44"/>
      <c r="L144" s="47"/>
      <c r="M144" s="47"/>
      <c r="N144" s="49" t="e">
        <f aca="false">_xlfn.IFS(AND(I144="PE",M144="NÓMINA ENERO"),1,AND(I144="PE",M144="NÓMINA FEBRERO"),2,AND(I144="PE",M144="NÓMINA MARZO"),3,AND(I144="PE",M144="NÓMINA ABRIL"),4,AND(I144="PE",M144="NÓMINA MAYO"),5,AND(I144="PE",M144="NÓMINA JUNIO"),6,AND(I144="PE",M144="NÓMINA JULIO"),7,AND(I144="PE",M144="NÓMINA AGOSTO"),8,AND(I144="PE",M144="NÓMINA SEPTIEMBRE"),9,AND(I144="PE",M144="NÓMINA OCTUBRE"),10,AND(I144="PE",M144="NÓMINA NOVIEMBRE"),11,AND(I144="PE",M144="NÓMINA DICIEMBRE"),12,AND(I144="PC",M144="NÓMINA ENERO"),1,AND(I144="PC",M144="NÓMINA FEBRERO"),2,AND(I144="PC",M144="NÓMINA MARZO"),3,AND(I144="PC",M144="NÓMINA ABRIL"),4,AND(I144="PC",M144="NÓMINA MAYO"),5,AND(I144="PC",M144="NÓMINA JUNIO"),6,AND(I144="PC",M144="NÓMINA JULIO"),7,AND(I144="PC",M144="NÓMINA AGOSTO"),8,AND(I144="PC",M144="NÓMINA SEPTIEMBRE"),9,AND(I144="PC",M144="NÓMINA OCTUBRE"),10,AND(I144="PC",M144="NÓMINA NOVIEMBRE"),11,AND(I144="PC",M144="NÓMINA DICIEMBRE"),12,I144="VCF"," ",I144="VSF"," ",I144="SUB"," ",I144="ADQBYS"," ",I144="CONV"," ")</f>
        <v>#N/A</v>
      </c>
      <c r="O144" s="50"/>
      <c r="P144" s="51"/>
      <c r="Q144" s="51" t="n">
        <f aca="false">ROUND((O144*P144)*0.15,2)</f>
        <v>0</v>
      </c>
      <c r="R144" s="52" t="e">
        <f aca="false">_xlfn.IFS(I144="PE","NO RELLENAR",I144="PC","NO RELLENAR",I144="SUB","NO RELLENAR",I144="ADQBYS","NO RELLENAR",I144="CONV","NO RELLENAR",I144="VSF","RELLENAR",I144="VCF","RELLENAR")</f>
        <v>#N/A</v>
      </c>
      <c r="S144" s="53"/>
      <c r="T144" s="53"/>
      <c r="U144" s="54"/>
      <c r="V144" s="55"/>
      <c r="W144" s="54"/>
      <c r="X144" s="55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4"/>
      <c r="AN144" s="51"/>
      <c r="AO144" s="54"/>
      <c r="AP144" s="51"/>
      <c r="AQ144" s="54"/>
      <c r="AR144" s="51"/>
      <c r="AS144" s="53" t="n">
        <v>0</v>
      </c>
      <c r="AT144" s="53" t="n">
        <v>0</v>
      </c>
      <c r="AU144" s="53" t="e">
        <f aca="false">_xlfn.IFS(I144="PE",0,I144="PC",0,I144="VCF",ROUND(AS144*AV144,2),I144="VSF",ROUND(AS144*AV144,2),I144="SUB",ROUND(AS144*AV144,2),I144="ADQBYS",ROUND(AS144*AV144,2),I144="CONV",ROUND(AS144*AV144,2))</f>
        <v>#N/A</v>
      </c>
      <c r="AV144" s="56"/>
      <c r="AW144" s="57" t="e">
        <f aca="false">_xlfn.IFS(I144="PE",ROUND((O144*P144)+Q144,2),I144="PC",ROUND((O144*P144)+Q144,2),AND(I144="VCF",BA144="SI"),AS144+AU144,AND(I144="VCF",BA144="NO"),AS144,AND(I144="VSF",BA144="SI"),AS144+AU144+Y144+Z144,AND(I144="VSF",BA144="NO"),AS144+Y144+Z144,AND(I144="SUB",BA144="SI"),AS144+AU144,AND(I144="SUB",BA144="NO"),AS144,AND(I144="ADQBYS",BA144="SI"),AS144+AU144,AND(I144="ADQBYS",BA144="NO"),AS144,AND(I144="CONV",BA144="SI"),AS144+AU144,AND(I144="CONV",BA144="NO"),AS144)</f>
        <v>#N/A</v>
      </c>
      <c r="AX144" s="53"/>
      <c r="AY144" s="58"/>
      <c r="AZ144" s="51"/>
      <c r="BA144" s="59"/>
    </row>
    <row r="145" customFormat="false" ht="18.6" hidden="false" customHeight="true" outlineLevel="0" collapsed="false">
      <c r="A145" s="43"/>
      <c r="B145" s="44"/>
      <c r="C145" s="44"/>
      <c r="D145" s="44"/>
      <c r="E145" s="44"/>
      <c r="F145" s="44"/>
      <c r="G145" s="44"/>
      <c r="H145" s="45"/>
      <c r="I145" s="44"/>
      <c r="J145" s="44"/>
      <c r="K145" s="44"/>
      <c r="L145" s="47"/>
      <c r="M145" s="47"/>
      <c r="N145" s="49" t="e">
        <f aca="false">_xlfn.IFS(AND(I145="PE",M145="NÓMINA ENERO"),1,AND(I145="PE",M145="NÓMINA FEBRERO"),2,AND(I145="PE",M145="NÓMINA MARZO"),3,AND(I145="PE",M145="NÓMINA ABRIL"),4,AND(I145="PE",M145="NÓMINA MAYO"),5,AND(I145="PE",M145="NÓMINA JUNIO"),6,AND(I145="PE",M145="NÓMINA JULIO"),7,AND(I145="PE",M145="NÓMINA AGOSTO"),8,AND(I145="PE",M145="NÓMINA SEPTIEMBRE"),9,AND(I145="PE",M145="NÓMINA OCTUBRE"),10,AND(I145="PE",M145="NÓMINA NOVIEMBRE"),11,AND(I145="PE",M145="NÓMINA DICIEMBRE"),12,AND(I145="PC",M145="NÓMINA ENERO"),1,AND(I145="PC",M145="NÓMINA FEBRERO"),2,AND(I145="PC",M145="NÓMINA MARZO"),3,AND(I145="PC",M145="NÓMINA ABRIL"),4,AND(I145="PC",M145="NÓMINA MAYO"),5,AND(I145="PC",M145="NÓMINA JUNIO"),6,AND(I145="PC",M145="NÓMINA JULIO"),7,AND(I145="PC",M145="NÓMINA AGOSTO"),8,AND(I145="PC",M145="NÓMINA SEPTIEMBRE"),9,AND(I145="PC",M145="NÓMINA OCTUBRE"),10,AND(I145="PC",M145="NÓMINA NOVIEMBRE"),11,AND(I145="PC",M145="NÓMINA DICIEMBRE"),12,I145="VCF"," ",I145="VSF"," ",I145="SUB"," ",I145="ADQBYS"," ",I145="CONV"," ")</f>
        <v>#N/A</v>
      </c>
      <c r="O145" s="50"/>
      <c r="P145" s="51"/>
      <c r="Q145" s="51" t="n">
        <f aca="false">ROUND((O145*P145)*0.15,2)</f>
        <v>0</v>
      </c>
      <c r="R145" s="52" t="e">
        <f aca="false">_xlfn.IFS(I145="PE","NO RELLENAR",I145="PC","NO RELLENAR",I145="SUB","NO RELLENAR",I145="ADQBYS","NO RELLENAR",I145="CONV","NO RELLENAR",I145="VSF","RELLENAR",I145="VCF","RELLENAR")</f>
        <v>#N/A</v>
      </c>
      <c r="S145" s="53"/>
      <c r="T145" s="53"/>
      <c r="U145" s="54"/>
      <c r="V145" s="55"/>
      <c r="W145" s="54"/>
      <c r="X145" s="55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4"/>
      <c r="AN145" s="51"/>
      <c r="AO145" s="54"/>
      <c r="AP145" s="51"/>
      <c r="AQ145" s="54"/>
      <c r="AR145" s="51"/>
      <c r="AS145" s="53" t="n">
        <v>0</v>
      </c>
      <c r="AT145" s="53" t="n">
        <v>0</v>
      </c>
      <c r="AU145" s="53" t="e">
        <f aca="false">_xlfn.IFS(I145="PE",0,I145="PC",0,I145="VCF",ROUND(AS145*AV145,2),I145="VSF",ROUND(AS145*AV145,2),I145="SUB",ROUND(AS145*AV145,2),I145="ADQBYS",ROUND(AS145*AV145,2),I145="CONV",ROUND(AS145*AV145,2))</f>
        <v>#N/A</v>
      </c>
      <c r="AV145" s="56"/>
      <c r="AW145" s="57" t="e">
        <f aca="false">_xlfn.IFS(I145="PE",ROUND((O145*P145)+Q145,2),I145="PC",ROUND((O145*P145)+Q145,2),AND(I145="VCF",BA145="SI"),AS145+AU145,AND(I145="VCF",BA145="NO"),AS145,AND(I145="VSF",BA145="SI"),AS145+AU145+Y145+Z145,AND(I145="VSF",BA145="NO"),AS145+Y145+Z145,AND(I145="SUB",BA145="SI"),AS145+AU145,AND(I145="SUB",BA145="NO"),AS145,AND(I145="ADQBYS",BA145="SI"),AS145+AU145,AND(I145="ADQBYS",BA145="NO"),AS145,AND(I145="CONV",BA145="SI"),AS145+AU145,AND(I145="CONV",BA145="NO"),AS145)</f>
        <v>#N/A</v>
      </c>
      <c r="AX145" s="53"/>
      <c r="AY145" s="58"/>
      <c r="AZ145" s="51"/>
      <c r="BA145" s="59"/>
    </row>
    <row r="146" customFormat="false" ht="18.6" hidden="false" customHeight="true" outlineLevel="0" collapsed="false">
      <c r="A146" s="43"/>
      <c r="B146" s="44"/>
      <c r="C146" s="44"/>
      <c r="D146" s="44"/>
      <c r="E146" s="44"/>
      <c r="F146" s="44"/>
      <c r="G146" s="44"/>
      <c r="H146" s="45"/>
      <c r="I146" s="44"/>
      <c r="J146" s="44"/>
      <c r="K146" s="44"/>
      <c r="L146" s="47"/>
      <c r="M146" s="47"/>
      <c r="N146" s="49" t="e">
        <f aca="false">_xlfn.IFS(AND(I146="PE",M146="NÓMINA ENERO"),1,AND(I146="PE",M146="NÓMINA FEBRERO"),2,AND(I146="PE",M146="NÓMINA MARZO"),3,AND(I146="PE",M146="NÓMINA ABRIL"),4,AND(I146="PE",M146="NÓMINA MAYO"),5,AND(I146="PE",M146="NÓMINA JUNIO"),6,AND(I146="PE",M146="NÓMINA JULIO"),7,AND(I146="PE",M146="NÓMINA AGOSTO"),8,AND(I146="PE",M146="NÓMINA SEPTIEMBRE"),9,AND(I146="PE",M146="NÓMINA OCTUBRE"),10,AND(I146="PE",M146="NÓMINA NOVIEMBRE"),11,AND(I146="PE",M146="NÓMINA DICIEMBRE"),12,AND(I146="PC",M146="NÓMINA ENERO"),1,AND(I146="PC",M146="NÓMINA FEBRERO"),2,AND(I146="PC",M146="NÓMINA MARZO"),3,AND(I146="PC",M146="NÓMINA ABRIL"),4,AND(I146="PC",M146="NÓMINA MAYO"),5,AND(I146="PC",M146="NÓMINA JUNIO"),6,AND(I146="PC",M146="NÓMINA JULIO"),7,AND(I146="PC",M146="NÓMINA AGOSTO"),8,AND(I146="PC",M146="NÓMINA SEPTIEMBRE"),9,AND(I146="PC",M146="NÓMINA OCTUBRE"),10,AND(I146="PC",M146="NÓMINA NOVIEMBRE"),11,AND(I146="PC",M146="NÓMINA DICIEMBRE"),12,I146="VCF"," ",I146="VSF"," ",I146="SUB"," ",I146="ADQBYS"," ",I146="CONV"," ")</f>
        <v>#N/A</v>
      </c>
      <c r="O146" s="50"/>
      <c r="P146" s="51"/>
      <c r="Q146" s="51" t="n">
        <f aca="false">ROUND((O146*P146)*0.15,2)</f>
        <v>0</v>
      </c>
      <c r="R146" s="52" t="e">
        <f aca="false">_xlfn.IFS(I146="PE","NO RELLENAR",I146="PC","NO RELLENAR",I146="SUB","NO RELLENAR",I146="ADQBYS","NO RELLENAR",I146="CONV","NO RELLENAR",I146="VSF","RELLENAR",I146="VCF","RELLENAR")</f>
        <v>#N/A</v>
      </c>
      <c r="S146" s="53"/>
      <c r="T146" s="53"/>
      <c r="U146" s="54"/>
      <c r="V146" s="55"/>
      <c r="W146" s="54"/>
      <c r="X146" s="55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4"/>
      <c r="AN146" s="51"/>
      <c r="AO146" s="54"/>
      <c r="AP146" s="51"/>
      <c r="AQ146" s="54"/>
      <c r="AR146" s="51"/>
      <c r="AS146" s="53" t="n">
        <v>0</v>
      </c>
      <c r="AT146" s="53" t="n">
        <v>0</v>
      </c>
      <c r="AU146" s="53" t="e">
        <f aca="false">_xlfn.IFS(I146="PE",0,I146="PC",0,I146="VCF",ROUND(AS146*AV146,2),I146="VSF",ROUND(AS146*AV146,2),I146="SUB",ROUND(AS146*AV146,2),I146="ADQBYS",ROUND(AS146*AV146,2),I146="CONV",ROUND(AS146*AV146,2))</f>
        <v>#N/A</v>
      </c>
      <c r="AV146" s="56"/>
      <c r="AW146" s="57" t="e">
        <f aca="false">_xlfn.IFS(I146="PE",ROUND((O146*P146)+Q146,2),I146="PC",ROUND((O146*P146)+Q146,2),AND(I146="VCF",BA146="SI"),AS146+AU146,AND(I146="VCF",BA146="NO"),AS146,AND(I146="VSF",BA146="SI"),AS146+AU146+Y146+Z146,AND(I146="VSF",BA146="NO"),AS146+Y146+Z146,AND(I146="SUB",BA146="SI"),AS146+AU146,AND(I146="SUB",BA146="NO"),AS146,AND(I146="ADQBYS",BA146="SI"),AS146+AU146,AND(I146="ADQBYS",BA146="NO"),AS146,AND(I146="CONV",BA146="SI"),AS146+AU146,AND(I146="CONV",BA146="NO"),AS146)</f>
        <v>#N/A</v>
      </c>
      <c r="AX146" s="53"/>
      <c r="AY146" s="58"/>
      <c r="AZ146" s="51"/>
      <c r="BA146" s="59"/>
    </row>
    <row r="147" customFormat="false" ht="18.6" hidden="false" customHeight="true" outlineLevel="0" collapsed="false">
      <c r="A147" s="43"/>
      <c r="B147" s="44"/>
      <c r="C147" s="44"/>
      <c r="D147" s="44"/>
      <c r="E147" s="44"/>
      <c r="F147" s="44"/>
      <c r="G147" s="44"/>
      <c r="H147" s="45"/>
      <c r="I147" s="44"/>
      <c r="J147" s="44"/>
      <c r="K147" s="44"/>
      <c r="L147" s="47"/>
      <c r="M147" s="47"/>
      <c r="N147" s="49" t="e">
        <f aca="false">_xlfn.IFS(AND(I147="PE",M147="NÓMINA ENERO"),1,AND(I147="PE",M147="NÓMINA FEBRERO"),2,AND(I147="PE",M147="NÓMINA MARZO"),3,AND(I147="PE",M147="NÓMINA ABRIL"),4,AND(I147="PE",M147="NÓMINA MAYO"),5,AND(I147="PE",M147="NÓMINA JUNIO"),6,AND(I147="PE",M147="NÓMINA JULIO"),7,AND(I147="PE",M147="NÓMINA AGOSTO"),8,AND(I147="PE",M147="NÓMINA SEPTIEMBRE"),9,AND(I147="PE",M147="NÓMINA OCTUBRE"),10,AND(I147="PE",M147="NÓMINA NOVIEMBRE"),11,AND(I147="PE",M147="NÓMINA DICIEMBRE"),12,AND(I147="PC",M147="NÓMINA ENERO"),1,AND(I147="PC",M147="NÓMINA FEBRERO"),2,AND(I147="PC",M147="NÓMINA MARZO"),3,AND(I147="PC",M147="NÓMINA ABRIL"),4,AND(I147="PC",M147="NÓMINA MAYO"),5,AND(I147="PC",M147="NÓMINA JUNIO"),6,AND(I147="PC",M147="NÓMINA JULIO"),7,AND(I147="PC",M147="NÓMINA AGOSTO"),8,AND(I147="PC",M147="NÓMINA SEPTIEMBRE"),9,AND(I147="PC",M147="NÓMINA OCTUBRE"),10,AND(I147="PC",M147="NÓMINA NOVIEMBRE"),11,AND(I147="PC",M147="NÓMINA DICIEMBRE"),12,I147="VCF"," ",I147="VSF"," ",I147="SUB"," ",I147="ADQBYS"," ",I147="CONV"," ")</f>
        <v>#N/A</v>
      </c>
      <c r="O147" s="50"/>
      <c r="P147" s="51"/>
      <c r="Q147" s="51" t="n">
        <f aca="false">ROUND((O147*P147)*0.15,2)</f>
        <v>0</v>
      </c>
      <c r="R147" s="52" t="e">
        <f aca="false">_xlfn.IFS(I147="PE","NO RELLENAR",I147="PC","NO RELLENAR",I147="SUB","NO RELLENAR",I147="ADQBYS","NO RELLENAR",I147="CONV","NO RELLENAR",I147="VSF","RELLENAR",I147="VCF","RELLENAR")</f>
        <v>#N/A</v>
      </c>
      <c r="S147" s="53"/>
      <c r="T147" s="53"/>
      <c r="U147" s="54"/>
      <c r="V147" s="55"/>
      <c r="W147" s="54"/>
      <c r="X147" s="55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4"/>
      <c r="AN147" s="51"/>
      <c r="AO147" s="54"/>
      <c r="AP147" s="51"/>
      <c r="AQ147" s="54"/>
      <c r="AR147" s="51"/>
      <c r="AS147" s="53" t="n">
        <v>0</v>
      </c>
      <c r="AT147" s="53" t="n">
        <v>0</v>
      </c>
      <c r="AU147" s="53" t="e">
        <f aca="false">_xlfn.IFS(I147="PE",0,I147="PC",0,I147="VCF",ROUND(AS147*AV147,2),I147="VSF",ROUND(AS147*AV147,2),I147="SUB",ROUND(AS147*AV147,2),I147="ADQBYS",ROUND(AS147*AV147,2),I147="CONV",ROUND(AS147*AV147,2))</f>
        <v>#N/A</v>
      </c>
      <c r="AV147" s="56"/>
      <c r="AW147" s="57" t="e">
        <f aca="false">_xlfn.IFS(I147="PE",ROUND((O147*P147)+Q147,2),I147="PC",ROUND((O147*P147)+Q147,2),AND(I147="VCF",BA147="SI"),AS147+AU147,AND(I147="VCF",BA147="NO"),AS147,AND(I147="VSF",BA147="SI"),AS147+AU147+Y147+Z147,AND(I147="VSF",BA147="NO"),AS147+Y147+Z147,AND(I147="SUB",BA147="SI"),AS147+AU147,AND(I147="SUB",BA147="NO"),AS147,AND(I147="ADQBYS",BA147="SI"),AS147+AU147,AND(I147="ADQBYS",BA147="NO"),AS147,AND(I147="CONV",BA147="SI"),AS147+AU147,AND(I147="CONV",BA147="NO"),AS147)</f>
        <v>#N/A</v>
      </c>
      <c r="AX147" s="53"/>
      <c r="AY147" s="58"/>
      <c r="AZ147" s="51"/>
      <c r="BA147" s="59"/>
    </row>
    <row r="148" customFormat="false" ht="18.6" hidden="false" customHeight="true" outlineLevel="0" collapsed="false">
      <c r="A148" s="43"/>
      <c r="B148" s="44"/>
      <c r="C148" s="44"/>
      <c r="D148" s="44"/>
      <c r="E148" s="44"/>
      <c r="F148" s="44"/>
      <c r="G148" s="44"/>
      <c r="H148" s="45"/>
      <c r="I148" s="44"/>
      <c r="J148" s="44"/>
      <c r="K148" s="44"/>
      <c r="L148" s="47"/>
      <c r="M148" s="47"/>
      <c r="N148" s="49" t="e">
        <f aca="false">_xlfn.IFS(AND(I148="PE",M148="NÓMINA ENERO"),1,AND(I148="PE",M148="NÓMINA FEBRERO"),2,AND(I148="PE",M148="NÓMINA MARZO"),3,AND(I148="PE",M148="NÓMINA ABRIL"),4,AND(I148="PE",M148="NÓMINA MAYO"),5,AND(I148="PE",M148="NÓMINA JUNIO"),6,AND(I148="PE",M148="NÓMINA JULIO"),7,AND(I148="PE",M148="NÓMINA AGOSTO"),8,AND(I148="PE",M148="NÓMINA SEPTIEMBRE"),9,AND(I148="PE",M148="NÓMINA OCTUBRE"),10,AND(I148="PE",M148="NÓMINA NOVIEMBRE"),11,AND(I148="PE",M148="NÓMINA DICIEMBRE"),12,AND(I148="PC",M148="NÓMINA ENERO"),1,AND(I148="PC",M148="NÓMINA FEBRERO"),2,AND(I148="PC",M148="NÓMINA MARZO"),3,AND(I148="PC",M148="NÓMINA ABRIL"),4,AND(I148="PC",M148="NÓMINA MAYO"),5,AND(I148="PC",M148="NÓMINA JUNIO"),6,AND(I148="PC",M148="NÓMINA JULIO"),7,AND(I148="PC",M148="NÓMINA AGOSTO"),8,AND(I148="PC",M148="NÓMINA SEPTIEMBRE"),9,AND(I148="PC",M148="NÓMINA OCTUBRE"),10,AND(I148="PC",M148="NÓMINA NOVIEMBRE"),11,AND(I148="PC",M148="NÓMINA DICIEMBRE"),12,I148="VCF"," ",I148="VSF"," ",I148="SUB"," ",I148="ADQBYS"," ",I148="CONV"," ")</f>
        <v>#N/A</v>
      </c>
      <c r="O148" s="50"/>
      <c r="P148" s="51"/>
      <c r="Q148" s="51" t="n">
        <f aca="false">ROUND((O148*P148)*0.15,2)</f>
        <v>0</v>
      </c>
      <c r="R148" s="52" t="e">
        <f aca="false">_xlfn.IFS(I148="PE","NO RELLENAR",I148="PC","NO RELLENAR",I148="SUB","NO RELLENAR",I148="ADQBYS","NO RELLENAR",I148="CONV","NO RELLENAR",I148="VSF","RELLENAR",I148="VCF","RELLENAR")</f>
        <v>#N/A</v>
      </c>
      <c r="S148" s="53"/>
      <c r="T148" s="53"/>
      <c r="U148" s="54"/>
      <c r="V148" s="55"/>
      <c r="W148" s="54"/>
      <c r="X148" s="55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4"/>
      <c r="AN148" s="51"/>
      <c r="AO148" s="54"/>
      <c r="AP148" s="51"/>
      <c r="AQ148" s="54"/>
      <c r="AR148" s="51"/>
      <c r="AS148" s="53" t="n">
        <v>0</v>
      </c>
      <c r="AT148" s="53" t="n">
        <v>0</v>
      </c>
      <c r="AU148" s="53" t="e">
        <f aca="false">_xlfn.IFS(I148="PE",0,I148="PC",0,I148="VCF",ROUND(AS148*AV148,2),I148="VSF",ROUND(AS148*AV148,2),I148="SUB",ROUND(AS148*AV148,2),I148="ADQBYS",ROUND(AS148*AV148,2),I148="CONV",ROUND(AS148*AV148,2))</f>
        <v>#N/A</v>
      </c>
      <c r="AV148" s="56"/>
      <c r="AW148" s="57" t="e">
        <f aca="false">_xlfn.IFS(I148="PE",ROUND((O148*P148)+Q148,2),I148="PC",ROUND((O148*P148)+Q148,2),AND(I148="VCF",BA148="SI"),AS148+AU148,AND(I148="VCF",BA148="NO"),AS148,AND(I148="VSF",BA148="SI"),AS148+AU148+Y148+Z148,AND(I148="VSF",BA148="NO"),AS148+Y148+Z148,AND(I148="SUB",BA148="SI"),AS148+AU148,AND(I148="SUB",BA148="NO"),AS148,AND(I148="ADQBYS",BA148="SI"),AS148+AU148,AND(I148="ADQBYS",BA148="NO"),AS148,AND(I148="CONV",BA148="SI"),AS148+AU148,AND(I148="CONV",BA148="NO"),AS148)</f>
        <v>#N/A</v>
      </c>
      <c r="AX148" s="53"/>
      <c r="AY148" s="58"/>
      <c r="AZ148" s="51"/>
      <c r="BA148" s="59"/>
    </row>
    <row r="149" customFormat="false" ht="18.6" hidden="false" customHeight="true" outlineLevel="0" collapsed="false">
      <c r="A149" s="43"/>
      <c r="B149" s="44"/>
      <c r="C149" s="44"/>
      <c r="D149" s="44"/>
      <c r="E149" s="44"/>
      <c r="F149" s="44"/>
      <c r="G149" s="44"/>
      <c r="H149" s="45"/>
      <c r="I149" s="44"/>
      <c r="J149" s="44"/>
      <c r="K149" s="44"/>
      <c r="L149" s="47"/>
      <c r="M149" s="47"/>
      <c r="N149" s="49" t="e">
        <f aca="false">_xlfn.IFS(AND(I149="PE",M149="NÓMINA ENERO"),1,AND(I149="PE",M149="NÓMINA FEBRERO"),2,AND(I149="PE",M149="NÓMINA MARZO"),3,AND(I149="PE",M149="NÓMINA ABRIL"),4,AND(I149="PE",M149="NÓMINA MAYO"),5,AND(I149="PE",M149="NÓMINA JUNIO"),6,AND(I149="PE",M149="NÓMINA JULIO"),7,AND(I149="PE",M149="NÓMINA AGOSTO"),8,AND(I149="PE",M149="NÓMINA SEPTIEMBRE"),9,AND(I149="PE",M149="NÓMINA OCTUBRE"),10,AND(I149="PE",M149="NÓMINA NOVIEMBRE"),11,AND(I149="PE",M149="NÓMINA DICIEMBRE"),12,AND(I149="PC",M149="NÓMINA ENERO"),1,AND(I149="PC",M149="NÓMINA FEBRERO"),2,AND(I149="PC",M149="NÓMINA MARZO"),3,AND(I149="PC",M149="NÓMINA ABRIL"),4,AND(I149="PC",M149="NÓMINA MAYO"),5,AND(I149="PC",M149="NÓMINA JUNIO"),6,AND(I149="PC",M149="NÓMINA JULIO"),7,AND(I149="PC",M149="NÓMINA AGOSTO"),8,AND(I149="PC",M149="NÓMINA SEPTIEMBRE"),9,AND(I149="PC",M149="NÓMINA OCTUBRE"),10,AND(I149="PC",M149="NÓMINA NOVIEMBRE"),11,AND(I149="PC",M149="NÓMINA DICIEMBRE"),12,I149="VCF"," ",I149="VSF"," ",I149="SUB"," ",I149="ADQBYS"," ",I149="CONV"," ")</f>
        <v>#N/A</v>
      </c>
      <c r="O149" s="50"/>
      <c r="P149" s="51"/>
      <c r="Q149" s="51" t="n">
        <f aca="false">ROUND((O149*P149)*0.15,2)</f>
        <v>0</v>
      </c>
      <c r="R149" s="52" t="e">
        <f aca="false">_xlfn.IFS(I149="PE","NO RELLENAR",I149="PC","NO RELLENAR",I149="SUB","NO RELLENAR",I149="ADQBYS","NO RELLENAR",I149="CONV","NO RELLENAR",I149="VSF","RELLENAR",I149="VCF","RELLENAR")</f>
        <v>#N/A</v>
      </c>
      <c r="S149" s="53"/>
      <c r="T149" s="53"/>
      <c r="U149" s="54"/>
      <c r="V149" s="55"/>
      <c r="W149" s="54"/>
      <c r="X149" s="55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4"/>
      <c r="AN149" s="51"/>
      <c r="AO149" s="54"/>
      <c r="AP149" s="51"/>
      <c r="AQ149" s="54"/>
      <c r="AR149" s="51"/>
      <c r="AS149" s="53" t="n">
        <v>0</v>
      </c>
      <c r="AT149" s="53" t="n">
        <v>0</v>
      </c>
      <c r="AU149" s="53" t="e">
        <f aca="false">_xlfn.IFS(I149="PE",0,I149="PC",0,I149="VCF",ROUND(AS149*AV149,2),I149="VSF",ROUND(AS149*AV149,2),I149="SUB",ROUND(AS149*AV149,2),I149="ADQBYS",ROUND(AS149*AV149,2),I149="CONV",ROUND(AS149*AV149,2))</f>
        <v>#N/A</v>
      </c>
      <c r="AV149" s="56"/>
      <c r="AW149" s="57" t="e">
        <f aca="false">_xlfn.IFS(I149="PE",ROUND((O149*P149)+Q149,2),I149="PC",ROUND((O149*P149)+Q149,2),AND(I149="VCF",BA149="SI"),AS149+AU149,AND(I149="VCF",BA149="NO"),AS149,AND(I149="VSF",BA149="SI"),AS149+AU149+Y149+Z149,AND(I149="VSF",BA149="NO"),AS149+Y149+Z149,AND(I149="SUB",BA149="SI"),AS149+AU149,AND(I149="SUB",BA149="NO"),AS149,AND(I149="ADQBYS",BA149="SI"),AS149+AU149,AND(I149="ADQBYS",BA149="NO"),AS149,AND(I149="CONV",BA149="SI"),AS149+AU149,AND(I149="CONV",BA149="NO"),AS149)</f>
        <v>#N/A</v>
      </c>
      <c r="AX149" s="53"/>
      <c r="AY149" s="58"/>
      <c r="AZ149" s="51"/>
      <c r="BA149" s="59"/>
    </row>
    <row r="150" customFormat="false" ht="18.6" hidden="false" customHeight="true" outlineLevel="0" collapsed="false">
      <c r="A150" s="43"/>
      <c r="B150" s="44"/>
      <c r="C150" s="44"/>
      <c r="D150" s="44"/>
      <c r="E150" s="44"/>
      <c r="F150" s="44"/>
      <c r="G150" s="44"/>
      <c r="H150" s="45"/>
      <c r="I150" s="44"/>
      <c r="J150" s="44"/>
      <c r="K150" s="44"/>
      <c r="L150" s="47"/>
      <c r="M150" s="47"/>
      <c r="N150" s="49" t="e">
        <f aca="false">_xlfn.IFS(AND(I150="PE",M150="NÓMINA ENERO"),1,AND(I150="PE",M150="NÓMINA FEBRERO"),2,AND(I150="PE",M150="NÓMINA MARZO"),3,AND(I150="PE",M150="NÓMINA ABRIL"),4,AND(I150="PE",M150="NÓMINA MAYO"),5,AND(I150="PE",M150="NÓMINA JUNIO"),6,AND(I150="PE",M150="NÓMINA JULIO"),7,AND(I150="PE",M150="NÓMINA AGOSTO"),8,AND(I150="PE",M150="NÓMINA SEPTIEMBRE"),9,AND(I150="PE",M150="NÓMINA OCTUBRE"),10,AND(I150="PE",M150="NÓMINA NOVIEMBRE"),11,AND(I150="PE",M150="NÓMINA DICIEMBRE"),12,AND(I150="PC",M150="NÓMINA ENERO"),1,AND(I150="PC",M150="NÓMINA FEBRERO"),2,AND(I150="PC",M150="NÓMINA MARZO"),3,AND(I150="PC",M150="NÓMINA ABRIL"),4,AND(I150="PC",M150="NÓMINA MAYO"),5,AND(I150="PC",M150="NÓMINA JUNIO"),6,AND(I150="PC",M150="NÓMINA JULIO"),7,AND(I150="PC",M150="NÓMINA AGOSTO"),8,AND(I150="PC",M150="NÓMINA SEPTIEMBRE"),9,AND(I150="PC",M150="NÓMINA OCTUBRE"),10,AND(I150="PC",M150="NÓMINA NOVIEMBRE"),11,AND(I150="PC",M150="NÓMINA DICIEMBRE"),12,I150="VCF"," ",I150="VSF"," ",I150="SUB"," ",I150="ADQBYS"," ",I150="CONV"," ")</f>
        <v>#N/A</v>
      </c>
      <c r="O150" s="50"/>
      <c r="P150" s="51"/>
      <c r="Q150" s="51" t="n">
        <f aca="false">ROUND((O150*P150)*0.15,2)</f>
        <v>0</v>
      </c>
      <c r="R150" s="52" t="e">
        <f aca="false">_xlfn.IFS(I150="PE","NO RELLENAR",I150="PC","NO RELLENAR",I150="SUB","NO RELLENAR",I150="ADQBYS","NO RELLENAR",I150="CONV","NO RELLENAR",I150="VSF","RELLENAR",I150="VCF","RELLENAR")</f>
        <v>#N/A</v>
      </c>
      <c r="S150" s="53"/>
      <c r="T150" s="53"/>
      <c r="U150" s="54"/>
      <c r="V150" s="55"/>
      <c r="W150" s="54"/>
      <c r="X150" s="55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4"/>
      <c r="AN150" s="51"/>
      <c r="AO150" s="54"/>
      <c r="AP150" s="51"/>
      <c r="AQ150" s="54"/>
      <c r="AR150" s="51"/>
      <c r="AS150" s="53" t="n">
        <v>0</v>
      </c>
      <c r="AT150" s="53" t="n">
        <v>0</v>
      </c>
      <c r="AU150" s="53" t="e">
        <f aca="false">_xlfn.IFS(I150="PE",0,I150="PC",0,I150="VCF",ROUND(AS150*AV150,2),I150="VSF",ROUND(AS150*AV150,2),I150="SUB",ROUND(AS150*AV150,2),I150="ADQBYS",ROUND(AS150*AV150,2),I150="CONV",ROUND(AS150*AV150,2))</f>
        <v>#N/A</v>
      </c>
      <c r="AV150" s="56"/>
      <c r="AW150" s="57" t="e">
        <f aca="false">_xlfn.IFS(I150="PE",ROUND((O150*P150)+Q150,2),I150="PC",ROUND((O150*P150)+Q150,2),AND(I150="VCF",BA150="SI"),AS150+AU150,AND(I150="VCF",BA150="NO"),AS150,AND(I150="VSF",BA150="SI"),AS150+AU150+Y150+Z150,AND(I150="VSF",BA150="NO"),AS150+Y150+Z150,AND(I150="SUB",BA150="SI"),AS150+AU150,AND(I150="SUB",BA150="NO"),AS150,AND(I150="ADQBYS",BA150="SI"),AS150+AU150,AND(I150="ADQBYS",BA150="NO"),AS150,AND(I150="CONV",BA150="SI"),AS150+AU150,AND(I150="CONV",BA150="NO"),AS150)</f>
        <v>#N/A</v>
      </c>
      <c r="AX150" s="53"/>
      <c r="AY150" s="58"/>
      <c r="AZ150" s="51"/>
      <c r="BA150" s="59"/>
    </row>
    <row r="151" customFormat="false" ht="18.6" hidden="false" customHeight="true" outlineLevel="0" collapsed="false">
      <c r="A151" s="43"/>
      <c r="B151" s="44"/>
      <c r="C151" s="44"/>
      <c r="D151" s="44"/>
      <c r="E151" s="44"/>
      <c r="F151" s="44"/>
      <c r="G151" s="44"/>
      <c r="H151" s="45"/>
      <c r="I151" s="44"/>
      <c r="J151" s="44"/>
      <c r="K151" s="44"/>
      <c r="L151" s="47"/>
      <c r="M151" s="47"/>
      <c r="N151" s="49" t="e">
        <f aca="false">_xlfn.IFS(AND(I151="PE",M151="NÓMINA ENERO"),1,AND(I151="PE",M151="NÓMINA FEBRERO"),2,AND(I151="PE",M151="NÓMINA MARZO"),3,AND(I151="PE",M151="NÓMINA ABRIL"),4,AND(I151="PE",M151="NÓMINA MAYO"),5,AND(I151="PE",M151="NÓMINA JUNIO"),6,AND(I151="PE",M151="NÓMINA JULIO"),7,AND(I151="PE",M151="NÓMINA AGOSTO"),8,AND(I151="PE",M151="NÓMINA SEPTIEMBRE"),9,AND(I151="PE",M151="NÓMINA OCTUBRE"),10,AND(I151="PE",M151="NÓMINA NOVIEMBRE"),11,AND(I151="PE",M151="NÓMINA DICIEMBRE"),12,AND(I151="PC",M151="NÓMINA ENERO"),1,AND(I151="PC",M151="NÓMINA FEBRERO"),2,AND(I151="PC",M151="NÓMINA MARZO"),3,AND(I151="PC",M151="NÓMINA ABRIL"),4,AND(I151="PC",M151="NÓMINA MAYO"),5,AND(I151="PC",M151="NÓMINA JUNIO"),6,AND(I151="PC",M151="NÓMINA JULIO"),7,AND(I151="PC",M151="NÓMINA AGOSTO"),8,AND(I151="PC",M151="NÓMINA SEPTIEMBRE"),9,AND(I151="PC",M151="NÓMINA OCTUBRE"),10,AND(I151="PC",M151="NÓMINA NOVIEMBRE"),11,AND(I151="PC",M151="NÓMINA DICIEMBRE"),12,I151="VCF"," ",I151="VSF"," ",I151="SUB"," ",I151="ADQBYS"," ",I151="CONV"," ")</f>
        <v>#N/A</v>
      </c>
      <c r="O151" s="50"/>
      <c r="P151" s="51"/>
      <c r="Q151" s="51" t="n">
        <f aca="false">ROUND((O151*P151)*0.15,2)</f>
        <v>0</v>
      </c>
      <c r="R151" s="52" t="e">
        <f aca="false">_xlfn.IFS(I151="PE","NO RELLENAR",I151="PC","NO RELLENAR",I151="SUB","NO RELLENAR",I151="ADQBYS","NO RELLENAR",I151="CONV","NO RELLENAR",I151="VSF","RELLENAR",I151="VCF","RELLENAR")</f>
        <v>#N/A</v>
      </c>
      <c r="S151" s="53"/>
      <c r="T151" s="53"/>
      <c r="U151" s="54"/>
      <c r="V151" s="55"/>
      <c r="W151" s="54"/>
      <c r="X151" s="55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54"/>
      <c r="AN151" s="51"/>
      <c r="AO151" s="54"/>
      <c r="AP151" s="51"/>
      <c r="AQ151" s="54"/>
      <c r="AR151" s="51"/>
      <c r="AS151" s="53" t="n">
        <v>0</v>
      </c>
      <c r="AT151" s="53" t="n">
        <v>0</v>
      </c>
      <c r="AU151" s="53" t="e">
        <f aca="false">_xlfn.IFS(I151="PE",0,I151="PC",0,I151="VCF",ROUND(AS151*AV151,2),I151="VSF",ROUND(AS151*AV151,2),I151="SUB",ROUND(AS151*AV151,2),I151="ADQBYS",ROUND(AS151*AV151,2),I151="CONV",ROUND(AS151*AV151,2))</f>
        <v>#N/A</v>
      </c>
      <c r="AV151" s="56"/>
      <c r="AW151" s="57" t="e">
        <f aca="false">_xlfn.IFS(I151="PE",ROUND((O151*P151)+Q151,2),I151="PC",ROUND((O151*P151)+Q151,2),AND(I151="VCF",BA151="SI"),AS151+AU151,AND(I151="VCF",BA151="NO"),AS151,AND(I151="VSF",BA151="SI"),AS151+AU151+Y151+Z151,AND(I151="VSF",BA151="NO"),AS151+Y151+Z151,AND(I151="SUB",BA151="SI"),AS151+AU151,AND(I151="SUB",BA151="NO"),AS151,AND(I151="ADQBYS",BA151="SI"),AS151+AU151,AND(I151="ADQBYS",BA151="NO"),AS151,AND(I151="CONV",BA151="SI"),AS151+AU151,AND(I151="CONV",BA151="NO"),AS151)</f>
        <v>#N/A</v>
      </c>
      <c r="AX151" s="53"/>
      <c r="AY151" s="58"/>
      <c r="AZ151" s="51"/>
      <c r="BA151" s="59"/>
    </row>
    <row r="152" customFormat="false" ht="18.6" hidden="false" customHeight="true" outlineLevel="0" collapsed="false">
      <c r="A152" s="43"/>
      <c r="B152" s="44"/>
      <c r="C152" s="44"/>
      <c r="D152" s="44"/>
      <c r="E152" s="44"/>
      <c r="F152" s="44"/>
      <c r="G152" s="44"/>
      <c r="H152" s="45"/>
      <c r="I152" s="44"/>
      <c r="J152" s="44"/>
      <c r="K152" s="44"/>
      <c r="L152" s="47"/>
      <c r="M152" s="47"/>
      <c r="N152" s="49" t="e">
        <f aca="false">_xlfn.IFS(AND(I152="PE",M152="NÓMINA ENERO"),1,AND(I152="PE",M152="NÓMINA FEBRERO"),2,AND(I152="PE",M152="NÓMINA MARZO"),3,AND(I152="PE",M152="NÓMINA ABRIL"),4,AND(I152="PE",M152="NÓMINA MAYO"),5,AND(I152="PE",M152="NÓMINA JUNIO"),6,AND(I152="PE",M152="NÓMINA JULIO"),7,AND(I152="PE",M152="NÓMINA AGOSTO"),8,AND(I152="PE",M152="NÓMINA SEPTIEMBRE"),9,AND(I152="PE",M152="NÓMINA OCTUBRE"),10,AND(I152="PE",M152="NÓMINA NOVIEMBRE"),11,AND(I152="PE",M152="NÓMINA DICIEMBRE"),12,AND(I152="PC",M152="NÓMINA ENERO"),1,AND(I152="PC",M152="NÓMINA FEBRERO"),2,AND(I152="PC",M152="NÓMINA MARZO"),3,AND(I152="PC",M152="NÓMINA ABRIL"),4,AND(I152="PC",M152="NÓMINA MAYO"),5,AND(I152="PC",M152="NÓMINA JUNIO"),6,AND(I152="PC",M152="NÓMINA JULIO"),7,AND(I152="PC",M152="NÓMINA AGOSTO"),8,AND(I152="PC",M152="NÓMINA SEPTIEMBRE"),9,AND(I152="PC",M152="NÓMINA OCTUBRE"),10,AND(I152="PC",M152="NÓMINA NOVIEMBRE"),11,AND(I152="PC",M152="NÓMINA DICIEMBRE"),12,I152="VCF"," ",I152="VSF"," ",I152="SUB"," ",I152="ADQBYS"," ",I152="CONV"," ")</f>
        <v>#N/A</v>
      </c>
      <c r="O152" s="50"/>
      <c r="P152" s="51"/>
      <c r="Q152" s="51" t="n">
        <f aca="false">ROUND((O152*P152)*0.15,2)</f>
        <v>0</v>
      </c>
      <c r="R152" s="52" t="e">
        <f aca="false">_xlfn.IFS(I152="PE","NO RELLENAR",I152="PC","NO RELLENAR",I152="SUB","NO RELLENAR",I152="ADQBYS","NO RELLENAR",I152="CONV","NO RELLENAR",I152="VSF","RELLENAR",I152="VCF","RELLENAR")</f>
        <v>#N/A</v>
      </c>
      <c r="S152" s="53"/>
      <c r="T152" s="53"/>
      <c r="U152" s="54"/>
      <c r="V152" s="55"/>
      <c r="W152" s="54"/>
      <c r="X152" s="55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54"/>
      <c r="AN152" s="51"/>
      <c r="AO152" s="54"/>
      <c r="AP152" s="51"/>
      <c r="AQ152" s="54"/>
      <c r="AR152" s="51"/>
      <c r="AS152" s="53" t="n">
        <v>0</v>
      </c>
      <c r="AT152" s="53" t="n">
        <v>0</v>
      </c>
      <c r="AU152" s="53" t="e">
        <f aca="false">_xlfn.IFS(I152="PE",0,I152="PC",0,I152="VCF",ROUND(AS152*AV152,2),I152="VSF",ROUND(AS152*AV152,2),I152="SUB",ROUND(AS152*AV152,2),I152="ADQBYS",ROUND(AS152*AV152,2),I152="CONV",ROUND(AS152*AV152,2))</f>
        <v>#N/A</v>
      </c>
      <c r="AV152" s="56"/>
      <c r="AW152" s="57" t="e">
        <f aca="false">_xlfn.IFS(I152="PE",ROUND((O152*P152)+Q152,2),I152="PC",ROUND((O152*P152)+Q152,2),AND(I152="VCF",BA152="SI"),AS152+AU152,AND(I152="VCF",BA152="NO"),AS152,AND(I152="VSF",BA152="SI"),AS152+AU152+Y152+Z152,AND(I152="VSF",BA152="NO"),AS152+Y152+Z152,AND(I152="SUB",BA152="SI"),AS152+AU152,AND(I152="SUB",BA152="NO"),AS152,AND(I152="ADQBYS",BA152="SI"),AS152+AU152,AND(I152="ADQBYS",BA152="NO"),AS152,AND(I152="CONV",BA152="SI"),AS152+AU152,AND(I152="CONV",BA152="NO"),AS152)</f>
        <v>#N/A</v>
      </c>
      <c r="AX152" s="53"/>
      <c r="AY152" s="58"/>
      <c r="AZ152" s="51"/>
      <c r="BA152" s="59"/>
    </row>
    <row r="153" customFormat="false" ht="18.6" hidden="false" customHeight="true" outlineLevel="0" collapsed="false">
      <c r="A153" s="43"/>
      <c r="B153" s="44"/>
      <c r="C153" s="44"/>
      <c r="D153" s="44"/>
      <c r="E153" s="44"/>
      <c r="F153" s="44"/>
      <c r="G153" s="44"/>
      <c r="H153" s="45"/>
      <c r="I153" s="44"/>
      <c r="J153" s="44"/>
      <c r="K153" s="44"/>
      <c r="L153" s="47"/>
      <c r="M153" s="47"/>
      <c r="N153" s="49" t="e">
        <f aca="false">_xlfn.IFS(AND(I153="PE",M153="NÓMINA ENERO"),1,AND(I153="PE",M153="NÓMINA FEBRERO"),2,AND(I153="PE",M153="NÓMINA MARZO"),3,AND(I153="PE",M153="NÓMINA ABRIL"),4,AND(I153="PE",M153="NÓMINA MAYO"),5,AND(I153="PE",M153="NÓMINA JUNIO"),6,AND(I153="PE",M153="NÓMINA JULIO"),7,AND(I153="PE",M153="NÓMINA AGOSTO"),8,AND(I153="PE",M153="NÓMINA SEPTIEMBRE"),9,AND(I153="PE",M153="NÓMINA OCTUBRE"),10,AND(I153="PE",M153="NÓMINA NOVIEMBRE"),11,AND(I153="PE",M153="NÓMINA DICIEMBRE"),12,AND(I153="PC",M153="NÓMINA ENERO"),1,AND(I153="PC",M153="NÓMINA FEBRERO"),2,AND(I153="PC",M153="NÓMINA MARZO"),3,AND(I153="PC",M153="NÓMINA ABRIL"),4,AND(I153="PC",M153="NÓMINA MAYO"),5,AND(I153="PC",M153="NÓMINA JUNIO"),6,AND(I153="PC",M153="NÓMINA JULIO"),7,AND(I153="PC",M153="NÓMINA AGOSTO"),8,AND(I153="PC",M153="NÓMINA SEPTIEMBRE"),9,AND(I153="PC",M153="NÓMINA OCTUBRE"),10,AND(I153="PC",M153="NÓMINA NOVIEMBRE"),11,AND(I153="PC",M153="NÓMINA DICIEMBRE"),12,I153="VCF"," ",I153="VSF"," ",I153="SUB"," ",I153="ADQBYS"," ",I153="CONV"," ")</f>
        <v>#N/A</v>
      </c>
      <c r="O153" s="50"/>
      <c r="P153" s="51"/>
      <c r="Q153" s="51" t="n">
        <f aca="false">ROUND((O153*P153)*0.15,2)</f>
        <v>0</v>
      </c>
      <c r="R153" s="52" t="e">
        <f aca="false">_xlfn.IFS(I153="PE","NO RELLENAR",I153="PC","NO RELLENAR",I153="SUB","NO RELLENAR",I153="ADQBYS","NO RELLENAR",I153="CONV","NO RELLENAR",I153="VSF","RELLENAR",I153="VCF","RELLENAR")</f>
        <v>#N/A</v>
      </c>
      <c r="S153" s="53"/>
      <c r="T153" s="53"/>
      <c r="U153" s="54"/>
      <c r="V153" s="55"/>
      <c r="W153" s="54"/>
      <c r="X153" s="55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54"/>
      <c r="AN153" s="51"/>
      <c r="AO153" s="54"/>
      <c r="AP153" s="51"/>
      <c r="AQ153" s="54"/>
      <c r="AR153" s="51"/>
      <c r="AS153" s="53" t="n">
        <v>0</v>
      </c>
      <c r="AT153" s="53" t="n">
        <v>0</v>
      </c>
      <c r="AU153" s="53" t="e">
        <f aca="false">_xlfn.IFS(I153="PE",0,I153="PC",0,I153="VCF",ROUND(AS153*AV153,2),I153="VSF",ROUND(AS153*AV153,2),I153="SUB",ROUND(AS153*AV153,2),I153="ADQBYS",ROUND(AS153*AV153,2),I153="CONV",ROUND(AS153*AV153,2))</f>
        <v>#N/A</v>
      </c>
      <c r="AV153" s="56"/>
      <c r="AW153" s="57" t="e">
        <f aca="false">_xlfn.IFS(I153="PE",ROUND((O153*P153)+Q153,2),I153="PC",ROUND((O153*P153)+Q153,2),AND(I153="VCF",BA153="SI"),AS153+AU153,AND(I153="VCF",BA153="NO"),AS153,AND(I153="VSF",BA153="SI"),AS153+AU153+Y153+Z153,AND(I153="VSF",BA153="NO"),AS153+Y153+Z153,AND(I153="SUB",BA153="SI"),AS153+AU153,AND(I153="SUB",BA153="NO"),AS153,AND(I153="ADQBYS",BA153="SI"),AS153+AU153,AND(I153="ADQBYS",BA153="NO"),AS153,AND(I153="CONV",BA153="SI"),AS153+AU153,AND(I153="CONV",BA153="NO"),AS153)</f>
        <v>#N/A</v>
      </c>
      <c r="AX153" s="53"/>
      <c r="AY153" s="58"/>
      <c r="AZ153" s="51"/>
      <c r="BA153" s="59"/>
    </row>
    <row r="154" customFormat="false" ht="18.6" hidden="false" customHeight="true" outlineLevel="0" collapsed="false">
      <c r="A154" s="43"/>
      <c r="B154" s="44"/>
      <c r="C154" s="44"/>
      <c r="D154" s="44"/>
      <c r="E154" s="44"/>
      <c r="F154" s="44"/>
      <c r="G154" s="44"/>
      <c r="H154" s="45"/>
      <c r="I154" s="44"/>
      <c r="J154" s="44"/>
      <c r="K154" s="44"/>
      <c r="L154" s="47"/>
      <c r="M154" s="47"/>
      <c r="N154" s="49" t="e">
        <f aca="false">_xlfn.IFS(AND(I154="PE",M154="NÓMINA ENERO"),1,AND(I154="PE",M154="NÓMINA FEBRERO"),2,AND(I154="PE",M154="NÓMINA MARZO"),3,AND(I154="PE",M154="NÓMINA ABRIL"),4,AND(I154="PE",M154="NÓMINA MAYO"),5,AND(I154="PE",M154="NÓMINA JUNIO"),6,AND(I154="PE",M154="NÓMINA JULIO"),7,AND(I154="PE",M154="NÓMINA AGOSTO"),8,AND(I154="PE",M154="NÓMINA SEPTIEMBRE"),9,AND(I154="PE",M154="NÓMINA OCTUBRE"),10,AND(I154="PE",M154="NÓMINA NOVIEMBRE"),11,AND(I154="PE",M154="NÓMINA DICIEMBRE"),12,AND(I154="PC",M154="NÓMINA ENERO"),1,AND(I154="PC",M154="NÓMINA FEBRERO"),2,AND(I154="PC",M154="NÓMINA MARZO"),3,AND(I154="PC",M154="NÓMINA ABRIL"),4,AND(I154="PC",M154="NÓMINA MAYO"),5,AND(I154="PC",M154="NÓMINA JUNIO"),6,AND(I154="PC",M154="NÓMINA JULIO"),7,AND(I154="PC",M154="NÓMINA AGOSTO"),8,AND(I154="PC",M154="NÓMINA SEPTIEMBRE"),9,AND(I154="PC",M154="NÓMINA OCTUBRE"),10,AND(I154="PC",M154="NÓMINA NOVIEMBRE"),11,AND(I154="PC",M154="NÓMINA DICIEMBRE"),12,I154="VCF"," ",I154="VSF"," ",I154="SUB"," ",I154="ADQBYS"," ",I154="CONV"," ")</f>
        <v>#N/A</v>
      </c>
      <c r="O154" s="50"/>
      <c r="P154" s="51"/>
      <c r="Q154" s="51" t="n">
        <f aca="false">ROUND((O154*P154)*0.15,2)</f>
        <v>0</v>
      </c>
      <c r="R154" s="52" t="e">
        <f aca="false">_xlfn.IFS(I154="PE","NO RELLENAR",I154="PC","NO RELLENAR",I154="SUB","NO RELLENAR",I154="ADQBYS","NO RELLENAR",I154="CONV","NO RELLENAR",I154="VSF","RELLENAR",I154="VCF","RELLENAR")</f>
        <v>#N/A</v>
      </c>
      <c r="S154" s="53"/>
      <c r="T154" s="53"/>
      <c r="U154" s="54"/>
      <c r="V154" s="55"/>
      <c r="W154" s="54"/>
      <c r="X154" s="55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4"/>
      <c r="AN154" s="51"/>
      <c r="AO154" s="54"/>
      <c r="AP154" s="51"/>
      <c r="AQ154" s="54"/>
      <c r="AR154" s="51"/>
      <c r="AS154" s="53" t="n">
        <v>0</v>
      </c>
      <c r="AT154" s="53" t="n">
        <v>0</v>
      </c>
      <c r="AU154" s="53" t="e">
        <f aca="false">_xlfn.IFS(I154="PE",0,I154="PC",0,I154="VCF",ROUND(AS154*AV154,2),I154="VSF",ROUND(AS154*AV154,2),I154="SUB",ROUND(AS154*AV154,2),I154="ADQBYS",ROUND(AS154*AV154,2),I154="CONV",ROUND(AS154*AV154,2))</f>
        <v>#N/A</v>
      </c>
      <c r="AV154" s="56"/>
      <c r="AW154" s="57" t="e">
        <f aca="false">_xlfn.IFS(I154="PE",ROUND((O154*P154)+Q154,2),I154="PC",ROUND((O154*P154)+Q154,2),AND(I154="VCF",BA154="SI"),AS154+AU154,AND(I154="VCF",BA154="NO"),AS154,AND(I154="VSF",BA154="SI"),AS154+AU154+Y154+Z154,AND(I154="VSF",BA154="NO"),AS154+Y154+Z154,AND(I154="SUB",BA154="SI"),AS154+AU154,AND(I154="SUB",BA154="NO"),AS154,AND(I154="ADQBYS",BA154="SI"),AS154+AU154,AND(I154="ADQBYS",BA154="NO"),AS154,AND(I154="CONV",BA154="SI"),AS154+AU154,AND(I154="CONV",BA154="NO"),AS154)</f>
        <v>#N/A</v>
      </c>
      <c r="AX154" s="53"/>
      <c r="AY154" s="58"/>
      <c r="AZ154" s="51"/>
      <c r="BA154" s="59"/>
    </row>
    <row r="155" customFormat="false" ht="18.6" hidden="false" customHeight="true" outlineLevel="0" collapsed="false">
      <c r="A155" s="43"/>
      <c r="B155" s="44"/>
      <c r="C155" s="44"/>
      <c r="D155" s="44"/>
      <c r="E155" s="44"/>
      <c r="F155" s="44"/>
      <c r="G155" s="44"/>
      <c r="H155" s="45"/>
      <c r="I155" s="44"/>
      <c r="J155" s="44"/>
      <c r="K155" s="44"/>
      <c r="L155" s="47"/>
      <c r="M155" s="47"/>
      <c r="N155" s="49" t="e">
        <f aca="false">_xlfn.IFS(AND(I155="PE",M155="NÓMINA ENERO"),1,AND(I155="PE",M155="NÓMINA FEBRERO"),2,AND(I155="PE",M155="NÓMINA MARZO"),3,AND(I155="PE",M155="NÓMINA ABRIL"),4,AND(I155="PE",M155="NÓMINA MAYO"),5,AND(I155="PE",M155="NÓMINA JUNIO"),6,AND(I155="PE",M155="NÓMINA JULIO"),7,AND(I155="PE",M155="NÓMINA AGOSTO"),8,AND(I155="PE",M155="NÓMINA SEPTIEMBRE"),9,AND(I155="PE",M155="NÓMINA OCTUBRE"),10,AND(I155="PE",M155="NÓMINA NOVIEMBRE"),11,AND(I155="PE",M155="NÓMINA DICIEMBRE"),12,AND(I155="PC",M155="NÓMINA ENERO"),1,AND(I155="PC",M155="NÓMINA FEBRERO"),2,AND(I155="PC",M155="NÓMINA MARZO"),3,AND(I155="PC",M155="NÓMINA ABRIL"),4,AND(I155="PC",M155="NÓMINA MAYO"),5,AND(I155="PC",M155="NÓMINA JUNIO"),6,AND(I155="PC",M155="NÓMINA JULIO"),7,AND(I155="PC",M155="NÓMINA AGOSTO"),8,AND(I155="PC",M155="NÓMINA SEPTIEMBRE"),9,AND(I155="PC",M155="NÓMINA OCTUBRE"),10,AND(I155="PC",M155="NÓMINA NOVIEMBRE"),11,AND(I155="PC",M155="NÓMINA DICIEMBRE"),12,I155="VCF"," ",I155="VSF"," ",I155="SUB"," ",I155="ADQBYS"," ",I155="CONV"," ")</f>
        <v>#N/A</v>
      </c>
      <c r="O155" s="50"/>
      <c r="P155" s="51"/>
      <c r="Q155" s="51" t="n">
        <f aca="false">ROUND((O155*P155)*0.15,2)</f>
        <v>0</v>
      </c>
      <c r="R155" s="52" t="e">
        <f aca="false">_xlfn.IFS(I155="PE","NO RELLENAR",I155="PC","NO RELLENAR",I155="SUB","NO RELLENAR",I155="ADQBYS","NO RELLENAR",I155="CONV","NO RELLENAR",I155="VSF","RELLENAR",I155="VCF","RELLENAR")</f>
        <v>#N/A</v>
      </c>
      <c r="S155" s="53"/>
      <c r="T155" s="53"/>
      <c r="U155" s="54"/>
      <c r="V155" s="55"/>
      <c r="W155" s="54"/>
      <c r="X155" s="55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4"/>
      <c r="AN155" s="51"/>
      <c r="AO155" s="54"/>
      <c r="AP155" s="51"/>
      <c r="AQ155" s="54"/>
      <c r="AR155" s="51"/>
      <c r="AS155" s="53" t="n">
        <v>0</v>
      </c>
      <c r="AT155" s="53" t="n">
        <v>0</v>
      </c>
      <c r="AU155" s="53" t="e">
        <f aca="false">_xlfn.IFS(I155="PE",0,I155="PC",0,I155="VCF",ROUND(AS155*AV155,2),I155="VSF",ROUND(AS155*AV155,2),I155="SUB",ROUND(AS155*AV155,2),I155="ADQBYS",ROUND(AS155*AV155,2),I155="CONV",ROUND(AS155*AV155,2))</f>
        <v>#N/A</v>
      </c>
      <c r="AV155" s="56"/>
      <c r="AW155" s="57" t="e">
        <f aca="false">_xlfn.IFS(I155="PE",ROUND((O155*P155)+Q155,2),I155="PC",ROUND((O155*P155)+Q155,2),AND(I155="VCF",BA155="SI"),AS155+AU155,AND(I155="VCF",BA155="NO"),AS155,AND(I155="VSF",BA155="SI"),AS155+AU155+Y155+Z155,AND(I155="VSF",BA155="NO"),AS155+Y155+Z155,AND(I155="SUB",BA155="SI"),AS155+AU155,AND(I155="SUB",BA155="NO"),AS155,AND(I155="ADQBYS",BA155="SI"),AS155+AU155,AND(I155="ADQBYS",BA155="NO"),AS155,AND(I155="CONV",BA155="SI"),AS155+AU155,AND(I155="CONV",BA155="NO"),AS155)</f>
        <v>#N/A</v>
      </c>
      <c r="AX155" s="53"/>
      <c r="AY155" s="58"/>
      <c r="AZ155" s="51"/>
      <c r="BA155" s="59"/>
    </row>
    <row r="156" customFormat="false" ht="18.6" hidden="false" customHeight="true" outlineLevel="0" collapsed="false">
      <c r="A156" s="43"/>
      <c r="B156" s="44"/>
      <c r="C156" s="44"/>
      <c r="D156" s="44"/>
      <c r="E156" s="44"/>
      <c r="F156" s="44"/>
      <c r="G156" s="44"/>
      <c r="H156" s="45"/>
      <c r="I156" s="44"/>
      <c r="J156" s="44"/>
      <c r="K156" s="44"/>
      <c r="L156" s="47"/>
      <c r="M156" s="47"/>
      <c r="N156" s="49" t="e">
        <f aca="false">_xlfn.IFS(AND(I156="PE",M156="NÓMINA ENERO"),1,AND(I156="PE",M156="NÓMINA FEBRERO"),2,AND(I156="PE",M156="NÓMINA MARZO"),3,AND(I156="PE",M156="NÓMINA ABRIL"),4,AND(I156="PE",M156="NÓMINA MAYO"),5,AND(I156="PE",M156="NÓMINA JUNIO"),6,AND(I156="PE",M156="NÓMINA JULIO"),7,AND(I156="PE",M156="NÓMINA AGOSTO"),8,AND(I156="PE",M156="NÓMINA SEPTIEMBRE"),9,AND(I156="PE",M156="NÓMINA OCTUBRE"),10,AND(I156="PE",M156="NÓMINA NOVIEMBRE"),11,AND(I156="PE",M156="NÓMINA DICIEMBRE"),12,AND(I156="PC",M156="NÓMINA ENERO"),1,AND(I156="PC",M156="NÓMINA FEBRERO"),2,AND(I156="PC",M156="NÓMINA MARZO"),3,AND(I156="PC",M156="NÓMINA ABRIL"),4,AND(I156="PC",M156="NÓMINA MAYO"),5,AND(I156="PC",M156="NÓMINA JUNIO"),6,AND(I156="PC",M156="NÓMINA JULIO"),7,AND(I156="PC",M156="NÓMINA AGOSTO"),8,AND(I156="PC",M156="NÓMINA SEPTIEMBRE"),9,AND(I156="PC",M156="NÓMINA OCTUBRE"),10,AND(I156="PC",M156="NÓMINA NOVIEMBRE"),11,AND(I156="PC",M156="NÓMINA DICIEMBRE"),12,I156="VCF"," ",I156="VSF"," ",I156="SUB"," ",I156="ADQBYS"," ",I156="CONV"," ")</f>
        <v>#N/A</v>
      </c>
      <c r="O156" s="50"/>
      <c r="P156" s="51"/>
      <c r="Q156" s="51" t="n">
        <f aca="false">ROUND((O156*P156)*0.15,2)</f>
        <v>0</v>
      </c>
      <c r="R156" s="52" t="e">
        <f aca="false">_xlfn.IFS(I156="PE","NO RELLENAR",I156="PC","NO RELLENAR",I156="SUB","NO RELLENAR",I156="ADQBYS","NO RELLENAR",I156="CONV","NO RELLENAR",I156="VSF","RELLENAR",I156="VCF","RELLENAR")</f>
        <v>#N/A</v>
      </c>
      <c r="S156" s="53"/>
      <c r="T156" s="53"/>
      <c r="U156" s="54"/>
      <c r="V156" s="55"/>
      <c r="W156" s="54"/>
      <c r="X156" s="55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4"/>
      <c r="AN156" s="51"/>
      <c r="AO156" s="54"/>
      <c r="AP156" s="51"/>
      <c r="AQ156" s="54"/>
      <c r="AR156" s="51"/>
      <c r="AS156" s="53" t="n">
        <v>0</v>
      </c>
      <c r="AT156" s="53" t="n">
        <v>0</v>
      </c>
      <c r="AU156" s="53" t="e">
        <f aca="false">_xlfn.IFS(I156="PE",0,I156="PC",0,I156="VCF",ROUND(AS156*AV156,2),I156="VSF",ROUND(AS156*AV156,2),I156="SUB",ROUND(AS156*AV156,2),I156="ADQBYS",ROUND(AS156*AV156,2),I156="CONV",ROUND(AS156*AV156,2))</f>
        <v>#N/A</v>
      </c>
      <c r="AV156" s="56"/>
      <c r="AW156" s="57" t="e">
        <f aca="false">_xlfn.IFS(I156="PE",ROUND((O156*P156)+Q156,2),I156="PC",ROUND((O156*P156)+Q156,2),AND(I156="VCF",BA156="SI"),AS156+AU156,AND(I156="VCF",BA156="NO"),AS156,AND(I156="VSF",BA156="SI"),AS156+AU156+Y156+Z156,AND(I156="VSF",BA156="NO"),AS156+Y156+Z156,AND(I156="SUB",BA156="SI"),AS156+AU156,AND(I156="SUB",BA156="NO"),AS156,AND(I156="ADQBYS",BA156="SI"),AS156+AU156,AND(I156="ADQBYS",BA156="NO"),AS156,AND(I156="CONV",BA156="SI"),AS156+AU156,AND(I156="CONV",BA156="NO"),AS156)</f>
        <v>#N/A</v>
      </c>
      <c r="AX156" s="53"/>
      <c r="AY156" s="58"/>
      <c r="AZ156" s="51"/>
      <c r="BA156" s="59"/>
    </row>
    <row r="157" customFormat="false" ht="18.6" hidden="false" customHeight="true" outlineLevel="0" collapsed="false">
      <c r="A157" s="43"/>
      <c r="B157" s="44"/>
      <c r="C157" s="44"/>
      <c r="D157" s="44"/>
      <c r="E157" s="44"/>
      <c r="F157" s="44"/>
      <c r="G157" s="44"/>
      <c r="H157" s="45"/>
      <c r="I157" s="44"/>
      <c r="J157" s="44"/>
      <c r="K157" s="44"/>
      <c r="L157" s="47"/>
      <c r="M157" s="47"/>
      <c r="N157" s="49" t="e">
        <f aca="false">_xlfn.IFS(AND(I157="PE",M157="NÓMINA ENERO"),1,AND(I157="PE",M157="NÓMINA FEBRERO"),2,AND(I157="PE",M157="NÓMINA MARZO"),3,AND(I157="PE",M157="NÓMINA ABRIL"),4,AND(I157="PE",M157="NÓMINA MAYO"),5,AND(I157="PE",M157="NÓMINA JUNIO"),6,AND(I157="PE",M157="NÓMINA JULIO"),7,AND(I157="PE",M157="NÓMINA AGOSTO"),8,AND(I157="PE",M157="NÓMINA SEPTIEMBRE"),9,AND(I157="PE",M157="NÓMINA OCTUBRE"),10,AND(I157="PE",M157="NÓMINA NOVIEMBRE"),11,AND(I157="PE",M157="NÓMINA DICIEMBRE"),12,AND(I157="PC",M157="NÓMINA ENERO"),1,AND(I157="PC",M157="NÓMINA FEBRERO"),2,AND(I157="PC",M157="NÓMINA MARZO"),3,AND(I157="PC",M157="NÓMINA ABRIL"),4,AND(I157="PC",M157="NÓMINA MAYO"),5,AND(I157="PC",M157="NÓMINA JUNIO"),6,AND(I157="PC",M157="NÓMINA JULIO"),7,AND(I157="PC",M157="NÓMINA AGOSTO"),8,AND(I157="PC",M157="NÓMINA SEPTIEMBRE"),9,AND(I157="PC",M157="NÓMINA OCTUBRE"),10,AND(I157="PC",M157="NÓMINA NOVIEMBRE"),11,AND(I157="PC",M157="NÓMINA DICIEMBRE"),12,I157="VCF"," ",I157="VSF"," ",I157="SUB"," ",I157="ADQBYS"," ",I157="CONV"," ")</f>
        <v>#N/A</v>
      </c>
      <c r="O157" s="50"/>
      <c r="P157" s="51"/>
      <c r="Q157" s="51" t="n">
        <f aca="false">ROUND((O157*P157)*0.15,2)</f>
        <v>0</v>
      </c>
      <c r="R157" s="52" t="e">
        <f aca="false">_xlfn.IFS(I157="PE","NO RELLENAR",I157="PC","NO RELLENAR",I157="SUB","NO RELLENAR",I157="ADQBYS","NO RELLENAR",I157="CONV","NO RELLENAR",I157="VSF","RELLENAR",I157="VCF","RELLENAR")</f>
        <v>#N/A</v>
      </c>
      <c r="S157" s="53"/>
      <c r="T157" s="53"/>
      <c r="U157" s="54"/>
      <c r="V157" s="55"/>
      <c r="W157" s="54"/>
      <c r="X157" s="55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4"/>
      <c r="AN157" s="51"/>
      <c r="AO157" s="54"/>
      <c r="AP157" s="51"/>
      <c r="AQ157" s="54"/>
      <c r="AR157" s="51"/>
      <c r="AS157" s="53" t="n">
        <v>0</v>
      </c>
      <c r="AT157" s="53" t="n">
        <v>0</v>
      </c>
      <c r="AU157" s="53" t="e">
        <f aca="false">_xlfn.IFS(I157="PE",0,I157="PC",0,I157="VCF",ROUND(AS157*AV157,2),I157="VSF",ROUND(AS157*AV157,2),I157="SUB",ROUND(AS157*AV157,2),I157="ADQBYS",ROUND(AS157*AV157,2),I157="CONV",ROUND(AS157*AV157,2))</f>
        <v>#N/A</v>
      </c>
      <c r="AV157" s="56"/>
      <c r="AW157" s="57" t="e">
        <f aca="false">_xlfn.IFS(I157="PE",ROUND((O157*P157)+Q157,2),I157="PC",ROUND((O157*P157)+Q157,2),AND(I157="VCF",BA157="SI"),AS157+AU157,AND(I157="VCF",BA157="NO"),AS157,AND(I157="VSF",BA157="SI"),AS157+AU157+Y157+Z157,AND(I157="VSF",BA157="NO"),AS157+Y157+Z157,AND(I157="SUB",BA157="SI"),AS157+AU157,AND(I157="SUB",BA157="NO"),AS157,AND(I157="ADQBYS",BA157="SI"),AS157+AU157,AND(I157="ADQBYS",BA157="NO"),AS157,AND(I157="CONV",BA157="SI"),AS157+AU157,AND(I157="CONV",BA157="NO"),AS157)</f>
        <v>#N/A</v>
      </c>
      <c r="AX157" s="53"/>
      <c r="AY157" s="58"/>
      <c r="AZ157" s="51"/>
      <c r="BA157" s="59"/>
    </row>
    <row r="158" customFormat="false" ht="18.6" hidden="false" customHeight="true" outlineLevel="0" collapsed="false">
      <c r="A158" s="43"/>
      <c r="B158" s="44"/>
      <c r="C158" s="44"/>
      <c r="D158" s="44"/>
      <c r="E158" s="44"/>
      <c r="F158" s="44"/>
      <c r="G158" s="44"/>
      <c r="H158" s="45"/>
      <c r="I158" s="44"/>
      <c r="J158" s="44"/>
      <c r="K158" s="44"/>
      <c r="L158" s="47"/>
      <c r="M158" s="47"/>
      <c r="N158" s="49" t="e">
        <f aca="false">_xlfn.IFS(AND(I158="PE",M158="NÓMINA ENERO"),1,AND(I158="PE",M158="NÓMINA FEBRERO"),2,AND(I158="PE",M158="NÓMINA MARZO"),3,AND(I158="PE",M158="NÓMINA ABRIL"),4,AND(I158="PE",M158="NÓMINA MAYO"),5,AND(I158="PE",M158="NÓMINA JUNIO"),6,AND(I158="PE",M158="NÓMINA JULIO"),7,AND(I158="PE",M158="NÓMINA AGOSTO"),8,AND(I158="PE",M158="NÓMINA SEPTIEMBRE"),9,AND(I158="PE",M158="NÓMINA OCTUBRE"),10,AND(I158="PE",M158="NÓMINA NOVIEMBRE"),11,AND(I158="PE",M158="NÓMINA DICIEMBRE"),12,AND(I158="PC",M158="NÓMINA ENERO"),1,AND(I158="PC",M158="NÓMINA FEBRERO"),2,AND(I158="PC",M158="NÓMINA MARZO"),3,AND(I158="PC",M158="NÓMINA ABRIL"),4,AND(I158="PC",M158="NÓMINA MAYO"),5,AND(I158="PC",M158="NÓMINA JUNIO"),6,AND(I158="PC",M158="NÓMINA JULIO"),7,AND(I158="PC",M158="NÓMINA AGOSTO"),8,AND(I158="PC",M158="NÓMINA SEPTIEMBRE"),9,AND(I158="PC",M158="NÓMINA OCTUBRE"),10,AND(I158="PC",M158="NÓMINA NOVIEMBRE"),11,AND(I158="PC",M158="NÓMINA DICIEMBRE"),12,I158="VCF"," ",I158="VSF"," ",I158="SUB"," ",I158="ADQBYS"," ",I158="CONV"," ")</f>
        <v>#N/A</v>
      </c>
      <c r="O158" s="50"/>
      <c r="P158" s="51"/>
      <c r="Q158" s="51" t="n">
        <f aca="false">ROUND((O158*P158)*0.15,2)</f>
        <v>0</v>
      </c>
      <c r="R158" s="52" t="e">
        <f aca="false">_xlfn.IFS(I158="PE","NO RELLENAR",I158="PC","NO RELLENAR",I158="SUB","NO RELLENAR",I158="ADQBYS","NO RELLENAR",I158="CONV","NO RELLENAR",I158="VSF","RELLENAR",I158="VCF","RELLENAR")</f>
        <v>#N/A</v>
      </c>
      <c r="S158" s="53"/>
      <c r="T158" s="53"/>
      <c r="U158" s="54"/>
      <c r="V158" s="55"/>
      <c r="W158" s="54"/>
      <c r="X158" s="55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4"/>
      <c r="AN158" s="51"/>
      <c r="AO158" s="54"/>
      <c r="AP158" s="51"/>
      <c r="AQ158" s="54"/>
      <c r="AR158" s="51"/>
      <c r="AS158" s="53" t="n">
        <v>0</v>
      </c>
      <c r="AT158" s="53" t="n">
        <v>0</v>
      </c>
      <c r="AU158" s="53" t="e">
        <f aca="false">_xlfn.IFS(I158="PE",0,I158="PC",0,I158="VCF",ROUND(AS158*AV158,2),I158="VSF",ROUND(AS158*AV158,2),I158="SUB",ROUND(AS158*AV158,2),I158="ADQBYS",ROUND(AS158*AV158,2),I158="CONV",ROUND(AS158*AV158,2))</f>
        <v>#N/A</v>
      </c>
      <c r="AV158" s="56"/>
      <c r="AW158" s="57" t="e">
        <f aca="false">_xlfn.IFS(I158="PE",ROUND((O158*P158)+Q158,2),I158="PC",ROUND((O158*P158)+Q158,2),AND(I158="VCF",BA158="SI"),AS158+AU158,AND(I158="VCF",BA158="NO"),AS158,AND(I158="VSF",BA158="SI"),AS158+AU158+Y158+Z158,AND(I158="VSF",BA158="NO"),AS158+Y158+Z158,AND(I158="SUB",BA158="SI"),AS158+AU158,AND(I158="SUB",BA158="NO"),AS158,AND(I158="ADQBYS",BA158="SI"),AS158+AU158,AND(I158="ADQBYS",BA158="NO"),AS158,AND(I158="CONV",BA158="SI"),AS158+AU158,AND(I158="CONV",BA158="NO"),AS158)</f>
        <v>#N/A</v>
      </c>
      <c r="AX158" s="53"/>
      <c r="AY158" s="58"/>
      <c r="AZ158" s="51"/>
      <c r="BA158" s="59"/>
    </row>
    <row r="159" customFormat="false" ht="18.6" hidden="false" customHeight="true" outlineLevel="0" collapsed="false">
      <c r="A159" s="43"/>
      <c r="B159" s="44"/>
      <c r="C159" s="44"/>
      <c r="D159" s="44"/>
      <c r="E159" s="44"/>
      <c r="F159" s="44"/>
      <c r="G159" s="44"/>
      <c r="H159" s="45"/>
      <c r="I159" s="44"/>
      <c r="J159" s="44"/>
      <c r="K159" s="44"/>
      <c r="L159" s="47"/>
      <c r="M159" s="47"/>
      <c r="N159" s="49" t="e">
        <f aca="false">_xlfn.IFS(AND(I159="PE",M159="NÓMINA ENERO"),1,AND(I159="PE",M159="NÓMINA FEBRERO"),2,AND(I159="PE",M159="NÓMINA MARZO"),3,AND(I159="PE",M159="NÓMINA ABRIL"),4,AND(I159="PE",M159="NÓMINA MAYO"),5,AND(I159="PE",M159="NÓMINA JUNIO"),6,AND(I159="PE",M159="NÓMINA JULIO"),7,AND(I159="PE",M159="NÓMINA AGOSTO"),8,AND(I159="PE",M159="NÓMINA SEPTIEMBRE"),9,AND(I159="PE",M159="NÓMINA OCTUBRE"),10,AND(I159="PE",M159="NÓMINA NOVIEMBRE"),11,AND(I159="PE",M159="NÓMINA DICIEMBRE"),12,AND(I159="PC",M159="NÓMINA ENERO"),1,AND(I159="PC",M159="NÓMINA FEBRERO"),2,AND(I159="PC",M159="NÓMINA MARZO"),3,AND(I159="PC",M159="NÓMINA ABRIL"),4,AND(I159="PC",M159="NÓMINA MAYO"),5,AND(I159="PC",M159="NÓMINA JUNIO"),6,AND(I159="PC",M159="NÓMINA JULIO"),7,AND(I159="PC",M159="NÓMINA AGOSTO"),8,AND(I159="PC",M159="NÓMINA SEPTIEMBRE"),9,AND(I159="PC",M159="NÓMINA OCTUBRE"),10,AND(I159="PC",M159="NÓMINA NOVIEMBRE"),11,AND(I159="PC",M159="NÓMINA DICIEMBRE"),12,I159="VCF"," ",I159="VSF"," ",I159="SUB"," ",I159="ADQBYS"," ",I159="CONV"," ")</f>
        <v>#N/A</v>
      </c>
      <c r="O159" s="50"/>
      <c r="P159" s="51"/>
      <c r="Q159" s="51" t="n">
        <f aca="false">ROUND((O159*P159)*0.15,2)</f>
        <v>0</v>
      </c>
      <c r="R159" s="52" t="e">
        <f aca="false">_xlfn.IFS(I159="PE","NO RELLENAR",I159="PC","NO RELLENAR",I159="SUB","NO RELLENAR",I159="ADQBYS","NO RELLENAR",I159="CONV","NO RELLENAR",I159="VSF","RELLENAR",I159="VCF","RELLENAR")</f>
        <v>#N/A</v>
      </c>
      <c r="S159" s="53"/>
      <c r="T159" s="53"/>
      <c r="U159" s="54"/>
      <c r="V159" s="55"/>
      <c r="W159" s="54"/>
      <c r="X159" s="55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4"/>
      <c r="AN159" s="51"/>
      <c r="AO159" s="54"/>
      <c r="AP159" s="51"/>
      <c r="AQ159" s="54"/>
      <c r="AR159" s="51"/>
      <c r="AS159" s="53" t="n">
        <v>0</v>
      </c>
      <c r="AT159" s="53" t="n">
        <v>0</v>
      </c>
      <c r="AU159" s="53" t="e">
        <f aca="false">_xlfn.IFS(I159="PE",0,I159="PC",0,I159="VCF",ROUND(AS159*AV159,2),I159="VSF",ROUND(AS159*AV159,2),I159="SUB",ROUND(AS159*AV159,2),I159="ADQBYS",ROUND(AS159*AV159,2),I159="CONV",ROUND(AS159*AV159,2))</f>
        <v>#N/A</v>
      </c>
      <c r="AV159" s="56"/>
      <c r="AW159" s="57" t="e">
        <f aca="false">_xlfn.IFS(I159="PE",ROUND((O159*P159)+Q159,2),I159="PC",ROUND((O159*P159)+Q159,2),AND(I159="VCF",BA159="SI"),AS159+AU159,AND(I159="VCF",BA159="NO"),AS159,AND(I159="VSF",BA159="SI"),AS159+AU159+Y159+Z159,AND(I159="VSF",BA159="NO"),AS159+Y159+Z159,AND(I159="SUB",BA159="SI"),AS159+AU159,AND(I159="SUB",BA159="NO"),AS159,AND(I159="ADQBYS",BA159="SI"),AS159+AU159,AND(I159="ADQBYS",BA159="NO"),AS159,AND(I159="CONV",BA159="SI"),AS159+AU159,AND(I159="CONV",BA159="NO"),AS159)</f>
        <v>#N/A</v>
      </c>
      <c r="AX159" s="53"/>
      <c r="AY159" s="58"/>
      <c r="AZ159" s="51"/>
      <c r="BA159" s="59"/>
    </row>
    <row r="160" customFormat="false" ht="18.6" hidden="false" customHeight="true" outlineLevel="0" collapsed="false">
      <c r="A160" s="43"/>
      <c r="B160" s="44"/>
      <c r="C160" s="44"/>
      <c r="D160" s="44"/>
      <c r="E160" s="44"/>
      <c r="F160" s="44"/>
      <c r="G160" s="44"/>
      <c r="H160" s="45"/>
      <c r="I160" s="44"/>
      <c r="J160" s="44"/>
      <c r="K160" s="44"/>
      <c r="L160" s="47"/>
      <c r="M160" s="47"/>
      <c r="N160" s="49" t="e">
        <f aca="false">_xlfn.IFS(AND(I160="PE",M160="NÓMINA ENERO"),1,AND(I160="PE",M160="NÓMINA FEBRERO"),2,AND(I160="PE",M160="NÓMINA MARZO"),3,AND(I160="PE",M160="NÓMINA ABRIL"),4,AND(I160="PE",M160="NÓMINA MAYO"),5,AND(I160="PE",M160="NÓMINA JUNIO"),6,AND(I160="PE",M160="NÓMINA JULIO"),7,AND(I160="PE",M160="NÓMINA AGOSTO"),8,AND(I160="PE",M160="NÓMINA SEPTIEMBRE"),9,AND(I160="PE",M160="NÓMINA OCTUBRE"),10,AND(I160="PE",M160="NÓMINA NOVIEMBRE"),11,AND(I160="PE",M160="NÓMINA DICIEMBRE"),12,AND(I160="PC",M160="NÓMINA ENERO"),1,AND(I160="PC",M160="NÓMINA FEBRERO"),2,AND(I160="PC",M160="NÓMINA MARZO"),3,AND(I160="PC",M160="NÓMINA ABRIL"),4,AND(I160="PC",M160="NÓMINA MAYO"),5,AND(I160="PC",M160="NÓMINA JUNIO"),6,AND(I160="PC",M160="NÓMINA JULIO"),7,AND(I160="PC",M160="NÓMINA AGOSTO"),8,AND(I160="PC",M160="NÓMINA SEPTIEMBRE"),9,AND(I160="PC",M160="NÓMINA OCTUBRE"),10,AND(I160="PC",M160="NÓMINA NOVIEMBRE"),11,AND(I160="PC",M160="NÓMINA DICIEMBRE"),12,I160="VCF"," ",I160="VSF"," ",I160="SUB"," ",I160="ADQBYS"," ",I160="CONV"," ")</f>
        <v>#N/A</v>
      </c>
      <c r="O160" s="50"/>
      <c r="P160" s="51"/>
      <c r="Q160" s="51" t="n">
        <f aca="false">ROUND((O160*P160)*0.15,2)</f>
        <v>0</v>
      </c>
      <c r="R160" s="52" t="e">
        <f aca="false">_xlfn.IFS(I160="PE","NO RELLENAR",I160="PC","NO RELLENAR",I160="SUB","NO RELLENAR",I160="ADQBYS","NO RELLENAR",I160="CONV","NO RELLENAR",I160="VSF","RELLENAR",I160="VCF","RELLENAR")</f>
        <v>#N/A</v>
      </c>
      <c r="S160" s="53"/>
      <c r="T160" s="53"/>
      <c r="U160" s="54"/>
      <c r="V160" s="55"/>
      <c r="W160" s="54"/>
      <c r="X160" s="55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4"/>
      <c r="AN160" s="51"/>
      <c r="AO160" s="54"/>
      <c r="AP160" s="51"/>
      <c r="AQ160" s="54"/>
      <c r="AR160" s="51"/>
      <c r="AS160" s="53" t="n">
        <v>0</v>
      </c>
      <c r="AT160" s="53" t="n">
        <v>0</v>
      </c>
      <c r="AU160" s="53" t="e">
        <f aca="false">_xlfn.IFS(I160="PE",0,I160="PC",0,I160="VCF",ROUND(AS160*AV160,2),I160="VSF",ROUND(AS160*AV160,2),I160="SUB",ROUND(AS160*AV160,2),I160="ADQBYS",ROUND(AS160*AV160,2),I160="CONV",ROUND(AS160*AV160,2))</f>
        <v>#N/A</v>
      </c>
      <c r="AV160" s="56"/>
      <c r="AW160" s="57" t="e">
        <f aca="false">_xlfn.IFS(I160="PE",ROUND((O160*P160)+Q160,2),I160="PC",ROUND((O160*P160)+Q160,2),AND(I160="VCF",BA160="SI"),AS160+AU160,AND(I160="VCF",BA160="NO"),AS160,AND(I160="VSF",BA160="SI"),AS160+AU160+Y160+Z160,AND(I160="VSF",BA160="NO"),AS160+Y160+Z160,AND(I160="SUB",BA160="SI"),AS160+AU160,AND(I160="SUB",BA160="NO"),AS160,AND(I160="ADQBYS",BA160="SI"),AS160+AU160,AND(I160="ADQBYS",BA160="NO"),AS160,AND(I160="CONV",BA160="SI"),AS160+AU160,AND(I160="CONV",BA160="NO"),AS160)</f>
        <v>#N/A</v>
      </c>
      <c r="AX160" s="53"/>
      <c r="AY160" s="58"/>
      <c r="AZ160" s="51"/>
      <c r="BA160" s="59"/>
    </row>
    <row r="161" customFormat="false" ht="18.6" hidden="false" customHeight="true" outlineLevel="0" collapsed="false">
      <c r="A161" s="43"/>
      <c r="B161" s="44"/>
      <c r="C161" s="44"/>
      <c r="D161" s="44"/>
      <c r="E161" s="44"/>
      <c r="F161" s="44"/>
      <c r="G161" s="44"/>
      <c r="H161" s="45"/>
      <c r="I161" s="44"/>
      <c r="J161" s="44"/>
      <c r="K161" s="44"/>
      <c r="L161" s="47"/>
      <c r="M161" s="47"/>
      <c r="N161" s="49" t="e">
        <f aca="false">_xlfn.IFS(AND(I161="PE",M161="NÓMINA ENERO"),1,AND(I161="PE",M161="NÓMINA FEBRERO"),2,AND(I161="PE",M161="NÓMINA MARZO"),3,AND(I161="PE",M161="NÓMINA ABRIL"),4,AND(I161="PE",M161="NÓMINA MAYO"),5,AND(I161="PE",M161="NÓMINA JUNIO"),6,AND(I161="PE",M161="NÓMINA JULIO"),7,AND(I161="PE",M161="NÓMINA AGOSTO"),8,AND(I161="PE",M161="NÓMINA SEPTIEMBRE"),9,AND(I161="PE",M161="NÓMINA OCTUBRE"),10,AND(I161="PE",M161="NÓMINA NOVIEMBRE"),11,AND(I161="PE",M161="NÓMINA DICIEMBRE"),12,AND(I161="PC",M161="NÓMINA ENERO"),1,AND(I161="PC",M161="NÓMINA FEBRERO"),2,AND(I161="PC",M161="NÓMINA MARZO"),3,AND(I161="PC",M161="NÓMINA ABRIL"),4,AND(I161="PC",M161="NÓMINA MAYO"),5,AND(I161="PC",M161="NÓMINA JUNIO"),6,AND(I161="PC",M161="NÓMINA JULIO"),7,AND(I161="PC",M161="NÓMINA AGOSTO"),8,AND(I161="PC",M161="NÓMINA SEPTIEMBRE"),9,AND(I161="PC",M161="NÓMINA OCTUBRE"),10,AND(I161="PC",M161="NÓMINA NOVIEMBRE"),11,AND(I161="PC",M161="NÓMINA DICIEMBRE"),12,I161="VCF"," ",I161="VSF"," ",I161="SUB"," ",I161="ADQBYS"," ",I161="CONV"," ")</f>
        <v>#N/A</v>
      </c>
      <c r="O161" s="50"/>
      <c r="P161" s="51"/>
      <c r="Q161" s="51" t="n">
        <f aca="false">ROUND((O161*P161)*0.15,2)</f>
        <v>0</v>
      </c>
      <c r="R161" s="52" t="e">
        <f aca="false">_xlfn.IFS(I161="PE","NO RELLENAR",I161="PC","NO RELLENAR",I161="SUB","NO RELLENAR",I161="ADQBYS","NO RELLENAR",I161="CONV","NO RELLENAR",I161="VSF","RELLENAR",I161="VCF","RELLENAR")</f>
        <v>#N/A</v>
      </c>
      <c r="S161" s="53"/>
      <c r="T161" s="53"/>
      <c r="U161" s="54"/>
      <c r="V161" s="55"/>
      <c r="W161" s="54"/>
      <c r="X161" s="55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4"/>
      <c r="AN161" s="51"/>
      <c r="AO161" s="54"/>
      <c r="AP161" s="51"/>
      <c r="AQ161" s="54"/>
      <c r="AR161" s="51"/>
      <c r="AS161" s="53" t="n">
        <v>0</v>
      </c>
      <c r="AT161" s="53" t="n">
        <v>0</v>
      </c>
      <c r="AU161" s="53" t="e">
        <f aca="false">_xlfn.IFS(I161="PE",0,I161="PC",0,I161="VCF",ROUND(AS161*AV161,2),I161="VSF",ROUND(AS161*AV161,2),I161="SUB",ROUND(AS161*AV161,2),I161="ADQBYS",ROUND(AS161*AV161,2),I161="CONV",ROUND(AS161*AV161,2))</f>
        <v>#N/A</v>
      </c>
      <c r="AV161" s="56"/>
      <c r="AW161" s="57" t="e">
        <f aca="false">_xlfn.IFS(I161="PE",ROUND((O161*P161)+Q161,2),I161="PC",ROUND((O161*P161)+Q161,2),AND(I161="VCF",BA161="SI"),AS161+AU161,AND(I161="VCF",BA161="NO"),AS161,AND(I161="VSF",BA161="SI"),AS161+AU161+Y161+Z161,AND(I161="VSF",BA161="NO"),AS161+Y161+Z161,AND(I161="SUB",BA161="SI"),AS161+AU161,AND(I161="SUB",BA161="NO"),AS161,AND(I161="ADQBYS",BA161="SI"),AS161+AU161,AND(I161="ADQBYS",BA161="NO"),AS161,AND(I161="CONV",BA161="SI"),AS161+AU161,AND(I161="CONV",BA161="NO"),AS161)</f>
        <v>#N/A</v>
      </c>
      <c r="AX161" s="53"/>
      <c r="AY161" s="58"/>
      <c r="AZ161" s="51"/>
      <c r="BA161" s="59"/>
    </row>
    <row r="162" customFormat="false" ht="18.6" hidden="false" customHeight="true" outlineLevel="0" collapsed="false">
      <c r="A162" s="43"/>
      <c r="B162" s="44"/>
      <c r="C162" s="44"/>
      <c r="D162" s="44"/>
      <c r="E162" s="44"/>
      <c r="F162" s="44"/>
      <c r="G162" s="44"/>
      <c r="H162" s="45"/>
      <c r="I162" s="44"/>
      <c r="J162" s="44"/>
      <c r="K162" s="44"/>
      <c r="L162" s="47"/>
      <c r="M162" s="47"/>
      <c r="N162" s="49" t="e">
        <f aca="false">_xlfn.IFS(AND(I162="PE",M162="NÓMINA ENERO"),1,AND(I162="PE",M162="NÓMINA FEBRERO"),2,AND(I162="PE",M162="NÓMINA MARZO"),3,AND(I162="PE",M162="NÓMINA ABRIL"),4,AND(I162="PE",M162="NÓMINA MAYO"),5,AND(I162="PE",M162="NÓMINA JUNIO"),6,AND(I162="PE",M162="NÓMINA JULIO"),7,AND(I162="PE",M162="NÓMINA AGOSTO"),8,AND(I162="PE",M162="NÓMINA SEPTIEMBRE"),9,AND(I162="PE",M162="NÓMINA OCTUBRE"),10,AND(I162="PE",M162="NÓMINA NOVIEMBRE"),11,AND(I162="PE",M162="NÓMINA DICIEMBRE"),12,AND(I162="PC",M162="NÓMINA ENERO"),1,AND(I162="PC",M162="NÓMINA FEBRERO"),2,AND(I162="PC",M162="NÓMINA MARZO"),3,AND(I162="PC",M162="NÓMINA ABRIL"),4,AND(I162="PC",M162="NÓMINA MAYO"),5,AND(I162="PC",M162="NÓMINA JUNIO"),6,AND(I162="PC",M162="NÓMINA JULIO"),7,AND(I162="PC",M162="NÓMINA AGOSTO"),8,AND(I162="PC",M162="NÓMINA SEPTIEMBRE"),9,AND(I162="PC",M162="NÓMINA OCTUBRE"),10,AND(I162="PC",M162="NÓMINA NOVIEMBRE"),11,AND(I162="PC",M162="NÓMINA DICIEMBRE"),12,I162="VCF"," ",I162="VSF"," ",I162="SUB"," ",I162="ADQBYS"," ",I162="CONV"," ")</f>
        <v>#N/A</v>
      </c>
      <c r="O162" s="50"/>
      <c r="P162" s="51"/>
      <c r="Q162" s="51" t="n">
        <f aca="false">ROUND((O162*P162)*0.15,2)</f>
        <v>0</v>
      </c>
      <c r="R162" s="52" t="e">
        <f aca="false">_xlfn.IFS(I162="PE","NO RELLENAR",I162="PC","NO RELLENAR",I162="SUB","NO RELLENAR",I162="ADQBYS","NO RELLENAR",I162="CONV","NO RELLENAR",I162="VSF","RELLENAR",I162="VCF","RELLENAR")</f>
        <v>#N/A</v>
      </c>
      <c r="S162" s="53"/>
      <c r="T162" s="53"/>
      <c r="U162" s="54"/>
      <c r="V162" s="55"/>
      <c r="W162" s="54"/>
      <c r="X162" s="55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4"/>
      <c r="AN162" s="51"/>
      <c r="AO162" s="54"/>
      <c r="AP162" s="51"/>
      <c r="AQ162" s="54"/>
      <c r="AR162" s="51"/>
      <c r="AS162" s="53" t="n">
        <v>0</v>
      </c>
      <c r="AT162" s="53" t="n">
        <v>0</v>
      </c>
      <c r="AU162" s="53" t="e">
        <f aca="false">_xlfn.IFS(I162="PE",0,I162="PC",0,I162="VCF",ROUND(AS162*AV162,2),I162="VSF",ROUND(AS162*AV162,2),I162="SUB",ROUND(AS162*AV162,2),I162="ADQBYS",ROUND(AS162*AV162,2),I162="CONV",ROUND(AS162*AV162,2))</f>
        <v>#N/A</v>
      </c>
      <c r="AV162" s="56"/>
      <c r="AW162" s="57" t="e">
        <f aca="false">_xlfn.IFS(I162="PE",ROUND((O162*P162)+Q162,2),I162="PC",ROUND((O162*P162)+Q162,2),AND(I162="VCF",BA162="SI"),AS162+AU162,AND(I162="VCF",BA162="NO"),AS162,AND(I162="VSF",BA162="SI"),AS162+AU162+Y162+Z162,AND(I162="VSF",BA162="NO"),AS162+Y162+Z162,AND(I162="SUB",BA162="SI"),AS162+AU162,AND(I162="SUB",BA162="NO"),AS162,AND(I162="ADQBYS",BA162="SI"),AS162+AU162,AND(I162="ADQBYS",BA162="NO"),AS162,AND(I162="CONV",BA162="SI"),AS162+AU162,AND(I162="CONV",BA162="NO"),AS162)</f>
        <v>#N/A</v>
      </c>
      <c r="AX162" s="53"/>
      <c r="AY162" s="58"/>
      <c r="AZ162" s="51"/>
      <c r="BA162" s="59"/>
    </row>
    <row r="163" customFormat="false" ht="18.6" hidden="false" customHeight="true" outlineLevel="0" collapsed="false">
      <c r="A163" s="43"/>
      <c r="B163" s="44"/>
      <c r="C163" s="44"/>
      <c r="D163" s="44"/>
      <c r="E163" s="44"/>
      <c r="F163" s="44"/>
      <c r="G163" s="44"/>
      <c r="H163" s="45"/>
      <c r="I163" s="44"/>
      <c r="J163" s="44"/>
      <c r="K163" s="44"/>
      <c r="L163" s="47"/>
      <c r="M163" s="47"/>
      <c r="N163" s="49" t="e">
        <f aca="false">_xlfn.IFS(AND(I163="PE",M163="NÓMINA ENERO"),1,AND(I163="PE",M163="NÓMINA FEBRERO"),2,AND(I163="PE",M163="NÓMINA MARZO"),3,AND(I163="PE",M163="NÓMINA ABRIL"),4,AND(I163="PE",M163="NÓMINA MAYO"),5,AND(I163="PE",M163="NÓMINA JUNIO"),6,AND(I163="PE",M163="NÓMINA JULIO"),7,AND(I163="PE",M163="NÓMINA AGOSTO"),8,AND(I163="PE",M163="NÓMINA SEPTIEMBRE"),9,AND(I163="PE",M163="NÓMINA OCTUBRE"),10,AND(I163="PE",M163="NÓMINA NOVIEMBRE"),11,AND(I163="PE",M163="NÓMINA DICIEMBRE"),12,AND(I163="PC",M163="NÓMINA ENERO"),1,AND(I163="PC",M163="NÓMINA FEBRERO"),2,AND(I163="PC",M163="NÓMINA MARZO"),3,AND(I163="PC",M163="NÓMINA ABRIL"),4,AND(I163="PC",M163="NÓMINA MAYO"),5,AND(I163="PC",M163="NÓMINA JUNIO"),6,AND(I163="PC",M163="NÓMINA JULIO"),7,AND(I163="PC",M163="NÓMINA AGOSTO"),8,AND(I163="PC",M163="NÓMINA SEPTIEMBRE"),9,AND(I163="PC",M163="NÓMINA OCTUBRE"),10,AND(I163="PC",M163="NÓMINA NOVIEMBRE"),11,AND(I163="PC",M163="NÓMINA DICIEMBRE"),12,I163="VCF"," ",I163="VSF"," ",I163="SUB"," ",I163="ADQBYS"," ",I163="CONV"," ")</f>
        <v>#N/A</v>
      </c>
      <c r="O163" s="50"/>
      <c r="P163" s="51"/>
      <c r="Q163" s="51" t="n">
        <f aca="false">ROUND((O163*P163)*0.15,2)</f>
        <v>0</v>
      </c>
      <c r="R163" s="52" t="e">
        <f aca="false">_xlfn.IFS(I163="PE","NO RELLENAR",I163="PC","NO RELLENAR",I163="SUB","NO RELLENAR",I163="ADQBYS","NO RELLENAR",I163="CONV","NO RELLENAR",I163="VSF","RELLENAR",I163="VCF","RELLENAR")</f>
        <v>#N/A</v>
      </c>
      <c r="S163" s="53"/>
      <c r="T163" s="53"/>
      <c r="U163" s="54"/>
      <c r="V163" s="55"/>
      <c r="W163" s="54"/>
      <c r="X163" s="55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4"/>
      <c r="AN163" s="51"/>
      <c r="AO163" s="54"/>
      <c r="AP163" s="51"/>
      <c r="AQ163" s="54"/>
      <c r="AR163" s="51"/>
      <c r="AS163" s="53" t="n">
        <v>0</v>
      </c>
      <c r="AT163" s="53" t="n">
        <v>0</v>
      </c>
      <c r="AU163" s="53" t="e">
        <f aca="false">_xlfn.IFS(I163="PE",0,I163="PC",0,I163="VCF",ROUND(AS163*AV163,2),I163="VSF",ROUND(AS163*AV163,2),I163="SUB",ROUND(AS163*AV163,2),I163="ADQBYS",ROUND(AS163*AV163,2),I163="CONV",ROUND(AS163*AV163,2))</f>
        <v>#N/A</v>
      </c>
      <c r="AV163" s="56"/>
      <c r="AW163" s="57" t="e">
        <f aca="false">_xlfn.IFS(I163="PE",ROUND((O163*P163)+Q163,2),I163="PC",ROUND((O163*P163)+Q163,2),AND(I163="VCF",BA163="SI"),AS163+AU163,AND(I163="VCF",BA163="NO"),AS163,AND(I163="VSF",BA163="SI"),AS163+AU163+Y163+Z163,AND(I163="VSF",BA163="NO"),AS163+Y163+Z163,AND(I163="SUB",BA163="SI"),AS163+AU163,AND(I163="SUB",BA163="NO"),AS163,AND(I163="ADQBYS",BA163="SI"),AS163+AU163,AND(I163="ADQBYS",BA163="NO"),AS163,AND(I163="CONV",BA163="SI"),AS163+AU163,AND(I163="CONV",BA163="NO"),AS163)</f>
        <v>#N/A</v>
      </c>
      <c r="AX163" s="53"/>
      <c r="AY163" s="58"/>
      <c r="AZ163" s="51"/>
      <c r="BA163" s="59"/>
    </row>
    <row r="164" customFormat="false" ht="18.6" hidden="false" customHeight="true" outlineLevel="0" collapsed="false">
      <c r="A164" s="43"/>
      <c r="B164" s="44"/>
      <c r="C164" s="44"/>
      <c r="D164" s="44"/>
      <c r="E164" s="44"/>
      <c r="F164" s="44"/>
      <c r="G164" s="44"/>
      <c r="H164" s="45"/>
      <c r="I164" s="44"/>
      <c r="J164" s="44"/>
      <c r="K164" s="44"/>
      <c r="L164" s="47"/>
      <c r="M164" s="47"/>
      <c r="N164" s="49" t="e">
        <f aca="false">_xlfn.IFS(AND(I164="PE",M164="NÓMINA ENERO"),1,AND(I164="PE",M164="NÓMINA FEBRERO"),2,AND(I164="PE",M164="NÓMINA MARZO"),3,AND(I164="PE",M164="NÓMINA ABRIL"),4,AND(I164="PE",M164="NÓMINA MAYO"),5,AND(I164="PE",M164="NÓMINA JUNIO"),6,AND(I164="PE",M164="NÓMINA JULIO"),7,AND(I164="PE",M164="NÓMINA AGOSTO"),8,AND(I164="PE",M164="NÓMINA SEPTIEMBRE"),9,AND(I164="PE",M164="NÓMINA OCTUBRE"),10,AND(I164="PE",M164="NÓMINA NOVIEMBRE"),11,AND(I164="PE",M164="NÓMINA DICIEMBRE"),12,AND(I164="PC",M164="NÓMINA ENERO"),1,AND(I164="PC",M164="NÓMINA FEBRERO"),2,AND(I164="PC",M164="NÓMINA MARZO"),3,AND(I164="PC",M164="NÓMINA ABRIL"),4,AND(I164="PC",M164="NÓMINA MAYO"),5,AND(I164="PC",M164="NÓMINA JUNIO"),6,AND(I164="PC",M164="NÓMINA JULIO"),7,AND(I164="PC",M164="NÓMINA AGOSTO"),8,AND(I164="PC",M164="NÓMINA SEPTIEMBRE"),9,AND(I164="PC",M164="NÓMINA OCTUBRE"),10,AND(I164="PC",M164="NÓMINA NOVIEMBRE"),11,AND(I164="PC",M164="NÓMINA DICIEMBRE"),12,I164="VCF"," ",I164="VSF"," ",I164="SUB"," ",I164="ADQBYS"," ",I164="CONV"," ")</f>
        <v>#N/A</v>
      </c>
      <c r="O164" s="50"/>
      <c r="P164" s="51"/>
      <c r="Q164" s="51" t="n">
        <f aca="false">ROUND((O164*P164)*0.15,2)</f>
        <v>0</v>
      </c>
      <c r="R164" s="52" t="e">
        <f aca="false">_xlfn.IFS(I164="PE","NO RELLENAR",I164="PC","NO RELLENAR",I164="SUB","NO RELLENAR",I164="ADQBYS","NO RELLENAR",I164="CONV","NO RELLENAR",I164="VSF","RELLENAR",I164="VCF","RELLENAR")</f>
        <v>#N/A</v>
      </c>
      <c r="S164" s="53"/>
      <c r="T164" s="53"/>
      <c r="U164" s="54"/>
      <c r="V164" s="55"/>
      <c r="W164" s="54"/>
      <c r="X164" s="55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4"/>
      <c r="AN164" s="51"/>
      <c r="AO164" s="54"/>
      <c r="AP164" s="51"/>
      <c r="AQ164" s="54"/>
      <c r="AR164" s="51"/>
      <c r="AS164" s="53" t="n">
        <v>0</v>
      </c>
      <c r="AT164" s="53" t="n">
        <v>0</v>
      </c>
      <c r="AU164" s="53" t="e">
        <f aca="false">_xlfn.IFS(I164="PE",0,I164="PC",0,I164="VCF",ROUND(AS164*AV164,2),I164="VSF",ROUND(AS164*AV164,2),I164="SUB",ROUND(AS164*AV164,2),I164="ADQBYS",ROUND(AS164*AV164,2),I164="CONV",ROUND(AS164*AV164,2))</f>
        <v>#N/A</v>
      </c>
      <c r="AV164" s="56"/>
      <c r="AW164" s="57" t="e">
        <f aca="false">_xlfn.IFS(I164="PE",ROUND((O164*P164)+Q164,2),I164="PC",ROUND((O164*P164)+Q164,2),AND(I164="VCF",BA164="SI"),AS164+AU164,AND(I164="VCF",BA164="NO"),AS164,AND(I164="VSF",BA164="SI"),AS164+AU164+Y164+Z164,AND(I164="VSF",BA164="NO"),AS164+Y164+Z164,AND(I164="SUB",BA164="SI"),AS164+AU164,AND(I164="SUB",BA164="NO"),AS164,AND(I164="ADQBYS",BA164="SI"),AS164+AU164,AND(I164="ADQBYS",BA164="NO"),AS164,AND(I164="CONV",BA164="SI"),AS164+AU164,AND(I164="CONV",BA164="NO"),AS164)</f>
        <v>#N/A</v>
      </c>
      <c r="AX164" s="53"/>
      <c r="AY164" s="58"/>
      <c r="AZ164" s="51"/>
      <c r="BA164" s="59"/>
    </row>
    <row r="165" customFormat="false" ht="18.6" hidden="false" customHeight="true" outlineLevel="0" collapsed="false">
      <c r="A165" s="43"/>
      <c r="B165" s="44"/>
      <c r="C165" s="44"/>
      <c r="D165" s="44"/>
      <c r="E165" s="44"/>
      <c r="F165" s="44"/>
      <c r="G165" s="44"/>
      <c r="H165" s="45"/>
      <c r="I165" s="44"/>
      <c r="J165" s="44"/>
      <c r="K165" s="44"/>
      <c r="L165" s="47"/>
      <c r="M165" s="47"/>
      <c r="N165" s="49" t="e">
        <f aca="false">_xlfn.IFS(AND(I165="PE",M165="NÓMINA ENERO"),1,AND(I165="PE",M165="NÓMINA FEBRERO"),2,AND(I165="PE",M165="NÓMINA MARZO"),3,AND(I165="PE",M165="NÓMINA ABRIL"),4,AND(I165="PE",M165="NÓMINA MAYO"),5,AND(I165="PE",M165="NÓMINA JUNIO"),6,AND(I165="PE",M165="NÓMINA JULIO"),7,AND(I165="PE",M165="NÓMINA AGOSTO"),8,AND(I165="PE",M165="NÓMINA SEPTIEMBRE"),9,AND(I165="PE",M165="NÓMINA OCTUBRE"),10,AND(I165="PE",M165="NÓMINA NOVIEMBRE"),11,AND(I165="PE",M165="NÓMINA DICIEMBRE"),12,AND(I165="PC",M165="NÓMINA ENERO"),1,AND(I165="PC",M165="NÓMINA FEBRERO"),2,AND(I165="PC",M165="NÓMINA MARZO"),3,AND(I165="PC",M165="NÓMINA ABRIL"),4,AND(I165="PC",M165="NÓMINA MAYO"),5,AND(I165="PC",M165="NÓMINA JUNIO"),6,AND(I165="PC",M165="NÓMINA JULIO"),7,AND(I165="PC",M165="NÓMINA AGOSTO"),8,AND(I165="PC",M165="NÓMINA SEPTIEMBRE"),9,AND(I165="PC",M165="NÓMINA OCTUBRE"),10,AND(I165="PC",M165="NÓMINA NOVIEMBRE"),11,AND(I165="PC",M165="NÓMINA DICIEMBRE"),12,I165="VCF"," ",I165="VSF"," ",I165="SUB"," ",I165="ADQBYS"," ",I165="CONV"," ")</f>
        <v>#N/A</v>
      </c>
      <c r="O165" s="50"/>
      <c r="P165" s="51"/>
      <c r="Q165" s="51" t="n">
        <f aca="false">ROUND((O165*P165)*0.15,2)</f>
        <v>0</v>
      </c>
      <c r="R165" s="52" t="e">
        <f aca="false">_xlfn.IFS(I165="PE","NO RELLENAR",I165="PC","NO RELLENAR",I165="SUB","NO RELLENAR",I165="ADQBYS","NO RELLENAR",I165="CONV","NO RELLENAR",I165="VSF","RELLENAR",I165="VCF","RELLENAR")</f>
        <v>#N/A</v>
      </c>
      <c r="S165" s="53"/>
      <c r="T165" s="53"/>
      <c r="U165" s="54"/>
      <c r="V165" s="55"/>
      <c r="W165" s="54"/>
      <c r="X165" s="55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51"/>
      <c r="AM165" s="54"/>
      <c r="AN165" s="51"/>
      <c r="AO165" s="54"/>
      <c r="AP165" s="51"/>
      <c r="AQ165" s="54"/>
      <c r="AR165" s="51"/>
      <c r="AS165" s="53" t="n">
        <v>0</v>
      </c>
      <c r="AT165" s="53" t="n">
        <v>0</v>
      </c>
      <c r="AU165" s="53" t="e">
        <f aca="false">_xlfn.IFS(I165="PE",0,I165="PC",0,I165="VCF",ROUND(AS165*AV165,2),I165="VSF",ROUND(AS165*AV165,2),I165="SUB",ROUND(AS165*AV165,2),I165="ADQBYS",ROUND(AS165*AV165,2),I165="CONV",ROUND(AS165*AV165,2))</f>
        <v>#N/A</v>
      </c>
      <c r="AV165" s="56"/>
      <c r="AW165" s="57" t="e">
        <f aca="false">_xlfn.IFS(I165="PE",ROUND((O165*P165)+Q165,2),I165="PC",ROUND((O165*P165)+Q165,2),AND(I165="VCF",BA165="SI"),AS165+AU165,AND(I165="VCF",BA165="NO"),AS165,AND(I165="VSF",BA165="SI"),AS165+AU165+Y165+Z165,AND(I165="VSF",BA165="NO"),AS165+Y165+Z165,AND(I165="SUB",BA165="SI"),AS165+AU165,AND(I165="SUB",BA165="NO"),AS165,AND(I165="ADQBYS",BA165="SI"),AS165+AU165,AND(I165="ADQBYS",BA165="NO"),AS165,AND(I165="CONV",BA165="SI"),AS165+AU165,AND(I165="CONV",BA165="NO"),AS165)</f>
        <v>#N/A</v>
      </c>
      <c r="AX165" s="53"/>
      <c r="AY165" s="58"/>
      <c r="AZ165" s="51"/>
      <c r="BA165" s="59"/>
    </row>
    <row r="166" customFormat="false" ht="18.6" hidden="false" customHeight="true" outlineLevel="0" collapsed="false">
      <c r="A166" s="43"/>
      <c r="B166" s="44"/>
      <c r="C166" s="44"/>
      <c r="D166" s="44"/>
      <c r="E166" s="44"/>
      <c r="F166" s="44"/>
      <c r="G166" s="44"/>
      <c r="H166" s="45"/>
      <c r="I166" s="44"/>
      <c r="J166" s="44"/>
      <c r="K166" s="44"/>
      <c r="L166" s="47"/>
      <c r="M166" s="47"/>
      <c r="N166" s="49" t="e">
        <f aca="false">_xlfn.IFS(AND(I166="PE",M166="NÓMINA ENERO"),1,AND(I166="PE",M166="NÓMINA FEBRERO"),2,AND(I166="PE",M166="NÓMINA MARZO"),3,AND(I166="PE",M166="NÓMINA ABRIL"),4,AND(I166="PE",M166="NÓMINA MAYO"),5,AND(I166="PE",M166="NÓMINA JUNIO"),6,AND(I166="PE",M166="NÓMINA JULIO"),7,AND(I166="PE",M166="NÓMINA AGOSTO"),8,AND(I166="PE",M166="NÓMINA SEPTIEMBRE"),9,AND(I166="PE",M166="NÓMINA OCTUBRE"),10,AND(I166="PE",M166="NÓMINA NOVIEMBRE"),11,AND(I166="PE",M166="NÓMINA DICIEMBRE"),12,AND(I166="PC",M166="NÓMINA ENERO"),1,AND(I166="PC",M166="NÓMINA FEBRERO"),2,AND(I166="PC",M166="NÓMINA MARZO"),3,AND(I166="PC",M166="NÓMINA ABRIL"),4,AND(I166="PC",M166="NÓMINA MAYO"),5,AND(I166="PC",M166="NÓMINA JUNIO"),6,AND(I166="PC",M166="NÓMINA JULIO"),7,AND(I166="PC",M166="NÓMINA AGOSTO"),8,AND(I166="PC",M166="NÓMINA SEPTIEMBRE"),9,AND(I166="PC",M166="NÓMINA OCTUBRE"),10,AND(I166="PC",M166="NÓMINA NOVIEMBRE"),11,AND(I166="PC",M166="NÓMINA DICIEMBRE"),12,I166="VCF"," ",I166="VSF"," ",I166="SUB"," ",I166="ADQBYS"," ",I166="CONV"," ")</f>
        <v>#N/A</v>
      </c>
      <c r="O166" s="50"/>
      <c r="P166" s="51"/>
      <c r="Q166" s="51" t="n">
        <f aca="false">ROUND((O166*P166)*0.15,2)</f>
        <v>0</v>
      </c>
      <c r="R166" s="52" t="e">
        <f aca="false">_xlfn.IFS(I166="PE","NO RELLENAR",I166="PC","NO RELLENAR",I166="SUB","NO RELLENAR",I166="ADQBYS","NO RELLENAR",I166="CONV","NO RELLENAR",I166="VSF","RELLENAR",I166="VCF","RELLENAR")</f>
        <v>#N/A</v>
      </c>
      <c r="S166" s="53"/>
      <c r="T166" s="53"/>
      <c r="U166" s="54"/>
      <c r="V166" s="55"/>
      <c r="W166" s="54"/>
      <c r="X166" s="55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51"/>
      <c r="AM166" s="54"/>
      <c r="AN166" s="51"/>
      <c r="AO166" s="54"/>
      <c r="AP166" s="51"/>
      <c r="AQ166" s="54"/>
      <c r="AR166" s="51"/>
      <c r="AS166" s="53" t="n">
        <v>0</v>
      </c>
      <c r="AT166" s="53" t="n">
        <v>0</v>
      </c>
      <c r="AU166" s="53" t="e">
        <f aca="false">_xlfn.IFS(I166="PE",0,I166="PC",0,I166="VCF",ROUND(AS166*AV166,2),I166="VSF",ROUND(AS166*AV166,2),I166="SUB",ROUND(AS166*AV166,2),I166="ADQBYS",ROUND(AS166*AV166,2),I166="CONV",ROUND(AS166*AV166,2))</f>
        <v>#N/A</v>
      </c>
      <c r="AV166" s="56"/>
      <c r="AW166" s="57" t="e">
        <f aca="false">_xlfn.IFS(I166="PE",ROUND((O166*P166)+Q166,2),I166="PC",ROUND((O166*P166)+Q166,2),AND(I166="VCF",BA166="SI"),AS166+AU166,AND(I166="VCF",BA166="NO"),AS166,AND(I166="VSF",BA166="SI"),AS166+AU166+Y166+Z166,AND(I166="VSF",BA166="NO"),AS166+Y166+Z166,AND(I166="SUB",BA166="SI"),AS166+AU166,AND(I166="SUB",BA166="NO"),AS166,AND(I166="ADQBYS",BA166="SI"),AS166+AU166,AND(I166="ADQBYS",BA166="NO"),AS166,AND(I166="CONV",BA166="SI"),AS166+AU166,AND(I166="CONV",BA166="NO"),AS166)</f>
        <v>#N/A</v>
      </c>
      <c r="AX166" s="53"/>
      <c r="AY166" s="58"/>
      <c r="AZ166" s="51"/>
      <c r="BA166" s="59"/>
    </row>
    <row r="167" customFormat="false" ht="18.6" hidden="false" customHeight="true" outlineLevel="0" collapsed="false">
      <c r="A167" s="43"/>
      <c r="B167" s="44"/>
      <c r="C167" s="44"/>
      <c r="D167" s="44"/>
      <c r="E167" s="44"/>
      <c r="F167" s="44"/>
      <c r="G167" s="44"/>
      <c r="H167" s="45"/>
      <c r="I167" s="44"/>
      <c r="J167" s="44"/>
      <c r="K167" s="44"/>
      <c r="L167" s="47"/>
      <c r="M167" s="47"/>
      <c r="N167" s="49" t="e">
        <f aca="false">_xlfn.IFS(AND(I167="PE",M167="NÓMINA ENERO"),1,AND(I167="PE",M167="NÓMINA FEBRERO"),2,AND(I167="PE",M167="NÓMINA MARZO"),3,AND(I167="PE",M167="NÓMINA ABRIL"),4,AND(I167="PE",M167="NÓMINA MAYO"),5,AND(I167="PE",M167="NÓMINA JUNIO"),6,AND(I167="PE",M167="NÓMINA JULIO"),7,AND(I167="PE",M167="NÓMINA AGOSTO"),8,AND(I167="PE",M167="NÓMINA SEPTIEMBRE"),9,AND(I167="PE",M167="NÓMINA OCTUBRE"),10,AND(I167="PE",M167="NÓMINA NOVIEMBRE"),11,AND(I167="PE",M167="NÓMINA DICIEMBRE"),12,AND(I167="PC",M167="NÓMINA ENERO"),1,AND(I167="PC",M167="NÓMINA FEBRERO"),2,AND(I167="PC",M167="NÓMINA MARZO"),3,AND(I167="PC",M167="NÓMINA ABRIL"),4,AND(I167="PC",M167="NÓMINA MAYO"),5,AND(I167="PC",M167="NÓMINA JUNIO"),6,AND(I167="PC",M167="NÓMINA JULIO"),7,AND(I167="PC",M167="NÓMINA AGOSTO"),8,AND(I167="PC",M167="NÓMINA SEPTIEMBRE"),9,AND(I167="PC",M167="NÓMINA OCTUBRE"),10,AND(I167="PC",M167="NÓMINA NOVIEMBRE"),11,AND(I167="PC",M167="NÓMINA DICIEMBRE"),12,I167="VCF"," ",I167="VSF"," ",I167="SUB"," ",I167="ADQBYS"," ",I167="CONV"," ")</f>
        <v>#N/A</v>
      </c>
      <c r="O167" s="50"/>
      <c r="P167" s="51"/>
      <c r="Q167" s="51" t="n">
        <f aca="false">ROUND((O167*P167)*0.15,2)</f>
        <v>0</v>
      </c>
      <c r="R167" s="52" t="e">
        <f aca="false">_xlfn.IFS(I167="PE","NO RELLENAR",I167="PC","NO RELLENAR",I167="SUB","NO RELLENAR",I167="ADQBYS","NO RELLENAR",I167="CONV","NO RELLENAR",I167="VSF","RELLENAR",I167="VCF","RELLENAR")</f>
        <v>#N/A</v>
      </c>
      <c r="S167" s="53"/>
      <c r="T167" s="53"/>
      <c r="U167" s="54"/>
      <c r="V167" s="55"/>
      <c r="W167" s="54"/>
      <c r="X167" s="55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4"/>
      <c r="AN167" s="51"/>
      <c r="AO167" s="54"/>
      <c r="AP167" s="51"/>
      <c r="AQ167" s="54"/>
      <c r="AR167" s="51"/>
      <c r="AS167" s="53" t="n">
        <v>0</v>
      </c>
      <c r="AT167" s="53" t="n">
        <v>0</v>
      </c>
      <c r="AU167" s="53" t="e">
        <f aca="false">_xlfn.IFS(I167="PE",0,I167="PC",0,I167="VCF",ROUND(AS167*AV167,2),I167="VSF",ROUND(AS167*AV167,2),I167="SUB",ROUND(AS167*AV167,2),I167="ADQBYS",ROUND(AS167*AV167,2),I167="CONV",ROUND(AS167*AV167,2))</f>
        <v>#N/A</v>
      </c>
      <c r="AV167" s="56"/>
      <c r="AW167" s="57" t="e">
        <f aca="false">_xlfn.IFS(I167="PE",ROUND((O167*P167)+Q167,2),I167="PC",ROUND((O167*P167)+Q167,2),AND(I167="VCF",BA167="SI"),AS167+AU167,AND(I167="VCF",BA167="NO"),AS167,AND(I167="VSF",BA167="SI"),AS167+AU167+Y167+Z167,AND(I167="VSF",BA167="NO"),AS167+Y167+Z167,AND(I167="SUB",BA167="SI"),AS167+AU167,AND(I167="SUB",BA167="NO"),AS167,AND(I167="ADQBYS",BA167="SI"),AS167+AU167,AND(I167="ADQBYS",BA167="NO"),AS167,AND(I167="CONV",BA167="SI"),AS167+AU167,AND(I167="CONV",BA167="NO"),AS167)</f>
        <v>#N/A</v>
      </c>
      <c r="AX167" s="53"/>
      <c r="AY167" s="58"/>
      <c r="AZ167" s="51"/>
      <c r="BA167" s="59"/>
    </row>
    <row r="168" customFormat="false" ht="18.6" hidden="false" customHeight="true" outlineLevel="0" collapsed="false">
      <c r="A168" s="43"/>
      <c r="B168" s="44"/>
      <c r="C168" s="44"/>
      <c r="D168" s="44"/>
      <c r="E168" s="44"/>
      <c r="F168" s="44"/>
      <c r="G168" s="44"/>
      <c r="H168" s="45"/>
      <c r="I168" s="44"/>
      <c r="J168" s="44"/>
      <c r="K168" s="44"/>
      <c r="L168" s="47"/>
      <c r="M168" s="47"/>
      <c r="N168" s="49" t="e">
        <f aca="false">_xlfn.IFS(AND(I168="PE",M168="NÓMINA ENERO"),1,AND(I168="PE",M168="NÓMINA FEBRERO"),2,AND(I168="PE",M168="NÓMINA MARZO"),3,AND(I168="PE",M168="NÓMINA ABRIL"),4,AND(I168="PE",M168="NÓMINA MAYO"),5,AND(I168="PE",M168="NÓMINA JUNIO"),6,AND(I168="PE",M168="NÓMINA JULIO"),7,AND(I168="PE",M168="NÓMINA AGOSTO"),8,AND(I168="PE",M168="NÓMINA SEPTIEMBRE"),9,AND(I168="PE",M168="NÓMINA OCTUBRE"),10,AND(I168="PE",M168="NÓMINA NOVIEMBRE"),11,AND(I168="PE",M168="NÓMINA DICIEMBRE"),12,AND(I168="PC",M168="NÓMINA ENERO"),1,AND(I168="PC",M168="NÓMINA FEBRERO"),2,AND(I168="PC",M168="NÓMINA MARZO"),3,AND(I168="PC",M168="NÓMINA ABRIL"),4,AND(I168="PC",M168="NÓMINA MAYO"),5,AND(I168="PC",M168="NÓMINA JUNIO"),6,AND(I168="PC",M168="NÓMINA JULIO"),7,AND(I168="PC",M168="NÓMINA AGOSTO"),8,AND(I168="PC",M168="NÓMINA SEPTIEMBRE"),9,AND(I168="PC",M168="NÓMINA OCTUBRE"),10,AND(I168="PC",M168="NÓMINA NOVIEMBRE"),11,AND(I168="PC",M168="NÓMINA DICIEMBRE"),12,I168="VCF"," ",I168="VSF"," ",I168="SUB"," ",I168="ADQBYS"," ",I168="CONV"," ")</f>
        <v>#N/A</v>
      </c>
      <c r="O168" s="50"/>
      <c r="P168" s="51"/>
      <c r="Q168" s="51" t="n">
        <f aca="false">ROUND((O168*P168)*0.15,2)</f>
        <v>0</v>
      </c>
      <c r="R168" s="52" t="e">
        <f aca="false">_xlfn.IFS(I168="PE","NO RELLENAR",I168="PC","NO RELLENAR",I168="SUB","NO RELLENAR",I168="ADQBYS","NO RELLENAR",I168="CONV","NO RELLENAR",I168="VSF","RELLENAR",I168="VCF","RELLENAR")</f>
        <v>#N/A</v>
      </c>
      <c r="S168" s="53"/>
      <c r="T168" s="53"/>
      <c r="U168" s="54"/>
      <c r="V168" s="55"/>
      <c r="W168" s="54"/>
      <c r="X168" s="55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4"/>
      <c r="AN168" s="51"/>
      <c r="AO168" s="54"/>
      <c r="AP168" s="51"/>
      <c r="AQ168" s="54"/>
      <c r="AR168" s="51"/>
      <c r="AS168" s="53" t="n">
        <v>0</v>
      </c>
      <c r="AT168" s="53" t="n">
        <v>0</v>
      </c>
      <c r="AU168" s="53" t="e">
        <f aca="false">_xlfn.IFS(I168="PE",0,I168="PC",0,I168="VCF",ROUND(AS168*AV168,2),I168="VSF",ROUND(AS168*AV168,2),I168="SUB",ROUND(AS168*AV168,2),I168="ADQBYS",ROUND(AS168*AV168,2),I168="CONV",ROUND(AS168*AV168,2))</f>
        <v>#N/A</v>
      </c>
      <c r="AV168" s="56"/>
      <c r="AW168" s="57" t="e">
        <f aca="false">_xlfn.IFS(I168="PE",ROUND((O168*P168)+Q168,2),I168="PC",ROUND((O168*P168)+Q168,2),AND(I168="VCF",BA168="SI"),AS168+AU168,AND(I168="VCF",BA168="NO"),AS168,AND(I168="VSF",BA168="SI"),AS168+AU168+Y168+Z168,AND(I168="VSF",BA168="NO"),AS168+Y168+Z168,AND(I168="SUB",BA168="SI"),AS168+AU168,AND(I168="SUB",BA168="NO"),AS168,AND(I168="ADQBYS",BA168="SI"),AS168+AU168,AND(I168="ADQBYS",BA168="NO"),AS168,AND(I168="CONV",BA168="SI"),AS168+AU168,AND(I168="CONV",BA168="NO"),AS168)</f>
        <v>#N/A</v>
      </c>
      <c r="AX168" s="53"/>
      <c r="AY168" s="58"/>
      <c r="AZ168" s="51"/>
      <c r="BA168" s="59"/>
    </row>
    <row r="169" customFormat="false" ht="18.6" hidden="false" customHeight="true" outlineLevel="0" collapsed="false">
      <c r="A169" s="43"/>
      <c r="B169" s="44"/>
      <c r="C169" s="44"/>
      <c r="D169" s="44"/>
      <c r="E169" s="44"/>
      <c r="F169" s="44"/>
      <c r="G169" s="44"/>
      <c r="H169" s="45"/>
      <c r="I169" s="44"/>
      <c r="J169" s="44"/>
      <c r="K169" s="44"/>
      <c r="L169" s="47"/>
      <c r="M169" s="47"/>
      <c r="N169" s="49" t="e">
        <f aca="false">_xlfn.IFS(AND(I169="PE",M169="NÓMINA ENERO"),1,AND(I169="PE",M169="NÓMINA FEBRERO"),2,AND(I169="PE",M169="NÓMINA MARZO"),3,AND(I169="PE",M169="NÓMINA ABRIL"),4,AND(I169="PE",M169="NÓMINA MAYO"),5,AND(I169="PE",M169="NÓMINA JUNIO"),6,AND(I169="PE",M169="NÓMINA JULIO"),7,AND(I169="PE",M169="NÓMINA AGOSTO"),8,AND(I169="PE",M169="NÓMINA SEPTIEMBRE"),9,AND(I169="PE",M169="NÓMINA OCTUBRE"),10,AND(I169="PE",M169="NÓMINA NOVIEMBRE"),11,AND(I169="PE",M169="NÓMINA DICIEMBRE"),12,AND(I169="PC",M169="NÓMINA ENERO"),1,AND(I169="PC",M169="NÓMINA FEBRERO"),2,AND(I169="PC",M169="NÓMINA MARZO"),3,AND(I169="PC",M169="NÓMINA ABRIL"),4,AND(I169="PC",M169="NÓMINA MAYO"),5,AND(I169="PC",M169="NÓMINA JUNIO"),6,AND(I169="PC",M169="NÓMINA JULIO"),7,AND(I169="PC",M169="NÓMINA AGOSTO"),8,AND(I169="PC",M169="NÓMINA SEPTIEMBRE"),9,AND(I169="PC",M169="NÓMINA OCTUBRE"),10,AND(I169="PC",M169="NÓMINA NOVIEMBRE"),11,AND(I169="PC",M169="NÓMINA DICIEMBRE"),12,I169="VCF"," ",I169="VSF"," ",I169="SUB"," ",I169="ADQBYS"," ",I169="CONV"," ")</f>
        <v>#N/A</v>
      </c>
      <c r="O169" s="50"/>
      <c r="P169" s="51"/>
      <c r="Q169" s="51" t="n">
        <f aca="false">ROUND((O169*P169)*0.15,2)</f>
        <v>0</v>
      </c>
      <c r="R169" s="52" t="e">
        <f aca="false">_xlfn.IFS(I169="PE","NO RELLENAR",I169="PC","NO RELLENAR",I169="SUB","NO RELLENAR",I169="ADQBYS","NO RELLENAR",I169="CONV","NO RELLENAR",I169="VSF","RELLENAR",I169="VCF","RELLENAR")</f>
        <v>#N/A</v>
      </c>
      <c r="S169" s="53"/>
      <c r="T169" s="53"/>
      <c r="U169" s="54"/>
      <c r="V169" s="55"/>
      <c r="W169" s="54"/>
      <c r="X169" s="55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54"/>
      <c r="AN169" s="51"/>
      <c r="AO169" s="54"/>
      <c r="AP169" s="51"/>
      <c r="AQ169" s="54"/>
      <c r="AR169" s="51"/>
      <c r="AS169" s="53" t="n">
        <v>0</v>
      </c>
      <c r="AT169" s="53" t="n">
        <v>0</v>
      </c>
      <c r="AU169" s="53" t="e">
        <f aca="false">_xlfn.IFS(I169="PE",0,I169="PC",0,I169="VCF",ROUND(AS169*AV169,2),I169="VSF",ROUND(AS169*AV169,2),I169="SUB",ROUND(AS169*AV169,2),I169="ADQBYS",ROUND(AS169*AV169,2),I169="CONV",ROUND(AS169*AV169,2))</f>
        <v>#N/A</v>
      </c>
      <c r="AV169" s="56"/>
      <c r="AW169" s="57" t="e">
        <f aca="false">_xlfn.IFS(I169="PE",ROUND((O169*P169)+Q169,2),I169="PC",ROUND((O169*P169)+Q169,2),AND(I169="VCF",BA169="SI"),AS169+AU169,AND(I169="VCF",BA169="NO"),AS169,AND(I169="VSF",BA169="SI"),AS169+AU169+Y169+Z169,AND(I169="VSF",BA169="NO"),AS169+Y169+Z169,AND(I169="SUB",BA169="SI"),AS169+AU169,AND(I169="SUB",BA169="NO"),AS169,AND(I169="ADQBYS",BA169="SI"),AS169+AU169,AND(I169="ADQBYS",BA169="NO"),AS169,AND(I169="CONV",BA169="SI"),AS169+AU169,AND(I169="CONV",BA169="NO"),AS169)</f>
        <v>#N/A</v>
      </c>
      <c r="AX169" s="53"/>
      <c r="AY169" s="58"/>
      <c r="AZ169" s="51"/>
      <c r="BA169" s="59"/>
    </row>
    <row r="170" customFormat="false" ht="18.6" hidden="false" customHeight="true" outlineLevel="0" collapsed="false">
      <c r="A170" s="43"/>
      <c r="B170" s="44"/>
      <c r="C170" s="44"/>
      <c r="D170" s="44"/>
      <c r="E170" s="44"/>
      <c r="F170" s="44"/>
      <c r="G170" s="44"/>
      <c r="H170" s="45"/>
      <c r="I170" s="44"/>
      <c r="J170" s="44"/>
      <c r="K170" s="44"/>
      <c r="L170" s="47"/>
      <c r="M170" s="47"/>
      <c r="N170" s="49" t="e">
        <f aca="false">_xlfn.IFS(AND(I170="PE",M170="NÓMINA ENERO"),1,AND(I170="PE",M170="NÓMINA FEBRERO"),2,AND(I170="PE",M170="NÓMINA MARZO"),3,AND(I170="PE",M170="NÓMINA ABRIL"),4,AND(I170="PE",M170="NÓMINA MAYO"),5,AND(I170="PE",M170="NÓMINA JUNIO"),6,AND(I170="PE",M170="NÓMINA JULIO"),7,AND(I170="PE",M170="NÓMINA AGOSTO"),8,AND(I170="PE",M170="NÓMINA SEPTIEMBRE"),9,AND(I170="PE",M170="NÓMINA OCTUBRE"),10,AND(I170="PE",M170="NÓMINA NOVIEMBRE"),11,AND(I170="PE",M170="NÓMINA DICIEMBRE"),12,AND(I170="PC",M170="NÓMINA ENERO"),1,AND(I170="PC",M170="NÓMINA FEBRERO"),2,AND(I170="PC",M170="NÓMINA MARZO"),3,AND(I170="PC",M170="NÓMINA ABRIL"),4,AND(I170="PC",M170="NÓMINA MAYO"),5,AND(I170="PC",M170="NÓMINA JUNIO"),6,AND(I170="PC",M170="NÓMINA JULIO"),7,AND(I170="PC",M170="NÓMINA AGOSTO"),8,AND(I170="PC",M170="NÓMINA SEPTIEMBRE"),9,AND(I170="PC",M170="NÓMINA OCTUBRE"),10,AND(I170="PC",M170="NÓMINA NOVIEMBRE"),11,AND(I170="PC",M170="NÓMINA DICIEMBRE"),12,I170="VCF"," ",I170="VSF"," ",I170="SUB"," ",I170="ADQBYS"," ",I170="CONV"," ")</f>
        <v>#N/A</v>
      </c>
      <c r="O170" s="50"/>
      <c r="P170" s="51"/>
      <c r="Q170" s="51" t="n">
        <f aca="false">ROUND((O170*P170)*0.15,2)</f>
        <v>0</v>
      </c>
      <c r="R170" s="52" t="e">
        <f aca="false">_xlfn.IFS(I170="PE","NO RELLENAR",I170="PC","NO RELLENAR",I170="SUB","NO RELLENAR",I170="ADQBYS","NO RELLENAR",I170="CONV","NO RELLENAR",I170="VSF","RELLENAR",I170="VCF","RELLENAR")</f>
        <v>#N/A</v>
      </c>
      <c r="S170" s="53"/>
      <c r="T170" s="53"/>
      <c r="U170" s="54"/>
      <c r="V170" s="55"/>
      <c r="W170" s="54"/>
      <c r="X170" s="55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54"/>
      <c r="AN170" s="51"/>
      <c r="AO170" s="54"/>
      <c r="AP170" s="51"/>
      <c r="AQ170" s="54"/>
      <c r="AR170" s="51"/>
      <c r="AS170" s="53" t="n">
        <v>0</v>
      </c>
      <c r="AT170" s="53" t="n">
        <v>0</v>
      </c>
      <c r="AU170" s="53" t="e">
        <f aca="false">_xlfn.IFS(I170="PE",0,I170="PC",0,I170="VCF",ROUND(AS170*AV170,2),I170="VSF",ROUND(AS170*AV170,2),I170="SUB",ROUND(AS170*AV170,2),I170="ADQBYS",ROUND(AS170*AV170,2),I170="CONV",ROUND(AS170*AV170,2))</f>
        <v>#N/A</v>
      </c>
      <c r="AV170" s="56"/>
      <c r="AW170" s="57" t="e">
        <f aca="false">_xlfn.IFS(I170="PE",ROUND((O170*P170)+Q170,2),I170="PC",ROUND((O170*P170)+Q170,2),AND(I170="VCF",BA170="SI"),AS170+AU170,AND(I170="VCF",BA170="NO"),AS170,AND(I170="VSF",BA170="SI"),AS170+AU170+Y170+Z170,AND(I170="VSF",BA170="NO"),AS170+Y170+Z170,AND(I170="SUB",BA170="SI"),AS170+AU170,AND(I170="SUB",BA170="NO"),AS170,AND(I170="ADQBYS",BA170="SI"),AS170+AU170,AND(I170="ADQBYS",BA170="NO"),AS170,AND(I170="CONV",BA170="SI"),AS170+AU170,AND(I170="CONV",BA170="NO"),AS170)</f>
        <v>#N/A</v>
      </c>
      <c r="AX170" s="53"/>
      <c r="AY170" s="58"/>
      <c r="AZ170" s="51"/>
      <c r="BA170" s="59"/>
    </row>
    <row r="171" customFormat="false" ht="18.6" hidden="false" customHeight="true" outlineLevel="0" collapsed="false">
      <c r="A171" s="43"/>
      <c r="B171" s="44"/>
      <c r="C171" s="44"/>
      <c r="D171" s="44"/>
      <c r="E171" s="44"/>
      <c r="F171" s="44"/>
      <c r="G171" s="44"/>
      <c r="H171" s="45"/>
      <c r="I171" s="44"/>
      <c r="J171" s="44"/>
      <c r="K171" s="44"/>
      <c r="L171" s="47"/>
      <c r="M171" s="47"/>
      <c r="N171" s="49" t="e">
        <f aca="false">_xlfn.IFS(AND(I171="PE",M171="NÓMINA ENERO"),1,AND(I171="PE",M171="NÓMINA FEBRERO"),2,AND(I171="PE",M171="NÓMINA MARZO"),3,AND(I171="PE",M171="NÓMINA ABRIL"),4,AND(I171="PE",M171="NÓMINA MAYO"),5,AND(I171="PE",M171="NÓMINA JUNIO"),6,AND(I171="PE",M171="NÓMINA JULIO"),7,AND(I171="PE",M171="NÓMINA AGOSTO"),8,AND(I171="PE",M171="NÓMINA SEPTIEMBRE"),9,AND(I171="PE",M171="NÓMINA OCTUBRE"),10,AND(I171="PE",M171="NÓMINA NOVIEMBRE"),11,AND(I171="PE",M171="NÓMINA DICIEMBRE"),12,AND(I171="PC",M171="NÓMINA ENERO"),1,AND(I171="PC",M171="NÓMINA FEBRERO"),2,AND(I171="PC",M171="NÓMINA MARZO"),3,AND(I171="PC",M171="NÓMINA ABRIL"),4,AND(I171="PC",M171="NÓMINA MAYO"),5,AND(I171="PC",M171="NÓMINA JUNIO"),6,AND(I171="PC",M171="NÓMINA JULIO"),7,AND(I171="PC",M171="NÓMINA AGOSTO"),8,AND(I171="PC",M171="NÓMINA SEPTIEMBRE"),9,AND(I171="PC",M171="NÓMINA OCTUBRE"),10,AND(I171="PC",M171="NÓMINA NOVIEMBRE"),11,AND(I171="PC",M171="NÓMINA DICIEMBRE"),12,I171="VCF"," ",I171="VSF"," ",I171="SUB"," ",I171="ADQBYS"," ",I171="CONV"," ")</f>
        <v>#N/A</v>
      </c>
      <c r="O171" s="50"/>
      <c r="P171" s="51"/>
      <c r="Q171" s="51" t="n">
        <f aca="false">ROUND((O171*P171)*0.15,2)</f>
        <v>0</v>
      </c>
      <c r="R171" s="52" t="e">
        <f aca="false">_xlfn.IFS(I171="PE","NO RELLENAR",I171="PC","NO RELLENAR",I171="SUB","NO RELLENAR",I171="ADQBYS","NO RELLENAR",I171="CONV","NO RELLENAR",I171="VSF","RELLENAR",I171="VCF","RELLENAR")</f>
        <v>#N/A</v>
      </c>
      <c r="S171" s="53"/>
      <c r="T171" s="53"/>
      <c r="U171" s="54"/>
      <c r="V171" s="55"/>
      <c r="W171" s="54"/>
      <c r="X171" s="55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  <c r="AM171" s="54"/>
      <c r="AN171" s="51"/>
      <c r="AO171" s="54"/>
      <c r="AP171" s="51"/>
      <c r="AQ171" s="54"/>
      <c r="AR171" s="51"/>
      <c r="AS171" s="53" t="n">
        <v>0</v>
      </c>
      <c r="AT171" s="53" t="n">
        <v>0</v>
      </c>
      <c r="AU171" s="53" t="e">
        <f aca="false">_xlfn.IFS(I171="PE",0,I171="PC",0,I171="VCF",ROUND(AS171*AV171,2),I171="VSF",ROUND(AS171*AV171,2),I171="SUB",ROUND(AS171*AV171,2),I171="ADQBYS",ROUND(AS171*AV171,2),I171="CONV",ROUND(AS171*AV171,2))</f>
        <v>#N/A</v>
      </c>
      <c r="AV171" s="56"/>
      <c r="AW171" s="57" t="e">
        <f aca="false">_xlfn.IFS(I171="PE",ROUND((O171*P171)+Q171,2),I171="PC",ROUND((O171*P171)+Q171,2),AND(I171="VCF",BA171="SI"),AS171+AU171,AND(I171="VCF",BA171="NO"),AS171,AND(I171="VSF",BA171="SI"),AS171+AU171+Y171+Z171,AND(I171="VSF",BA171="NO"),AS171+Y171+Z171,AND(I171="SUB",BA171="SI"),AS171+AU171,AND(I171="SUB",BA171="NO"),AS171,AND(I171="ADQBYS",BA171="SI"),AS171+AU171,AND(I171="ADQBYS",BA171="NO"),AS171,AND(I171="CONV",BA171="SI"),AS171+AU171,AND(I171="CONV",BA171="NO"),AS171)</f>
        <v>#N/A</v>
      </c>
      <c r="AX171" s="53"/>
      <c r="AY171" s="58"/>
      <c r="AZ171" s="51"/>
      <c r="BA171" s="59"/>
    </row>
    <row r="172" customFormat="false" ht="18.6" hidden="false" customHeight="true" outlineLevel="0" collapsed="false">
      <c r="A172" s="43"/>
      <c r="B172" s="44"/>
      <c r="C172" s="44"/>
      <c r="D172" s="44"/>
      <c r="E172" s="44"/>
      <c r="F172" s="44"/>
      <c r="G172" s="44"/>
      <c r="H172" s="45"/>
      <c r="I172" s="44"/>
      <c r="J172" s="44"/>
      <c r="K172" s="44"/>
      <c r="L172" s="47"/>
      <c r="M172" s="47"/>
      <c r="N172" s="49" t="e">
        <f aca="false">_xlfn.IFS(AND(I172="PE",M172="NÓMINA ENERO"),1,AND(I172="PE",M172="NÓMINA FEBRERO"),2,AND(I172="PE",M172="NÓMINA MARZO"),3,AND(I172="PE",M172="NÓMINA ABRIL"),4,AND(I172="PE",M172="NÓMINA MAYO"),5,AND(I172="PE",M172="NÓMINA JUNIO"),6,AND(I172="PE",M172="NÓMINA JULIO"),7,AND(I172="PE",M172="NÓMINA AGOSTO"),8,AND(I172="PE",M172="NÓMINA SEPTIEMBRE"),9,AND(I172="PE",M172="NÓMINA OCTUBRE"),10,AND(I172="PE",M172="NÓMINA NOVIEMBRE"),11,AND(I172="PE",M172="NÓMINA DICIEMBRE"),12,AND(I172="PC",M172="NÓMINA ENERO"),1,AND(I172="PC",M172="NÓMINA FEBRERO"),2,AND(I172="PC",M172="NÓMINA MARZO"),3,AND(I172="PC",M172="NÓMINA ABRIL"),4,AND(I172="PC",M172="NÓMINA MAYO"),5,AND(I172="PC",M172="NÓMINA JUNIO"),6,AND(I172="PC",M172="NÓMINA JULIO"),7,AND(I172="PC",M172="NÓMINA AGOSTO"),8,AND(I172="PC",M172="NÓMINA SEPTIEMBRE"),9,AND(I172="PC",M172="NÓMINA OCTUBRE"),10,AND(I172="PC",M172="NÓMINA NOVIEMBRE"),11,AND(I172="PC",M172="NÓMINA DICIEMBRE"),12,I172="VCF"," ",I172="VSF"," ",I172="SUB"," ",I172="ADQBYS"," ",I172="CONV"," ")</f>
        <v>#N/A</v>
      </c>
      <c r="O172" s="50"/>
      <c r="P172" s="51"/>
      <c r="Q172" s="51" t="n">
        <f aca="false">ROUND((O172*P172)*0.15,2)</f>
        <v>0</v>
      </c>
      <c r="R172" s="52" t="e">
        <f aca="false">_xlfn.IFS(I172="PE","NO RELLENAR",I172="PC","NO RELLENAR",I172="SUB","NO RELLENAR",I172="ADQBYS","NO RELLENAR",I172="CONV","NO RELLENAR",I172="VSF","RELLENAR",I172="VCF","RELLENAR")</f>
        <v>#N/A</v>
      </c>
      <c r="S172" s="53"/>
      <c r="T172" s="53"/>
      <c r="U172" s="54"/>
      <c r="V172" s="55"/>
      <c r="W172" s="54"/>
      <c r="X172" s="55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4"/>
      <c r="AN172" s="51"/>
      <c r="AO172" s="54"/>
      <c r="AP172" s="51"/>
      <c r="AQ172" s="54"/>
      <c r="AR172" s="51"/>
      <c r="AS172" s="53" t="n">
        <v>0</v>
      </c>
      <c r="AT172" s="53" t="n">
        <v>0</v>
      </c>
      <c r="AU172" s="53" t="e">
        <f aca="false">_xlfn.IFS(I172="PE",0,I172="PC",0,I172="VCF",ROUND(AS172*AV172,2),I172="VSF",ROUND(AS172*AV172,2),I172="SUB",ROUND(AS172*AV172,2),I172="ADQBYS",ROUND(AS172*AV172,2),I172="CONV",ROUND(AS172*AV172,2))</f>
        <v>#N/A</v>
      </c>
      <c r="AV172" s="56"/>
      <c r="AW172" s="57" t="e">
        <f aca="false">_xlfn.IFS(I172="PE",ROUND((O172*P172)+Q172,2),I172="PC",ROUND((O172*P172)+Q172,2),AND(I172="VCF",BA172="SI"),AS172+AU172,AND(I172="VCF",BA172="NO"),AS172,AND(I172="VSF",BA172="SI"),AS172+AU172+Y172+Z172,AND(I172="VSF",BA172="NO"),AS172+Y172+Z172,AND(I172="SUB",BA172="SI"),AS172+AU172,AND(I172="SUB",BA172="NO"),AS172,AND(I172="ADQBYS",BA172="SI"),AS172+AU172,AND(I172="ADQBYS",BA172="NO"),AS172,AND(I172="CONV",BA172="SI"),AS172+AU172,AND(I172="CONV",BA172="NO"),AS172)</f>
        <v>#N/A</v>
      </c>
      <c r="AX172" s="53"/>
      <c r="AY172" s="58"/>
      <c r="AZ172" s="51"/>
      <c r="BA172" s="59"/>
    </row>
    <row r="173" customFormat="false" ht="18.6" hidden="false" customHeight="true" outlineLevel="0" collapsed="false">
      <c r="A173" s="43"/>
      <c r="B173" s="44"/>
      <c r="C173" s="44"/>
      <c r="D173" s="44"/>
      <c r="E173" s="44"/>
      <c r="F173" s="44"/>
      <c r="G173" s="44"/>
      <c r="H173" s="45"/>
      <c r="I173" s="44"/>
      <c r="J173" s="44"/>
      <c r="K173" s="44"/>
      <c r="L173" s="47"/>
      <c r="M173" s="47"/>
      <c r="N173" s="49" t="e">
        <f aca="false">_xlfn.IFS(AND(I173="PE",M173="NÓMINA ENERO"),1,AND(I173="PE",M173="NÓMINA FEBRERO"),2,AND(I173="PE",M173="NÓMINA MARZO"),3,AND(I173="PE",M173="NÓMINA ABRIL"),4,AND(I173="PE",M173="NÓMINA MAYO"),5,AND(I173="PE",M173="NÓMINA JUNIO"),6,AND(I173="PE",M173="NÓMINA JULIO"),7,AND(I173="PE",M173="NÓMINA AGOSTO"),8,AND(I173="PE",M173="NÓMINA SEPTIEMBRE"),9,AND(I173="PE",M173="NÓMINA OCTUBRE"),10,AND(I173="PE",M173="NÓMINA NOVIEMBRE"),11,AND(I173="PE",M173="NÓMINA DICIEMBRE"),12,AND(I173="PC",M173="NÓMINA ENERO"),1,AND(I173="PC",M173="NÓMINA FEBRERO"),2,AND(I173="PC",M173="NÓMINA MARZO"),3,AND(I173="PC",M173="NÓMINA ABRIL"),4,AND(I173="PC",M173="NÓMINA MAYO"),5,AND(I173="PC",M173="NÓMINA JUNIO"),6,AND(I173="PC",M173="NÓMINA JULIO"),7,AND(I173="PC",M173="NÓMINA AGOSTO"),8,AND(I173="PC",M173="NÓMINA SEPTIEMBRE"),9,AND(I173="PC",M173="NÓMINA OCTUBRE"),10,AND(I173="PC",M173="NÓMINA NOVIEMBRE"),11,AND(I173="PC",M173="NÓMINA DICIEMBRE"),12,I173="VCF"," ",I173="VSF"," ",I173="SUB"," ",I173="ADQBYS"," ",I173="CONV"," ")</f>
        <v>#N/A</v>
      </c>
      <c r="O173" s="50"/>
      <c r="P173" s="51"/>
      <c r="Q173" s="51" t="n">
        <f aca="false">ROUND((O173*P173)*0.15,2)</f>
        <v>0</v>
      </c>
      <c r="R173" s="52" t="e">
        <f aca="false">_xlfn.IFS(I173="PE","NO RELLENAR",I173="PC","NO RELLENAR",I173="SUB","NO RELLENAR",I173="ADQBYS","NO RELLENAR",I173="CONV","NO RELLENAR",I173="VSF","RELLENAR",I173="VCF","RELLENAR")</f>
        <v>#N/A</v>
      </c>
      <c r="S173" s="53"/>
      <c r="T173" s="53"/>
      <c r="U173" s="54"/>
      <c r="V173" s="55"/>
      <c r="W173" s="54"/>
      <c r="X173" s="55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4"/>
      <c r="AN173" s="51"/>
      <c r="AO173" s="54"/>
      <c r="AP173" s="51"/>
      <c r="AQ173" s="54"/>
      <c r="AR173" s="51"/>
      <c r="AS173" s="53" t="n">
        <v>0</v>
      </c>
      <c r="AT173" s="53" t="n">
        <v>0</v>
      </c>
      <c r="AU173" s="53" t="e">
        <f aca="false">_xlfn.IFS(I173="PE",0,I173="PC",0,I173="VCF",ROUND(AS173*AV173,2),I173="VSF",ROUND(AS173*AV173,2),I173="SUB",ROUND(AS173*AV173,2),I173="ADQBYS",ROUND(AS173*AV173,2),I173="CONV",ROUND(AS173*AV173,2))</f>
        <v>#N/A</v>
      </c>
      <c r="AV173" s="56"/>
      <c r="AW173" s="57" t="e">
        <f aca="false">_xlfn.IFS(I173="PE",ROUND((O173*P173)+Q173,2),I173="PC",ROUND((O173*P173)+Q173,2),AND(I173="VCF",BA173="SI"),AS173+AU173,AND(I173="VCF",BA173="NO"),AS173,AND(I173="VSF",BA173="SI"),AS173+AU173+Y173+Z173,AND(I173="VSF",BA173="NO"),AS173+Y173+Z173,AND(I173="SUB",BA173="SI"),AS173+AU173,AND(I173="SUB",BA173="NO"),AS173,AND(I173="ADQBYS",BA173="SI"),AS173+AU173,AND(I173="ADQBYS",BA173="NO"),AS173,AND(I173="CONV",BA173="SI"),AS173+AU173,AND(I173="CONV",BA173="NO"),AS173)</f>
        <v>#N/A</v>
      </c>
      <c r="AX173" s="53"/>
      <c r="AY173" s="58"/>
      <c r="AZ173" s="51"/>
      <c r="BA173" s="59"/>
    </row>
    <row r="174" customFormat="false" ht="18.6" hidden="false" customHeight="true" outlineLevel="0" collapsed="false">
      <c r="A174" s="43"/>
      <c r="B174" s="44"/>
      <c r="C174" s="44"/>
      <c r="D174" s="44"/>
      <c r="E174" s="44"/>
      <c r="F174" s="44"/>
      <c r="G174" s="44"/>
      <c r="H174" s="45"/>
      <c r="I174" s="44"/>
      <c r="J174" s="44"/>
      <c r="K174" s="44"/>
      <c r="L174" s="47"/>
      <c r="M174" s="47"/>
      <c r="N174" s="49" t="e">
        <f aca="false">_xlfn.IFS(AND(I174="PE",M174="NÓMINA ENERO"),1,AND(I174="PE",M174="NÓMINA FEBRERO"),2,AND(I174="PE",M174="NÓMINA MARZO"),3,AND(I174="PE",M174="NÓMINA ABRIL"),4,AND(I174="PE",M174="NÓMINA MAYO"),5,AND(I174="PE",M174="NÓMINA JUNIO"),6,AND(I174="PE",M174="NÓMINA JULIO"),7,AND(I174="PE",M174="NÓMINA AGOSTO"),8,AND(I174="PE",M174="NÓMINA SEPTIEMBRE"),9,AND(I174="PE",M174="NÓMINA OCTUBRE"),10,AND(I174="PE",M174="NÓMINA NOVIEMBRE"),11,AND(I174="PE",M174="NÓMINA DICIEMBRE"),12,AND(I174="PC",M174="NÓMINA ENERO"),1,AND(I174="PC",M174="NÓMINA FEBRERO"),2,AND(I174="PC",M174="NÓMINA MARZO"),3,AND(I174="PC",M174="NÓMINA ABRIL"),4,AND(I174="PC",M174="NÓMINA MAYO"),5,AND(I174="PC",M174="NÓMINA JUNIO"),6,AND(I174="PC",M174="NÓMINA JULIO"),7,AND(I174="PC",M174="NÓMINA AGOSTO"),8,AND(I174="PC",M174="NÓMINA SEPTIEMBRE"),9,AND(I174="PC",M174="NÓMINA OCTUBRE"),10,AND(I174="PC",M174="NÓMINA NOVIEMBRE"),11,AND(I174="PC",M174="NÓMINA DICIEMBRE"),12,I174="VCF"," ",I174="VSF"," ",I174="SUB"," ",I174="ADQBYS"," ",I174="CONV"," ")</f>
        <v>#N/A</v>
      </c>
      <c r="O174" s="50"/>
      <c r="P174" s="51"/>
      <c r="Q174" s="51" t="n">
        <f aca="false">ROUND((O174*P174)*0.15,2)</f>
        <v>0</v>
      </c>
      <c r="R174" s="52" t="e">
        <f aca="false">_xlfn.IFS(I174="PE","NO RELLENAR",I174="PC","NO RELLENAR",I174="SUB","NO RELLENAR",I174="ADQBYS","NO RELLENAR",I174="CONV","NO RELLENAR",I174="VSF","RELLENAR",I174="VCF","RELLENAR")</f>
        <v>#N/A</v>
      </c>
      <c r="S174" s="53"/>
      <c r="T174" s="53"/>
      <c r="U174" s="54"/>
      <c r="V174" s="55"/>
      <c r="W174" s="54"/>
      <c r="X174" s="55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4"/>
      <c r="AN174" s="51"/>
      <c r="AO174" s="54"/>
      <c r="AP174" s="51"/>
      <c r="AQ174" s="54"/>
      <c r="AR174" s="51"/>
      <c r="AS174" s="53" t="n">
        <v>0</v>
      </c>
      <c r="AT174" s="53" t="n">
        <v>0</v>
      </c>
      <c r="AU174" s="53" t="e">
        <f aca="false">_xlfn.IFS(I174="PE",0,I174="PC",0,I174="VCF",ROUND(AS174*AV174,2),I174="VSF",ROUND(AS174*AV174,2),I174="SUB",ROUND(AS174*AV174,2),I174="ADQBYS",ROUND(AS174*AV174,2),I174="CONV",ROUND(AS174*AV174,2))</f>
        <v>#N/A</v>
      </c>
      <c r="AV174" s="56"/>
      <c r="AW174" s="57" t="e">
        <f aca="false">_xlfn.IFS(I174="PE",ROUND((O174*P174)+Q174,2),I174="PC",ROUND((O174*P174)+Q174,2),AND(I174="VCF",BA174="SI"),AS174+AU174,AND(I174="VCF",BA174="NO"),AS174,AND(I174="VSF",BA174="SI"),AS174+AU174+Y174+Z174,AND(I174="VSF",BA174="NO"),AS174+Y174+Z174,AND(I174="SUB",BA174="SI"),AS174+AU174,AND(I174="SUB",BA174="NO"),AS174,AND(I174="ADQBYS",BA174="SI"),AS174+AU174,AND(I174="ADQBYS",BA174="NO"),AS174,AND(I174="CONV",BA174="SI"),AS174+AU174,AND(I174="CONV",BA174="NO"),AS174)</f>
        <v>#N/A</v>
      </c>
      <c r="AX174" s="53"/>
      <c r="AY174" s="58"/>
      <c r="AZ174" s="51"/>
      <c r="BA174" s="59"/>
    </row>
    <row r="175" customFormat="false" ht="18.6" hidden="false" customHeight="true" outlineLevel="0" collapsed="false">
      <c r="A175" s="43"/>
      <c r="B175" s="44"/>
      <c r="C175" s="44"/>
      <c r="D175" s="44"/>
      <c r="E175" s="44"/>
      <c r="F175" s="44"/>
      <c r="G175" s="44"/>
      <c r="H175" s="45"/>
      <c r="I175" s="44"/>
      <c r="J175" s="44"/>
      <c r="K175" s="44"/>
      <c r="L175" s="47"/>
      <c r="M175" s="47"/>
      <c r="N175" s="49" t="e">
        <f aca="false">_xlfn.IFS(AND(I175="PE",M175="NÓMINA ENERO"),1,AND(I175="PE",M175="NÓMINA FEBRERO"),2,AND(I175="PE",M175="NÓMINA MARZO"),3,AND(I175="PE",M175="NÓMINA ABRIL"),4,AND(I175="PE",M175="NÓMINA MAYO"),5,AND(I175="PE",M175="NÓMINA JUNIO"),6,AND(I175="PE",M175="NÓMINA JULIO"),7,AND(I175="PE",M175="NÓMINA AGOSTO"),8,AND(I175="PE",M175="NÓMINA SEPTIEMBRE"),9,AND(I175="PE",M175="NÓMINA OCTUBRE"),10,AND(I175="PE",M175="NÓMINA NOVIEMBRE"),11,AND(I175="PE",M175="NÓMINA DICIEMBRE"),12,AND(I175="PC",M175="NÓMINA ENERO"),1,AND(I175="PC",M175="NÓMINA FEBRERO"),2,AND(I175="PC",M175="NÓMINA MARZO"),3,AND(I175="PC",M175="NÓMINA ABRIL"),4,AND(I175="PC",M175="NÓMINA MAYO"),5,AND(I175="PC",M175="NÓMINA JUNIO"),6,AND(I175="PC",M175="NÓMINA JULIO"),7,AND(I175="PC",M175="NÓMINA AGOSTO"),8,AND(I175="PC",M175="NÓMINA SEPTIEMBRE"),9,AND(I175="PC",M175="NÓMINA OCTUBRE"),10,AND(I175="PC",M175="NÓMINA NOVIEMBRE"),11,AND(I175="PC",M175="NÓMINA DICIEMBRE"),12,I175="VCF"," ",I175="VSF"," ",I175="SUB"," ",I175="ADQBYS"," ",I175="CONV"," ")</f>
        <v>#N/A</v>
      </c>
      <c r="O175" s="50"/>
      <c r="P175" s="51"/>
      <c r="Q175" s="51" t="n">
        <f aca="false">ROUND((O175*P175)*0.15,2)</f>
        <v>0</v>
      </c>
      <c r="R175" s="52" t="e">
        <f aca="false">_xlfn.IFS(I175="PE","NO RELLENAR",I175="PC","NO RELLENAR",I175="SUB","NO RELLENAR",I175="ADQBYS","NO RELLENAR",I175="CONV","NO RELLENAR",I175="VSF","RELLENAR",I175="VCF","RELLENAR")</f>
        <v>#N/A</v>
      </c>
      <c r="S175" s="53"/>
      <c r="T175" s="53"/>
      <c r="U175" s="54"/>
      <c r="V175" s="55"/>
      <c r="W175" s="54"/>
      <c r="X175" s="55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4"/>
      <c r="AN175" s="51"/>
      <c r="AO175" s="54"/>
      <c r="AP175" s="51"/>
      <c r="AQ175" s="54"/>
      <c r="AR175" s="51"/>
      <c r="AS175" s="53" t="n">
        <v>0</v>
      </c>
      <c r="AT175" s="53" t="n">
        <v>0</v>
      </c>
      <c r="AU175" s="53" t="e">
        <f aca="false">_xlfn.IFS(I175="PE",0,I175="PC",0,I175="VCF",ROUND(AS175*AV175,2),I175="VSF",ROUND(AS175*AV175,2),I175="SUB",ROUND(AS175*AV175,2),I175="ADQBYS",ROUND(AS175*AV175,2),I175="CONV",ROUND(AS175*AV175,2))</f>
        <v>#N/A</v>
      </c>
      <c r="AV175" s="56"/>
      <c r="AW175" s="57" t="e">
        <f aca="false">_xlfn.IFS(I175="PE",ROUND((O175*P175)+Q175,2),I175="PC",ROUND((O175*P175)+Q175,2),AND(I175="VCF",BA175="SI"),AS175+AU175,AND(I175="VCF",BA175="NO"),AS175,AND(I175="VSF",BA175="SI"),AS175+AU175+Y175+Z175,AND(I175="VSF",BA175="NO"),AS175+Y175+Z175,AND(I175="SUB",BA175="SI"),AS175+AU175,AND(I175="SUB",BA175="NO"),AS175,AND(I175="ADQBYS",BA175="SI"),AS175+AU175,AND(I175="ADQBYS",BA175="NO"),AS175,AND(I175="CONV",BA175="SI"),AS175+AU175,AND(I175="CONV",BA175="NO"),AS175)</f>
        <v>#N/A</v>
      </c>
      <c r="AX175" s="53"/>
      <c r="AY175" s="58"/>
      <c r="AZ175" s="51"/>
      <c r="BA175" s="59"/>
    </row>
    <row r="176" customFormat="false" ht="18.6" hidden="false" customHeight="true" outlineLevel="0" collapsed="false">
      <c r="A176" s="43"/>
      <c r="B176" s="44"/>
      <c r="C176" s="44"/>
      <c r="D176" s="44"/>
      <c r="E176" s="44"/>
      <c r="F176" s="44"/>
      <c r="G176" s="44"/>
      <c r="H176" s="45"/>
      <c r="I176" s="44"/>
      <c r="J176" s="44"/>
      <c r="K176" s="44"/>
      <c r="L176" s="47"/>
      <c r="M176" s="47"/>
      <c r="N176" s="49" t="e">
        <f aca="false">_xlfn.IFS(AND(I176="PE",M176="NÓMINA ENERO"),1,AND(I176="PE",M176="NÓMINA FEBRERO"),2,AND(I176="PE",M176="NÓMINA MARZO"),3,AND(I176="PE",M176="NÓMINA ABRIL"),4,AND(I176="PE",M176="NÓMINA MAYO"),5,AND(I176="PE",M176="NÓMINA JUNIO"),6,AND(I176="PE",M176="NÓMINA JULIO"),7,AND(I176="PE",M176="NÓMINA AGOSTO"),8,AND(I176="PE",M176="NÓMINA SEPTIEMBRE"),9,AND(I176="PE",M176="NÓMINA OCTUBRE"),10,AND(I176="PE",M176="NÓMINA NOVIEMBRE"),11,AND(I176="PE",M176="NÓMINA DICIEMBRE"),12,AND(I176="PC",M176="NÓMINA ENERO"),1,AND(I176="PC",M176="NÓMINA FEBRERO"),2,AND(I176="PC",M176="NÓMINA MARZO"),3,AND(I176="PC",M176="NÓMINA ABRIL"),4,AND(I176="PC",M176="NÓMINA MAYO"),5,AND(I176="PC",M176="NÓMINA JUNIO"),6,AND(I176="PC",M176="NÓMINA JULIO"),7,AND(I176="PC",M176="NÓMINA AGOSTO"),8,AND(I176="PC",M176="NÓMINA SEPTIEMBRE"),9,AND(I176="PC",M176="NÓMINA OCTUBRE"),10,AND(I176="PC",M176="NÓMINA NOVIEMBRE"),11,AND(I176="PC",M176="NÓMINA DICIEMBRE"),12,I176="VCF"," ",I176="VSF"," ",I176="SUB"," ",I176="ADQBYS"," ",I176="CONV"," ")</f>
        <v>#N/A</v>
      </c>
      <c r="O176" s="50"/>
      <c r="P176" s="51"/>
      <c r="Q176" s="51" t="n">
        <f aca="false">ROUND((O176*P176)*0.15,2)</f>
        <v>0</v>
      </c>
      <c r="R176" s="52" t="e">
        <f aca="false">_xlfn.IFS(I176="PE","NO RELLENAR",I176="PC","NO RELLENAR",I176="SUB","NO RELLENAR",I176="ADQBYS","NO RELLENAR",I176="CONV","NO RELLENAR",I176="VSF","RELLENAR",I176="VCF","RELLENAR")</f>
        <v>#N/A</v>
      </c>
      <c r="S176" s="53"/>
      <c r="T176" s="53"/>
      <c r="U176" s="54"/>
      <c r="V176" s="55"/>
      <c r="W176" s="54"/>
      <c r="X176" s="55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4"/>
      <c r="AN176" s="51"/>
      <c r="AO176" s="54"/>
      <c r="AP176" s="51"/>
      <c r="AQ176" s="54"/>
      <c r="AR176" s="51"/>
      <c r="AS176" s="53" t="n">
        <v>0</v>
      </c>
      <c r="AT176" s="53" t="n">
        <v>0</v>
      </c>
      <c r="AU176" s="53" t="e">
        <f aca="false">_xlfn.IFS(I176="PE",0,I176="PC",0,I176="VCF",ROUND(AS176*AV176,2),I176="VSF",ROUND(AS176*AV176,2),I176="SUB",ROUND(AS176*AV176,2),I176="ADQBYS",ROUND(AS176*AV176,2),I176="CONV",ROUND(AS176*AV176,2))</f>
        <v>#N/A</v>
      </c>
      <c r="AV176" s="56"/>
      <c r="AW176" s="57" t="e">
        <f aca="false">_xlfn.IFS(I176="PE",ROUND((O176*P176)+Q176,2),I176="PC",ROUND((O176*P176)+Q176,2),AND(I176="VCF",BA176="SI"),AS176+AU176,AND(I176="VCF",BA176="NO"),AS176,AND(I176="VSF",BA176="SI"),AS176+AU176+Y176+Z176,AND(I176="VSF",BA176="NO"),AS176+Y176+Z176,AND(I176="SUB",BA176="SI"),AS176+AU176,AND(I176="SUB",BA176="NO"),AS176,AND(I176="ADQBYS",BA176="SI"),AS176+AU176,AND(I176="ADQBYS",BA176="NO"),AS176,AND(I176="CONV",BA176="SI"),AS176+AU176,AND(I176="CONV",BA176="NO"),AS176)</f>
        <v>#N/A</v>
      </c>
      <c r="AX176" s="53"/>
      <c r="AY176" s="58"/>
      <c r="AZ176" s="51"/>
      <c r="BA176" s="59"/>
    </row>
    <row r="177" customFormat="false" ht="18.6" hidden="false" customHeight="true" outlineLevel="0" collapsed="false">
      <c r="A177" s="43"/>
      <c r="B177" s="44"/>
      <c r="C177" s="44"/>
      <c r="D177" s="44"/>
      <c r="E177" s="44"/>
      <c r="F177" s="44"/>
      <c r="G177" s="44"/>
      <c r="H177" s="45"/>
      <c r="I177" s="44"/>
      <c r="J177" s="44"/>
      <c r="K177" s="44"/>
      <c r="L177" s="47"/>
      <c r="M177" s="47"/>
      <c r="N177" s="49" t="e">
        <f aca="false">_xlfn.IFS(AND(I177="PE",M177="NÓMINA ENERO"),1,AND(I177="PE",M177="NÓMINA FEBRERO"),2,AND(I177="PE",M177="NÓMINA MARZO"),3,AND(I177="PE",M177="NÓMINA ABRIL"),4,AND(I177="PE",M177="NÓMINA MAYO"),5,AND(I177="PE",M177="NÓMINA JUNIO"),6,AND(I177="PE",M177="NÓMINA JULIO"),7,AND(I177="PE",M177="NÓMINA AGOSTO"),8,AND(I177="PE",M177="NÓMINA SEPTIEMBRE"),9,AND(I177="PE",M177="NÓMINA OCTUBRE"),10,AND(I177="PE",M177="NÓMINA NOVIEMBRE"),11,AND(I177="PE",M177="NÓMINA DICIEMBRE"),12,AND(I177="PC",M177="NÓMINA ENERO"),1,AND(I177="PC",M177="NÓMINA FEBRERO"),2,AND(I177="PC",M177="NÓMINA MARZO"),3,AND(I177="PC",M177="NÓMINA ABRIL"),4,AND(I177="PC",M177="NÓMINA MAYO"),5,AND(I177="PC",M177="NÓMINA JUNIO"),6,AND(I177="PC",M177="NÓMINA JULIO"),7,AND(I177="PC",M177="NÓMINA AGOSTO"),8,AND(I177="PC",M177="NÓMINA SEPTIEMBRE"),9,AND(I177="PC",M177="NÓMINA OCTUBRE"),10,AND(I177="PC",M177="NÓMINA NOVIEMBRE"),11,AND(I177="PC",M177="NÓMINA DICIEMBRE"),12,I177="VCF"," ",I177="VSF"," ",I177="SUB"," ",I177="ADQBYS"," ",I177="CONV"," ")</f>
        <v>#N/A</v>
      </c>
      <c r="O177" s="50"/>
      <c r="P177" s="51"/>
      <c r="Q177" s="51" t="n">
        <f aca="false">ROUND((O177*P177)*0.15,2)</f>
        <v>0</v>
      </c>
      <c r="R177" s="52" t="e">
        <f aca="false">_xlfn.IFS(I177="PE","NO RELLENAR",I177="PC","NO RELLENAR",I177="SUB","NO RELLENAR",I177="ADQBYS","NO RELLENAR",I177="CONV","NO RELLENAR",I177="VSF","RELLENAR",I177="VCF","RELLENAR")</f>
        <v>#N/A</v>
      </c>
      <c r="S177" s="53"/>
      <c r="T177" s="53"/>
      <c r="U177" s="54"/>
      <c r="V177" s="55"/>
      <c r="W177" s="54"/>
      <c r="X177" s="55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54"/>
      <c r="AN177" s="51"/>
      <c r="AO177" s="54"/>
      <c r="AP177" s="51"/>
      <c r="AQ177" s="54"/>
      <c r="AR177" s="51"/>
      <c r="AS177" s="53" t="n">
        <v>0</v>
      </c>
      <c r="AT177" s="53" t="n">
        <v>0</v>
      </c>
      <c r="AU177" s="53" t="e">
        <f aca="false">_xlfn.IFS(I177="PE",0,I177="PC",0,I177="VCF",ROUND(AS177*AV177,2),I177="VSF",ROUND(AS177*AV177,2),I177="SUB",ROUND(AS177*AV177,2),I177="ADQBYS",ROUND(AS177*AV177,2),I177="CONV",ROUND(AS177*AV177,2))</f>
        <v>#N/A</v>
      </c>
      <c r="AV177" s="56"/>
      <c r="AW177" s="57" t="e">
        <f aca="false">_xlfn.IFS(I177="PE",ROUND((O177*P177)+Q177,2),I177="PC",ROUND((O177*P177)+Q177,2),AND(I177="VCF",BA177="SI"),AS177+AU177,AND(I177="VCF",BA177="NO"),AS177,AND(I177="VSF",BA177="SI"),AS177+AU177+Y177+Z177,AND(I177="VSF",BA177="NO"),AS177+Y177+Z177,AND(I177="SUB",BA177="SI"),AS177+AU177,AND(I177="SUB",BA177="NO"),AS177,AND(I177="ADQBYS",BA177="SI"),AS177+AU177,AND(I177="ADQBYS",BA177="NO"),AS177,AND(I177="CONV",BA177="SI"),AS177+AU177,AND(I177="CONV",BA177="NO"),AS177)</f>
        <v>#N/A</v>
      </c>
      <c r="AX177" s="53"/>
      <c r="AY177" s="58"/>
      <c r="AZ177" s="51"/>
      <c r="BA177" s="59"/>
    </row>
    <row r="178" customFormat="false" ht="18.6" hidden="false" customHeight="true" outlineLevel="0" collapsed="false">
      <c r="A178" s="43"/>
      <c r="B178" s="44"/>
      <c r="C178" s="44"/>
      <c r="D178" s="44"/>
      <c r="E178" s="44"/>
      <c r="F178" s="44"/>
      <c r="G178" s="44"/>
      <c r="H178" s="45"/>
      <c r="I178" s="44"/>
      <c r="J178" s="44"/>
      <c r="K178" s="44"/>
      <c r="L178" s="47"/>
      <c r="M178" s="47"/>
      <c r="N178" s="49" t="e">
        <f aca="false">_xlfn.IFS(AND(I178="PE",M178="NÓMINA ENERO"),1,AND(I178="PE",M178="NÓMINA FEBRERO"),2,AND(I178="PE",M178="NÓMINA MARZO"),3,AND(I178="PE",M178="NÓMINA ABRIL"),4,AND(I178="PE",M178="NÓMINA MAYO"),5,AND(I178="PE",M178="NÓMINA JUNIO"),6,AND(I178="PE",M178="NÓMINA JULIO"),7,AND(I178="PE",M178="NÓMINA AGOSTO"),8,AND(I178="PE",M178="NÓMINA SEPTIEMBRE"),9,AND(I178="PE",M178="NÓMINA OCTUBRE"),10,AND(I178="PE",M178="NÓMINA NOVIEMBRE"),11,AND(I178="PE",M178="NÓMINA DICIEMBRE"),12,AND(I178="PC",M178="NÓMINA ENERO"),1,AND(I178="PC",M178="NÓMINA FEBRERO"),2,AND(I178="PC",M178="NÓMINA MARZO"),3,AND(I178="PC",M178="NÓMINA ABRIL"),4,AND(I178="PC",M178="NÓMINA MAYO"),5,AND(I178="PC",M178="NÓMINA JUNIO"),6,AND(I178="PC",M178="NÓMINA JULIO"),7,AND(I178="PC",M178="NÓMINA AGOSTO"),8,AND(I178="PC",M178="NÓMINA SEPTIEMBRE"),9,AND(I178="PC",M178="NÓMINA OCTUBRE"),10,AND(I178="PC",M178="NÓMINA NOVIEMBRE"),11,AND(I178="PC",M178="NÓMINA DICIEMBRE"),12,I178="VCF"," ",I178="VSF"," ",I178="SUB"," ",I178="ADQBYS"," ",I178="CONV"," ")</f>
        <v>#N/A</v>
      </c>
      <c r="O178" s="50"/>
      <c r="P178" s="51"/>
      <c r="Q178" s="51" t="n">
        <f aca="false">ROUND((O178*P178)*0.15,2)</f>
        <v>0</v>
      </c>
      <c r="R178" s="52" t="e">
        <f aca="false">_xlfn.IFS(I178="PE","NO RELLENAR",I178="PC","NO RELLENAR",I178="SUB","NO RELLENAR",I178="ADQBYS","NO RELLENAR",I178="CONV","NO RELLENAR",I178="VSF","RELLENAR",I178="VCF","RELLENAR")</f>
        <v>#N/A</v>
      </c>
      <c r="S178" s="53"/>
      <c r="T178" s="53"/>
      <c r="U178" s="54"/>
      <c r="V178" s="55"/>
      <c r="W178" s="54"/>
      <c r="X178" s="55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4"/>
      <c r="AN178" s="51"/>
      <c r="AO178" s="54"/>
      <c r="AP178" s="51"/>
      <c r="AQ178" s="54"/>
      <c r="AR178" s="51"/>
      <c r="AS178" s="53" t="n">
        <v>0</v>
      </c>
      <c r="AT178" s="53" t="n">
        <v>0</v>
      </c>
      <c r="AU178" s="53" t="e">
        <f aca="false">_xlfn.IFS(I178="PE",0,I178="PC",0,I178="VCF",ROUND(AS178*AV178,2),I178="VSF",ROUND(AS178*AV178,2),I178="SUB",ROUND(AS178*AV178,2),I178="ADQBYS",ROUND(AS178*AV178,2),I178="CONV",ROUND(AS178*AV178,2))</f>
        <v>#N/A</v>
      </c>
      <c r="AV178" s="56"/>
      <c r="AW178" s="57" t="e">
        <f aca="false">_xlfn.IFS(I178="PE",ROUND((O178*P178)+Q178,2),I178="PC",ROUND((O178*P178)+Q178,2),AND(I178="VCF",BA178="SI"),AS178+AU178,AND(I178="VCF",BA178="NO"),AS178,AND(I178="VSF",BA178="SI"),AS178+AU178+Y178+Z178,AND(I178="VSF",BA178="NO"),AS178+Y178+Z178,AND(I178="SUB",BA178="SI"),AS178+AU178,AND(I178="SUB",BA178="NO"),AS178,AND(I178="ADQBYS",BA178="SI"),AS178+AU178,AND(I178="ADQBYS",BA178="NO"),AS178,AND(I178="CONV",BA178="SI"),AS178+AU178,AND(I178="CONV",BA178="NO"),AS178)</f>
        <v>#N/A</v>
      </c>
      <c r="AX178" s="53"/>
      <c r="AY178" s="58"/>
      <c r="AZ178" s="51"/>
      <c r="BA178" s="59"/>
    </row>
    <row r="179" customFormat="false" ht="18.6" hidden="false" customHeight="true" outlineLevel="0" collapsed="false">
      <c r="A179" s="43"/>
      <c r="B179" s="44"/>
      <c r="C179" s="44"/>
      <c r="D179" s="44"/>
      <c r="E179" s="44"/>
      <c r="F179" s="44"/>
      <c r="G179" s="44"/>
      <c r="H179" s="45"/>
      <c r="I179" s="44"/>
      <c r="J179" s="44"/>
      <c r="K179" s="44"/>
      <c r="L179" s="47"/>
      <c r="M179" s="47"/>
      <c r="N179" s="49" t="e">
        <f aca="false">_xlfn.IFS(AND(I179="PE",M179="NÓMINA ENERO"),1,AND(I179="PE",M179="NÓMINA FEBRERO"),2,AND(I179="PE",M179="NÓMINA MARZO"),3,AND(I179="PE",M179="NÓMINA ABRIL"),4,AND(I179="PE",M179="NÓMINA MAYO"),5,AND(I179="PE",M179="NÓMINA JUNIO"),6,AND(I179="PE",M179="NÓMINA JULIO"),7,AND(I179="PE",M179="NÓMINA AGOSTO"),8,AND(I179="PE",M179="NÓMINA SEPTIEMBRE"),9,AND(I179="PE",M179="NÓMINA OCTUBRE"),10,AND(I179="PE",M179="NÓMINA NOVIEMBRE"),11,AND(I179="PE",M179="NÓMINA DICIEMBRE"),12,AND(I179="PC",M179="NÓMINA ENERO"),1,AND(I179="PC",M179="NÓMINA FEBRERO"),2,AND(I179="PC",M179="NÓMINA MARZO"),3,AND(I179="PC",M179="NÓMINA ABRIL"),4,AND(I179="PC",M179="NÓMINA MAYO"),5,AND(I179="PC",M179="NÓMINA JUNIO"),6,AND(I179="PC",M179="NÓMINA JULIO"),7,AND(I179="PC",M179="NÓMINA AGOSTO"),8,AND(I179="PC",M179="NÓMINA SEPTIEMBRE"),9,AND(I179="PC",M179="NÓMINA OCTUBRE"),10,AND(I179="PC",M179="NÓMINA NOVIEMBRE"),11,AND(I179="PC",M179="NÓMINA DICIEMBRE"),12,I179="VCF"," ",I179="VSF"," ",I179="SUB"," ",I179="ADQBYS"," ",I179="CONV"," ")</f>
        <v>#N/A</v>
      </c>
      <c r="O179" s="50"/>
      <c r="P179" s="51"/>
      <c r="Q179" s="51" t="n">
        <f aca="false">ROUND((O179*P179)*0.15,2)</f>
        <v>0</v>
      </c>
      <c r="R179" s="52" t="e">
        <f aca="false">_xlfn.IFS(I179="PE","NO RELLENAR",I179="PC","NO RELLENAR",I179="SUB","NO RELLENAR",I179="ADQBYS","NO RELLENAR",I179="CONV","NO RELLENAR",I179="VSF","RELLENAR",I179="VCF","RELLENAR")</f>
        <v>#N/A</v>
      </c>
      <c r="S179" s="53"/>
      <c r="T179" s="53"/>
      <c r="U179" s="54"/>
      <c r="V179" s="55"/>
      <c r="W179" s="54"/>
      <c r="X179" s="55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4"/>
      <c r="AN179" s="51"/>
      <c r="AO179" s="54"/>
      <c r="AP179" s="51"/>
      <c r="AQ179" s="54"/>
      <c r="AR179" s="51"/>
      <c r="AS179" s="53" t="n">
        <v>0</v>
      </c>
      <c r="AT179" s="53" t="n">
        <v>0</v>
      </c>
      <c r="AU179" s="53" t="e">
        <f aca="false">_xlfn.IFS(I179="PE",0,I179="PC",0,I179="VCF",ROUND(AS179*AV179,2),I179="VSF",ROUND(AS179*AV179,2),I179="SUB",ROUND(AS179*AV179,2),I179="ADQBYS",ROUND(AS179*AV179,2),I179="CONV",ROUND(AS179*AV179,2))</f>
        <v>#N/A</v>
      </c>
      <c r="AV179" s="56"/>
      <c r="AW179" s="57" t="e">
        <f aca="false">_xlfn.IFS(I179="PE",ROUND((O179*P179)+Q179,2),I179="PC",ROUND((O179*P179)+Q179,2),AND(I179="VCF",BA179="SI"),AS179+AU179,AND(I179="VCF",BA179="NO"),AS179,AND(I179="VSF",BA179="SI"),AS179+AU179+Y179+Z179,AND(I179="VSF",BA179="NO"),AS179+Y179+Z179,AND(I179="SUB",BA179="SI"),AS179+AU179,AND(I179="SUB",BA179="NO"),AS179,AND(I179="ADQBYS",BA179="SI"),AS179+AU179,AND(I179="ADQBYS",BA179="NO"),AS179,AND(I179="CONV",BA179="SI"),AS179+AU179,AND(I179="CONV",BA179="NO"),AS179)</f>
        <v>#N/A</v>
      </c>
      <c r="AX179" s="53"/>
      <c r="AY179" s="58"/>
      <c r="AZ179" s="51"/>
      <c r="BA179" s="59"/>
    </row>
    <row r="180" customFormat="false" ht="18.6" hidden="false" customHeight="true" outlineLevel="0" collapsed="false">
      <c r="A180" s="43"/>
      <c r="B180" s="44"/>
      <c r="C180" s="44"/>
      <c r="D180" s="44"/>
      <c r="E180" s="44"/>
      <c r="F180" s="44"/>
      <c r="G180" s="44"/>
      <c r="H180" s="45"/>
      <c r="I180" s="44"/>
      <c r="J180" s="44"/>
      <c r="K180" s="44"/>
      <c r="L180" s="47"/>
      <c r="M180" s="47"/>
      <c r="N180" s="49" t="e">
        <f aca="false">_xlfn.IFS(AND(I180="PE",M180="NÓMINA ENERO"),1,AND(I180="PE",M180="NÓMINA FEBRERO"),2,AND(I180="PE",M180="NÓMINA MARZO"),3,AND(I180="PE",M180="NÓMINA ABRIL"),4,AND(I180="PE",M180="NÓMINA MAYO"),5,AND(I180="PE",M180="NÓMINA JUNIO"),6,AND(I180="PE",M180="NÓMINA JULIO"),7,AND(I180="PE",M180="NÓMINA AGOSTO"),8,AND(I180="PE",M180="NÓMINA SEPTIEMBRE"),9,AND(I180="PE",M180="NÓMINA OCTUBRE"),10,AND(I180="PE",M180="NÓMINA NOVIEMBRE"),11,AND(I180="PE",M180="NÓMINA DICIEMBRE"),12,AND(I180="PC",M180="NÓMINA ENERO"),1,AND(I180="PC",M180="NÓMINA FEBRERO"),2,AND(I180="PC",M180="NÓMINA MARZO"),3,AND(I180="PC",M180="NÓMINA ABRIL"),4,AND(I180="PC",M180="NÓMINA MAYO"),5,AND(I180="PC",M180="NÓMINA JUNIO"),6,AND(I180="PC",M180="NÓMINA JULIO"),7,AND(I180="PC",M180="NÓMINA AGOSTO"),8,AND(I180="PC",M180="NÓMINA SEPTIEMBRE"),9,AND(I180="PC",M180="NÓMINA OCTUBRE"),10,AND(I180="PC",M180="NÓMINA NOVIEMBRE"),11,AND(I180="PC",M180="NÓMINA DICIEMBRE"),12,I180="VCF"," ",I180="VSF"," ",I180="SUB"," ",I180="ADQBYS"," ",I180="CONV"," ")</f>
        <v>#N/A</v>
      </c>
      <c r="O180" s="50"/>
      <c r="P180" s="51"/>
      <c r="Q180" s="51" t="n">
        <f aca="false">ROUND((O180*P180)*0.15,2)</f>
        <v>0</v>
      </c>
      <c r="R180" s="52" t="e">
        <f aca="false">_xlfn.IFS(I180="PE","NO RELLENAR",I180="PC","NO RELLENAR",I180="SUB","NO RELLENAR",I180="ADQBYS","NO RELLENAR",I180="CONV","NO RELLENAR",I180="VSF","RELLENAR",I180="VCF","RELLENAR")</f>
        <v>#N/A</v>
      </c>
      <c r="S180" s="53"/>
      <c r="T180" s="53"/>
      <c r="U180" s="54"/>
      <c r="V180" s="55"/>
      <c r="W180" s="54"/>
      <c r="X180" s="55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4"/>
      <c r="AN180" s="51"/>
      <c r="AO180" s="54"/>
      <c r="AP180" s="51"/>
      <c r="AQ180" s="54"/>
      <c r="AR180" s="51"/>
      <c r="AS180" s="53" t="n">
        <v>0</v>
      </c>
      <c r="AT180" s="53" t="n">
        <v>0</v>
      </c>
      <c r="AU180" s="53" t="e">
        <f aca="false">_xlfn.IFS(I180="PE",0,I180="PC",0,I180="VCF",ROUND(AS180*AV180,2),I180="VSF",ROUND(AS180*AV180,2),I180="SUB",ROUND(AS180*AV180,2),I180="ADQBYS",ROUND(AS180*AV180,2),I180="CONV",ROUND(AS180*AV180,2))</f>
        <v>#N/A</v>
      </c>
      <c r="AV180" s="56"/>
      <c r="AW180" s="57" t="e">
        <f aca="false">_xlfn.IFS(I180="PE",ROUND((O180*P180)+Q180,2),I180="PC",ROUND((O180*P180)+Q180,2),AND(I180="VCF",BA180="SI"),AS180+AU180,AND(I180="VCF",BA180="NO"),AS180,AND(I180="VSF",BA180="SI"),AS180+AU180+Y180+Z180,AND(I180="VSF",BA180="NO"),AS180+Y180+Z180,AND(I180="SUB",BA180="SI"),AS180+AU180,AND(I180="SUB",BA180="NO"),AS180,AND(I180="ADQBYS",BA180="SI"),AS180+AU180,AND(I180="ADQBYS",BA180="NO"),AS180,AND(I180="CONV",BA180="SI"),AS180+AU180,AND(I180="CONV",BA180="NO"),AS180)</f>
        <v>#N/A</v>
      </c>
      <c r="AX180" s="53"/>
      <c r="AY180" s="58"/>
      <c r="AZ180" s="51"/>
      <c r="BA180" s="59"/>
    </row>
    <row r="181" customFormat="false" ht="18.6" hidden="false" customHeight="true" outlineLevel="0" collapsed="false">
      <c r="A181" s="43"/>
      <c r="B181" s="44"/>
      <c r="C181" s="44"/>
      <c r="D181" s="44"/>
      <c r="E181" s="44"/>
      <c r="F181" s="44"/>
      <c r="G181" s="44"/>
      <c r="H181" s="45"/>
      <c r="I181" s="44"/>
      <c r="J181" s="44"/>
      <c r="K181" s="44"/>
      <c r="L181" s="47"/>
      <c r="M181" s="47"/>
      <c r="N181" s="49" t="e">
        <f aca="false">_xlfn.IFS(AND(I181="PE",M181="NÓMINA ENERO"),1,AND(I181="PE",M181="NÓMINA FEBRERO"),2,AND(I181="PE",M181="NÓMINA MARZO"),3,AND(I181="PE",M181="NÓMINA ABRIL"),4,AND(I181="PE",M181="NÓMINA MAYO"),5,AND(I181="PE",M181="NÓMINA JUNIO"),6,AND(I181="PE",M181="NÓMINA JULIO"),7,AND(I181="PE",M181="NÓMINA AGOSTO"),8,AND(I181="PE",M181="NÓMINA SEPTIEMBRE"),9,AND(I181="PE",M181="NÓMINA OCTUBRE"),10,AND(I181="PE",M181="NÓMINA NOVIEMBRE"),11,AND(I181="PE",M181="NÓMINA DICIEMBRE"),12,AND(I181="PC",M181="NÓMINA ENERO"),1,AND(I181="PC",M181="NÓMINA FEBRERO"),2,AND(I181="PC",M181="NÓMINA MARZO"),3,AND(I181="PC",M181="NÓMINA ABRIL"),4,AND(I181="PC",M181="NÓMINA MAYO"),5,AND(I181="PC",M181="NÓMINA JUNIO"),6,AND(I181="PC",M181="NÓMINA JULIO"),7,AND(I181="PC",M181="NÓMINA AGOSTO"),8,AND(I181="PC",M181="NÓMINA SEPTIEMBRE"),9,AND(I181="PC",M181="NÓMINA OCTUBRE"),10,AND(I181="PC",M181="NÓMINA NOVIEMBRE"),11,AND(I181="PC",M181="NÓMINA DICIEMBRE"),12,I181="VCF"," ",I181="VSF"," ",I181="SUB"," ",I181="ADQBYS"," ",I181="CONV"," ")</f>
        <v>#N/A</v>
      </c>
      <c r="O181" s="50"/>
      <c r="P181" s="51"/>
      <c r="Q181" s="51" t="n">
        <f aca="false">ROUND((O181*P181)*0.15,2)</f>
        <v>0</v>
      </c>
      <c r="R181" s="52" t="e">
        <f aca="false">_xlfn.IFS(I181="PE","NO RELLENAR",I181="PC","NO RELLENAR",I181="SUB","NO RELLENAR",I181="ADQBYS","NO RELLENAR",I181="CONV","NO RELLENAR",I181="VSF","RELLENAR",I181="VCF","RELLENAR")</f>
        <v>#N/A</v>
      </c>
      <c r="S181" s="53"/>
      <c r="T181" s="53"/>
      <c r="U181" s="54"/>
      <c r="V181" s="55"/>
      <c r="W181" s="54"/>
      <c r="X181" s="55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54"/>
      <c r="AN181" s="51"/>
      <c r="AO181" s="54"/>
      <c r="AP181" s="51"/>
      <c r="AQ181" s="54"/>
      <c r="AR181" s="51"/>
      <c r="AS181" s="53" t="n">
        <v>0</v>
      </c>
      <c r="AT181" s="53" t="n">
        <v>0</v>
      </c>
      <c r="AU181" s="53" t="e">
        <f aca="false">_xlfn.IFS(I181="PE",0,I181="PC",0,I181="VCF",ROUND(AS181*AV181,2),I181="VSF",ROUND(AS181*AV181,2),I181="SUB",ROUND(AS181*AV181,2),I181="ADQBYS",ROUND(AS181*AV181,2),I181="CONV",ROUND(AS181*AV181,2))</f>
        <v>#N/A</v>
      </c>
      <c r="AV181" s="56"/>
      <c r="AW181" s="57" t="e">
        <f aca="false">_xlfn.IFS(I181="PE",ROUND((O181*P181)+Q181,2),I181="PC",ROUND((O181*P181)+Q181,2),AND(I181="VCF",BA181="SI"),AS181+AU181,AND(I181="VCF",BA181="NO"),AS181,AND(I181="VSF",BA181="SI"),AS181+AU181+Y181+Z181,AND(I181="VSF",BA181="NO"),AS181+Y181+Z181,AND(I181="SUB",BA181="SI"),AS181+AU181,AND(I181="SUB",BA181="NO"),AS181,AND(I181="ADQBYS",BA181="SI"),AS181+AU181,AND(I181="ADQBYS",BA181="NO"),AS181,AND(I181="CONV",BA181="SI"),AS181+AU181,AND(I181="CONV",BA181="NO"),AS181)</f>
        <v>#N/A</v>
      </c>
      <c r="AX181" s="53"/>
      <c r="AY181" s="58"/>
      <c r="AZ181" s="51"/>
      <c r="BA181" s="59"/>
    </row>
    <row r="182" customFormat="false" ht="18.6" hidden="false" customHeight="true" outlineLevel="0" collapsed="false">
      <c r="A182" s="43"/>
      <c r="B182" s="44"/>
      <c r="C182" s="44"/>
      <c r="D182" s="44"/>
      <c r="E182" s="44"/>
      <c r="F182" s="44"/>
      <c r="G182" s="44"/>
      <c r="H182" s="45"/>
      <c r="I182" s="44"/>
      <c r="J182" s="44"/>
      <c r="K182" s="44"/>
      <c r="L182" s="47"/>
      <c r="M182" s="47"/>
      <c r="N182" s="49" t="e">
        <f aca="false">_xlfn.IFS(AND(I182="PE",M182="NÓMINA ENERO"),1,AND(I182="PE",M182="NÓMINA FEBRERO"),2,AND(I182="PE",M182="NÓMINA MARZO"),3,AND(I182="PE",M182="NÓMINA ABRIL"),4,AND(I182="PE",M182="NÓMINA MAYO"),5,AND(I182="PE",M182="NÓMINA JUNIO"),6,AND(I182="PE",M182="NÓMINA JULIO"),7,AND(I182="PE",M182="NÓMINA AGOSTO"),8,AND(I182="PE",M182="NÓMINA SEPTIEMBRE"),9,AND(I182="PE",M182="NÓMINA OCTUBRE"),10,AND(I182="PE",M182="NÓMINA NOVIEMBRE"),11,AND(I182="PE",M182="NÓMINA DICIEMBRE"),12,AND(I182="PC",M182="NÓMINA ENERO"),1,AND(I182="PC",M182="NÓMINA FEBRERO"),2,AND(I182="PC",M182="NÓMINA MARZO"),3,AND(I182="PC",M182="NÓMINA ABRIL"),4,AND(I182="PC",M182="NÓMINA MAYO"),5,AND(I182="PC",M182="NÓMINA JUNIO"),6,AND(I182="PC",M182="NÓMINA JULIO"),7,AND(I182="PC",M182="NÓMINA AGOSTO"),8,AND(I182="PC",M182="NÓMINA SEPTIEMBRE"),9,AND(I182="PC",M182="NÓMINA OCTUBRE"),10,AND(I182="PC",M182="NÓMINA NOVIEMBRE"),11,AND(I182="PC",M182="NÓMINA DICIEMBRE"),12,I182="VCF"," ",I182="VSF"," ",I182="SUB"," ",I182="ADQBYS"," ",I182="CONV"," ")</f>
        <v>#N/A</v>
      </c>
      <c r="O182" s="50"/>
      <c r="P182" s="51"/>
      <c r="Q182" s="51" t="n">
        <f aca="false">ROUND((O182*P182)*0.15,2)</f>
        <v>0</v>
      </c>
      <c r="R182" s="52" t="e">
        <f aca="false">_xlfn.IFS(I182="PE","NO RELLENAR",I182="PC","NO RELLENAR",I182="SUB","NO RELLENAR",I182="ADQBYS","NO RELLENAR",I182="CONV","NO RELLENAR",I182="VSF","RELLENAR",I182="VCF","RELLENAR")</f>
        <v>#N/A</v>
      </c>
      <c r="S182" s="53"/>
      <c r="T182" s="53"/>
      <c r="U182" s="54"/>
      <c r="V182" s="55"/>
      <c r="W182" s="54"/>
      <c r="X182" s="55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54"/>
      <c r="AN182" s="51"/>
      <c r="AO182" s="54"/>
      <c r="AP182" s="51"/>
      <c r="AQ182" s="54"/>
      <c r="AR182" s="51"/>
      <c r="AS182" s="53" t="n">
        <v>0</v>
      </c>
      <c r="AT182" s="53" t="n">
        <v>0</v>
      </c>
      <c r="AU182" s="53" t="e">
        <f aca="false">_xlfn.IFS(I182="PE",0,I182="PC",0,I182="VCF",ROUND(AS182*AV182,2),I182="VSF",ROUND(AS182*AV182,2),I182="SUB",ROUND(AS182*AV182,2),I182="ADQBYS",ROUND(AS182*AV182,2),I182="CONV",ROUND(AS182*AV182,2))</f>
        <v>#N/A</v>
      </c>
      <c r="AV182" s="56"/>
      <c r="AW182" s="57" t="e">
        <f aca="false">_xlfn.IFS(I182="PE",ROUND((O182*P182)+Q182,2),I182="PC",ROUND((O182*P182)+Q182,2),AND(I182="VCF",BA182="SI"),AS182+AU182,AND(I182="VCF",BA182="NO"),AS182,AND(I182="VSF",BA182="SI"),AS182+AU182+Y182+Z182,AND(I182="VSF",BA182="NO"),AS182+Y182+Z182,AND(I182="SUB",BA182="SI"),AS182+AU182,AND(I182="SUB",BA182="NO"),AS182,AND(I182="ADQBYS",BA182="SI"),AS182+AU182,AND(I182="ADQBYS",BA182="NO"),AS182,AND(I182="CONV",BA182="SI"),AS182+AU182,AND(I182="CONV",BA182="NO"),AS182)</f>
        <v>#N/A</v>
      </c>
      <c r="AX182" s="53"/>
      <c r="AY182" s="58"/>
      <c r="AZ182" s="51"/>
      <c r="BA182" s="59"/>
    </row>
    <row r="183" customFormat="false" ht="18.6" hidden="false" customHeight="true" outlineLevel="0" collapsed="false">
      <c r="A183" s="43"/>
      <c r="B183" s="44"/>
      <c r="C183" s="44"/>
      <c r="D183" s="44"/>
      <c r="E183" s="44"/>
      <c r="F183" s="44"/>
      <c r="G183" s="44"/>
      <c r="H183" s="45"/>
      <c r="I183" s="44"/>
      <c r="J183" s="44"/>
      <c r="K183" s="44"/>
      <c r="L183" s="47"/>
      <c r="M183" s="47"/>
      <c r="N183" s="49" t="e">
        <f aca="false">_xlfn.IFS(AND(I183="PE",M183="NÓMINA ENERO"),1,AND(I183="PE",M183="NÓMINA FEBRERO"),2,AND(I183="PE",M183="NÓMINA MARZO"),3,AND(I183="PE",M183="NÓMINA ABRIL"),4,AND(I183="PE",M183="NÓMINA MAYO"),5,AND(I183="PE",M183="NÓMINA JUNIO"),6,AND(I183="PE",M183="NÓMINA JULIO"),7,AND(I183="PE",M183="NÓMINA AGOSTO"),8,AND(I183="PE",M183="NÓMINA SEPTIEMBRE"),9,AND(I183="PE",M183="NÓMINA OCTUBRE"),10,AND(I183="PE",M183="NÓMINA NOVIEMBRE"),11,AND(I183="PE",M183="NÓMINA DICIEMBRE"),12,AND(I183="PC",M183="NÓMINA ENERO"),1,AND(I183="PC",M183="NÓMINA FEBRERO"),2,AND(I183="PC",M183="NÓMINA MARZO"),3,AND(I183="PC",M183="NÓMINA ABRIL"),4,AND(I183="PC",M183="NÓMINA MAYO"),5,AND(I183="PC",M183="NÓMINA JUNIO"),6,AND(I183="PC",M183="NÓMINA JULIO"),7,AND(I183="PC",M183="NÓMINA AGOSTO"),8,AND(I183="PC",M183="NÓMINA SEPTIEMBRE"),9,AND(I183="PC",M183="NÓMINA OCTUBRE"),10,AND(I183="PC",M183="NÓMINA NOVIEMBRE"),11,AND(I183="PC",M183="NÓMINA DICIEMBRE"),12,I183="VCF"," ",I183="VSF"," ",I183="SUB"," ",I183="ADQBYS"," ",I183="CONV"," ")</f>
        <v>#N/A</v>
      </c>
      <c r="O183" s="50"/>
      <c r="P183" s="51"/>
      <c r="Q183" s="51" t="n">
        <f aca="false">ROUND((O183*P183)*0.15,2)</f>
        <v>0</v>
      </c>
      <c r="R183" s="52" t="e">
        <f aca="false">_xlfn.IFS(I183="PE","NO RELLENAR",I183="PC","NO RELLENAR",I183="SUB","NO RELLENAR",I183="ADQBYS","NO RELLENAR",I183="CONV","NO RELLENAR",I183="VSF","RELLENAR",I183="VCF","RELLENAR")</f>
        <v>#N/A</v>
      </c>
      <c r="S183" s="53"/>
      <c r="T183" s="53"/>
      <c r="U183" s="54"/>
      <c r="V183" s="55"/>
      <c r="W183" s="54"/>
      <c r="X183" s="55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4"/>
      <c r="AN183" s="51"/>
      <c r="AO183" s="54"/>
      <c r="AP183" s="51"/>
      <c r="AQ183" s="54"/>
      <c r="AR183" s="51"/>
      <c r="AS183" s="53" t="n">
        <v>0</v>
      </c>
      <c r="AT183" s="53" t="n">
        <v>0</v>
      </c>
      <c r="AU183" s="53" t="e">
        <f aca="false">_xlfn.IFS(I183="PE",0,I183="PC",0,I183="VCF",ROUND(AS183*AV183,2),I183="VSF",ROUND(AS183*AV183,2),I183="SUB",ROUND(AS183*AV183,2),I183="ADQBYS",ROUND(AS183*AV183,2),I183="CONV",ROUND(AS183*AV183,2))</f>
        <v>#N/A</v>
      </c>
      <c r="AV183" s="56"/>
      <c r="AW183" s="57" t="e">
        <f aca="false">_xlfn.IFS(I183="PE",ROUND((O183*P183)+Q183,2),I183="PC",ROUND((O183*P183)+Q183,2),AND(I183="VCF",BA183="SI"),AS183+AU183,AND(I183="VCF",BA183="NO"),AS183,AND(I183="VSF",BA183="SI"),AS183+AU183+Y183+Z183,AND(I183="VSF",BA183="NO"),AS183+Y183+Z183,AND(I183="SUB",BA183="SI"),AS183+AU183,AND(I183="SUB",BA183="NO"),AS183,AND(I183="ADQBYS",BA183="SI"),AS183+AU183,AND(I183="ADQBYS",BA183="NO"),AS183,AND(I183="CONV",BA183="SI"),AS183+AU183,AND(I183="CONV",BA183="NO"),AS183)</f>
        <v>#N/A</v>
      </c>
      <c r="AX183" s="53"/>
      <c r="AY183" s="58"/>
      <c r="AZ183" s="51"/>
      <c r="BA183" s="59"/>
    </row>
    <row r="184" customFormat="false" ht="18.6" hidden="false" customHeight="true" outlineLevel="0" collapsed="false">
      <c r="A184" s="43"/>
      <c r="B184" s="44"/>
      <c r="C184" s="44"/>
      <c r="D184" s="44"/>
      <c r="E184" s="44"/>
      <c r="F184" s="44"/>
      <c r="G184" s="44"/>
      <c r="H184" s="45"/>
      <c r="I184" s="44"/>
      <c r="J184" s="44"/>
      <c r="K184" s="44"/>
      <c r="L184" s="47"/>
      <c r="M184" s="47"/>
      <c r="N184" s="49" t="e">
        <f aca="false">_xlfn.IFS(AND(I184="PE",M184="NÓMINA ENERO"),1,AND(I184="PE",M184="NÓMINA FEBRERO"),2,AND(I184="PE",M184="NÓMINA MARZO"),3,AND(I184="PE",M184="NÓMINA ABRIL"),4,AND(I184="PE",M184="NÓMINA MAYO"),5,AND(I184="PE",M184="NÓMINA JUNIO"),6,AND(I184="PE",M184="NÓMINA JULIO"),7,AND(I184="PE",M184="NÓMINA AGOSTO"),8,AND(I184="PE",M184="NÓMINA SEPTIEMBRE"),9,AND(I184="PE",M184="NÓMINA OCTUBRE"),10,AND(I184="PE",M184="NÓMINA NOVIEMBRE"),11,AND(I184="PE",M184="NÓMINA DICIEMBRE"),12,AND(I184="PC",M184="NÓMINA ENERO"),1,AND(I184="PC",M184="NÓMINA FEBRERO"),2,AND(I184="PC",M184="NÓMINA MARZO"),3,AND(I184="PC",M184="NÓMINA ABRIL"),4,AND(I184="PC",M184="NÓMINA MAYO"),5,AND(I184="PC",M184="NÓMINA JUNIO"),6,AND(I184="PC",M184="NÓMINA JULIO"),7,AND(I184="PC",M184="NÓMINA AGOSTO"),8,AND(I184="PC",M184="NÓMINA SEPTIEMBRE"),9,AND(I184="PC",M184="NÓMINA OCTUBRE"),10,AND(I184="PC",M184="NÓMINA NOVIEMBRE"),11,AND(I184="PC",M184="NÓMINA DICIEMBRE"),12,I184="VCF"," ",I184="VSF"," ",I184="SUB"," ",I184="ADQBYS"," ",I184="CONV"," ")</f>
        <v>#N/A</v>
      </c>
      <c r="O184" s="50"/>
      <c r="P184" s="51"/>
      <c r="Q184" s="51" t="n">
        <f aca="false">ROUND((O184*P184)*0.15,2)</f>
        <v>0</v>
      </c>
      <c r="R184" s="52" t="e">
        <f aca="false">_xlfn.IFS(I184="PE","NO RELLENAR",I184="PC","NO RELLENAR",I184="SUB","NO RELLENAR",I184="ADQBYS","NO RELLENAR",I184="CONV","NO RELLENAR",I184="VSF","RELLENAR",I184="VCF","RELLENAR")</f>
        <v>#N/A</v>
      </c>
      <c r="S184" s="53"/>
      <c r="T184" s="53"/>
      <c r="U184" s="54"/>
      <c r="V184" s="55"/>
      <c r="W184" s="54"/>
      <c r="X184" s="55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51"/>
      <c r="AM184" s="54"/>
      <c r="AN184" s="51"/>
      <c r="AO184" s="54"/>
      <c r="AP184" s="51"/>
      <c r="AQ184" s="54"/>
      <c r="AR184" s="51"/>
      <c r="AS184" s="53" t="n">
        <v>0</v>
      </c>
      <c r="AT184" s="53" t="n">
        <v>0</v>
      </c>
      <c r="AU184" s="53" t="e">
        <f aca="false">_xlfn.IFS(I184="PE",0,I184="PC",0,I184="VCF",ROUND(AS184*AV184,2),I184="VSF",ROUND(AS184*AV184,2),I184="SUB",ROUND(AS184*AV184,2),I184="ADQBYS",ROUND(AS184*AV184,2),I184="CONV",ROUND(AS184*AV184,2))</f>
        <v>#N/A</v>
      </c>
      <c r="AV184" s="56"/>
      <c r="AW184" s="57" t="e">
        <f aca="false">_xlfn.IFS(I184="PE",ROUND((O184*P184)+Q184,2),I184="PC",ROUND((O184*P184)+Q184,2),AND(I184="VCF",BA184="SI"),AS184+AU184,AND(I184="VCF",BA184="NO"),AS184,AND(I184="VSF",BA184="SI"),AS184+AU184+Y184+Z184,AND(I184="VSF",BA184="NO"),AS184+Y184+Z184,AND(I184="SUB",BA184="SI"),AS184+AU184,AND(I184="SUB",BA184="NO"),AS184,AND(I184="ADQBYS",BA184="SI"),AS184+AU184,AND(I184="ADQBYS",BA184="NO"),AS184,AND(I184="CONV",BA184="SI"),AS184+AU184,AND(I184="CONV",BA184="NO"),AS184)</f>
        <v>#N/A</v>
      </c>
      <c r="AX184" s="53"/>
      <c r="AY184" s="58"/>
      <c r="AZ184" s="51"/>
      <c r="BA184" s="59"/>
    </row>
    <row r="185" customFormat="false" ht="18.6" hidden="false" customHeight="true" outlineLevel="0" collapsed="false">
      <c r="A185" s="43"/>
      <c r="B185" s="44"/>
      <c r="C185" s="44"/>
      <c r="D185" s="44"/>
      <c r="E185" s="44"/>
      <c r="F185" s="44"/>
      <c r="G185" s="44"/>
      <c r="H185" s="45"/>
      <c r="I185" s="44"/>
      <c r="J185" s="44"/>
      <c r="K185" s="44"/>
      <c r="L185" s="47"/>
      <c r="M185" s="47"/>
      <c r="N185" s="49" t="e">
        <f aca="false">_xlfn.IFS(AND(I185="PE",M185="NÓMINA ENERO"),1,AND(I185="PE",M185="NÓMINA FEBRERO"),2,AND(I185="PE",M185="NÓMINA MARZO"),3,AND(I185="PE",M185="NÓMINA ABRIL"),4,AND(I185="PE",M185="NÓMINA MAYO"),5,AND(I185="PE",M185="NÓMINA JUNIO"),6,AND(I185="PE",M185="NÓMINA JULIO"),7,AND(I185="PE",M185="NÓMINA AGOSTO"),8,AND(I185="PE",M185="NÓMINA SEPTIEMBRE"),9,AND(I185="PE",M185="NÓMINA OCTUBRE"),10,AND(I185="PE",M185="NÓMINA NOVIEMBRE"),11,AND(I185="PE",M185="NÓMINA DICIEMBRE"),12,AND(I185="PC",M185="NÓMINA ENERO"),1,AND(I185="PC",M185="NÓMINA FEBRERO"),2,AND(I185="PC",M185="NÓMINA MARZO"),3,AND(I185="PC",M185="NÓMINA ABRIL"),4,AND(I185="PC",M185="NÓMINA MAYO"),5,AND(I185="PC",M185="NÓMINA JUNIO"),6,AND(I185="PC",M185="NÓMINA JULIO"),7,AND(I185="PC",M185="NÓMINA AGOSTO"),8,AND(I185="PC",M185="NÓMINA SEPTIEMBRE"),9,AND(I185="PC",M185="NÓMINA OCTUBRE"),10,AND(I185="PC",M185="NÓMINA NOVIEMBRE"),11,AND(I185="PC",M185="NÓMINA DICIEMBRE"),12,I185="VCF"," ",I185="VSF"," ",I185="SUB"," ",I185="ADQBYS"," ",I185="CONV"," ")</f>
        <v>#N/A</v>
      </c>
      <c r="O185" s="50"/>
      <c r="P185" s="51"/>
      <c r="Q185" s="51" t="n">
        <f aca="false">ROUND((O185*P185)*0.15,2)</f>
        <v>0</v>
      </c>
      <c r="R185" s="52" t="e">
        <f aca="false">_xlfn.IFS(I185="PE","NO RELLENAR",I185="PC","NO RELLENAR",I185="SUB","NO RELLENAR",I185="ADQBYS","NO RELLENAR",I185="CONV","NO RELLENAR",I185="VSF","RELLENAR",I185="VCF","RELLENAR")</f>
        <v>#N/A</v>
      </c>
      <c r="S185" s="53"/>
      <c r="T185" s="53"/>
      <c r="U185" s="54"/>
      <c r="V185" s="55"/>
      <c r="W185" s="54"/>
      <c r="X185" s="55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51"/>
      <c r="AL185" s="51"/>
      <c r="AM185" s="54"/>
      <c r="AN185" s="51"/>
      <c r="AO185" s="54"/>
      <c r="AP185" s="51"/>
      <c r="AQ185" s="54"/>
      <c r="AR185" s="51"/>
      <c r="AS185" s="53" t="n">
        <v>0</v>
      </c>
      <c r="AT185" s="53" t="n">
        <v>0</v>
      </c>
      <c r="AU185" s="53" t="e">
        <f aca="false">_xlfn.IFS(I185="PE",0,I185="PC",0,I185="VCF",ROUND(AS185*AV185,2),I185="VSF",ROUND(AS185*AV185,2),I185="SUB",ROUND(AS185*AV185,2),I185="ADQBYS",ROUND(AS185*AV185,2),I185="CONV",ROUND(AS185*AV185,2))</f>
        <v>#N/A</v>
      </c>
      <c r="AV185" s="56"/>
      <c r="AW185" s="57" t="e">
        <f aca="false">_xlfn.IFS(I185="PE",ROUND((O185*P185)+Q185,2),I185="PC",ROUND((O185*P185)+Q185,2),AND(I185="VCF",BA185="SI"),AS185+AU185,AND(I185="VCF",BA185="NO"),AS185,AND(I185="VSF",BA185="SI"),AS185+AU185+Y185+Z185,AND(I185="VSF",BA185="NO"),AS185+Y185+Z185,AND(I185="SUB",BA185="SI"),AS185+AU185,AND(I185="SUB",BA185="NO"),AS185,AND(I185="ADQBYS",BA185="SI"),AS185+AU185,AND(I185="ADQBYS",BA185="NO"),AS185,AND(I185="CONV",BA185="SI"),AS185+AU185,AND(I185="CONV",BA185="NO"),AS185)</f>
        <v>#N/A</v>
      </c>
      <c r="AX185" s="53"/>
      <c r="AY185" s="58"/>
      <c r="AZ185" s="51"/>
      <c r="BA185" s="59"/>
    </row>
    <row r="186" customFormat="false" ht="18.6" hidden="false" customHeight="true" outlineLevel="0" collapsed="false">
      <c r="A186" s="43"/>
      <c r="B186" s="44"/>
      <c r="C186" s="44"/>
      <c r="D186" s="44"/>
      <c r="E186" s="44"/>
      <c r="F186" s="44"/>
      <c r="G186" s="44"/>
      <c r="H186" s="45"/>
      <c r="I186" s="44"/>
      <c r="J186" s="44"/>
      <c r="K186" s="44"/>
      <c r="L186" s="47"/>
      <c r="M186" s="47"/>
      <c r="N186" s="49" t="e">
        <f aca="false">_xlfn.IFS(AND(I186="PE",M186="NÓMINA ENERO"),1,AND(I186="PE",M186="NÓMINA FEBRERO"),2,AND(I186="PE",M186="NÓMINA MARZO"),3,AND(I186="PE",M186="NÓMINA ABRIL"),4,AND(I186="PE",M186="NÓMINA MAYO"),5,AND(I186="PE",M186="NÓMINA JUNIO"),6,AND(I186="PE",M186="NÓMINA JULIO"),7,AND(I186="PE",M186="NÓMINA AGOSTO"),8,AND(I186="PE",M186="NÓMINA SEPTIEMBRE"),9,AND(I186="PE",M186="NÓMINA OCTUBRE"),10,AND(I186="PE",M186="NÓMINA NOVIEMBRE"),11,AND(I186="PE",M186="NÓMINA DICIEMBRE"),12,AND(I186="PC",M186="NÓMINA ENERO"),1,AND(I186="PC",M186="NÓMINA FEBRERO"),2,AND(I186="PC",M186="NÓMINA MARZO"),3,AND(I186="PC",M186="NÓMINA ABRIL"),4,AND(I186="PC",M186="NÓMINA MAYO"),5,AND(I186="PC",M186="NÓMINA JUNIO"),6,AND(I186="PC",M186="NÓMINA JULIO"),7,AND(I186="PC",M186="NÓMINA AGOSTO"),8,AND(I186="PC",M186="NÓMINA SEPTIEMBRE"),9,AND(I186="PC",M186="NÓMINA OCTUBRE"),10,AND(I186="PC",M186="NÓMINA NOVIEMBRE"),11,AND(I186="PC",M186="NÓMINA DICIEMBRE"),12,I186="VCF"," ",I186="VSF"," ",I186="SUB"," ",I186="ADQBYS"," ",I186="CONV"," ")</f>
        <v>#N/A</v>
      </c>
      <c r="O186" s="50"/>
      <c r="P186" s="51"/>
      <c r="Q186" s="51" t="n">
        <f aca="false">ROUND((O186*P186)*0.15,2)</f>
        <v>0</v>
      </c>
      <c r="R186" s="52" t="e">
        <f aca="false">_xlfn.IFS(I186="PE","NO RELLENAR",I186="PC","NO RELLENAR",I186="SUB","NO RELLENAR",I186="ADQBYS","NO RELLENAR",I186="CONV","NO RELLENAR",I186="VSF","RELLENAR",I186="VCF","RELLENAR")</f>
        <v>#N/A</v>
      </c>
      <c r="S186" s="53"/>
      <c r="T186" s="53"/>
      <c r="U186" s="54"/>
      <c r="V186" s="55"/>
      <c r="W186" s="54"/>
      <c r="X186" s="55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  <c r="AM186" s="54"/>
      <c r="AN186" s="51"/>
      <c r="AO186" s="54"/>
      <c r="AP186" s="51"/>
      <c r="AQ186" s="54"/>
      <c r="AR186" s="51"/>
      <c r="AS186" s="53" t="n">
        <v>0</v>
      </c>
      <c r="AT186" s="53" t="n">
        <v>0</v>
      </c>
      <c r="AU186" s="53" t="e">
        <f aca="false">_xlfn.IFS(I186="PE",0,I186="PC",0,I186="VCF",ROUND(AS186*AV186,2),I186="VSF",ROUND(AS186*AV186,2),I186="SUB",ROUND(AS186*AV186,2),I186="ADQBYS",ROUND(AS186*AV186,2),I186="CONV",ROUND(AS186*AV186,2))</f>
        <v>#N/A</v>
      </c>
      <c r="AV186" s="56"/>
      <c r="AW186" s="57" t="e">
        <f aca="false">_xlfn.IFS(I186="PE",ROUND((O186*P186)+Q186,2),I186="PC",ROUND((O186*P186)+Q186,2),AND(I186="VCF",BA186="SI"),AS186+AU186,AND(I186="VCF",BA186="NO"),AS186,AND(I186="VSF",BA186="SI"),AS186+AU186+Y186+Z186,AND(I186="VSF",BA186="NO"),AS186+Y186+Z186,AND(I186="SUB",BA186="SI"),AS186+AU186,AND(I186="SUB",BA186="NO"),AS186,AND(I186="ADQBYS",BA186="SI"),AS186+AU186,AND(I186="ADQBYS",BA186="NO"),AS186,AND(I186="CONV",BA186="SI"),AS186+AU186,AND(I186="CONV",BA186="NO"),AS186)</f>
        <v>#N/A</v>
      </c>
      <c r="AX186" s="53"/>
      <c r="AY186" s="58"/>
      <c r="AZ186" s="51"/>
      <c r="BA186" s="59"/>
    </row>
    <row r="187" customFormat="false" ht="18.6" hidden="false" customHeight="true" outlineLevel="0" collapsed="false">
      <c r="A187" s="43"/>
      <c r="B187" s="44"/>
      <c r="C187" s="44"/>
      <c r="D187" s="44"/>
      <c r="E187" s="44"/>
      <c r="F187" s="44"/>
      <c r="G187" s="44"/>
      <c r="H187" s="45"/>
      <c r="I187" s="44"/>
      <c r="J187" s="44"/>
      <c r="K187" s="44"/>
      <c r="L187" s="47"/>
      <c r="M187" s="47"/>
      <c r="N187" s="49" t="e">
        <f aca="false">_xlfn.IFS(AND(I187="PE",M187="NÓMINA ENERO"),1,AND(I187="PE",M187="NÓMINA FEBRERO"),2,AND(I187="PE",M187="NÓMINA MARZO"),3,AND(I187="PE",M187="NÓMINA ABRIL"),4,AND(I187="PE",M187="NÓMINA MAYO"),5,AND(I187="PE",M187="NÓMINA JUNIO"),6,AND(I187="PE",M187="NÓMINA JULIO"),7,AND(I187="PE",M187="NÓMINA AGOSTO"),8,AND(I187="PE",M187="NÓMINA SEPTIEMBRE"),9,AND(I187="PE",M187="NÓMINA OCTUBRE"),10,AND(I187="PE",M187="NÓMINA NOVIEMBRE"),11,AND(I187="PE",M187="NÓMINA DICIEMBRE"),12,AND(I187="PC",M187="NÓMINA ENERO"),1,AND(I187="PC",M187="NÓMINA FEBRERO"),2,AND(I187="PC",M187="NÓMINA MARZO"),3,AND(I187="PC",M187="NÓMINA ABRIL"),4,AND(I187="PC",M187="NÓMINA MAYO"),5,AND(I187="PC",M187="NÓMINA JUNIO"),6,AND(I187="PC",M187="NÓMINA JULIO"),7,AND(I187="PC",M187="NÓMINA AGOSTO"),8,AND(I187="PC",M187="NÓMINA SEPTIEMBRE"),9,AND(I187="PC",M187="NÓMINA OCTUBRE"),10,AND(I187="PC",M187="NÓMINA NOVIEMBRE"),11,AND(I187="PC",M187="NÓMINA DICIEMBRE"),12,I187="VCF"," ",I187="VSF"," ",I187="SUB"," ",I187="ADQBYS"," ",I187="CONV"," ")</f>
        <v>#N/A</v>
      </c>
      <c r="O187" s="50"/>
      <c r="P187" s="51"/>
      <c r="Q187" s="51" t="n">
        <f aca="false">ROUND((O187*P187)*0.15,2)</f>
        <v>0</v>
      </c>
      <c r="R187" s="52" t="e">
        <f aca="false">_xlfn.IFS(I187="PE","NO RELLENAR",I187="PC","NO RELLENAR",I187="SUB","NO RELLENAR",I187="ADQBYS","NO RELLENAR",I187="CONV","NO RELLENAR",I187="VSF","RELLENAR",I187="VCF","RELLENAR")</f>
        <v>#N/A</v>
      </c>
      <c r="S187" s="53"/>
      <c r="T187" s="53"/>
      <c r="U187" s="54"/>
      <c r="V187" s="55"/>
      <c r="W187" s="54"/>
      <c r="X187" s="55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4"/>
      <c r="AN187" s="51"/>
      <c r="AO187" s="54"/>
      <c r="AP187" s="51"/>
      <c r="AQ187" s="54"/>
      <c r="AR187" s="51"/>
      <c r="AS187" s="53" t="n">
        <v>0</v>
      </c>
      <c r="AT187" s="53" t="n">
        <v>0</v>
      </c>
      <c r="AU187" s="53" t="e">
        <f aca="false">_xlfn.IFS(I187="PE",0,I187="PC",0,I187="VCF",ROUND(AS187*AV187,2),I187="VSF",ROUND(AS187*AV187,2),I187="SUB",ROUND(AS187*AV187,2),I187="ADQBYS",ROUND(AS187*AV187,2),I187="CONV",ROUND(AS187*AV187,2))</f>
        <v>#N/A</v>
      </c>
      <c r="AV187" s="56"/>
      <c r="AW187" s="57" t="e">
        <f aca="false">_xlfn.IFS(I187="PE",ROUND((O187*P187)+Q187,2),I187="PC",ROUND((O187*P187)+Q187,2),AND(I187="VCF",BA187="SI"),AS187+AU187,AND(I187="VCF",BA187="NO"),AS187,AND(I187="VSF",BA187="SI"),AS187+AU187+Y187+Z187,AND(I187="VSF",BA187="NO"),AS187+Y187+Z187,AND(I187="SUB",BA187="SI"),AS187+AU187,AND(I187="SUB",BA187="NO"),AS187,AND(I187="ADQBYS",BA187="SI"),AS187+AU187,AND(I187="ADQBYS",BA187="NO"),AS187,AND(I187="CONV",BA187="SI"),AS187+AU187,AND(I187="CONV",BA187="NO"),AS187)</f>
        <v>#N/A</v>
      </c>
      <c r="AX187" s="53"/>
      <c r="AY187" s="58"/>
      <c r="AZ187" s="51"/>
      <c r="BA187" s="59"/>
    </row>
    <row r="188" customFormat="false" ht="18.6" hidden="false" customHeight="true" outlineLevel="0" collapsed="false">
      <c r="A188" s="43"/>
      <c r="B188" s="44"/>
      <c r="C188" s="44"/>
      <c r="D188" s="44"/>
      <c r="E188" s="44"/>
      <c r="F188" s="44"/>
      <c r="G188" s="44"/>
      <c r="H188" s="45"/>
      <c r="I188" s="44"/>
      <c r="J188" s="44"/>
      <c r="K188" s="44"/>
      <c r="L188" s="47"/>
      <c r="M188" s="47"/>
      <c r="N188" s="49" t="e">
        <f aca="false">_xlfn.IFS(AND(I188="PE",M188="NÓMINA ENERO"),1,AND(I188="PE",M188="NÓMINA FEBRERO"),2,AND(I188="PE",M188="NÓMINA MARZO"),3,AND(I188="PE",M188="NÓMINA ABRIL"),4,AND(I188="PE",M188="NÓMINA MAYO"),5,AND(I188="PE",M188="NÓMINA JUNIO"),6,AND(I188="PE",M188="NÓMINA JULIO"),7,AND(I188="PE",M188="NÓMINA AGOSTO"),8,AND(I188="PE",M188="NÓMINA SEPTIEMBRE"),9,AND(I188="PE",M188="NÓMINA OCTUBRE"),10,AND(I188="PE",M188="NÓMINA NOVIEMBRE"),11,AND(I188="PE",M188="NÓMINA DICIEMBRE"),12,AND(I188="PC",M188="NÓMINA ENERO"),1,AND(I188="PC",M188="NÓMINA FEBRERO"),2,AND(I188="PC",M188="NÓMINA MARZO"),3,AND(I188="PC",M188="NÓMINA ABRIL"),4,AND(I188="PC",M188="NÓMINA MAYO"),5,AND(I188="PC",M188="NÓMINA JUNIO"),6,AND(I188="PC",M188="NÓMINA JULIO"),7,AND(I188="PC",M188="NÓMINA AGOSTO"),8,AND(I188="PC",M188="NÓMINA SEPTIEMBRE"),9,AND(I188="PC",M188="NÓMINA OCTUBRE"),10,AND(I188="PC",M188="NÓMINA NOVIEMBRE"),11,AND(I188="PC",M188="NÓMINA DICIEMBRE"),12,I188="VCF"," ",I188="VSF"," ",I188="SUB"," ",I188="ADQBYS"," ",I188="CONV"," ")</f>
        <v>#N/A</v>
      </c>
      <c r="O188" s="50"/>
      <c r="P188" s="51"/>
      <c r="Q188" s="51" t="n">
        <f aca="false">ROUND((O188*P188)*0.15,2)</f>
        <v>0</v>
      </c>
      <c r="R188" s="52" t="e">
        <f aca="false">_xlfn.IFS(I188="PE","NO RELLENAR",I188="PC","NO RELLENAR",I188="SUB","NO RELLENAR",I188="ADQBYS","NO RELLENAR",I188="CONV","NO RELLENAR",I188="VSF","RELLENAR",I188="VCF","RELLENAR")</f>
        <v>#N/A</v>
      </c>
      <c r="S188" s="53"/>
      <c r="T188" s="53"/>
      <c r="U188" s="54"/>
      <c r="V188" s="55"/>
      <c r="W188" s="54"/>
      <c r="X188" s="55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51"/>
      <c r="AL188" s="51"/>
      <c r="AM188" s="54"/>
      <c r="AN188" s="51"/>
      <c r="AO188" s="54"/>
      <c r="AP188" s="51"/>
      <c r="AQ188" s="54"/>
      <c r="AR188" s="51"/>
      <c r="AS188" s="53" t="n">
        <v>0</v>
      </c>
      <c r="AT188" s="53" t="n">
        <v>0</v>
      </c>
      <c r="AU188" s="53" t="e">
        <f aca="false">_xlfn.IFS(I188="PE",0,I188="PC",0,I188="VCF",ROUND(AS188*AV188,2),I188="VSF",ROUND(AS188*AV188,2),I188="SUB",ROUND(AS188*AV188,2),I188="ADQBYS",ROUND(AS188*AV188,2),I188="CONV",ROUND(AS188*AV188,2))</f>
        <v>#N/A</v>
      </c>
      <c r="AV188" s="56"/>
      <c r="AW188" s="57" t="e">
        <f aca="false">_xlfn.IFS(I188="PE",ROUND((O188*P188)+Q188,2),I188="PC",ROUND((O188*P188)+Q188,2),AND(I188="VCF",BA188="SI"),AS188+AU188,AND(I188="VCF",BA188="NO"),AS188,AND(I188="VSF",BA188="SI"),AS188+AU188+Y188+Z188,AND(I188="VSF",BA188="NO"),AS188+Y188+Z188,AND(I188="SUB",BA188="SI"),AS188+AU188,AND(I188="SUB",BA188="NO"),AS188,AND(I188="ADQBYS",BA188="SI"),AS188+AU188,AND(I188="ADQBYS",BA188="NO"),AS188,AND(I188="CONV",BA188="SI"),AS188+AU188,AND(I188="CONV",BA188="NO"),AS188)</f>
        <v>#N/A</v>
      </c>
      <c r="AX188" s="53"/>
      <c r="AY188" s="58"/>
      <c r="AZ188" s="51"/>
      <c r="BA188" s="59"/>
    </row>
    <row r="189" customFormat="false" ht="18.6" hidden="false" customHeight="true" outlineLevel="0" collapsed="false">
      <c r="A189" s="43"/>
      <c r="B189" s="44"/>
      <c r="C189" s="44"/>
      <c r="D189" s="44"/>
      <c r="E189" s="44"/>
      <c r="F189" s="44"/>
      <c r="G189" s="44"/>
      <c r="H189" s="45"/>
      <c r="I189" s="44"/>
      <c r="J189" s="44"/>
      <c r="K189" s="44"/>
      <c r="L189" s="47"/>
      <c r="M189" s="47"/>
      <c r="N189" s="49" t="e">
        <f aca="false">_xlfn.IFS(AND(I189="PE",M189="NÓMINA ENERO"),1,AND(I189="PE",M189="NÓMINA FEBRERO"),2,AND(I189="PE",M189="NÓMINA MARZO"),3,AND(I189="PE",M189="NÓMINA ABRIL"),4,AND(I189="PE",M189="NÓMINA MAYO"),5,AND(I189="PE",M189="NÓMINA JUNIO"),6,AND(I189="PE",M189="NÓMINA JULIO"),7,AND(I189="PE",M189="NÓMINA AGOSTO"),8,AND(I189="PE",M189="NÓMINA SEPTIEMBRE"),9,AND(I189="PE",M189="NÓMINA OCTUBRE"),10,AND(I189="PE",M189="NÓMINA NOVIEMBRE"),11,AND(I189="PE",M189="NÓMINA DICIEMBRE"),12,AND(I189="PC",M189="NÓMINA ENERO"),1,AND(I189="PC",M189="NÓMINA FEBRERO"),2,AND(I189="PC",M189="NÓMINA MARZO"),3,AND(I189="PC",M189="NÓMINA ABRIL"),4,AND(I189="PC",M189="NÓMINA MAYO"),5,AND(I189="PC",M189="NÓMINA JUNIO"),6,AND(I189="PC",M189="NÓMINA JULIO"),7,AND(I189="PC",M189="NÓMINA AGOSTO"),8,AND(I189="PC",M189="NÓMINA SEPTIEMBRE"),9,AND(I189="PC",M189="NÓMINA OCTUBRE"),10,AND(I189="PC",M189="NÓMINA NOVIEMBRE"),11,AND(I189="PC",M189="NÓMINA DICIEMBRE"),12,I189="VCF"," ",I189="VSF"," ",I189="SUB"," ",I189="ADQBYS"," ",I189="CONV"," ")</f>
        <v>#N/A</v>
      </c>
      <c r="O189" s="50"/>
      <c r="P189" s="51"/>
      <c r="Q189" s="51" t="n">
        <f aca="false">ROUND((O189*P189)*0.15,2)</f>
        <v>0</v>
      </c>
      <c r="R189" s="52" t="e">
        <f aca="false">_xlfn.IFS(I189="PE","NO RELLENAR",I189="PC","NO RELLENAR",I189="SUB","NO RELLENAR",I189="ADQBYS","NO RELLENAR",I189="CONV","NO RELLENAR",I189="VSF","RELLENAR",I189="VCF","RELLENAR")</f>
        <v>#N/A</v>
      </c>
      <c r="S189" s="53"/>
      <c r="T189" s="53"/>
      <c r="U189" s="54"/>
      <c r="V189" s="55"/>
      <c r="W189" s="54"/>
      <c r="X189" s="55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  <c r="AM189" s="54"/>
      <c r="AN189" s="51"/>
      <c r="AO189" s="54"/>
      <c r="AP189" s="51"/>
      <c r="AQ189" s="54"/>
      <c r="AR189" s="51"/>
      <c r="AS189" s="53" t="n">
        <v>0</v>
      </c>
      <c r="AT189" s="53" t="n">
        <v>0</v>
      </c>
      <c r="AU189" s="53" t="e">
        <f aca="false">_xlfn.IFS(I189="PE",0,I189="PC",0,I189="VCF",ROUND(AS189*AV189,2),I189="VSF",ROUND(AS189*AV189,2),I189="SUB",ROUND(AS189*AV189,2),I189="ADQBYS",ROUND(AS189*AV189,2),I189="CONV",ROUND(AS189*AV189,2))</f>
        <v>#N/A</v>
      </c>
      <c r="AV189" s="56"/>
      <c r="AW189" s="57" t="e">
        <f aca="false">_xlfn.IFS(I189="PE",ROUND((O189*P189)+Q189,2),I189="PC",ROUND((O189*P189)+Q189,2),AND(I189="VCF",BA189="SI"),AS189+AU189,AND(I189="VCF",BA189="NO"),AS189,AND(I189="VSF",BA189="SI"),AS189+AU189+Y189+Z189,AND(I189="VSF",BA189="NO"),AS189+Y189+Z189,AND(I189="SUB",BA189="SI"),AS189+AU189,AND(I189="SUB",BA189="NO"),AS189,AND(I189="ADQBYS",BA189="SI"),AS189+AU189,AND(I189="ADQBYS",BA189="NO"),AS189,AND(I189="CONV",BA189="SI"),AS189+AU189,AND(I189="CONV",BA189="NO"),AS189)</f>
        <v>#N/A</v>
      </c>
      <c r="AX189" s="53"/>
      <c r="AY189" s="58"/>
      <c r="AZ189" s="51"/>
      <c r="BA189" s="59"/>
    </row>
    <row r="190" customFormat="false" ht="18.6" hidden="false" customHeight="true" outlineLevel="0" collapsed="false">
      <c r="A190" s="43"/>
      <c r="B190" s="44"/>
      <c r="C190" s="44"/>
      <c r="D190" s="44"/>
      <c r="E190" s="44"/>
      <c r="F190" s="44"/>
      <c r="G190" s="44"/>
      <c r="H190" s="45"/>
      <c r="I190" s="44"/>
      <c r="J190" s="44"/>
      <c r="K190" s="44"/>
      <c r="L190" s="47"/>
      <c r="M190" s="47"/>
      <c r="N190" s="49" t="e">
        <f aca="false">_xlfn.IFS(AND(I190="PE",M190="NÓMINA ENERO"),1,AND(I190="PE",M190="NÓMINA FEBRERO"),2,AND(I190="PE",M190="NÓMINA MARZO"),3,AND(I190="PE",M190="NÓMINA ABRIL"),4,AND(I190="PE",M190="NÓMINA MAYO"),5,AND(I190="PE",M190="NÓMINA JUNIO"),6,AND(I190="PE",M190="NÓMINA JULIO"),7,AND(I190="PE",M190="NÓMINA AGOSTO"),8,AND(I190="PE",M190="NÓMINA SEPTIEMBRE"),9,AND(I190="PE",M190="NÓMINA OCTUBRE"),10,AND(I190="PE",M190="NÓMINA NOVIEMBRE"),11,AND(I190="PE",M190="NÓMINA DICIEMBRE"),12,AND(I190="PC",M190="NÓMINA ENERO"),1,AND(I190="PC",M190="NÓMINA FEBRERO"),2,AND(I190="PC",M190="NÓMINA MARZO"),3,AND(I190="PC",M190="NÓMINA ABRIL"),4,AND(I190="PC",M190="NÓMINA MAYO"),5,AND(I190="PC",M190="NÓMINA JUNIO"),6,AND(I190="PC",M190="NÓMINA JULIO"),7,AND(I190="PC",M190="NÓMINA AGOSTO"),8,AND(I190="PC",M190="NÓMINA SEPTIEMBRE"),9,AND(I190="PC",M190="NÓMINA OCTUBRE"),10,AND(I190="PC",M190="NÓMINA NOVIEMBRE"),11,AND(I190="PC",M190="NÓMINA DICIEMBRE"),12,I190="VCF"," ",I190="VSF"," ",I190="SUB"," ",I190="ADQBYS"," ",I190="CONV"," ")</f>
        <v>#N/A</v>
      </c>
      <c r="O190" s="50"/>
      <c r="P190" s="51"/>
      <c r="Q190" s="51" t="n">
        <f aca="false">ROUND((O190*P190)*0.15,2)</f>
        <v>0</v>
      </c>
      <c r="R190" s="52" t="e">
        <f aca="false">_xlfn.IFS(I190="PE","NO RELLENAR",I190="PC","NO RELLENAR",I190="SUB","NO RELLENAR",I190="ADQBYS","NO RELLENAR",I190="CONV","NO RELLENAR",I190="VSF","RELLENAR",I190="VCF","RELLENAR")</f>
        <v>#N/A</v>
      </c>
      <c r="S190" s="53"/>
      <c r="T190" s="53"/>
      <c r="U190" s="54"/>
      <c r="V190" s="55"/>
      <c r="W190" s="54"/>
      <c r="X190" s="55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  <c r="AM190" s="54"/>
      <c r="AN190" s="51"/>
      <c r="AO190" s="54"/>
      <c r="AP190" s="51"/>
      <c r="AQ190" s="54"/>
      <c r="AR190" s="51"/>
      <c r="AS190" s="53" t="n">
        <v>0</v>
      </c>
      <c r="AT190" s="53" t="n">
        <v>0</v>
      </c>
      <c r="AU190" s="53" t="e">
        <f aca="false">_xlfn.IFS(I190="PE",0,I190="PC",0,I190="VCF",ROUND(AS190*AV190,2),I190="VSF",ROUND(AS190*AV190,2),I190="SUB",ROUND(AS190*AV190,2),I190="ADQBYS",ROUND(AS190*AV190,2),I190="CONV",ROUND(AS190*AV190,2))</f>
        <v>#N/A</v>
      </c>
      <c r="AV190" s="56"/>
      <c r="AW190" s="57" t="e">
        <f aca="false">_xlfn.IFS(I190="PE",ROUND((O190*P190)+Q190,2),I190="PC",ROUND((O190*P190)+Q190,2),AND(I190="VCF",BA190="SI"),AS190+AU190,AND(I190="VCF",BA190="NO"),AS190,AND(I190="VSF",BA190="SI"),AS190+AU190+Y190+Z190,AND(I190="VSF",BA190="NO"),AS190+Y190+Z190,AND(I190="SUB",BA190="SI"),AS190+AU190,AND(I190="SUB",BA190="NO"),AS190,AND(I190="ADQBYS",BA190="SI"),AS190+AU190,AND(I190="ADQBYS",BA190="NO"),AS190,AND(I190="CONV",BA190="SI"),AS190+AU190,AND(I190="CONV",BA190="NO"),AS190)</f>
        <v>#N/A</v>
      </c>
      <c r="AX190" s="53"/>
      <c r="AY190" s="58"/>
      <c r="AZ190" s="51"/>
      <c r="BA190" s="59"/>
    </row>
    <row r="191" customFormat="false" ht="18.6" hidden="false" customHeight="true" outlineLevel="0" collapsed="false">
      <c r="A191" s="43"/>
      <c r="B191" s="44"/>
      <c r="C191" s="44"/>
      <c r="D191" s="44"/>
      <c r="E191" s="44"/>
      <c r="F191" s="44"/>
      <c r="G191" s="44"/>
      <c r="H191" s="45"/>
      <c r="I191" s="44"/>
      <c r="J191" s="44"/>
      <c r="K191" s="44"/>
      <c r="L191" s="47"/>
      <c r="M191" s="47"/>
      <c r="N191" s="49" t="e">
        <f aca="false">_xlfn.IFS(AND(I191="PE",M191="NÓMINA ENERO"),1,AND(I191="PE",M191="NÓMINA FEBRERO"),2,AND(I191="PE",M191="NÓMINA MARZO"),3,AND(I191="PE",M191="NÓMINA ABRIL"),4,AND(I191="PE",M191="NÓMINA MAYO"),5,AND(I191="PE",M191="NÓMINA JUNIO"),6,AND(I191="PE",M191="NÓMINA JULIO"),7,AND(I191="PE",M191="NÓMINA AGOSTO"),8,AND(I191="PE",M191="NÓMINA SEPTIEMBRE"),9,AND(I191="PE",M191="NÓMINA OCTUBRE"),10,AND(I191="PE",M191="NÓMINA NOVIEMBRE"),11,AND(I191="PE",M191="NÓMINA DICIEMBRE"),12,AND(I191="PC",M191="NÓMINA ENERO"),1,AND(I191="PC",M191="NÓMINA FEBRERO"),2,AND(I191="PC",M191="NÓMINA MARZO"),3,AND(I191="PC",M191="NÓMINA ABRIL"),4,AND(I191="PC",M191="NÓMINA MAYO"),5,AND(I191="PC",M191="NÓMINA JUNIO"),6,AND(I191="PC",M191="NÓMINA JULIO"),7,AND(I191="PC",M191="NÓMINA AGOSTO"),8,AND(I191="PC",M191="NÓMINA SEPTIEMBRE"),9,AND(I191="PC",M191="NÓMINA OCTUBRE"),10,AND(I191="PC",M191="NÓMINA NOVIEMBRE"),11,AND(I191="PC",M191="NÓMINA DICIEMBRE"),12,I191="VCF"," ",I191="VSF"," ",I191="SUB"," ",I191="ADQBYS"," ",I191="CONV"," ")</f>
        <v>#N/A</v>
      </c>
      <c r="O191" s="50"/>
      <c r="P191" s="51"/>
      <c r="Q191" s="51" t="n">
        <f aca="false">ROUND((O191*P191)*0.15,2)</f>
        <v>0</v>
      </c>
      <c r="R191" s="52" t="e">
        <f aca="false">_xlfn.IFS(I191="PE","NO RELLENAR",I191="PC","NO RELLENAR",I191="SUB","NO RELLENAR",I191="ADQBYS","NO RELLENAR",I191="CONV","NO RELLENAR",I191="VSF","RELLENAR",I191="VCF","RELLENAR")</f>
        <v>#N/A</v>
      </c>
      <c r="S191" s="53"/>
      <c r="T191" s="53"/>
      <c r="U191" s="54"/>
      <c r="V191" s="55"/>
      <c r="W191" s="54"/>
      <c r="X191" s="55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4"/>
      <c r="AN191" s="51"/>
      <c r="AO191" s="54"/>
      <c r="AP191" s="51"/>
      <c r="AQ191" s="54"/>
      <c r="AR191" s="51"/>
      <c r="AS191" s="53" t="n">
        <v>0</v>
      </c>
      <c r="AT191" s="53" t="n">
        <v>0</v>
      </c>
      <c r="AU191" s="53" t="e">
        <f aca="false">_xlfn.IFS(I191="PE",0,I191="PC",0,I191="VCF",ROUND(AS191*AV191,2),I191="VSF",ROUND(AS191*AV191,2),I191="SUB",ROUND(AS191*AV191,2),I191="ADQBYS",ROUND(AS191*AV191,2),I191="CONV",ROUND(AS191*AV191,2))</f>
        <v>#N/A</v>
      </c>
      <c r="AV191" s="56"/>
      <c r="AW191" s="57" t="e">
        <f aca="false">_xlfn.IFS(I191="PE",ROUND((O191*P191)+Q191,2),I191="PC",ROUND((O191*P191)+Q191,2),AND(I191="VCF",BA191="SI"),AS191+AU191,AND(I191="VCF",BA191="NO"),AS191,AND(I191="VSF",BA191="SI"),AS191+AU191+Y191+Z191,AND(I191="VSF",BA191="NO"),AS191+Y191+Z191,AND(I191="SUB",BA191="SI"),AS191+AU191,AND(I191="SUB",BA191="NO"),AS191,AND(I191="ADQBYS",BA191="SI"),AS191+AU191,AND(I191="ADQBYS",BA191="NO"),AS191,AND(I191="CONV",BA191="SI"),AS191+AU191,AND(I191="CONV",BA191="NO"),AS191)</f>
        <v>#N/A</v>
      </c>
      <c r="AX191" s="53"/>
      <c r="AY191" s="58"/>
      <c r="AZ191" s="51"/>
      <c r="BA191" s="59"/>
    </row>
    <row r="192" customFormat="false" ht="18.6" hidden="false" customHeight="true" outlineLevel="0" collapsed="false">
      <c r="A192" s="43"/>
      <c r="B192" s="44"/>
      <c r="C192" s="44"/>
      <c r="D192" s="44"/>
      <c r="E192" s="44"/>
      <c r="F192" s="44"/>
      <c r="G192" s="44"/>
      <c r="H192" s="45"/>
      <c r="I192" s="44"/>
      <c r="J192" s="44"/>
      <c r="K192" s="44"/>
      <c r="L192" s="47"/>
      <c r="M192" s="47"/>
      <c r="N192" s="49" t="e">
        <f aca="false">_xlfn.IFS(AND(I192="PE",M192="NÓMINA ENERO"),1,AND(I192="PE",M192="NÓMINA FEBRERO"),2,AND(I192="PE",M192="NÓMINA MARZO"),3,AND(I192="PE",M192="NÓMINA ABRIL"),4,AND(I192="PE",M192="NÓMINA MAYO"),5,AND(I192="PE",M192="NÓMINA JUNIO"),6,AND(I192="PE",M192="NÓMINA JULIO"),7,AND(I192="PE",M192="NÓMINA AGOSTO"),8,AND(I192="PE",M192="NÓMINA SEPTIEMBRE"),9,AND(I192="PE",M192="NÓMINA OCTUBRE"),10,AND(I192="PE",M192="NÓMINA NOVIEMBRE"),11,AND(I192="PE",M192="NÓMINA DICIEMBRE"),12,AND(I192="PC",M192="NÓMINA ENERO"),1,AND(I192="PC",M192="NÓMINA FEBRERO"),2,AND(I192="PC",M192="NÓMINA MARZO"),3,AND(I192="PC",M192="NÓMINA ABRIL"),4,AND(I192="PC",M192="NÓMINA MAYO"),5,AND(I192="PC",M192="NÓMINA JUNIO"),6,AND(I192="PC",M192="NÓMINA JULIO"),7,AND(I192="PC",M192="NÓMINA AGOSTO"),8,AND(I192="PC",M192="NÓMINA SEPTIEMBRE"),9,AND(I192="PC",M192="NÓMINA OCTUBRE"),10,AND(I192="PC",M192="NÓMINA NOVIEMBRE"),11,AND(I192="PC",M192="NÓMINA DICIEMBRE"),12,I192="VCF"," ",I192="VSF"," ",I192="SUB"," ",I192="ADQBYS"," ",I192="CONV"," ")</f>
        <v>#N/A</v>
      </c>
      <c r="O192" s="50"/>
      <c r="P192" s="51"/>
      <c r="Q192" s="51" t="n">
        <f aca="false">ROUND((O192*P192)*0.15,2)</f>
        <v>0</v>
      </c>
      <c r="R192" s="52" t="e">
        <f aca="false">_xlfn.IFS(I192="PE","NO RELLENAR",I192="PC","NO RELLENAR",I192="SUB","NO RELLENAR",I192="ADQBYS","NO RELLENAR",I192="CONV","NO RELLENAR",I192="VSF","RELLENAR",I192="VCF","RELLENAR")</f>
        <v>#N/A</v>
      </c>
      <c r="S192" s="53"/>
      <c r="T192" s="53"/>
      <c r="U192" s="54"/>
      <c r="V192" s="55"/>
      <c r="W192" s="54"/>
      <c r="X192" s="55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4"/>
      <c r="AN192" s="51"/>
      <c r="AO192" s="54"/>
      <c r="AP192" s="51"/>
      <c r="AQ192" s="54"/>
      <c r="AR192" s="51"/>
      <c r="AS192" s="53" t="n">
        <v>0</v>
      </c>
      <c r="AT192" s="53" t="n">
        <v>0</v>
      </c>
      <c r="AU192" s="53" t="e">
        <f aca="false">_xlfn.IFS(I192="PE",0,I192="PC",0,I192="VCF",ROUND(AS192*AV192,2),I192="VSF",ROUND(AS192*AV192,2),I192="SUB",ROUND(AS192*AV192,2),I192="ADQBYS",ROUND(AS192*AV192,2),I192="CONV",ROUND(AS192*AV192,2))</f>
        <v>#N/A</v>
      </c>
      <c r="AV192" s="56"/>
      <c r="AW192" s="57" t="e">
        <f aca="false">_xlfn.IFS(I192="PE",ROUND((O192*P192)+Q192,2),I192="PC",ROUND((O192*P192)+Q192,2),AND(I192="VCF",BA192="SI"),AS192+AU192,AND(I192="VCF",BA192="NO"),AS192,AND(I192="VSF",BA192="SI"),AS192+AU192+Y192+Z192,AND(I192="VSF",BA192="NO"),AS192+Y192+Z192,AND(I192="SUB",BA192="SI"),AS192+AU192,AND(I192="SUB",BA192="NO"),AS192,AND(I192="ADQBYS",BA192="SI"),AS192+AU192,AND(I192="ADQBYS",BA192="NO"),AS192,AND(I192="CONV",BA192="SI"),AS192+AU192,AND(I192="CONV",BA192="NO"),AS192)</f>
        <v>#N/A</v>
      </c>
      <c r="AX192" s="53"/>
      <c r="AY192" s="58"/>
      <c r="AZ192" s="51"/>
      <c r="BA192" s="59"/>
    </row>
    <row r="193" customFormat="false" ht="18.6" hidden="false" customHeight="true" outlineLevel="0" collapsed="false">
      <c r="A193" s="43"/>
      <c r="B193" s="44"/>
      <c r="C193" s="44"/>
      <c r="D193" s="44"/>
      <c r="E193" s="44"/>
      <c r="F193" s="44"/>
      <c r="G193" s="44"/>
      <c r="H193" s="45"/>
      <c r="I193" s="44"/>
      <c r="J193" s="44"/>
      <c r="K193" s="44"/>
      <c r="L193" s="47"/>
      <c r="M193" s="47"/>
      <c r="N193" s="49" t="e">
        <f aca="false">_xlfn.IFS(AND(I193="PE",M193="NÓMINA ENERO"),1,AND(I193="PE",M193="NÓMINA FEBRERO"),2,AND(I193="PE",M193="NÓMINA MARZO"),3,AND(I193="PE",M193="NÓMINA ABRIL"),4,AND(I193="PE",M193="NÓMINA MAYO"),5,AND(I193="PE",M193="NÓMINA JUNIO"),6,AND(I193="PE",M193="NÓMINA JULIO"),7,AND(I193="PE",M193="NÓMINA AGOSTO"),8,AND(I193="PE",M193="NÓMINA SEPTIEMBRE"),9,AND(I193="PE",M193="NÓMINA OCTUBRE"),10,AND(I193="PE",M193="NÓMINA NOVIEMBRE"),11,AND(I193="PE",M193="NÓMINA DICIEMBRE"),12,AND(I193="PC",M193="NÓMINA ENERO"),1,AND(I193="PC",M193="NÓMINA FEBRERO"),2,AND(I193="PC",M193="NÓMINA MARZO"),3,AND(I193="PC",M193="NÓMINA ABRIL"),4,AND(I193="PC",M193="NÓMINA MAYO"),5,AND(I193="PC",M193="NÓMINA JUNIO"),6,AND(I193="PC",M193="NÓMINA JULIO"),7,AND(I193="PC",M193="NÓMINA AGOSTO"),8,AND(I193="PC",M193="NÓMINA SEPTIEMBRE"),9,AND(I193="PC",M193="NÓMINA OCTUBRE"),10,AND(I193="PC",M193="NÓMINA NOVIEMBRE"),11,AND(I193="PC",M193="NÓMINA DICIEMBRE"),12,I193="VCF"," ",I193="VSF"," ",I193="SUB"," ",I193="ADQBYS"," ",I193="CONV"," ")</f>
        <v>#N/A</v>
      </c>
      <c r="O193" s="50"/>
      <c r="P193" s="51"/>
      <c r="Q193" s="51" t="n">
        <f aca="false">ROUND((O193*P193)*0.15,2)</f>
        <v>0</v>
      </c>
      <c r="R193" s="52" t="e">
        <f aca="false">_xlfn.IFS(I193="PE","NO RELLENAR",I193="PC","NO RELLENAR",I193="SUB","NO RELLENAR",I193="ADQBYS","NO RELLENAR",I193="CONV","NO RELLENAR",I193="VSF","RELLENAR",I193="VCF","RELLENAR")</f>
        <v>#N/A</v>
      </c>
      <c r="S193" s="53"/>
      <c r="T193" s="53"/>
      <c r="U193" s="54"/>
      <c r="V193" s="55"/>
      <c r="W193" s="54"/>
      <c r="X193" s="55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54"/>
      <c r="AN193" s="51"/>
      <c r="AO193" s="54"/>
      <c r="AP193" s="51"/>
      <c r="AQ193" s="54"/>
      <c r="AR193" s="51"/>
      <c r="AS193" s="53" t="n">
        <v>0</v>
      </c>
      <c r="AT193" s="53" t="n">
        <v>0</v>
      </c>
      <c r="AU193" s="53" t="e">
        <f aca="false">_xlfn.IFS(I193="PE",0,I193="PC",0,I193="VCF",ROUND(AS193*AV193,2),I193="VSF",ROUND(AS193*AV193,2),I193="SUB",ROUND(AS193*AV193,2),I193="ADQBYS",ROUND(AS193*AV193,2),I193="CONV",ROUND(AS193*AV193,2))</f>
        <v>#N/A</v>
      </c>
      <c r="AV193" s="56"/>
      <c r="AW193" s="57" t="e">
        <f aca="false">_xlfn.IFS(I193="PE",ROUND((O193*P193)+Q193,2),I193="PC",ROUND((O193*P193)+Q193,2),AND(I193="VCF",BA193="SI"),AS193+AU193,AND(I193="VCF",BA193="NO"),AS193,AND(I193="VSF",BA193="SI"),AS193+AU193+Y193+Z193,AND(I193="VSF",BA193="NO"),AS193+Y193+Z193,AND(I193="SUB",BA193="SI"),AS193+AU193,AND(I193="SUB",BA193="NO"),AS193,AND(I193="ADQBYS",BA193="SI"),AS193+AU193,AND(I193="ADQBYS",BA193="NO"),AS193,AND(I193="CONV",BA193="SI"),AS193+AU193,AND(I193="CONV",BA193="NO"),AS193)</f>
        <v>#N/A</v>
      </c>
      <c r="AX193" s="53"/>
      <c r="AY193" s="58"/>
      <c r="AZ193" s="51"/>
      <c r="BA193" s="59"/>
    </row>
    <row r="194" customFormat="false" ht="18.6" hidden="false" customHeight="true" outlineLevel="0" collapsed="false">
      <c r="A194" s="43"/>
      <c r="B194" s="44"/>
      <c r="C194" s="44"/>
      <c r="D194" s="44"/>
      <c r="E194" s="44"/>
      <c r="F194" s="44"/>
      <c r="G194" s="44"/>
      <c r="H194" s="45"/>
      <c r="I194" s="44"/>
      <c r="J194" s="44"/>
      <c r="K194" s="44"/>
      <c r="L194" s="47"/>
      <c r="M194" s="47"/>
      <c r="N194" s="49" t="e">
        <f aca="false">_xlfn.IFS(AND(I194="PE",M194="NÓMINA ENERO"),1,AND(I194="PE",M194="NÓMINA FEBRERO"),2,AND(I194="PE",M194="NÓMINA MARZO"),3,AND(I194="PE",M194="NÓMINA ABRIL"),4,AND(I194="PE",M194="NÓMINA MAYO"),5,AND(I194="PE",M194="NÓMINA JUNIO"),6,AND(I194="PE",M194="NÓMINA JULIO"),7,AND(I194="PE",M194="NÓMINA AGOSTO"),8,AND(I194="PE",M194="NÓMINA SEPTIEMBRE"),9,AND(I194="PE",M194="NÓMINA OCTUBRE"),10,AND(I194="PE",M194="NÓMINA NOVIEMBRE"),11,AND(I194="PE",M194="NÓMINA DICIEMBRE"),12,AND(I194="PC",M194="NÓMINA ENERO"),1,AND(I194="PC",M194="NÓMINA FEBRERO"),2,AND(I194="PC",M194="NÓMINA MARZO"),3,AND(I194="PC",M194="NÓMINA ABRIL"),4,AND(I194="PC",M194="NÓMINA MAYO"),5,AND(I194="PC",M194="NÓMINA JUNIO"),6,AND(I194="PC",M194="NÓMINA JULIO"),7,AND(I194="PC",M194="NÓMINA AGOSTO"),8,AND(I194="PC",M194="NÓMINA SEPTIEMBRE"),9,AND(I194="PC",M194="NÓMINA OCTUBRE"),10,AND(I194="PC",M194="NÓMINA NOVIEMBRE"),11,AND(I194="PC",M194="NÓMINA DICIEMBRE"),12,I194="VCF"," ",I194="VSF"," ",I194="SUB"," ",I194="ADQBYS"," ",I194="CONV"," ")</f>
        <v>#N/A</v>
      </c>
      <c r="O194" s="50"/>
      <c r="P194" s="51"/>
      <c r="Q194" s="51" t="n">
        <f aca="false">ROUND((O194*P194)*0.15,2)</f>
        <v>0</v>
      </c>
      <c r="R194" s="52" t="e">
        <f aca="false">_xlfn.IFS(I194="PE","NO RELLENAR",I194="PC","NO RELLENAR",I194="SUB","NO RELLENAR",I194="ADQBYS","NO RELLENAR",I194="CONV","NO RELLENAR",I194="VSF","RELLENAR",I194="VCF","RELLENAR")</f>
        <v>#N/A</v>
      </c>
      <c r="S194" s="53"/>
      <c r="T194" s="53"/>
      <c r="U194" s="54"/>
      <c r="V194" s="55"/>
      <c r="W194" s="54"/>
      <c r="X194" s="55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4"/>
      <c r="AN194" s="51"/>
      <c r="AO194" s="54"/>
      <c r="AP194" s="51"/>
      <c r="AQ194" s="54"/>
      <c r="AR194" s="51"/>
      <c r="AS194" s="53" t="n">
        <v>0</v>
      </c>
      <c r="AT194" s="53" t="n">
        <v>0</v>
      </c>
      <c r="AU194" s="53" t="e">
        <f aca="false">_xlfn.IFS(I194="PE",0,I194="PC",0,I194="VCF",ROUND(AS194*AV194,2),I194="VSF",ROUND(AS194*AV194,2),I194="SUB",ROUND(AS194*AV194,2),I194="ADQBYS",ROUND(AS194*AV194,2),I194="CONV",ROUND(AS194*AV194,2))</f>
        <v>#N/A</v>
      </c>
      <c r="AV194" s="56"/>
      <c r="AW194" s="57" t="e">
        <f aca="false">_xlfn.IFS(I194="PE",ROUND((O194*P194)+Q194,2),I194="PC",ROUND((O194*P194)+Q194,2),AND(I194="VCF",BA194="SI"),AS194+AU194,AND(I194="VCF",BA194="NO"),AS194,AND(I194="VSF",BA194="SI"),AS194+AU194+Y194+Z194,AND(I194="VSF",BA194="NO"),AS194+Y194+Z194,AND(I194="SUB",BA194="SI"),AS194+AU194,AND(I194="SUB",BA194="NO"),AS194,AND(I194="ADQBYS",BA194="SI"),AS194+AU194,AND(I194="ADQBYS",BA194="NO"),AS194,AND(I194="CONV",BA194="SI"),AS194+AU194,AND(I194="CONV",BA194="NO"),AS194)</f>
        <v>#N/A</v>
      </c>
      <c r="AX194" s="53"/>
      <c r="AY194" s="58"/>
      <c r="AZ194" s="51"/>
      <c r="BA194" s="59"/>
    </row>
    <row r="195" customFormat="false" ht="18.6" hidden="false" customHeight="true" outlineLevel="0" collapsed="false">
      <c r="A195" s="43"/>
      <c r="B195" s="44"/>
      <c r="C195" s="44"/>
      <c r="D195" s="44"/>
      <c r="E195" s="44"/>
      <c r="F195" s="44"/>
      <c r="G195" s="44"/>
      <c r="H195" s="45"/>
      <c r="I195" s="44"/>
      <c r="J195" s="44"/>
      <c r="K195" s="44"/>
      <c r="L195" s="47"/>
      <c r="M195" s="47"/>
      <c r="N195" s="49" t="e">
        <f aca="false">_xlfn.IFS(AND(I195="PE",M195="NÓMINA ENERO"),1,AND(I195="PE",M195="NÓMINA FEBRERO"),2,AND(I195="PE",M195="NÓMINA MARZO"),3,AND(I195="PE",M195="NÓMINA ABRIL"),4,AND(I195="PE",M195="NÓMINA MAYO"),5,AND(I195="PE",M195="NÓMINA JUNIO"),6,AND(I195="PE",M195="NÓMINA JULIO"),7,AND(I195="PE",M195="NÓMINA AGOSTO"),8,AND(I195="PE",M195="NÓMINA SEPTIEMBRE"),9,AND(I195="PE",M195="NÓMINA OCTUBRE"),10,AND(I195="PE",M195="NÓMINA NOVIEMBRE"),11,AND(I195="PE",M195="NÓMINA DICIEMBRE"),12,AND(I195="PC",M195="NÓMINA ENERO"),1,AND(I195="PC",M195="NÓMINA FEBRERO"),2,AND(I195="PC",M195="NÓMINA MARZO"),3,AND(I195="PC",M195="NÓMINA ABRIL"),4,AND(I195="PC",M195="NÓMINA MAYO"),5,AND(I195="PC",M195="NÓMINA JUNIO"),6,AND(I195="PC",M195="NÓMINA JULIO"),7,AND(I195="PC",M195="NÓMINA AGOSTO"),8,AND(I195="PC",M195="NÓMINA SEPTIEMBRE"),9,AND(I195="PC",M195="NÓMINA OCTUBRE"),10,AND(I195="PC",M195="NÓMINA NOVIEMBRE"),11,AND(I195="PC",M195="NÓMINA DICIEMBRE"),12,I195="VCF"," ",I195="VSF"," ",I195="SUB"," ",I195="ADQBYS"," ",I195="CONV"," ")</f>
        <v>#N/A</v>
      </c>
      <c r="O195" s="50"/>
      <c r="P195" s="51"/>
      <c r="Q195" s="51" t="n">
        <f aca="false">ROUND((O195*P195)*0.15,2)</f>
        <v>0</v>
      </c>
      <c r="R195" s="52" t="e">
        <f aca="false">_xlfn.IFS(I195="PE","NO RELLENAR",I195="PC","NO RELLENAR",I195="SUB","NO RELLENAR",I195="ADQBYS","NO RELLENAR",I195="CONV","NO RELLENAR",I195="VSF","RELLENAR",I195="VCF","RELLENAR")</f>
        <v>#N/A</v>
      </c>
      <c r="S195" s="53"/>
      <c r="T195" s="53"/>
      <c r="U195" s="54"/>
      <c r="V195" s="55"/>
      <c r="W195" s="54"/>
      <c r="X195" s="55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4"/>
      <c r="AN195" s="51"/>
      <c r="AO195" s="54"/>
      <c r="AP195" s="51"/>
      <c r="AQ195" s="54"/>
      <c r="AR195" s="51"/>
      <c r="AS195" s="53" t="n">
        <v>0</v>
      </c>
      <c r="AT195" s="53" t="n">
        <v>0</v>
      </c>
      <c r="AU195" s="53" t="e">
        <f aca="false">_xlfn.IFS(I195="PE",0,I195="PC",0,I195="VCF",ROUND(AS195*AV195,2),I195="VSF",ROUND(AS195*AV195,2),I195="SUB",ROUND(AS195*AV195,2),I195="ADQBYS",ROUND(AS195*AV195,2),I195="CONV",ROUND(AS195*AV195,2))</f>
        <v>#N/A</v>
      </c>
      <c r="AV195" s="56"/>
      <c r="AW195" s="57" t="e">
        <f aca="false">_xlfn.IFS(I195="PE",ROUND((O195*P195)+Q195,2),I195="PC",ROUND((O195*P195)+Q195,2),AND(I195="VCF",BA195="SI"),AS195+AU195,AND(I195="VCF",BA195="NO"),AS195,AND(I195="VSF",BA195="SI"),AS195+AU195+Y195+Z195,AND(I195="VSF",BA195="NO"),AS195+Y195+Z195,AND(I195="SUB",BA195="SI"),AS195+AU195,AND(I195="SUB",BA195="NO"),AS195,AND(I195="ADQBYS",BA195="SI"),AS195+AU195,AND(I195="ADQBYS",BA195="NO"),AS195,AND(I195="CONV",BA195="SI"),AS195+AU195,AND(I195="CONV",BA195="NO"),AS195)</f>
        <v>#N/A</v>
      </c>
      <c r="AX195" s="53"/>
      <c r="AY195" s="58"/>
      <c r="AZ195" s="51"/>
      <c r="BA195" s="59"/>
    </row>
    <row r="196" customFormat="false" ht="18.6" hidden="false" customHeight="true" outlineLevel="0" collapsed="false">
      <c r="A196" s="43"/>
      <c r="B196" s="44"/>
      <c r="C196" s="44"/>
      <c r="D196" s="44"/>
      <c r="E196" s="44"/>
      <c r="F196" s="44"/>
      <c r="G196" s="44"/>
      <c r="H196" s="45"/>
      <c r="I196" s="44"/>
      <c r="J196" s="44"/>
      <c r="K196" s="44"/>
      <c r="L196" s="47"/>
      <c r="M196" s="47"/>
      <c r="N196" s="49" t="e">
        <f aca="false">_xlfn.IFS(AND(I196="PE",M196="NÓMINA ENERO"),1,AND(I196="PE",M196="NÓMINA FEBRERO"),2,AND(I196="PE",M196="NÓMINA MARZO"),3,AND(I196="PE",M196="NÓMINA ABRIL"),4,AND(I196="PE",M196="NÓMINA MAYO"),5,AND(I196="PE",M196="NÓMINA JUNIO"),6,AND(I196="PE",M196="NÓMINA JULIO"),7,AND(I196="PE",M196="NÓMINA AGOSTO"),8,AND(I196="PE",M196="NÓMINA SEPTIEMBRE"),9,AND(I196="PE",M196="NÓMINA OCTUBRE"),10,AND(I196="PE",M196="NÓMINA NOVIEMBRE"),11,AND(I196="PE",M196="NÓMINA DICIEMBRE"),12,AND(I196="PC",M196="NÓMINA ENERO"),1,AND(I196="PC",M196="NÓMINA FEBRERO"),2,AND(I196="PC",M196="NÓMINA MARZO"),3,AND(I196="PC",M196="NÓMINA ABRIL"),4,AND(I196="PC",M196="NÓMINA MAYO"),5,AND(I196="PC",M196="NÓMINA JUNIO"),6,AND(I196="PC",M196="NÓMINA JULIO"),7,AND(I196="PC",M196="NÓMINA AGOSTO"),8,AND(I196="PC",M196="NÓMINA SEPTIEMBRE"),9,AND(I196="PC",M196="NÓMINA OCTUBRE"),10,AND(I196="PC",M196="NÓMINA NOVIEMBRE"),11,AND(I196="PC",M196="NÓMINA DICIEMBRE"),12,I196="VCF"," ",I196="VSF"," ",I196="SUB"," ",I196="ADQBYS"," ",I196="CONV"," ")</f>
        <v>#N/A</v>
      </c>
      <c r="O196" s="50"/>
      <c r="P196" s="51"/>
      <c r="Q196" s="51" t="n">
        <f aca="false">ROUND((O196*P196)*0.15,2)</f>
        <v>0</v>
      </c>
      <c r="R196" s="52" t="e">
        <f aca="false">_xlfn.IFS(I196="PE","NO RELLENAR",I196="PC","NO RELLENAR",I196="SUB","NO RELLENAR",I196="ADQBYS","NO RELLENAR",I196="CONV","NO RELLENAR",I196="VSF","RELLENAR",I196="VCF","RELLENAR")</f>
        <v>#N/A</v>
      </c>
      <c r="S196" s="53"/>
      <c r="T196" s="53"/>
      <c r="U196" s="54"/>
      <c r="V196" s="55"/>
      <c r="W196" s="54"/>
      <c r="X196" s="55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4"/>
      <c r="AN196" s="51"/>
      <c r="AO196" s="54"/>
      <c r="AP196" s="51"/>
      <c r="AQ196" s="54"/>
      <c r="AR196" s="51"/>
      <c r="AS196" s="53" t="n">
        <v>0</v>
      </c>
      <c r="AT196" s="53" t="n">
        <v>0</v>
      </c>
      <c r="AU196" s="53" t="e">
        <f aca="false">_xlfn.IFS(I196="PE",0,I196="PC",0,I196="VCF",ROUND(AS196*AV196,2),I196="VSF",ROUND(AS196*AV196,2),I196="SUB",ROUND(AS196*AV196,2),I196="ADQBYS",ROUND(AS196*AV196,2),I196="CONV",ROUND(AS196*AV196,2))</f>
        <v>#N/A</v>
      </c>
      <c r="AV196" s="56"/>
      <c r="AW196" s="57" t="e">
        <f aca="false">_xlfn.IFS(I196="PE",ROUND((O196*P196)+Q196,2),I196="PC",ROUND((O196*P196)+Q196,2),AND(I196="VCF",BA196="SI"),AS196+AU196,AND(I196="VCF",BA196="NO"),AS196,AND(I196="VSF",BA196="SI"),AS196+AU196+Y196+Z196,AND(I196="VSF",BA196="NO"),AS196+Y196+Z196,AND(I196="SUB",BA196="SI"),AS196+AU196,AND(I196="SUB",BA196="NO"),AS196,AND(I196="ADQBYS",BA196="SI"),AS196+AU196,AND(I196="ADQBYS",BA196="NO"),AS196,AND(I196="CONV",BA196="SI"),AS196+AU196,AND(I196="CONV",BA196="NO"),AS196)</f>
        <v>#N/A</v>
      </c>
      <c r="AX196" s="53"/>
      <c r="AY196" s="58"/>
      <c r="AZ196" s="51"/>
      <c r="BA196" s="59"/>
    </row>
    <row r="197" customFormat="false" ht="18.6" hidden="false" customHeight="true" outlineLevel="0" collapsed="false">
      <c r="A197" s="43"/>
      <c r="B197" s="44"/>
      <c r="C197" s="44"/>
      <c r="D197" s="44"/>
      <c r="E197" s="44"/>
      <c r="F197" s="44"/>
      <c r="G197" s="44"/>
      <c r="H197" s="45"/>
      <c r="I197" s="44"/>
      <c r="J197" s="44"/>
      <c r="K197" s="44"/>
      <c r="L197" s="47"/>
      <c r="M197" s="47"/>
      <c r="N197" s="49" t="e">
        <f aca="false">_xlfn.IFS(AND(I197="PE",M197="NÓMINA ENERO"),1,AND(I197="PE",M197="NÓMINA FEBRERO"),2,AND(I197="PE",M197="NÓMINA MARZO"),3,AND(I197="PE",M197="NÓMINA ABRIL"),4,AND(I197="PE",M197="NÓMINA MAYO"),5,AND(I197="PE",M197="NÓMINA JUNIO"),6,AND(I197="PE",M197="NÓMINA JULIO"),7,AND(I197="PE",M197="NÓMINA AGOSTO"),8,AND(I197="PE",M197="NÓMINA SEPTIEMBRE"),9,AND(I197="PE",M197="NÓMINA OCTUBRE"),10,AND(I197="PE",M197="NÓMINA NOVIEMBRE"),11,AND(I197="PE",M197="NÓMINA DICIEMBRE"),12,AND(I197="PC",M197="NÓMINA ENERO"),1,AND(I197="PC",M197="NÓMINA FEBRERO"),2,AND(I197="PC",M197="NÓMINA MARZO"),3,AND(I197="PC",M197="NÓMINA ABRIL"),4,AND(I197="PC",M197="NÓMINA MAYO"),5,AND(I197="PC",M197="NÓMINA JUNIO"),6,AND(I197="PC",M197="NÓMINA JULIO"),7,AND(I197="PC",M197="NÓMINA AGOSTO"),8,AND(I197="PC",M197="NÓMINA SEPTIEMBRE"),9,AND(I197="PC",M197="NÓMINA OCTUBRE"),10,AND(I197="PC",M197="NÓMINA NOVIEMBRE"),11,AND(I197="PC",M197="NÓMINA DICIEMBRE"),12,I197="VCF"," ",I197="VSF"," ",I197="SUB"," ",I197="ADQBYS"," ",I197="CONV"," ")</f>
        <v>#N/A</v>
      </c>
      <c r="O197" s="50"/>
      <c r="P197" s="51"/>
      <c r="Q197" s="51" t="n">
        <f aca="false">ROUND((O197*P197)*0.15,2)</f>
        <v>0</v>
      </c>
      <c r="R197" s="52" t="e">
        <f aca="false">_xlfn.IFS(I197="PE","NO RELLENAR",I197="PC","NO RELLENAR",I197="SUB","NO RELLENAR",I197="ADQBYS","NO RELLENAR",I197="CONV","NO RELLENAR",I197="VSF","RELLENAR",I197="VCF","RELLENAR")</f>
        <v>#N/A</v>
      </c>
      <c r="S197" s="53"/>
      <c r="T197" s="53"/>
      <c r="U197" s="54"/>
      <c r="V197" s="55"/>
      <c r="W197" s="54"/>
      <c r="X197" s="55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4"/>
      <c r="AN197" s="51"/>
      <c r="AO197" s="54"/>
      <c r="AP197" s="51"/>
      <c r="AQ197" s="54"/>
      <c r="AR197" s="51"/>
      <c r="AS197" s="53" t="n">
        <v>0</v>
      </c>
      <c r="AT197" s="53" t="n">
        <v>0</v>
      </c>
      <c r="AU197" s="53" t="e">
        <f aca="false">_xlfn.IFS(I197="PE",0,I197="PC",0,I197="VCF",ROUND(AS197*AV197,2),I197="VSF",ROUND(AS197*AV197,2),I197="SUB",ROUND(AS197*AV197,2),I197="ADQBYS",ROUND(AS197*AV197,2),I197="CONV",ROUND(AS197*AV197,2))</f>
        <v>#N/A</v>
      </c>
      <c r="AV197" s="56"/>
      <c r="AW197" s="57" t="e">
        <f aca="false">_xlfn.IFS(I197="PE",ROUND((O197*P197)+Q197,2),I197="PC",ROUND((O197*P197)+Q197,2),AND(I197="VCF",BA197="SI"),AS197+AU197,AND(I197="VCF",BA197="NO"),AS197,AND(I197="VSF",BA197="SI"),AS197+AU197+Y197+Z197,AND(I197="VSF",BA197="NO"),AS197+Y197+Z197,AND(I197="SUB",BA197="SI"),AS197+AU197,AND(I197="SUB",BA197="NO"),AS197,AND(I197="ADQBYS",BA197="SI"),AS197+AU197,AND(I197="ADQBYS",BA197="NO"),AS197,AND(I197="CONV",BA197="SI"),AS197+AU197,AND(I197="CONV",BA197="NO"),AS197)</f>
        <v>#N/A</v>
      </c>
      <c r="AX197" s="53"/>
      <c r="AY197" s="58"/>
      <c r="AZ197" s="51"/>
      <c r="BA197" s="59"/>
    </row>
    <row r="198" customFormat="false" ht="18.6" hidden="false" customHeight="true" outlineLevel="0" collapsed="false">
      <c r="A198" s="43"/>
      <c r="B198" s="44"/>
      <c r="C198" s="44"/>
      <c r="D198" s="44"/>
      <c r="E198" s="44"/>
      <c r="F198" s="44"/>
      <c r="G198" s="44"/>
      <c r="H198" s="45"/>
      <c r="I198" s="44"/>
      <c r="J198" s="44"/>
      <c r="K198" s="44"/>
      <c r="L198" s="47"/>
      <c r="M198" s="47"/>
      <c r="N198" s="49" t="e">
        <f aca="false">_xlfn.IFS(AND(I198="PE",M198="NÓMINA ENERO"),1,AND(I198="PE",M198="NÓMINA FEBRERO"),2,AND(I198="PE",M198="NÓMINA MARZO"),3,AND(I198="PE",M198="NÓMINA ABRIL"),4,AND(I198="PE",M198="NÓMINA MAYO"),5,AND(I198="PE",M198="NÓMINA JUNIO"),6,AND(I198="PE",M198="NÓMINA JULIO"),7,AND(I198="PE",M198="NÓMINA AGOSTO"),8,AND(I198="PE",M198="NÓMINA SEPTIEMBRE"),9,AND(I198="PE",M198="NÓMINA OCTUBRE"),10,AND(I198="PE",M198="NÓMINA NOVIEMBRE"),11,AND(I198="PE",M198="NÓMINA DICIEMBRE"),12,AND(I198="PC",M198="NÓMINA ENERO"),1,AND(I198="PC",M198="NÓMINA FEBRERO"),2,AND(I198="PC",M198="NÓMINA MARZO"),3,AND(I198="PC",M198="NÓMINA ABRIL"),4,AND(I198="PC",M198="NÓMINA MAYO"),5,AND(I198="PC",M198="NÓMINA JUNIO"),6,AND(I198="PC",M198="NÓMINA JULIO"),7,AND(I198="PC",M198="NÓMINA AGOSTO"),8,AND(I198="PC",M198="NÓMINA SEPTIEMBRE"),9,AND(I198="PC",M198="NÓMINA OCTUBRE"),10,AND(I198="PC",M198="NÓMINA NOVIEMBRE"),11,AND(I198="PC",M198="NÓMINA DICIEMBRE"),12,I198="VCF"," ",I198="VSF"," ",I198="SUB"," ",I198="ADQBYS"," ",I198="CONV"," ")</f>
        <v>#N/A</v>
      </c>
      <c r="O198" s="50"/>
      <c r="P198" s="51"/>
      <c r="Q198" s="51" t="n">
        <f aca="false">ROUND((O198*P198)*0.15,2)</f>
        <v>0</v>
      </c>
      <c r="R198" s="52" t="e">
        <f aca="false">_xlfn.IFS(I198="PE","NO RELLENAR",I198="PC","NO RELLENAR",I198="SUB","NO RELLENAR",I198="ADQBYS","NO RELLENAR",I198="CONV","NO RELLENAR",I198="VSF","RELLENAR",I198="VCF","RELLENAR")</f>
        <v>#N/A</v>
      </c>
      <c r="S198" s="53"/>
      <c r="T198" s="53"/>
      <c r="U198" s="54"/>
      <c r="V198" s="55"/>
      <c r="W198" s="54"/>
      <c r="X198" s="55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4"/>
      <c r="AN198" s="51"/>
      <c r="AO198" s="54"/>
      <c r="AP198" s="51"/>
      <c r="AQ198" s="54"/>
      <c r="AR198" s="51"/>
      <c r="AS198" s="53" t="n">
        <v>0</v>
      </c>
      <c r="AT198" s="53" t="n">
        <v>0</v>
      </c>
      <c r="AU198" s="53" t="e">
        <f aca="false">_xlfn.IFS(I198="PE",0,I198="PC",0,I198="VCF",ROUND(AS198*AV198,2),I198="VSF",ROUND(AS198*AV198,2),I198="SUB",ROUND(AS198*AV198,2),I198="ADQBYS",ROUND(AS198*AV198,2),I198="CONV",ROUND(AS198*AV198,2))</f>
        <v>#N/A</v>
      </c>
      <c r="AV198" s="56"/>
      <c r="AW198" s="57" t="e">
        <f aca="false">_xlfn.IFS(I198="PE",ROUND((O198*P198)+Q198,2),I198="PC",ROUND((O198*P198)+Q198,2),AND(I198="VCF",BA198="SI"),AS198+AU198,AND(I198="VCF",BA198="NO"),AS198,AND(I198="VSF",BA198="SI"),AS198+AU198+Y198+Z198,AND(I198="VSF",BA198="NO"),AS198+Y198+Z198,AND(I198="SUB",BA198="SI"),AS198+AU198,AND(I198="SUB",BA198="NO"),AS198,AND(I198="ADQBYS",BA198="SI"),AS198+AU198,AND(I198="ADQBYS",BA198="NO"),AS198,AND(I198="CONV",BA198="SI"),AS198+AU198,AND(I198="CONV",BA198="NO"),AS198)</f>
        <v>#N/A</v>
      </c>
      <c r="AX198" s="53"/>
      <c r="AY198" s="58"/>
      <c r="AZ198" s="51"/>
      <c r="BA198" s="59"/>
    </row>
    <row r="199" customFormat="false" ht="18.6" hidden="false" customHeight="true" outlineLevel="0" collapsed="false">
      <c r="A199" s="43"/>
      <c r="B199" s="44"/>
      <c r="C199" s="44"/>
      <c r="D199" s="44"/>
      <c r="E199" s="44"/>
      <c r="F199" s="44"/>
      <c r="G199" s="44"/>
      <c r="H199" s="45"/>
      <c r="I199" s="44"/>
      <c r="J199" s="44"/>
      <c r="K199" s="44"/>
      <c r="L199" s="47"/>
      <c r="M199" s="47"/>
      <c r="N199" s="49" t="e">
        <f aca="false">_xlfn.IFS(AND(I199="PE",M199="NÓMINA ENERO"),1,AND(I199="PE",M199="NÓMINA FEBRERO"),2,AND(I199="PE",M199="NÓMINA MARZO"),3,AND(I199="PE",M199="NÓMINA ABRIL"),4,AND(I199="PE",M199="NÓMINA MAYO"),5,AND(I199="PE",M199="NÓMINA JUNIO"),6,AND(I199="PE",M199="NÓMINA JULIO"),7,AND(I199="PE",M199="NÓMINA AGOSTO"),8,AND(I199="PE",M199="NÓMINA SEPTIEMBRE"),9,AND(I199="PE",M199="NÓMINA OCTUBRE"),10,AND(I199="PE",M199="NÓMINA NOVIEMBRE"),11,AND(I199="PE",M199="NÓMINA DICIEMBRE"),12,AND(I199="PC",M199="NÓMINA ENERO"),1,AND(I199="PC",M199="NÓMINA FEBRERO"),2,AND(I199="PC",M199="NÓMINA MARZO"),3,AND(I199="PC",M199="NÓMINA ABRIL"),4,AND(I199="PC",M199="NÓMINA MAYO"),5,AND(I199="PC",M199="NÓMINA JUNIO"),6,AND(I199="PC",M199="NÓMINA JULIO"),7,AND(I199="PC",M199="NÓMINA AGOSTO"),8,AND(I199="PC",M199="NÓMINA SEPTIEMBRE"),9,AND(I199="PC",M199="NÓMINA OCTUBRE"),10,AND(I199="PC",M199="NÓMINA NOVIEMBRE"),11,AND(I199="PC",M199="NÓMINA DICIEMBRE"),12,I199="VCF"," ",I199="VSF"," ",I199="SUB"," ",I199="ADQBYS"," ",I199="CONV"," ")</f>
        <v>#N/A</v>
      </c>
      <c r="O199" s="50"/>
      <c r="P199" s="51"/>
      <c r="Q199" s="51" t="n">
        <f aca="false">ROUND((O199*P199)*0.15,2)</f>
        <v>0</v>
      </c>
      <c r="R199" s="52" t="e">
        <f aca="false">_xlfn.IFS(I199="PE","NO RELLENAR",I199="PC","NO RELLENAR",I199="SUB","NO RELLENAR",I199="ADQBYS","NO RELLENAR",I199="CONV","NO RELLENAR",I199="VSF","RELLENAR",I199="VCF","RELLENAR")</f>
        <v>#N/A</v>
      </c>
      <c r="S199" s="53"/>
      <c r="T199" s="53"/>
      <c r="U199" s="54"/>
      <c r="V199" s="55"/>
      <c r="W199" s="54"/>
      <c r="X199" s="55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  <c r="AM199" s="54"/>
      <c r="AN199" s="51"/>
      <c r="AO199" s="54"/>
      <c r="AP199" s="51"/>
      <c r="AQ199" s="54"/>
      <c r="AR199" s="51"/>
      <c r="AS199" s="53" t="n">
        <v>0</v>
      </c>
      <c r="AT199" s="53" t="n">
        <v>0</v>
      </c>
      <c r="AU199" s="53" t="e">
        <f aca="false">_xlfn.IFS(I199="PE",0,I199="PC",0,I199="VCF",ROUND(AS199*AV199,2),I199="VSF",ROUND(AS199*AV199,2),I199="SUB",ROUND(AS199*AV199,2),I199="ADQBYS",ROUND(AS199*AV199,2),I199="CONV",ROUND(AS199*AV199,2))</f>
        <v>#N/A</v>
      </c>
      <c r="AV199" s="56"/>
      <c r="AW199" s="57" t="e">
        <f aca="false">_xlfn.IFS(I199="PE",ROUND((O199*P199)+Q199,2),I199="PC",ROUND((O199*P199)+Q199,2),AND(I199="VCF",BA199="SI"),AS199+AU199,AND(I199="VCF",BA199="NO"),AS199,AND(I199="VSF",BA199="SI"),AS199+AU199+Y199+Z199,AND(I199="VSF",BA199="NO"),AS199+Y199+Z199,AND(I199="SUB",BA199="SI"),AS199+AU199,AND(I199="SUB",BA199="NO"),AS199,AND(I199="ADQBYS",BA199="SI"),AS199+AU199,AND(I199="ADQBYS",BA199="NO"),AS199,AND(I199="CONV",BA199="SI"),AS199+AU199,AND(I199="CONV",BA199="NO"),AS199)</f>
        <v>#N/A</v>
      </c>
      <c r="AX199" s="53"/>
      <c r="AY199" s="58"/>
      <c r="AZ199" s="51"/>
      <c r="BA199" s="59"/>
    </row>
    <row r="200" customFormat="false" ht="18.6" hidden="false" customHeight="true" outlineLevel="0" collapsed="false">
      <c r="A200" s="43"/>
      <c r="B200" s="44"/>
      <c r="C200" s="44"/>
      <c r="D200" s="44"/>
      <c r="E200" s="44"/>
      <c r="F200" s="44"/>
      <c r="G200" s="44"/>
      <c r="H200" s="45"/>
      <c r="I200" s="44"/>
      <c r="J200" s="44"/>
      <c r="K200" s="44"/>
      <c r="L200" s="47"/>
      <c r="M200" s="47"/>
      <c r="N200" s="49" t="e">
        <f aca="false">_xlfn.IFS(AND(I200="PE",M200="NÓMINA ENERO"),1,AND(I200="PE",M200="NÓMINA FEBRERO"),2,AND(I200="PE",M200="NÓMINA MARZO"),3,AND(I200="PE",M200="NÓMINA ABRIL"),4,AND(I200="PE",M200="NÓMINA MAYO"),5,AND(I200="PE",M200="NÓMINA JUNIO"),6,AND(I200="PE",M200="NÓMINA JULIO"),7,AND(I200="PE",M200="NÓMINA AGOSTO"),8,AND(I200="PE",M200="NÓMINA SEPTIEMBRE"),9,AND(I200="PE",M200="NÓMINA OCTUBRE"),10,AND(I200="PE",M200="NÓMINA NOVIEMBRE"),11,AND(I200="PE",M200="NÓMINA DICIEMBRE"),12,AND(I200="PC",M200="NÓMINA ENERO"),1,AND(I200="PC",M200="NÓMINA FEBRERO"),2,AND(I200="PC",M200="NÓMINA MARZO"),3,AND(I200="PC",M200="NÓMINA ABRIL"),4,AND(I200="PC",M200="NÓMINA MAYO"),5,AND(I200="PC",M200="NÓMINA JUNIO"),6,AND(I200="PC",M200="NÓMINA JULIO"),7,AND(I200="PC",M200="NÓMINA AGOSTO"),8,AND(I200="PC",M200="NÓMINA SEPTIEMBRE"),9,AND(I200="PC",M200="NÓMINA OCTUBRE"),10,AND(I200="PC",M200="NÓMINA NOVIEMBRE"),11,AND(I200="PC",M200="NÓMINA DICIEMBRE"),12,I200="VCF"," ",I200="VSF"," ",I200="SUB"," ",I200="ADQBYS"," ",I200="CONV"," ")</f>
        <v>#N/A</v>
      </c>
      <c r="O200" s="50"/>
      <c r="P200" s="51"/>
      <c r="Q200" s="51" t="n">
        <f aca="false">ROUND((O200*P200)*0.15,2)</f>
        <v>0</v>
      </c>
      <c r="R200" s="52" t="e">
        <f aca="false">_xlfn.IFS(I200="PE","NO RELLENAR",I200="PC","NO RELLENAR",I200="SUB","NO RELLENAR",I200="ADQBYS","NO RELLENAR",I200="CONV","NO RELLENAR",I200="VSF","RELLENAR",I200="VCF","RELLENAR")</f>
        <v>#N/A</v>
      </c>
      <c r="S200" s="53"/>
      <c r="T200" s="53"/>
      <c r="U200" s="54"/>
      <c r="V200" s="55"/>
      <c r="W200" s="54"/>
      <c r="X200" s="55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4"/>
      <c r="AN200" s="51"/>
      <c r="AO200" s="54"/>
      <c r="AP200" s="51"/>
      <c r="AQ200" s="54"/>
      <c r="AR200" s="51"/>
      <c r="AS200" s="53" t="n">
        <v>0</v>
      </c>
      <c r="AT200" s="53" t="n">
        <v>0</v>
      </c>
      <c r="AU200" s="53" t="e">
        <f aca="false">_xlfn.IFS(I200="PE",0,I200="PC",0,I200="VCF",ROUND(AS200*AV200,2),I200="VSF",ROUND(AS200*AV200,2),I200="SUB",ROUND(AS200*AV200,2),I200="ADQBYS",ROUND(AS200*AV200,2),I200="CONV",ROUND(AS200*AV200,2))</f>
        <v>#N/A</v>
      </c>
      <c r="AV200" s="56"/>
      <c r="AW200" s="57" t="e">
        <f aca="false">_xlfn.IFS(I200="PE",ROUND((O200*P200)+Q200,2),I200="PC",ROUND((O200*P200)+Q200,2),AND(I200="VCF",BA200="SI"),AS200+AU200,AND(I200="VCF",BA200="NO"),AS200,AND(I200="VSF",BA200="SI"),AS200+AU200+Y200+Z200,AND(I200="VSF",BA200="NO"),AS200+Y200+Z200,AND(I200="SUB",BA200="SI"),AS200+AU200,AND(I200="SUB",BA200="NO"),AS200,AND(I200="ADQBYS",BA200="SI"),AS200+AU200,AND(I200="ADQBYS",BA200="NO"),AS200,AND(I200="CONV",BA200="SI"),AS200+AU200,AND(I200="CONV",BA200="NO"),AS200)</f>
        <v>#N/A</v>
      </c>
      <c r="AX200" s="53"/>
      <c r="AY200" s="58"/>
      <c r="AZ200" s="51"/>
      <c r="BA200" s="59"/>
    </row>
    <row r="201" customFormat="false" ht="18.6" hidden="false" customHeight="true" outlineLevel="0" collapsed="false">
      <c r="A201" s="43"/>
      <c r="B201" s="44"/>
      <c r="C201" s="44"/>
      <c r="D201" s="44"/>
      <c r="E201" s="44"/>
      <c r="F201" s="44"/>
      <c r="G201" s="44"/>
      <c r="H201" s="45"/>
      <c r="I201" s="44"/>
      <c r="J201" s="44"/>
      <c r="K201" s="44"/>
      <c r="L201" s="47"/>
      <c r="M201" s="47"/>
      <c r="N201" s="49" t="e">
        <f aca="false">_xlfn.IFS(AND(I201="PE",M201="NÓMINA ENERO"),1,AND(I201="PE",M201="NÓMINA FEBRERO"),2,AND(I201="PE",M201="NÓMINA MARZO"),3,AND(I201="PE",M201="NÓMINA ABRIL"),4,AND(I201="PE",M201="NÓMINA MAYO"),5,AND(I201="PE",M201="NÓMINA JUNIO"),6,AND(I201="PE",M201="NÓMINA JULIO"),7,AND(I201="PE",M201="NÓMINA AGOSTO"),8,AND(I201="PE",M201="NÓMINA SEPTIEMBRE"),9,AND(I201="PE",M201="NÓMINA OCTUBRE"),10,AND(I201="PE",M201="NÓMINA NOVIEMBRE"),11,AND(I201="PE",M201="NÓMINA DICIEMBRE"),12,AND(I201="PC",M201="NÓMINA ENERO"),1,AND(I201="PC",M201="NÓMINA FEBRERO"),2,AND(I201="PC",M201="NÓMINA MARZO"),3,AND(I201="PC",M201="NÓMINA ABRIL"),4,AND(I201="PC",M201="NÓMINA MAYO"),5,AND(I201="PC",M201="NÓMINA JUNIO"),6,AND(I201="PC",M201="NÓMINA JULIO"),7,AND(I201="PC",M201="NÓMINA AGOSTO"),8,AND(I201="PC",M201="NÓMINA SEPTIEMBRE"),9,AND(I201="PC",M201="NÓMINA OCTUBRE"),10,AND(I201="PC",M201="NÓMINA NOVIEMBRE"),11,AND(I201="PC",M201="NÓMINA DICIEMBRE"),12,I201="VCF"," ",I201="VSF"," ",I201="SUB"," ",I201="ADQBYS"," ",I201="CONV"," ")</f>
        <v>#N/A</v>
      </c>
      <c r="O201" s="50"/>
      <c r="P201" s="51"/>
      <c r="Q201" s="51" t="n">
        <f aca="false">ROUND((O201*P201)*0.15,2)</f>
        <v>0</v>
      </c>
      <c r="R201" s="52" t="e">
        <f aca="false">_xlfn.IFS(I201="PE","NO RELLENAR",I201="PC","NO RELLENAR",I201="SUB","NO RELLENAR",I201="ADQBYS","NO RELLENAR",I201="CONV","NO RELLENAR",I201="VSF","RELLENAR",I201="VCF","RELLENAR")</f>
        <v>#N/A</v>
      </c>
      <c r="S201" s="53"/>
      <c r="T201" s="53"/>
      <c r="U201" s="54"/>
      <c r="V201" s="55"/>
      <c r="W201" s="54"/>
      <c r="X201" s="55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4"/>
      <c r="AN201" s="51"/>
      <c r="AO201" s="54"/>
      <c r="AP201" s="51"/>
      <c r="AQ201" s="54"/>
      <c r="AR201" s="51"/>
      <c r="AS201" s="53" t="n">
        <v>0</v>
      </c>
      <c r="AT201" s="53" t="n">
        <v>0</v>
      </c>
      <c r="AU201" s="53" t="e">
        <f aca="false">_xlfn.IFS(I201="PE",0,I201="PC",0,I201="VCF",ROUND(AS201*AV201,2),I201="VSF",ROUND(AS201*AV201,2),I201="SUB",ROUND(AS201*AV201,2),I201="ADQBYS",ROUND(AS201*AV201,2),I201="CONV",ROUND(AS201*AV201,2))</f>
        <v>#N/A</v>
      </c>
      <c r="AV201" s="56"/>
      <c r="AW201" s="57" t="e">
        <f aca="false">_xlfn.IFS(I201="PE",ROUND((O201*P201)+Q201,2),I201="PC",ROUND((O201*P201)+Q201,2),AND(I201="VCF",BA201="SI"),AS201+AU201,AND(I201="VCF",BA201="NO"),AS201,AND(I201="VSF",BA201="SI"),AS201+AU201+Y201+Z201,AND(I201="VSF",BA201="NO"),AS201+Y201+Z201,AND(I201="SUB",BA201="SI"),AS201+AU201,AND(I201="SUB",BA201="NO"),AS201,AND(I201="ADQBYS",BA201="SI"),AS201+AU201,AND(I201="ADQBYS",BA201="NO"),AS201,AND(I201="CONV",BA201="SI"),AS201+AU201,AND(I201="CONV",BA201="NO"),AS201)</f>
        <v>#N/A</v>
      </c>
      <c r="AX201" s="53"/>
      <c r="AY201" s="58"/>
      <c r="AZ201" s="51"/>
      <c r="BA201" s="59"/>
    </row>
    <row r="202" customFormat="false" ht="18.6" hidden="false" customHeight="true" outlineLevel="0" collapsed="false">
      <c r="A202" s="43"/>
      <c r="B202" s="44"/>
      <c r="C202" s="44"/>
      <c r="D202" s="44"/>
      <c r="E202" s="44"/>
      <c r="F202" s="44"/>
      <c r="G202" s="44"/>
      <c r="H202" s="45"/>
      <c r="I202" s="44"/>
      <c r="J202" s="44"/>
      <c r="K202" s="44"/>
      <c r="L202" s="47"/>
      <c r="M202" s="47"/>
      <c r="N202" s="49" t="e">
        <f aca="false">_xlfn.IFS(AND(I202="PE",M202="NÓMINA ENERO"),1,AND(I202="PE",M202="NÓMINA FEBRERO"),2,AND(I202="PE",M202="NÓMINA MARZO"),3,AND(I202="PE",M202="NÓMINA ABRIL"),4,AND(I202="PE",M202="NÓMINA MAYO"),5,AND(I202="PE",M202="NÓMINA JUNIO"),6,AND(I202="PE",M202="NÓMINA JULIO"),7,AND(I202="PE",M202="NÓMINA AGOSTO"),8,AND(I202="PE",M202="NÓMINA SEPTIEMBRE"),9,AND(I202="PE",M202="NÓMINA OCTUBRE"),10,AND(I202="PE",M202="NÓMINA NOVIEMBRE"),11,AND(I202="PE",M202="NÓMINA DICIEMBRE"),12,AND(I202="PC",M202="NÓMINA ENERO"),1,AND(I202="PC",M202="NÓMINA FEBRERO"),2,AND(I202="PC",M202="NÓMINA MARZO"),3,AND(I202="PC",M202="NÓMINA ABRIL"),4,AND(I202="PC",M202="NÓMINA MAYO"),5,AND(I202="PC",M202="NÓMINA JUNIO"),6,AND(I202="PC",M202="NÓMINA JULIO"),7,AND(I202="PC",M202="NÓMINA AGOSTO"),8,AND(I202="PC",M202="NÓMINA SEPTIEMBRE"),9,AND(I202="PC",M202="NÓMINA OCTUBRE"),10,AND(I202="PC",M202="NÓMINA NOVIEMBRE"),11,AND(I202="PC",M202="NÓMINA DICIEMBRE"),12,I202="VCF"," ",I202="VSF"," ",I202="SUB"," ",I202="ADQBYS"," ",I202="CONV"," ")</f>
        <v>#N/A</v>
      </c>
      <c r="O202" s="50"/>
      <c r="P202" s="51"/>
      <c r="Q202" s="51" t="n">
        <f aca="false">ROUND((O202*P202)*0.15,2)</f>
        <v>0</v>
      </c>
      <c r="R202" s="52" t="e">
        <f aca="false">_xlfn.IFS(I202="PE","NO RELLENAR",I202="PC","NO RELLENAR",I202="SUB","NO RELLENAR",I202="ADQBYS","NO RELLENAR",I202="CONV","NO RELLENAR",I202="VSF","RELLENAR",I202="VCF","RELLENAR")</f>
        <v>#N/A</v>
      </c>
      <c r="S202" s="53"/>
      <c r="T202" s="53"/>
      <c r="U202" s="54"/>
      <c r="V202" s="55"/>
      <c r="W202" s="54"/>
      <c r="X202" s="55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4"/>
      <c r="AN202" s="51"/>
      <c r="AO202" s="54"/>
      <c r="AP202" s="51"/>
      <c r="AQ202" s="54"/>
      <c r="AR202" s="51"/>
      <c r="AS202" s="53" t="n">
        <v>0</v>
      </c>
      <c r="AT202" s="53" t="n">
        <v>0</v>
      </c>
      <c r="AU202" s="53" t="e">
        <f aca="false">_xlfn.IFS(I202="PE",0,I202="PC",0,I202="VCF",ROUND(AS202*AV202,2),I202="VSF",ROUND(AS202*AV202,2),I202="SUB",ROUND(AS202*AV202,2),I202="ADQBYS",ROUND(AS202*AV202,2),I202="CONV",ROUND(AS202*AV202,2))</f>
        <v>#N/A</v>
      </c>
      <c r="AV202" s="56"/>
      <c r="AW202" s="57" t="e">
        <f aca="false">_xlfn.IFS(I202="PE",ROUND((O202*P202)+Q202,2),I202="PC",ROUND((O202*P202)+Q202,2),AND(I202="VCF",BA202="SI"),AS202+AU202,AND(I202="VCF",BA202="NO"),AS202,AND(I202="VSF",BA202="SI"),AS202+AU202+Y202+Z202,AND(I202="VSF",BA202="NO"),AS202+Y202+Z202,AND(I202="SUB",BA202="SI"),AS202+AU202,AND(I202="SUB",BA202="NO"),AS202,AND(I202="ADQBYS",BA202="SI"),AS202+AU202,AND(I202="ADQBYS",BA202="NO"),AS202,AND(I202="CONV",BA202="SI"),AS202+AU202,AND(I202="CONV",BA202="NO"),AS202)</f>
        <v>#N/A</v>
      </c>
      <c r="AX202" s="53"/>
      <c r="AY202" s="58"/>
      <c r="AZ202" s="51"/>
      <c r="BA202" s="59"/>
    </row>
    <row r="203" customFormat="false" ht="18.6" hidden="false" customHeight="true" outlineLevel="0" collapsed="false">
      <c r="A203" s="43"/>
      <c r="B203" s="44"/>
      <c r="C203" s="44"/>
      <c r="D203" s="44"/>
      <c r="E203" s="44"/>
      <c r="F203" s="44"/>
      <c r="G203" s="44"/>
      <c r="H203" s="45"/>
      <c r="I203" s="44"/>
      <c r="J203" s="44"/>
      <c r="K203" s="44"/>
      <c r="L203" s="47"/>
      <c r="M203" s="47"/>
      <c r="N203" s="49" t="e">
        <f aca="false">_xlfn.IFS(AND(I203="PE",M203="NÓMINA ENERO"),1,AND(I203="PE",M203="NÓMINA FEBRERO"),2,AND(I203="PE",M203="NÓMINA MARZO"),3,AND(I203="PE",M203="NÓMINA ABRIL"),4,AND(I203="PE",M203="NÓMINA MAYO"),5,AND(I203="PE",M203="NÓMINA JUNIO"),6,AND(I203="PE",M203="NÓMINA JULIO"),7,AND(I203="PE",M203="NÓMINA AGOSTO"),8,AND(I203="PE",M203="NÓMINA SEPTIEMBRE"),9,AND(I203="PE",M203="NÓMINA OCTUBRE"),10,AND(I203="PE",M203="NÓMINA NOVIEMBRE"),11,AND(I203="PE",M203="NÓMINA DICIEMBRE"),12,AND(I203="PC",M203="NÓMINA ENERO"),1,AND(I203="PC",M203="NÓMINA FEBRERO"),2,AND(I203="PC",M203="NÓMINA MARZO"),3,AND(I203="PC",M203="NÓMINA ABRIL"),4,AND(I203="PC",M203="NÓMINA MAYO"),5,AND(I203="PC",M203="NÓMINA JUNIO"),6,AND(I203="PC",M203="NÓMINA JULIO"),7,AND(I203="PC",M203="NÓMINA AGOSTO"),8,AND(I203="PC",M203="NÓMINA SEPTIEMBRE"),9,AND(I203="PC",M203="NÓMINA OCTUBRE"),10,AND(I203="PC",M203="NÓMINA NOVIEMBRE"),11,AND(I203="PC",M203="NÓMINA DICIEMBRE"),12,I203="VCF"," ",I203="VSF"," ",I203="SUB"," ",I203="ADQBYS"," ",I203="CONV"," ")</f>
        <v>#N/A</v>
      </c>
      <c r="O203" s="50"/>
      <c r="P203" s="51"/>
      <c r="Q203" s="51" t="n">
        <f aca="false">ROUND((O203*P203)*0.15,2)</f>
        <v>0</v>
      </c>
      <c r="R203" s="52" t="e">
        <f aca="false">_xlfn.IFS(I203="PE","NO RELLENAR",I203="PC","NO RELLENAR",I203="SUB","NO RELLENAR",I203="ADQBYS","NO RELLENAR",I203="CONV","NO RELLENAR",I203="VSF","RELLENAR",I203="VCF","RELLENAR")</f>
        <v>#N/A</v>
      </c>
      <c r="S203" s="53"/>
      <c r="T203" s="53"/>
      <c r="U203" s="54"/>
      <c r="V203" s="55"/>
      <c r="W203" s="54"/>
      <c r="X203" s="55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4"/>
      <c r="AN203" s="51"/>
      <c r="AO203" s="54"/>
      <c r="AP203" s="51"/>
      <c r="AQ203" s="54"/>
      <c r="AR203" s="51"/>
      <c r="AS203" s="53" t="n">
        <v>0</v>
      </c>
      <c r="AT203" s="53" t="n">
        <v>0</v>
      </c>
      <c r="AU203" s="53" t="e">
        <f aca="false">_xlfn.IFS(I203="PE",0,I203="PC",0,I203="VCF",ROUND(AS203*AV203,2),I203="VSF",ROUND(AS203*AV203,2),I203="SUB",ROUND(AS203*AV203,2),I203="ADQBYS",ROUND(AS203*AV203,2),I203="CONV",ROUND(AS203*AV203,2))</f>
        <v>#N/A</v>
      </c>
      <c r="AV203" s="56"/>
      <c r="AW203" s="57" t="e">
        <f aca="false">_xlfn.IFS(I203="PE",ROUND((O203*P203)+Q203,2),I203="PC",ROUND((O203*P203)+Q203,2),AND(I203="VCF",BA203="SI"),AS203+AU203,AND(I203="VCF",BA203="NO"),AS203,AND(I203="VSF",BA203="SI"),AS203+AU203+Y203+Z203,AND(I203="VSF",BA203="NO"),AS203+Y203+Z203,AND(I203="SUB",BA203="SI"),AS203+AU203,AND(I203="SUB",BA203="NO"),AS203,AND(I203="ADQBYS",BA203="SI"),AS203+AU203,AND(I203="ADQBYS",BA203="NO"),AS203,AND(I203="CONV",BA203="SI"),AS203+AU203,AND(I203="CONV",BA203="NO"),AS203)</f>
        <v>#N/A</v>
      </c>
      <c r="AX203" s="53"/>
      <c r="AY203" s="58"/>
      <c r="AZ203" s="51"/>
      <c r="BA203" s="59"/>
    </row>
    <row r="204" customFormat="false" ht="18.6" hidden="false" customHeight="true" outlineLevel="0" collapsed="false">
      <c r="A204" s="43"/>
      <c r="B204" s="44"/>
      <c r="C204" s="44"/>
      <c r="D204" s="44"/>
      <c r="E204" s="44"/>
      <c r="F204" s="44"/>
      <c r="G204" s="44"/>
      <c r="H204" s="45"/>
      <c r="I204" s="44"/>
      <c r="J204" s="44"/>
      <c r="K204" s="44"/>
      <c r="L204" s="47"/>
      <c r="M204" s="47"/>
      <c r="N204" s="49" t="e">
        <f aca="false">_xlfn.IFS(AND(I204="PE",M204="NÓMINA ENERO"),1,AND(I204="PE",M204="NÓMINA FEBRERO"),2,AND(I204="PE",M204="NÓMINA MARZO"),3,AND(I204="PE",M204="NÓMINA ABRIL"),4,AND(I204="PE",M204="NÓMINA MAYO"),5,AND(I204="PE",M204="NÓMINA JUNIO"),6,AND(I204="PE",M204="NÓMINA JULIO"),7,AND(I204="PE",M204="NÓMINA AGOSTO"),8,AND(I204="PE",M204="NÓMINA SEPTIEMBRE"),9,AND(I204="PE",M204="NÓMINA OCTUBRE"),10,AND(I204="PE",M204="NÓMINA NOVIEMBRE"),11,AND(I204="PE",M204="NÓMINA DICIEMBRE"),12,AND(I204="PC",M204="NÓMINA ENERO"),1,AND(I204="PC",M204="NÓMINA FEBRERO"),2,AND(I204="PC",M204="NÓMINA MARZO"),3,AND(I204="PC",M204="NÓMINA ABRIL"),4,AND(I204="PC",M204="NÓMINA MAYO"),5,AND(I204="PC",M204="NÓMINA JUNIO"),6,AND(I204="PC",M204="NÓMINA JULIO"),7,AND(I204="PC",M204="NÓMINA AGOSTO"),8,AND(I204="PC",M204="NÓMINA SEPTIEMBRE"),9,AND(I204="PC",M204="NÓMINA OCTUBRE"),10,AND(I204="PC",M204="NÓMINA NOVIEMBRE"),11,AND(I204="PC",M204="NÓMINA DICIEMBRE"),12,I204="VCF"," ",I204="VSF"," ",I204="SUB"," ",I204="ADQBYS"," ",I204="CONV"," ")</f>
        <v>#N/A</v>
      </c>
      <c r="O204" s="50"/>
      <c r="P204" s="51"/>
      <c r="Q204" s="51" t="n">
        <f aca="false">ROUND((O204*P204)*0.15,2)</f>
        <v>0</v>
      </c>
      <c r="R204" s="52" t="e">
        <f aca="false">_xlfn.IFS(I204="PE","NO RELLENAR",I204="PC","NO RELLENAR",I204="SUB","NO RELLENAR",I204="ADQBYS","NO RELLENAR",I204="CONV","NO RELLENAR",I204="VSF","RELLENAR",I204="VCF","RELLENAR")</f>
        <v>#N/A</v>
      </c>
      <c r="S204" s="53"/>
      <c r="T204" s="53"/>
      <c r="U204" s="54"/>
      <c r="V204" s="55"/>
      <c r="W204" s="54"/>
      <c r="X204" s="55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4"/>
      <c r="AN204" s="51"/>
      <c r="AO204" s="54"/>
      <c r="AP204" s="51"/>
      <c r="AQ204" s="54"/>
      <c r="AR204" s="51"/>
      <c r="AS204" s="53" t="n">
        <v>0</v>
      </c>
      <c r="AT204" s="53" t="n">
        <v>0</v>
      </c>
      <c r="AU204" s="53" t="e">
        <f aca="false">_xlfn.IFS(I204="PE",0,I204="PC",0,I204="VCF",ROUND(AS204*AV204,2),I204="VSF",ROUND(AS204*AV204,2),I204="SUB",ROUND(AS204*AV204,2),I204="ADQBYS",ROUND(AS204*AV204,2),I204="CONV",ROUND(AS204*AV204,2))</f>
        <v>#N/A</v>
      </c>
      <c r="AV204" s="56"/>
      <c r="AW204" s="57" t="e">
        <f aca="false">_xlfn.IFS(I204="PE",ROUND((O204*P204)+Q204,2),I204="PC",ROUND((O204*P204)+Q204,2),AND(I204="VCF",BA204="SI"),AS204+AU204,AND(I204="VCF",BA204="NO"),AS204,AND(I204="VSF",BA204="SI"),AS204+AU204+Y204+Z204,AND(I204="VSF",BA204="NO"),AS204+Y204+Z204,AND(I204="SUB",BA204="SI"),AS204+AU204,AND(I204="SUB",BA204="NO"),AS204,AND(I204="ADQBYS",BA204="SI"),AS204+AU204,AND(I204="ADQBYS",BA204="NO"),AS204,AND(I204="CONV",BA204="SI"),AS204+AU204,AND(I204="CONV",BA204="NO"),AS204)</f>
        <v>#N/A</v>
      </c>
      <c r="AX204" s="53"/>
      <c r="AY204" s="58"/>
      <c r="AZ204" s="51"/>
      <c r="BA204" s="59"/>
    </row>
    <row r="205" customFormat="false" ht="18.6" hidden="false" customHeight="true" outlineLevel="0" collapsed="false">
      <c r="A205" s="43"/>
      <c r="B205" s="44"/>
      <c r="C205" s="44"/>
      <c r="D205" s="44"/>
      <c r="E205" s="44"/>
      <c r="F205" s="44"/>
      <c r="G205" s="44"/>
      <c r="H205" s="45"/>
      <c r="I205" s="44"/>
      <c r="J205" s="44"/>
      <c r="K205" s="44"/>
      <c r="L205" s="47"/>
      <c r="M205" s="47"/>
      <c r="N205" s="49" t="e">
        <f aca="false">_xlfn.IFS(AND(I205="PE",M205="NÓMINA ENERO"),1,AND(I205="PE",M205="NÓMINA FEBRERO"),2,AND(I205="PE",M205="NÓMINA MARZO"),3,AND(I205="PE",M205="NÓMINA ABRIL"),4,AND(I205="PE",M205="NÓMINA MAYO"),5,AND(I205="PE",M205="NÓMINA JUNIO"),6,AND(I205="PE",M205="NÓMINA JULIO"),7,AND(I205="PE",M205="NÓMINA AGOSTO"),8,AND(I205="PE",M205="NÓMINA SEPTIEMBRE"),9,AND(I205="PE",M205="NÓMINA OCTUBRE"),10,AND(I205="PE",M205="NÓMINA NOVIEMBRE"),11,AND(I205="PE",M205="NÓMINA DICIEMBRE"),12,AND(I205="PC",M205="NÓMINA ENERO"),1,AND(I205="PC",M205="NÓMINA FEBRERO"),2,AND(I205="PC",M205="NÓMINA MARZO"),3,AND(I205="PC",M205="NÓMINA ABRIL"),4,AND(I205="PC",M205="NÓMINA MAYO"),5,AND(I205="PC",M205="NÓMINA JUNIO"),6,AND(I205="PC",M205="NÓMINA JULIO"),7,AND(I205="PC",M205="NÓMINA AGOSTO"),8,AND(I205="PC",M205="NÓMINA SEPTIEMBRE"),9,AND(I205="PC",M205="NÓMINA OCTUBRE"),10,AND(I205="PC",M205="NÓMINA NOVIEMBRE"),11,AND(I205="PC",M205="NÓMINA DICIEMBRE"),12,I205="VCF"," ",I205="VSF"," ",I205="SUB"," ",I205="ADQBYS"," ",I205="CONV"," ")</f>
        <v>#N/A</v>
      </c>
      <c r="O205" s="50"/>
      <c r="P205" s="51"/>
      <c r="Q205" s="51" t="n">
        <f aca="false">ROUND((O205*P205)*0.15,2)</f>
        <v>0</v>
      </c>
      <c r="R205" s="52" t="e">
        <f aca="false">_xlfn.IFS(I205="PE","NO RELLENAR",I205="PC","NO RELLENAR",I205="SUB","NO RELLENAR",I205="ADQBYS","NO RELLENAR",I205="CONV","NO RELLENAR",I205="VSF","RELLENAR",I205="VCF","RELLENAR")</f>
        <v>#N/A</v>
      </c>
      <c r="S205" s="53"/>
      <c r="T205" s="53"/>
      <c r="U205" s="54"/>
      <c r="V205" s="55"/>
      <c r="W205" s="54"/>
      <c r="X205" s="55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4"/>
      <c r="AN205" s="51"/>
      <c r="AO205" s="54"/>
      <c r="AP205" s="51"/>
      <c r="AQ205" s="54"/>
      <c r="AR205" s="51"/>
      <c r="AS205" s="53" t="n">
        <v>0</v>
      </c>
      <c r="AT205" s="53" t="n">
        <v>0</v>
      </c>
      <c r="AU205" s="53" t="e">
        <f aca="false">_xlfn.IFS(I205="PE",0,I205="PC",0,I205="VCF",ROUND(AS205*AV205,2),I205="VSF",ROUND(AS205*AV205,2),I205="SUB",ROUND(AS205*AV205,2),I205="ADQBYS",ROUND(AS205*AV205,2),I205="CONV",ROUND(AS205*AV205,2))</f>
        <v>#N/A</v>
      </c>
      <c r="AV205" s="56"/>
      <c r="AW205" s="57" t="e">
        <f aca="false">_xlfn.IFS(I205="PE",ROUND((O205*P205)+Q205,2),I205="PC",ROUND((O205*P205)+Q205,2),AND(I205="VCF",BA205="SI"),AS205+AU205,AND(I205="VCF",BA205="NO"),AS205,AND(I205="VSF",BA205="SI"),AS205+AU205+Y205+Z205,AND(I205="VSF",BA205="NO"),AS205+Y205+Z205,AND(I205="SUB",BA205="SI"),AS205+AU205,AND(I205="SUB",BA205="NO"),AS205,AND(I205="ADQBYS",BA205="SI"),AS205+AU205,AND(I205="ADQBYS",BA205="NO"),AS205,AND(I205="CONV",BA205="SI"),AS205+AU205,AND(I205="CONV",BA205="NO"),AS205)</f>
        <v>#N/A</v>
      </c>
      <c r="AX205" s="53"/>
      <c r="AY205" s="58"/>
      <c r="AZ205" s="51"/>
      <c r="BA205" s="59"/>
    </row>
    <row r="206" customFormat="false" ht="18.6" hidden="false" customHeight="true" outlineLevel="0" collapsed="false">
      <c r="A206" s="43"/>
      <c r="B206" s="44"/>
      <c r="C206" s="44"/>
      <c r="D206" s="44"/>
      <c r="E206" s="44"/>
      <c r="F206" s="44"/>
      <c r="G206" s="44"/>
      <c r="H206" s="45"/>
      <c r="I206" s="44"/>
      <c r="J206" s="44"/>
      <c r="K206" s="44"/>
      <c r="L206" s="47"/>
      <c r="M206" s="47"/>
      <c r="N206" s="49" t="e">
        <f aca="false">_xlfn.IFS(AND(I206="PE",M206="NÓMINA ENERO"),1,AND(I206="PE",M206="NÓMINA FEBRERO"),2,AND(I206="PE",M206="NÓMINA MARZO"),3,AND(I206="PE",M206="NÓMINA ABRIL"),4,AND(I206="PE",M206="NÓMINA MAYO"),5,AND(I206="PE",M206="NÓMINA JUNIO"),6,AND(I206="PE",M206="NÓMINA JULIO"),7,AND(I206="PE",M206="NÓMINA AGOSTO"),8,AND(I206="PE",M206="NÓMINA SEPTIEMBRE"),9,AND(I206="PE",M206="NÓMINA OCTUBRE"),10,AND(I206="PE",M206="NÓMINA NOVIEMBRE"),11,AND(I206="PE",M206="NÓMINA DICIEMBRE"),12,AND(I206="PC",M206="NÓMINA ENERO"),1,AND(I206="PC",M206="NÓMINA FEBRERO"),2,AND(I206="PC",M206="NÓMINA MARZO"),3,AND(I206="PC",M206="NÓMINA ABRIL"),4,AND(I206="PC",M206="NÓMINA MAYO"),5,AND(I206="PC",M206="NÓMINA JUNIO"),6,AND(I206="PC",M206="NÓMINA JULIO"),7,AND(I206="PC",M206="NÓMINA AGOSTO"),8,AND(I206="PC",M206="NÓMINA SEPTIEMBRE"),9,AND(I206="PC",M206="NÓMINA OCTUBRE"),10,AND(I206="PC",M206="NÓMINA NOVIEMBRE"),11,AND(I206="PC",M206="NÓMINA DICIEMBRE"),12,I206="VCF"," ",I206="VSF"," ",I206="SUB"," ",I206="ADQBYS"," ",I206="CONV"," ")</f>
        <v>#N/A</v>
      </c>
      <c r="O206" s="50"/>
      <c r="P206" s="51"/>
      <c r="Q206" s="51" t="n">
        <f aca="false">ROUND((O206*P206)*0.15,2)</f>
        <v>0</v>
      </c>
      <c r="R206" s="52" t="e">
        <f aca="false">_xlfn.IFS(I206="PE","NO RELLENAR",I206="PC","NO RELLENAR",I206="SUB","NO RELLENAR",I206="ADQBYS","NO RELLENAR",I206="CONV","NO RELLENAR",I206="VSF","RELLENAR",I206="VCF","RELLENAR")</f>
        <v>#N/A</v>
      </c>
      <c r="S206" s="53"/>
      <c r="T206" s="53"/>
      <c r="U206" s="54"/>
      <c r="V206" s="55"/>
      <c r="W206" s="54"/>
      <c r="X206" s="55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4"/>
      <c r="AN206" s="51"/>
      <c r="AO206" s="54"/>
      <c r="AP206" s="51"/>
      <c r="AQ206" s="54"/>
      <c r="AR206" s="51"/>
      <c r="AS206" s="53" t="n">
        <v>0</v>
      </c>
      <c r="AT206" s="53" t="n">
        <v>0</v>
      </c>
      <c r="AU206" s="53" t="e">
        <f aca="false">_xlfn.IFS(I206="PE",0,I206="PC",0,I206="VCF",ROUND(AS206*AV206,2),I206="VSF",ROUND(AS206*AV206,2),I206="SUB",ROUND(AS206*AV206,2),I206="ADQBYS",ROUND(AS206*AV206,2),I206="CONV",ROUND(AS206*AV206,2))</f>
        <v>#N/A</v>
      </c>
      <c r="AV206" s="56"/>
      <c r="AW206" s="57" t="e">
        <f aca="false">_xlfn.IFS(I206="PE",ROUND((O206*P206)+Q206,2),I206="PC",ROUND((O206*P206)+Q206,2),AND(I206="VCF",BA206="SI"),AS206+AU206,AND(I206="VCF",BA206="NO"),AS206,AND(I206="VSF",BA206="SI"),AS206+AU206+Y206+Z206,AND(I206="VSF",BA206="NO"),AS206+Y206+Z206,AND(I206="SUB",BA206="SI"),AS206+AU206,AND(I206="SUB",BA206="NO"),AS206,AND(I206="ADQBYS",BA206="SI"),AS206+AU206,AND(I206="ADQBYS",BA206="NO"),AS206,AND(I206="CONV",BA206="SI"),AS206+AU206,AND(I206="CONV",BA206="NO"),AS206)</f>
        <v>#N/A</v>
      </c>
      <c r="AX206" s="53"/>
      <c r="AY206" s="58"/>
      <c r="AZ206" s="51"/>
      <c r="BA206" s="59"/>
    </row>
    <row r="207" customFormat="false" ht="18.6" hidden="false" customHeight="true" outlineLevel="0" collapsed="false">
      <c r="A207" s="43"/>
      <c r="B207" s="44"/>
      <c r="C207" s="44"/>
      <c r="D207" s="44"/>
      <c r="E207" s="44"/>
      <c r="F207" s="44"/>
      <c r="G207" s="44"/>
      <c r="H207" s="45"/>
      <c r="I207" s="44"/>
      <c r="J207" s="44"/>
      <c r="K207" s="44"/>
      <c r="L207" s="47"/>
      <c r="M207" s="47"/>
      <c r="N207" s="49" t="e">
        <f aca="false">_xlfn.IFS(AND(I207="PE",M207="NÓMINA ENERO"),1,AND(I207="PE",M207="NÓMINA FEBRERO"),2,AND(I207="PE",M207="NÓMINA MARZO"),3,AND(I207="PE",M207="NÓMINA ABRIL"),4,AND(I207="PE",M207="NÓMINA MAYO"),5,AND(I207="PE",M207="NÓMINA JUNIO"),6,AND(I207="PE",M207="NÓMINA JULIO"),7,AND(I207="PE",M207="NÓMINA AGOSTO"),8,AND(I207="PE",M207="NÓMINA SEPTIEMBRE"),9,AND(I207="PE",M207="NÓMINA OCTUBRE"),10,AND(I207="PE",M207="NÓMINA NOVIEMBRE"),11,AND(I207="PE",M207="NÓMINA DICIEMBRE"),12,AND(I207="PC",M207="NÓMINA ENERO"),1,AND(I207="PC",M207="NÓMINA FEBRERO"),2,AND(I207="PC",M207="NÓMINA MARZO"),3,AND(I207="PC",M207="NÓMINA ABRIL"),4,AND(I207="PC",M207="NÓMINA MAYO"),5,AND(I207="PC",M207="NÓMINA JUNIO"),6,AND(I207="PC",M207="NÓMINA JULIO"),7,AND(I207="PC",M207="NÓMINA AGOSTO"),8,AND(I207="PC",M207="NÓMINA SEPTIEMBRE"),9,AND(I207="PC",M207="NÓMINA OCTUBRE"),10,AND(I207="PC",M207="NÓMINA NOVIEMBRE"),11,AND(I207="PC",M207="NÓMINA DICIEMBRE"),12,I207="VCF"," ",I207="VSF"," ",I207="SUB"," ",I207="ADQBYS"," ",I207="CONV"," ")</f>
        <v>#N/A</v>
      </c>
      <c r="O207" s="50"/>
      <c r="P207" s="51"/>
      <c r="Q207" s="51" t="n">
        <f aca="false">ROUND((O207*P207)*0.15,2)</f>
        <v>0</v>
      </c>
      <c r="R207" s="52" t="e">
        <f aca="false">_xlfn.IFS(I207="PE","NO RELLENAR",I207="PC","NO RELLENAR",I207="SUB","NO RELLENAR",I207="ADQBYS","NO RELLENAR",I207="CONV","NO RELLENAR",I207="VSF","RELLENAR",I207="VCF","RELLENAR")</f>
        <v>#N/A</v>
      </c>
      <c r="S207" s="53"/>
      <c r="T207" s="53"/>
      <c r="U207" s="54"/>
      <c r="V207" s="55"/>
      <c r="W207" s="54"/>
      <c r="X207" s="55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4"/>
      <c r="AN207" s="51"/>
      <c r="AO207" s="54"/>
      <c r="AP207" s="51"/>
      <c r="AQ207" s="54"/>
      <c r="AR207" s="51"/>
      <c r="AS207" s="53" t="n">
        <v>0</v>
      </c>
      <c r="AT207" s="53" t="n">
        <v>0</v>
      </c>
      <c r="AU207" s="53" t="e">
        <f aca="false">_xlfn.IFS(I207="PE",0,I207="PC",0,I207="VCF",ROUND(AS207*AV207,2),I207="VSF",ROUND(AS207*AV207,2),I207="SUB",ROUND(AS207*AV207,2),I207="ADQBYS",ROUND(AS207*AV207,2),I207="CONV",ROUND(AS207*AV207,2))</f>
        <v>#N/A</v>
      </c>
      <c r="AV207" s="56"/>
      <c r="AW207" s="57" t="e">
        <f aca="false">_xlfn.IFS(I207="PE",ROUND((O207*P207)+Q207,2),I207="PC",ROUND((O207*P207)+Q207,2),AND(I207="VCF",BA207="SI"),AS207+AU207,AND(I207="VCF",BA207="NO"),AS207,AND(I207="VSF",BA207="SI"),AS207+AU207+Y207+Z207,AND(I207="VSF",BA207="NO"),AS207+Y207+Z207,AND(I207="SUB",BA207="SI"),AS207+AU207,AND(I207="SUB",BA207="NO"),AS207,AND(I207="ADQBYS",BA207="SI"),AS207+AU207,AND(I207="ADQBYS",BA207="NO"),AS207,AND(I207="CONV",BA207="SI"),AS207+AU207,AND(I207="CONV",BA207="NO"),AS207)</f>
        <v>#N/A</v>
      </c>
      <c r="AX207" s="53"/>
      <c r="AY207" s="58"/>
      <c r="AZ207" s="51"/>
      <c r="BA207" s="59"/>
    </row>
    <row r="208" customFormat="false" ht="18.6" hidden="false" customHeight="true" outlineLevel="0" collapsed="false">
      <c r="A208" s="43"/>
      <c r="B208" s="44"/>
      <c r="C208" s="44"/>
      <c r="D208" s="44"/>
      <c r="E208" s="44"/>
      <c r="F208" s="44"/>
      <c r="G208" s="44"/>
      <c r="H208" s="45"/>
      <c r="I208" s="44"/>
      <c r="J208" s="44"/>
      <c r="K208" s="44"/>
      <c r="L208" s="47"/>
      <c r="M208" s="47"/>
      <c r="N208" s="49" t="e">
        <f aca="false">_xlfn.IFS(AND(I208="PE",M208="NÓMINA ENERO"),1,AND(I208="PE",M208="NÓMINA FEBRERO"),2,AND(I208="PE",M208="NÓMINA MARZO"),3,AND(I208="PE",M208="NÓMINA ABRIL"),4,AND(I208="PE",M208="NÓMINA MAYO"),5,AND(I208="PE",M208="NÓMINA JUNIO"),6,AND(I208="PE",M208="NÓMINA JULIO"),7,AND(I208="PE",M208="NÓMINA AGOSTO"),8,AND(I208="PE",M208="NÓMINA SEPTIEMBRE"),9,AND(I208="PE",M208="NÓMINA OCTUBRE"),10,AND(I208="PE",M208="NÓMINA NOVIEMBRE"),11,AND(I208="PE",M208="NÓMINA DICIEMBRE"),12,AND(I208="PC",M208="NÓMINA ENERO"),1,AND(I208="PC",M208="NÓMINA FEBRERO"),2,AND(I208="PC",M208="NÓMINA MARZO"),3,AND(I208="PC",M208="NÓMINA ABRIL"),4,AND(I208="PC",M208="NÓMINA MAYO"),5,AND(I208="PC",M208="NÓMINA JUNIO"),6,AND(I208="PC",M208="NÓMINA JULIO"),7,AND(I208="PC",M208="NÓMINA AGOSTO"),8,AND(I208="PC",M208="NÓMINA SEPTIEMBRE"),9,AND(I208="PC",M208="NÓMINA OCTUBRE"),10,AND(I208="PC",M208="NÓMINA NOVIEMBRE"),11,AND(I208="PC",M208="NÓMINA DICIEMBRE"),12,I208="VCF"," ",I208="VSF"," ",I208="SUB"," ",I208="ADQBYS"," ",I208="CONV"," ")</f>
        <v>#N/A</v>
      </c>
      <c r="O208" s="50"/>
      <c r="P208" s="51"/>
      <c r="Q208" s="51" t="n">
        <f aca="false">ROUND((O208*P208)*0.15,2)</f>
        <v>0</v>
      </c>
      <c r="R208" s="52" t="e">
        <f aca="false">_xlfn.IFS(I208="PE","NO RELLENAR",I208="PC","NO RELLENAR",I208="SUB","NO RELLENAR",I208="ADQBYS","NO RELLENAR",I208="CONV","NO RELLENAR",I208="VSF","RELLENAR",I208="VCF","RELLENAR")</f>
        <v>#N/A</v>
      </c>
      <c r="S208" s="53"/>
      <c r="T208" s="53"/>
      <c r="U208" s="54"/>
      <c r="V208" s="55"/>
      <c r="W208" s="54"/>
      <c r="X208" s="55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4"/>
      <c r="AN208" s="51"/>
      <c r="AO208" s="54"/>
      <c r="AP208" s="51"/>
      <c r="AQ208" s="54"/>
      <c r="AR208" s="51"/>
      <c r="AS208" s="53" t="n">
        <v>0</v>
      </c>
      <c r="AT208" s="53" t="n">
        <v>0</v>
      </c>
      <c r="AU208" s="53" t="e">
        <f aca="false">_xlfn.IFS(I208="PE",0,I208="PC",0,I208="VCF",ROUND(AS208*AV208,2),I208="VSF",ROUND(AS208*AV208,2),I208="SUB",ROUND(AS208*AV208,2),I208="ADQBYS",ROUND(AS208*AV208,2),I208="CONV",ROUND(AS208*AV208,2))</f>
        <v>#N/A</v>
      </c>
      <c r="AV208" s="56"/>
      <c r="AW208" s="57" t="e">
        <f aca="false">_xlfn.IFS(I208="PE",ROUND((O208*P208)+Q208,2),I208="PC",ROUND((O208*P208)+Q208,2),AND(I208="VCF",BA208="SI"),AS208+AU208,AND(I208="VCF",BA208="NO"),AS208,AND(I208="VSF",BA208="SI"),AS208+AU208+Y208+Z208,AND(I208="VSF",BA208="NO"),AS208+Y208+Z208,AND(I208="SUB",BA208="SI"),AS208+AU208,AND(I208="SUB",BA208="NO"),AS208,AND(I208="ADQBYS",BA208="SI"),AS208+AU208,AND(I208="ADQBYS",BA208="NO"),AS208,AND(I208="CONV",BA208="SI"),AS208+AU208,AND(I208="CONV",BA208="NO"),AS208)</f>
        <v>#N/A</v>
      </c>
      <c r="AX208" s="53"/>
      <c r="AY208" s="58"/>
      <c r="AZ208" s="51"/>
      <c r="BA208" s="59"/>
    </row>
    <row r="209" customFormat="false" ht="18.6" hidden="false" customHeight="true" outlineLevel="0" collapsed="false">
      <c r="A209" s="43"/>
      <c r="B209" s="44"/>
      <c r="C209" s="44"/>
      <c r="D209" s="44"/>
      <c r="E209" s="44"/>
      <c r="F209" s="44"/>
      <c r="G209" s="44"/>
      <c r="H209" s="45"/>
      <c r="I209" s="44"/>
      <c r="J209" s="44"/>
      <c r="K209" s="44"/>
      <c r="L209" s="47"/>
      <c r="M209" s="47"/>
      <c r="N209" s="49" t="e">
        <f aca="false">_xlfn.IFS(AND(I209="PE",M209="NÓMINA ENERO"),1,AND(I209="PE",M209="NÓMINA FEBRERO"),2,AND(I209="PE",M209="NÓMINA MARZO"),3,AND(I209="PE",M209="NÓMINA ABRIL"),4,AND(I209="PE",M209="NÓMINA MAYO"),5,AND(I209="PE",M209="NÓMINA JUNIO"),6,AND(I209="PE",M209="NÓMINA JULIO"),7,AND(I209="PE",M209="NÓMINA AGOSTO"),8,AND(I209="PE",M209="NÓMINA SEPTIEMBRE"),9,AND(I209="PE",M209="NÓMINA OCTUBRE"),10,AND(I209="PE",M209="NÓMINA NOVIEMBRE"),11,AND(I209="PE",M209="NÓMINA DICIEMBRE"),12,AND(I209="PC",M209="NÓMINA ENERO"),1,AND(I209="PC",M209="NÓMINA FEBRERO"),2,AND(I209="PC",M209="NÓMINA MARZO"),3,AND(I209="PC",M209="NÓMINA ABRIL"),4,AND(I209="PC",M209="NÓMINA MAYO"),5,AND(I209="PC",M209="NÓMINA JUNIO"),6,AND(I209="PC",M209="NÓMINA JULIO"),7,AND(I209="PC",M209="NÓMINA AGOSTO"),8,AND(I209="PC",M209="NÓMINA SEPTIEMBRE"),9,AND(I209="PC",M209="NÓMINA OCTUBRE"),10,AND(I209="PC",M209="NÓMINA NOVIEMBRE"),11,AND(I209="PC",M209="NÓMINA DICIEMBRE"),12,I209="VCF"," ",I209="VSF"," ",I209="SUB"," ",I209="ADQBYS"," ",I209="CONV"," ")</f>
        <v>#N/A</v>
      </c>
      <c r="O209" s="50"/>
      <c r="P209" s="51"/>
      <c r="Q209" s="51" t="n">
        <f aca="false">ROUND((O209*P209)*0.15,2)</f>
        <v>0</v>
      </c>
      <c r="R209" s="52" t="e">
        <f aca="false">_xlfn.IFS(I209="PE","NO RELLENAR",I209="PC","NO RELLENAR",I209="SUB","NO RELLENAR",I209="ADQBYS","NO RELLENAR",I209="CONV","NO RELLENAR",I209="VSF","RELLENAR",I209="VCF","RELLENAR")</f>
        <v>#N/A</v>
      </c>
      <c r="S209" s="53"/>
      <c r="T209" s="53"/>
      <c r="U209" s="54"/>
      <c r="V209" s="55"/>
      <c r="W209" s="54"/>
      <c r="X209" s="55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4"/>
      <c r="AN209" s="51"/>
      <c r="AO209" s="54"/>
      <c r="AP209" s="51"/>
      <c r="AQ209" s="54"/>
      <c r="AR209" s="51"/>
      <c r="AS209" s="53" t="n">
        <v>0</v>
      </c>
      <c r="AT209" s="53" t="n">
        <v>0</v>
      </c>
      <c r="AU209" s="53" t="e">
        <f aca="false">_xlfn.IFS(I209="PE",0,I209="PC",0,I209="VCF",ROUND(AS209*AV209,2),I209="VSF",ROUND(AS209*AV209,2),I209="SUB",ROUND(AS209*AV209,2),I209="ADQBYS",ROUND(AS209*AV209,2),I209="CONV",ROUND(AS209*AV209,2))</f>
        <v>#N/A</v>
      </c>
      <c r="AV209" s="56"/>
      <c r="AW209" s="57" t="e">
        <f aca="false">_xlfn.IFS(I209="PE",ROUND((O209*P209)+Q209,2),I209="PC",ROUND((O209*P209)+Q209,2),AND(I209="VCF",BA209="SI"),AS209+AU209,AND(I209="VCF",BA209="NO"),AS209,AND(I209="VSF",BA209="SI"),AS209+AU209+Y209+Z209,AND(I209="VSF",BA209="NO"),AS209+Y209+Z209,AND(I209="SUB",BA209="SI"),AS209+AU209,AND(I209="SUB",BA209="NO"),AS209,AND(I209="ADQBYS",BA209="SI"),AS209+AU209,AND(I209="ADQBYS",BA209="NO"),AS209,AND(I209="CONV",BA209="SI"),AS209+AU209,AND(I209="CONV",BA209="NO"),AS209)</f>
        <v>#N/A</v>
      </c>
      <c r="AX209" s="53"/>
      <c r="AY209" s="58"/>
      <c r="AZ209" s="51"/>
      <c r="BA209" s="59"/>
    </row>
    <row r="210" customFormat="false" ht="18.6" hidden="false" customHeight="true" outlineLevel="0" collapsed="false">
      <c r="A210" s="43"/>
      <c r="B210" s="44"/>
      <c r="C210" s="44"/>
      <c r="D210" s="44"/>
      <c r="E210" s="44"/>
      <c r="F210" s="44"/>
      <c r="G210" s="44"/>
      <c r="H210" s="45"/>
      <c r="I210" s="44"/>
      <c r="J210" s="44"/>
      <c r="K210" s="44"/>
      <c r="L210" s="47"/>
      <c r="M210" s="47"/>
      <c r="N210" s="49" t="e">
        <f aca="false">_xlfn.IFS(AND(I210="PE",M210="NÓMINA ENERO"),1,AND(I210="PE",M210="NÓMINA FEBRERO"),2,AND(I210="PE",M210="NÓMINA MARZO"),3,AND(I210="PE",M210="NÓMINA ABRIL"),4,AND(I210="PE",M210="NÓMINA MAYO"),5,AND(I210="PE",M210="NÓMINA JUNIO"),6,AND(I210="PE",M210="NÓMINA JULIO"),7,AND(I210="PE",M210="NÓMINA AGOSTO"),8,AND(I210="PE",M210="NÓMINA SEPTIEMBRE"),9,AND(I210="PE",M210="NÓMINA OCTUBRE"),10,AND(I210="PE",M210="NÓMINA NOVIEMBRE"),11,AND(I210="PE",M210="NÓMINA DICIEMBRE"),12,AND(I210="PC",M210="NÓMINA ENERO"),1,AND(I210="PC",M210="NÓMINA FEBRERO"),2,AND(I210="PC",M210="NÓMINA MARZO"),3,AND(I210="PC",M210="NÓMINA ABRIL"),4,AND(I210="PC",M210="NÓMINA MAYO"),5,AND(I210="PC",M210="NÓMINA JUNIO"),6,AND(I210="PC",M210="NÓMINA JULIO"),7,AND(I210="PC",M210="NÓMINA AGOSTO"),8,AND(I210="PC",M210="NÓMINA SEPTIEMBRE"),9,AND(I210="PC",M210="NÓMINA OCTUBRE"),10,AND(I210="PC",M210="NÓMINA NOVIEMBRE"),11,AND(I210="PC",M210="NÓMINA DICIEMBRE"),12,I210="VCF"," ",I210="VSF"," ",I210="SUB"," ",I210="ADQBYS"," ",I210="CONV"," ")</f>
        <v>#N/A</v>
      </c>
      <c r="O210" s="50"/>
      <c r="P210" s="51"/>
      <c r="Q210" s="51" t="n">
        <f aca="false">ROUND((O210*P210)*0.15,2)</f>
        <v>0</v>
      </c>
      <c r="R210" s="52" t="e">
        <f aca="false">_xlfn.IFS(I210="PE","NO RELLENAR",I210="PC","NO RELLENAR",I210="SUB","NO RELLENAR",I210="ADQBYS","NO RELLENAR",I210="CONV","NO RELLENAR",I210="VSF","RELLENAR",I210="VCF","RELLENAR")</f>
        <v>#N/A</v>
      </c>
      <c r="S210" s="53"/>
      <c r="T210" s="53"/>
      <c r="U210" s="54"/>
      <c r="V210" s="55"/>
      <c r="W210" s="54"/>
      <c r="X210" s="55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4"/>
      <c r="AN210" s="51"/>
      <c r="AO210" s="54"/>
      <c r="AP210" s="51"/>
      <c r="AQ210" s="54"/>
      <c r="AR210" s="51"/>
      <c r="AS210" s="53" t="n">
        <v>0</v>
      </c>
      <c r="AT210" s="53" t="n">
        <v>0</v>
      </c>
      <c r="AU210" s="53" t="e">
        <f aca="false">_xlfn.IFS(I210="PE",0,I210="PC",0,I210="VCF",ROUND(AS210*AV210,2),I210="VSF",ROUND(AS210*AV210,2),I210="SUB",ROUND(AS210*AV210,2),I210="ADQBYS",ROUND(AS210*AV210,2),I210="CONV",ROUND(AS210*AV210,2))</f>
        <v>#N/A</v>
      </c>
      <c r="AV210" s="56"/>
      <c r="AW210" s="57" t="e">
        <f aca="false">_xlfn.IFS(I210="PE",ROUND((O210*P210)+Q210,2),I210="PC",ROUND((O210*P210)+Q210,2),AND(I210="VCF",BA210="SI"),AS210+AU210,AND(I210="VCF",BA210="NO"),AS210,AND(I210="VSF",BA210="SI"),AS210+AU210+Y210+Z210,AND(I210="VSF",BA210="NO"),AS210+Y210+Z210,AND(I210="SUB",BA210="SI"),AS210+AU210,AND(I210="SUB",BA210="NO"),AS210,AND(I210="ADQBYS",BA210="SI"),AS210+AU210,AND(I210="ADQBYS",BA210="NO"),AS210,AND(I210="CONV",BA210="SI"),AS210+AU210,AND(I210="CONV",BA210="NO"),AS210)</f>
        <v>#N/A</v>
      </c>
      <c r="AX210" s="53"/>
      <c r="AY210" s="58"/>
      <c r="AZ210" s="51"/>
      <c r="BA210" s="59"/>
    </row>
    <row r="211" customFormat="false" ht="18.6" hidden="false" customHeight="true" outlineLevel="0" collapsed="false">
      <c r="A211" s="43"/>
      <c r="B211" s="44"/>
      <c r="C211" s="44"/>
      <c r="D211" s="44"/>
      <c r="E211" s="44"/>
      <c r="F211" s="44"/>
      <c r="G211" s="44"/>
      <c r="H211" s="45"/>
      <c r="I211" s="44"/>
      <c r="J211" s="44"/>
      <c r="K211" s="44"/>
      <c r="L211" s="47"/>
      <c r="M211" s="47"/>
      <c r="N211" s="49" t="e">
        <f aca="false">_xlfn.IFS(AND(I211="PE",M211="NÓMINA ENERO"),1,AND(I211="PE",M211="NÓMINA FEBRERO"),2,AND(I211="PE",M211="NÓMINA MARZO"),3,AND(I211="PE",M211="NÓMINA ABRIL"),4,AND(I211="PE",M211="NÓMINA MAYO"),5,AND(I211="PE",M211="NÓMINA JUNIO"),6,AND(I211="PE",M211="NÓMINA JULIO"),7,AND(I211="PE",M211="NÓMINA AGOSTO"),8,AND(I211="PE",M211="NÓMINA SEPTIEMBRE"),9,AND(I211="PE",M211="NÓMINA OCTUBRE"),10,AND(I211="PE",M211="NÓMINA NOVIEMBRE"),11,AND(I211="PE",M211="NÓMINA DICIEMBRE"),12,AND(I211="PC",M211="NÓMINA ENERO"),1,AND(I211="PC",M211="NÓMINA FEBRERO"),2,AND(I211="PC",M211="NÓMINA MARZO"),3,AND(I211="PC",M211="NÓMINA ABRIL"),4,AND(I211="PC",M211="NÓMINA MAYO"),5,AND(I211="PC",M211="NÓMINA JUNIO"),6,AND(I211="PC",M211="NÓMINA JULIO"),7,AND(I211="PC",M211="NÓMINA AGOSTO"),8,AND(I211="PC",M211="NÓMINA SEPTIEMBRE"),9,AND(I211="PC",M211="NÓMINA OCTUBRE"),10,AND(I211="PC",M211="NÓMINA NOVIEMBRE"),11,AND(I211="PC",M211="NÓMINA DICIEMBRE"),12,I211="VCF"," ",I211="VSF"," ",I211="SUB"," ",I211="ADQBYS"," ",I211="CONV"," ")</f>
        <v>#N/A</v>
      </c>
      <c r="O211" s="50"/>
      <c r="P211" s="51"/>
      <c r="Q211" s="51" t="n">
        <f aca="false">ROUND((O211*P211)*0.15,2)</f>
        <v>0</v>
      </c>
      <c r="R211" s="52" t="e">
        <f aca="false">_xlfn.IFS(I211="PE","NO RELLENAR",I211="PC","NO RELLENAR",I211="SUB","NO RELLENAR",I211="ADQBYS","NO RELLENAR",I211="CONV","NO RELLENAR",I211="VSF","RELLENAR",I211="VCF","RELLENAR")</f>
        <v>#N/A</v>
      </c>
      <c r="S211" s="53"/>
      <c r="T211" s="53"/>
      <c r="U211" s="54"/>
      <c r="V211" s="55"/>
      <c r="W211" s="54"/>
      <c r="X211" s="55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4"/>
      <c r="AN211" s="51"/>
      <c r="AO211" s="54"/>
      <c r="AP211" s="51"/>
      <c r="AQ211" s="54"/>
      <c r="AR211" s="51"/>
      <c r="AS211" s="53" t="n">
        <v>0</v>
      </c>
      <c r="AT211" s="53" t="n">
        <v>0</v>
      </c>
      <c r="AU211" s="53" t="e">
        <f aca="false">_xlfn.IFS(I211="PE",0,I211="PC",0,I211="VCF",ROUND(AS211*AV211,2),I211="VSF",ROUND(AS211*AV211,2),I211="SUB",ROUND(AS211*AV211,2),I211="ADQBYS",ROUND(AS211*AV211,2),I211="CONV",ROUND(AS211*AV211,2))</f>
        <v>#N/A</v>
      </c>
      <c r="AV211" s="56"/>
      <c r="AW211" s="57" t="e">
        <f aca="false">_xlfn.IFS(I211="PE",ROUND((O211*P211)+Q211,2),I211="PC",ROUND((O211*P211)+Q211,2),AND(I211="VCF",BA211="SI"),AS211+AU211,AND(I211="VCF",BA211="NO"),AS211,AND(I211="VSF",BA211="SI"),AS211+AU211+Y211+Z211,AND(I211="VSF",BA211="NO"),AS211+Y211+Z211,AND(I211="SUB",BA211="SI"),AS211+AU211,AND(I211="SUB",BA211="NO"),AS211,AND(I211="ADQBYS",BA211="SI"),AS211+AU211,AND(I211="ADQBYS",BA211="NO"),AS211,AND(I211="CONV",BA211="SI"),AS211+AU211,AND(I211="CONV",BA211="NO"),AS211)</f>
        <v>#N/A</v>
      </c>
      <c r="AX211" s="53"/>
      <c r="AY211" s="58"/>
      <c r="AZ211" s="51"/>
      <c r="BA211" s="59"/>
    </row>
    <row r="212" customFormat="false" ht="18.6" hidden="false" customHeight="true" outlineLevel="0" collapsed="false">
      <c r="A212" s="43"/>
      <c r="B212" s="44"/>
      <c r="C212" s="44"/>
      <c r="D212" s="44"/>
      <c r="E212" s="44"/>
      <c r="F212" s="44"/>
      <c r="G212" s="44"/>
      <c r="H212" s="45"/>
      <c r="I212" s="44"/>
      <c r="J212" s="44"/>
      <c r="K212" s="44"/>
      <c r="L212" s="47"/>
      <c r="M212" s="47"/>
      <c r="N212" s="49" t="e">
        <f aca="false">_xlfn.IFS(AND(I212="PE",M212="NÓMINA ENERO"),1,AND(I212="PE",M212="NÓMINA FEBRERO"),2,AND(I212="PE",M212="NÓMINA MARZO"),3,AND(I212="PE",M212="NÓMINA ABRIL"),4,AND(I212="PE",M212="NÓMINA MAYO"),5,AND(I212="PE",M212="NÓMINA JUNIO"),6,AND(I212="PE",M212="NÓMINA JULIO"),7,AND(I212="PE",M212="NÓMINA AGOSTO"),8,AND(I212="PE",M212="NÓMINA SEPTIEMBRE"),9,AND(I212="PE",M212="NÓMINA OCTUBRE"),10,AND(I212="PE",M212="NÓMINA NOVIEMBRE"),11,AND(I212="PE",M212="NÓMINA DICIEMBRE"),12,AND(I212="PC",M212="NÓMINA ENERO"),1,AND(I212="PC",M212="NÓMINA FEBRERO"),2,AND(I212="PC",M212="NÓMINA MARZO"),3,AND(I212="PC",M212="NÓMINA ABRIL"),4,AND(I212="PC",M212="NÓMINA MAYO"),5,AND(I212="PC",M212="NÓMINA JUNIO"),6,AND(I212="PC",M212="NÓMINA JULIO"),7,AND(I212="PC",M212="NÓMINA AGOSTO"),8,AND(I212="PC",M212="NÓMINA SEPTIEMBRE"),9,AND(I212="PC",M212="NÓMINA OCTUBRE"),10,AND(I212="PC",M212="NÓMINA NOVIEMBRE"),11,AND(I212="PC",M212="NÓMINA DICIEMBRE"),12,I212="VCF"," ",I212="VSF"," ",I212="SUB"," ",I212="ADQBYS"," ",I212="CONV"," ")</f>
        <v>#N/A</v>
      </c>
      <c r="O212" s="50"/>
      <c r="P212" s="51"/>
      <c r="Q212" s="51" t="n">
        <f aca="false">ROUND((O212*P212)*0.15,2)</f>
        <v>0</v>
      </c>
      <c r="R212" s="52" t="e">
        <f aca="false">_xlfn.IFS(I212="PE","NO RELLENAR",I212="PC","NO RELLENAR",I212="SUB","NO RELLENAR",I212="ADQBYS","NO RELLENAR",I212="CONV","NO RELLENAR",I212="VSF","RELLENAR",I212="VCF","RELLENAR")</f>
        <v>#N/A</v>
      </c>
      <c r="S212" s="53"/>
      <c r="T212" s="53"/>
      <c r="U212" s="54"/>
      <c r="V212" s="55"/>
      <c r="W212" s="54"/>
      <c r="X212" s="55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54"/>
      <c r="AN212" s="51"/>
      <c r="AO212" s="54"/>
      <c r="AP212" s="51"/>
      <c r="AQ212" s="54"/>
      <c r="AR212" s="51"/>
      <c r="AS212" s="53" t="n">
        <v>0</v>
      </c>
      <c r="AT212" s="53" t="n">
        <v>0</v>
      </c>
      <c r="AU212" s="53" t="e">
        <f aca="false">_xlfn.IFS(I212="PE",0,I212="PC",0,I212="VCF",ROUND(AS212*AV212,2),I212="VSF",ROUND(AS212*AV212,2),I212="SUB",ROUND(AS212*AV212,2),I212="ADQBYS",ROUND(AS212*AV212,2),I212="CONV",ROUND(AS212*AV212,2))</f>
        <v>#N/A</v>
      </c>
      <c r="AV212" s="56"/>
      <c r="AW212" s="57" t="e">
        <f aca="false">_xlfn.IFS(I212="PE",ROUND((O212*P212)+Q212,2),I212="PC",ROUND((O212*P212)+Q212,2),AND(I212="VCF",BA212="SI"),AS212+AU212,AND(I212="VCF",BA212="NO"),AS212,AND(I212="VSF",BA212="SI"),AS212+AU212+Y212+Z212,AND(I212="VSF",BA212="NO"),AS212+Y212+Z212,AND(I212="SUB",BA212="SI"),AS212+AU212,AND(I212="SUB",BA212="NO"),AS212,AND(I212="ADQBYS",BA212="SI"),AS212+AU212,AND(I212="ADQBYS",BA212="NO"),AS212,AND(I212="CONV",BA212="SI"),AS212+AU212,AND(I212="CONV",BA212="NO"),AS212)</f>
        <v>#N/A</v>
      </c>
      <c r="AX212" s="53"/>
      <c r="AY212" s="58"/>
      <c r="AZ212" s="51"/>
      <c r="BA212" s="59"/>
    </row>
    <row r="213" customFormat="false" ht="18.6" hidden="false" customHeight="true" outlineLevel="0" collapsed="false">
      <c r="A213" s="43"/>
      <c r="B213" s="44"/>
      <c r="C213" s="44"/>
      <c r="D213" s="44"/>
      <c r="E213" s="44"/>
      <c r="F213" s="44"/>
      <c r="G213" s="44"/>
      <c r="H213" s="45"/>
      <c r="I213" s="44"/>
      <c r="J213" s="44"/>
      <c r="K213" s="44"/>
      <c r="L213" s="47"/>
      <c r="M213" s="47"/>
      <c r="N213" s="49" t="e">
        <f aca="false">_xlfn.IFS(AND(I213="PE",M213="NÓMINA ENERO"),1,AND(I213="PE",M213="NÓMINA FEBRERO"),2,AND(I213="PE",M213="NÓMINA MARZO"),3,AND(I213="PE",M213="NÓMINA ABRIL"),4,AND(I213="PE",M213="NÓMINA MAYO"),5,AND(I213="PE",M213="NÓMINA JUNIO"),6,AND(I213="PE",M213="NÓMINA JULIO"),7,AND(I213="PE",M213="NÓMINA AGOSTO"),8,AND(I213="PE",M213="NÓMINA SEPTIEMBRE"),9,AND(I213="PE",M213="NÓMINA OCTUBRE"),10,AND(I213="PE",M213="NÓMINA NOVIEMBRE"),11,AND(I213="PE",M213="NÓMINA DICIEMBRE"),12,AND(I213="PC",M213="NÓMINA ENERO"),1,AND(I213="PC",M213="NÓMINA FEBRERO"),2,AND(I213="PC",M213="NÓMINA MARZO"),3,AND(I213="PC",M213="NÓMINA ABRIL"),4,AND(I213="PC",M213="NÓMINA MAYO"),5,AND(I213="PC",M213="NÓMINA JUNIO"),6,AND(I213="PC",M213="NÓMINA JULIO"),7,AND(I213="PC",M213="NÓMINA AGOSTO"),8,AND(I213="PC",M213="NÓMINA SEPTIEMBRE"),9,AND(I213="PC",M213="NÓMINA OCTUBRE"),10,AND(I213="PC",M213="NÓMINA NOVIEMBRE"),11,AND(I213="PC",M213="NÓMINA DICIEMBRE"),12,I213="VCF"," ",I213="VSF"," ",I213="SUB"," ",I213="ADQBYS"," ",I213="CONV"," ")</f>
        <v>#N/A</v>
      </c>
      <c r="O213" s="50"/>
      <c r="P213" s="51"/>
      <c r="Q213" s="51" t="n">
        <f aca="false">ROUND((O213*P213)*0.15,2)</f>
        <v>0</v>
      </c>
      <c r="R213" s="52" t="e">
        <f aca="false">_xlfn.IFS(I213="PE","NO RELLENAR",I213="PC","NO RELLENAR",I213="SUB","NO RELLENAR",I213="ADQBYS","NO RELLENAR",I213="CONV","NO RELLENAR",I213="VSF","RELLENAR",I213="VCF","RELLENAR")</f>
        <v>#N/A</v>
      </c>
      <c r="S213" s="53"/>
      <c r="T213" s="53"/>
      <c r="U213" s="54"/>
      <c r="V213" s="55"/>
      <c r="W213" s="54"/>
      <c r="X213" s="55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4"/>
      <c r="AN213" s="51"/>
      <c r="AO213" s="54"/>
      <c r="AP213" s="51"/>
      <c r="AQ213" s="54"/>
      <c r="AR213" s="51"/>
      <c r="AS213" s="53" t="n">
        <v>0</v>
      </c>
      <c r="AT213" s="53" t="n">
        <v>0</v>
      </c>
      <c r="AU213" s="53" t="e">
        <f aca="false">_xlfn.IFS(I213="PE",0,I213="PC",0,I213="VCF",ROUND(AS213*AV213,2),I213="VSF",ROUND(AS213*AV213,2),I213="SUB",ROUND(AS213*AV213,2),I213="ADQBYS",ROUND(AS213*AV213,2),I213="CONV",ROUND(AS213*AV213,2))</f>
        <v>#N/A</v>
      </c>
      <c r="AV213" s="56"/>
      <c r="AW213" s="57" t="e">
        <f aca="false">_xlfn.IFS(I213="PE",ROUND((O213*P213)+Q213,2),I213="PC",ROUND((O213*P213)+Q213,2),AND(I213="VCF",BA213="SI"),AS213+AU213,AND(I213="VCF",BA213="NO"),AS213,AND(I213="VSF",BA213="SI"),AS213+AU213+Y213+Z213,AND(I213="VSF",BA213="NO"),AS213+Y213+Z213,AND(I213="SUB",BA213="SI"),AS213+AU213,AND(I213="SUB",BA213="NO"),AS213,AND(I213="ADQBYS",BA213="SI"),AS213+AU213,AND(I213="ADQBYS",BA213="NO"),AS213,AND(I213="CONV",BA213="SI"),AS213+AU213,AND(I213="CONV",BA213="NO"),AS213)</f>
        <v>#N/A</v>
      </c>
      <c r="AX213" s="53"/>
      <c r="AY213" s="58"/>
      <c r="AZ213" s="51"/>
      <c r="BA213" s="59"/>
    </row>
    <row r="214" customFormat="false" ht="18.6" hidden="false" customHeight="true" outlineLevel="0" collapsed="false">
      <c r="A214" s="43"/>
      <c r="B214" s="44"/>
      <c r="C214" s="44"/>
      <c r="D214" s="44"/>
      <c r="E214" s="44"/>
      <c r="F214" s="44"/>
      <c r="G214" s="44"/>
      <c r="H214" s="45"/>
      <c r="I214" s="44"/>
      <c r="J214" s="44"/>
      <c r="K214" s="44"/>
      <c r="L214" s="47"/>
      <c r="M214" s="47"/>
      <c r="N214" s="49" t="e">
        <f aca="false">_xlfn.IFS(AND(I214="PE",M214="NÓMINA ENERO"),1,AND(I214="PE",M214="NÓMINA FEBRERO"),2,AND(I214="PE",M214="NÓMINA MARZO"),3,AND(I214="PE",M214="NÓMINA ABRIL"),4,AND(I214="PE",M214="NÓMINA MAYO"),5,AND(I214="PE",M214="NÓMINA JUNIO"),6,AND(I214="PE",M214="NÓMINA JULIO"),7,AND(I214="PE",M214="NÓMINA AGOSTO"),8,AND(I214="PE",M214="NÓMINA SEPTIEMBRE"),9,AND(I214="PE",M214="NÓMINA OCTUBRE"),10,AND(I214="PE",M214="NÓMINA NOVIEMBRE"),11,AND(I214="PE",M214="NÓMINA DICIEMBRE"),12,AND(I214="PC",M214="NÓMINA ENERO"),1,AND(I214="PC",M214="NÓMINA FEBRERO"),2,AND(I214="PC",M214="NÓMINA MARZO"),3,AND(I214="PC",M214="NÓMINA ABRIL"),4,AND(I214="PC",M214="NÓMINA MAYO"),5,AND(I214="PC",M214="NÓMINA JUNIO"),6,AND(I214="PC",M214="NÓMINA JULIO"),7,AND(I214="PC",M214="NÓMINA AGOSTO"),8,AND(I214="PC",M214="NÓMINA SEPTIEMBRE"),9,AND(I214="PC",M214="NÓMINA OCTUBRE"),10,AND(I214="PC",M214="NÓMINA NOVIEMBRE"),11,AND(I214="PC",M214="NÓMINA DICIEMBRE"),12,I214="VCF"," ",I214="VSF"," ",I214="SUB"," ",I214="ADQBYS"," ",I214="CONV"," ")</f>
        <v>#N/A</v>
      </c>
      <c r="O214" s="50"/>
      <c r="P214" s="51"/>
      <c r="Q214" s="51" t="n">
        <f aca="false">ROUND((O214*P214)*0.15,2)</f>
        <v>0</v>
      </c>
      <c r="R214" s="52" t="e">
        <f aca="false">_xlfn.IFS(I214="PE","NO RELLENAR",I214="PC","NO RELLENAR",I214="SUB","NO RELLENAR",I214="ADQBYS","NO RELLENAR",I214="CONV","NO RELLENAR",I214="VSF","RELLENAR",I214="VCF","RELLENAR")</f>
        <v>#N/A</v>
      </c>
      <c r="S214" s="53"/>
      <c r="T214" s="53"/>
      <c r="U214" s="54"/>
      <c r="V214" s="55"/>
      <c r="W214" s="54"/>
      <c r="X214" s="55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 s="51"/>
      <c r="AL214" s="51"/>
      <c r="AM214" s="54"/>
      <c r="AN214" s="51"/>
      <c r="AO214" s="54"/>
      <c r="AP214" s="51"/>
      <c r="AQ214" s="54"/>
      <c r="AR214" s="51"/>
      <c r="AS214" s="53" t="n">
        <v>0</v>
      </c>
      <c r="AT214" s="53" t="n">
        <v>0</v>
      </c>
      <c r="AU214" s="53" t="e">
        <f aca="false">_xlfn.IFS(I214="PE",0,I214="PC",0,I214="VCF",ROUND(AS214*AV214,2),I214="VSF",ROUND(AS214*AV214,2),I214="SUB",ROUND(AS214*AV214,2),I214="ADQBYS",ROUND(AS214*AV214,2),I214="CONV",ROUND(AS214*AV214,2))</f>
        <v>#N/A</v>
      </c>
      <c r="AV214" s="56"/>
      <c r="AW214" s="57" t="e">
        <f aca="false">_xlfn.IFS(I214="PE",ROUND((O214*P214)+Q214,2),I214="PC",ROUND((O214*P214)+Q214,2),AND(I214="VCF",BA214="SI"),AS214+AU214,AND(I214="VCF",BA214="NO"),AS214,AND(I214="VSF",BA214="SI"),AS214+AU214+Y214+Z214,AND(I214="VSF",BA214="NO"),AS214+Y214+Z214,AND(I214="SUB",BA214="SI"),AS214+AU214,AND(I214="SUB",BA214="NO"),AS214,AND(I214="ADQBYS",BA214="SI"),AS214+AU214,AND(I214="ADQBYS",BA214="NO"),AS214,AND(I214="CONV",BA214="SI"),AS214+AU214,AND(I214="CONV",BA214="NO"),AS214)</f>
        <v>#N/A</v>
      </c>
      <c r="AX214" s="53"/>
      <c r="AY214" s="58"/>
      <c r="AZ214" s="51"/>
      <c r="BA214" s="59"/>
    </row>
    <row r="215" customFormat="false" ht="18.6" hidden="false" customHeight="true" outlineLevel="0" collapsed="false">
      <c r="A215" s="43"/>
      <c r="B215" s="44"/>
      <c r="C215" s="44"/>
      <c r="D215" s="44"/>
      <c r="E215" s="44"/>
      <c r="F215" s="44"/>
      <c r="G215" s="44"/>
      <c r="H215" s="45"/>
      <c r="I215" s="44"/>
      <c r="J215" s="44"/>
      <c r="K215" s="44"/>
      <c r="L215" s="47"/>
      <c r="M215" s="47"/>
      <c r="N215" s="49" t="e">
        <f aca="false">_xlfn.IFS(AND(I215="PE",M215="NÓMINA ENERO"),1,AND(I215="PE",M215="NÓMINA FEBRERO"),2,AND(I215="PE",M215="NÓMINA MARZO"),3,AND(I215="PE",M215="NÓMINA ABRIL"),4,AND(I215="PE",M215="NÓMINA MAYO"),5,AND(I215="PE",M215="NÓMINA JUNIO"),6,AND(I215="PE",M215="NÓMINA JULIO"),7,AND(I215="PE",M215="NÓMINA AGOSTO"),8,AND(I215="PE",M215="NÓMINA SEPTIEMBRE"),9,AND(I215="PE",M215="NÓMINA OCTUBRE"),10,AND(I215="PE",M215="NÓMINA NOVIEMBRE"),11,AND(I215="PE",M215="NÓMINA DICIEMBRE"),12,AND(I215="PC",M215="NÓMINA ENERO"),1,AND(I215="PC",M215="NÓMINA FEBRERO"),2,AND(I215="PC",M215="NÓMINA MARZO"),3,AND(I215="PC",M215="NÓMINA ABRIL"),4,AND(I215="PC",M215="NÓMINA MAYO"),5,AND(I215="PC",M215="NÓMINA JUNIO"),6,AND(I215="PC",M215="NÓMINA JULIO"),7,AND(I215="PC",M215="NÓMINA AGOSTO"),8,AND(I215="PC",M215="NÓMINA SEPTIEMBRE"),9,AND(I215="PC",M215="NÓMINA OCTUBRE"),10,AND(I215="PC",M215="NÓMINA NOVIEMBRE"),11,AND(I215="PC",M215="NÓMINA DICIEMBRE"),12,I215="VCF"," ",I215="VSF"," ",I215="SUB"," ",I215="ADQBYS"," ",I215="CONV"," ")</f>
        <v>#N/A</v>
      </c>
      <c r="O215" s="50"/>
      <c r="P215" s="51"/>
      <c r="Q215" s="51" t="n">
        <f aca="false">ROUND((O215*P215)*0.15,2)</f>
        <v>0</v>
      </c>
      <c r="R215" s="52" t="e">
        <f aca="false">_xlfn.IFS(I215="PE","NO RELLENAR",I215="PC","NO RELLENAR",I215="SUB","NO RELLENAR",I215="ADQBYS","NO RELLENAR",I215="CONV","NO RELLENAR",I215="VSF","RELLENAR",I215="VCF","RELLENAR")</f>
        <v>#N/A</v>
      </c>
      <c r="S215" s="53"/>
      <c r="T215" s="53"/>
      <c r="U215" s="54"/>
      <c r="V215" s="55"/>
      <c r="W215" s="54"/>
      <c r="X215" s="55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54"/>
      <c r="AN215" s="51"/>
      <c r="AO215" s="54"/>
      <c r="AP215" s="51"/>
      <c r="AQ215" s="54"/>
      <c r="AR215" s="51"/>
      <c r="AS215" s="53" t="n">
        <v>0</v>
      </c>
      <c r="AT215" s="53" t="n">
        <v>0</v>
      </c>
      <c r="AU215" s="53" t="e">
        <f aca="false">_xlfn.IFS(I215="PE",0,I215="PC",0,I215="VCF",ROUND(AS215*AV215,2),I215="VSF",ROUND(AS215*AV215,2),I215="SUB",ROUND(AS215*AV215,2),I215="ADQBYS",ROUND(AS215*AV215,2),I215="CONV",ROUND(AS215*AV215,2))</f>
        <v>#N/A</v>
      </c>
      <c r="AV215" s="56"/>
      <c r="AW215" s="57" t="e">
        <f aca="false">_xlfn.IFS(I215="PE",ROUND((O215*P215)+Q215,2),I215="PC",ROUND((O215*P215)+Q215,2),AND(I215="VCF",BA215="SI"),AS215+AU215,AND(I215="VCF",BA215="NO"),AS215,AND(I215="VSF",BA215="SI"),AS215+AU215+Y215+Z215,AND(I215="VSF",BA215="NO"),AS215+Y215+Z215,AND(I215="SUB",BA215="SI"),AS215+AU215,AND(I215="SUB",BA215="NO"),AS215,AND(I215="ADQBYS",BA215="SI"),AS215+AU215,AND(I215="ADQBYS",BA215="NO"),AS215,AND(I215="CONV",BA215="SI"),AS215+AU215,AND(I215="CONV",BA215="NO"),AS215)</f>
        <v>#N/A</v>
      </c>
      <c r="AX215" s="53"/>
      <c r="AY215" s="58"/>
      <c r="AZ215" s="51"/>
      <c r="BA215" s="59"/>
    </row>
    <row r="216" customFormat="false" ht="18.6" hidden="false" customHeight="true" outlineLevel="0" collapsed="false">
      <c r="A216" s="43"/>
      <c r="B216" s="44"/>
      <c r="C216" s="44"/>
      <c r="D216" s="44"/>
      <c r="E216" s="44"/>
      <c r="F216" s="44"/>
      <c r="G216" s="44"/>
      <c r="H216" s="45"/>
      <c r="I216" s="44"/>
      <c r="J216" s="44"/>
      <c r="K216" s="44"/>
      <c r="L216" s="47"/>
      <c r="M216" s="47"/>
      <c r="N216" s="49" t="e">
        <f aca="false">_xlfn.IFS(AND(I216="PE",M216="NÓMINA ENERO"),1,AND(I216="PE",M216="NÓMINA FEBRERO"),2,AND(I216="PE",M216="NÓMINA MARZO"),3,AND(I216="PE",M216="NÓMINA ABRIL"),4,AND(I216="PE",M216="NÓMINA MAYO"),5,AND(I216="PE",M216="NÓMINA JUNIO"),6,AND(I216="PE",M216="NÓMINA JULIO"),7,AND(I216="PE",M216="NÓMINA AGOSTO"),8,AND(I216="PE",M216="NÓMINA SEPTIEMBRE"),9,AND(I216="PE",M216="NÓMINA OCTUBRE"),10,AND(I216="PE",M216="NÓMINA NOVIEMBRE"),11,AND(I216="PE",M216="NÓMINA DICIEMBRE"),12,AND(I216="PC",M216="NÓMINA ENERO"),1,AND(I216="PC",M216="NÓMINA FEBRERO"),2,AND(I216="PC",M216="NÓMINA MARZO"),3,AND(I216="PC",M216="NÓMINA ABRIL"),4,AND(I216="PC",M216="NÓMINA MAYO"),5,AND(I216="PC",M216="NÓMINA JUNIO"),6,AND(I216="PC",M216="NÓMINA JULIO"),7,AND(I216="PC",M216="NÓMINA AGOSTO"),8,AND(I216="PC",M216="NÓMINA SEPTIEMBRE"),9,AND(I216="PC",M216="NÓMINA OCTUBRE"),10,AND(I216="PC",M216="NÓMINA NOVIEMBRE"),11,AND(I216="PC",M216="NÓMINA DICIEMBRE"),12,I216="VCF"," ",I216="VSF"," ",I216="SUB"," ",I216="ADQBYS"," ",I216="CONV"," ")</f>
        <v>#N/A</v>
      </c>
      <c r="O216" s="50"/>
      <c r="P216" s="51"/>
      <c r="Q216" s="51" t="n">
        <f aca="false">ROUND((O216*P216)*0.15,2)</f>
        <v>0</v>
      </c>
      <c r="R216" s="52" t="e">
        <f aca="false">_xlfn.IFS(I216="PE","NO RELLENAR",I216="PC","NO RELLENAR",I216="SUB","NO RELLENAR",I216="ADQBYS","NO RELLENAR",I216="CONV","NO RELLENAR",I216="VSF","RELLENAR",I216="VCF","RELLENAR")</f>
        <v>#N/A</v>
      </c>
      <c r="S216" s="53"/>
      <c r="T216" s="53"/>
      <c r="U216" s="54"/>
      <c r="V216" s="55"/>
      <c r="W216" s="54"/>
      <c r="X216" s="55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  <c r="AM216" s="54"/>
      <c r="AN216" s="51"/>
      <c r="AO216" s="54"/>
      <c r="AP216" s="51"/>
      <c r="AQ216" s="54"/>
      <c r="AR216" s="51"/>
      <c r="AS216" s="53" t="n">
        <v>0</v>
      </c>
      <c r="AT216" s="53" t="n">
        <v>0</v>
      </c>
      <c r="AU216" s="53" t="e">
        <f aca="false">_xlfn.IFS(I216="PE",0,I216="PC",0,I216="VCF",ROUND(AS216*AV216,2),I216="VSF",ROUND(AS216*AV216,2),I216="SUB",ROUND(AS216*AV216,2),I216="ADQBYS",ROUND(AS216*AV216,2),I216="CONV",ROUND(AS216*AV216,2))</f>
        <v>#N/A</v>
      </c>
      <c r="AV216" s="56"/>
      <c r="AW216" s="57" t="e">
        <f aca="false">_xlfn.IFS(I216="PE",ROUND((O216*P216)+Q216,2),I216="PC",ROUND((O216*P216)+Q216,2),AND(I216="VCF",BA216="SI"),AS216+AU216,AND(I216="VCF",BA216="NO"),AS216,AND(I216="VSF",BA216="SI"),AS216+AU216+Y216+Z216,AND(I216="VSF",BA216="NO"),AS216+Y216+Z216,AND(I216="SUB",BA216="SI"),AS216+AU216,AND(I216="SUB",BA216="NO"),AS216,AND(I216="ADQBYS",BA216="SI"),AS216+AU216,AND(I216="ADQBYS",BA216="NO"),AS216,AND(I216="CONV",BA216="SI"),AS216+AU216,AND(I216="CONV",BA216="NO"),AS216)</f>
        <v>#N/A</v>
      </c>
      <c r="AX216" s="53"/>
      <c r="AY216" s="58"/>
      <c r="AZ216" s="51"/>
      <c r="BA216" s="59"/>
    </row>
    <row r="217" customFormat="false" ht="18.6" hidden="false" customHeight="true" outlineLevel="0" collapsed="false">
      <c r="A217" s="43"/>
      <c r="B217" s="44"/>
      <c r="C217" s="44"/>
      <c r="D217" s="44"/>
      <c r="E217" s="44"/>
      <c r="F217" s="44"/>
      <c r="G217" s="44"/>
      <c r="H217" s="45"/>
      <c r="I217" s="44"/>
      <c r="J217" s="44"/>
      <c r="K217" s="44"/>
      <c r="L217" s="47"/>
      <c r="M217" s="47"/>
      <c r="N217" s="49" t="e">
        <f aca="false">_xlfn.IFS(AND(I217="PE",M217="NÓMINA ENERO"),1,AND(I217="PE",M217="NÓMINA FEBRERO"),2,AND(I217="PE",M217="NÓMINA MARZO"),3,AND(I217="PE",M217="NÓMINA ABRIL"),4,AND(I217="PE",M217="NÓMINA MAYO"),5,AND(I217="PE",M217="NÓMINA JUNIO"),6,AND(I217="PE",M217="NÓMINA JULIO"),7,AND(I217="PE",M217="NÓMINA AGOSTO"),8,AND(I217="PE",M217="NÓMINA SEPTIEMBRE"),9,AND(I217="PE",M217="NÓMINA OCTUBRE"),10,AND(I217="PE",M217="NÓMINA NOVIEMBRE"),11,AND(I217="PE",M217="NÓMINA DICIEMBRE"),12,AND(I217="PC",M217="NÓMINA ENERO"),1,AND(I217="PC",M217="NÓMINA FEBRERO"),2,AND(I217="PC",M217="NÓMINA MARZO"),3,AND(I217="PC",M217="NÓMINA ABRIL"),4,AND(I217="PC",M217="NÓMINA MAYO"),5,AND(I217="PC",M217="NÓMINA JUNIO"),6,AND(I217="PC",M217="NÓMINA JULIO"),7,AND(I217="PC",M217="NÓMINA AGOSTO"),8,AND(I217="PC",M217="NÓMINA SEPTIEMBRE"),9,AND(I217="PC",M217="NÓMINA OCTUBRE"),10,AND(I217="PC",M217="NÓMINA NOVIEMBRE"),11,AND(I217="PC",M217="NÓMINA DICIEMBRE"),12,I217="VCF"," ",I217="VSF"," ",I217="SUB"," ",I217="ADQBYS"," ",I217="CONV"," ")</f>
        <v>#N/A</v>
      </c>
      <c r="O217" s="50"/>
      <c r="P217" s="51"/>
      <c r="Q217" s="51" t="n">
        <f aca="false">ROUND((O217*P217)*0.15,2)</f>
        <v>0</v>
      </c>
      <c r="R217" s="52" t="e">
        <f aca="false">_xlfn.IFS(I217="PE","NO RELLENAR",I217="PC","NO RELLENAR",I217="SUB","NO RELLENAR",I217="ADQBYS","NO RELLENAR",I217="CONV","NO RELLENAR",I217="VSF","RELLENAR",I217="VCF","RELLENAR")</f>
        <v>#N/A</v>
      </c>
      <c r="S217" s="53"/>
      <c r="T217" s="53"/>
      <c r="U217" s="54"/>
      <c r="V217" s="55"/>
      <c r="W217" s="54"/>
      <c r="X217" s="55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 s="51"/>
      <c r="AL217" s="51"/>
      <c r="AM217" s="54"/>
      <c r="AN217" s="51"/>
      <c r="AO217" s="54"/>
      <c r="AP217" s="51"/>
      <c r="AQ217" s="54"/>
      <c r="AR217" s="51"/>
      <c r="AS217" s="53" t="n">
        <v>0</v>
      </c>
      <c r="AT217" s="53" t="n">
        <v>0</v>
      </c>
      <c r="AU217" s="53" t="e">
        <f aca="false">_xlfn.IFS(I217="PE",0,I217="PC",0,I217="VCF",ROUND(AS217*AV217,2),I217="VSF",ROUND(AS217*AV217,2),I217="SUB",ROUND(AS217*AV217,2),I217="ADQBYS",ROUND(AS217*AV217,2),I217="CONV",ROUND(AS217*AV217,2))</f>
        <v>#N/A</v>
      </c>
      <c r="AV217" s="56"/>
      <c r="AW217" s="57" t="e">
        <f aca="false">_xlfn.IFS(I217="PE",ROUND((O217*P217)+Q217,2),I217="PC",ROUND((O217*P217)+Q217,2),AND(I217="VCF",BA217="SI"),AS217+AU217,AND(I217="VCF",BA217="NO"),AS217,AND(I217="VSF",BA217="SI"),AS217+AU217+Y217+Z217,AND(I217="VSF",BA217="NO"),AS217+Y217+Z217,AND(I217="SUB",BA217="SI"),AS217+AU217,AND(I217="SUB",BA217="NO"),AS217,AND(I217="ADQBYS",BA217="SI"),AS217+AU217,AND(I217="ADQBYS",BA217="NO"),AS217,AND(I217="CONV",BA217="SI"),AS217+AU217,AND(I217="CONV",BA217="NO"),AS217)</f>
        <v>#N/A</v>
      </c>
      <c r="AX217" s="53"/>
      <c r="AY217" s="58"/>
      <c r="AZ217" s="51"/>
      <c r="BA217" s="59"/>
    </row>
    <row r="218" customFormat="false" ht="18.6" hidden="false" customHeight="true" outlineLevel="0" collapsed="false">
      <c r="A218" s="43"/>
      <c r="B218" s="44"/>
      <c r="C218" s="44"/>
      <c r="D218" s="44"/>
      <c r="E218" s="44"/>
      <c r="F218" s="44"/>
      <c r="G218" s="44"/>
      <c r="H218" s="45"/>
      <c r="I218" s="44"/>
      <c r="J218" s="44"/>
      <c r="K218" s="44"/>
      <c r="L218" s="47"/>
      <c r="M218" s="47"/>
      <c r="N218" s="49" t="e">
        <f aca="false">_xlfn.IFS(AND(I218="PE",M218="NÓMINA ENERO"),1,AND(I218="PE",M218="NÓMINA FEBRERO"),2,AND(I218="PE",M218="NÓMINA MARZO"),3,AND(I218="PE",M218="NÓMINA ABRIL"),4,AND(I218="PE",M218="NÓMINA MAYO"),5,AND(I218="PE",M218="NÓMINA JUNIO"),6,AND(I218="PE",M218="NÓMINA JULIO"),7,AND(I218="PE",M218="NÓMINA AGOSTO"),8,AND(I218="PE",M218="NÓMINA SEPTIEMBRE"),9,AND(I218="PE",M218="NÓMINA OCTUBRE"),10,AND(I218="PE",M218="NÓMINA NOVIEMBRE"),11,AND(I218="PE",M218="NÓMINA DICIEMBRE"),12,AND(I218="PC",M218="NÓMINA ENERO"),1,AND(I218="PC",M218="NÓMINA FEBRERO"),2,AND(I218="PC",M218="NÓMINA MARZO"),3,AND(I218="PC",M218="NÓMINA ABRIL"),4,AND(I218="PC",M218="NÓMINA MAYO"),5,AND(I218="PC",M218="NÓMINA JUNIO"),6,AND(I218="PC",M218="NÓMINA JULIO"),7,AND(I218="PC",M218="NÓMINA AGOSTO"),8,AND(I218="PC",M218="NÓMINA SEPTIEMBRE"),9,AND(I218="PC",M218="NÓMINA OCTUBRE"),10,AND(I218="PC",M218="NÓMINA NOVIEMBRE"),11,AND(I218="PC",M218="NÓMINA DICIEMBRE"),12,I218="VCF"," ",I218="VSF"," ",I218="SUB"," ",I218="ADQBYS"," ",I218="CONV"," ")</f>
        <v>#N/A</v>
      </c>
      <c r="O218" s="50"/>
      <c r="P218" s="51"/>
      <c r="Q218" s="51" t="n">
        <f aca="false">ROUND((O218*P218)*0.15,2)</f>
        <v>0</v>
      </c>
      <c r="R218" s="52" t="e">
        <f aca="false">_xlfn.IFS(I218="PE","NO RELLENAR",I218="PC","NO RELLENAR",I218="SUB","NO RELLENAR",I218="ADQBYS","NO RELLENAR",I218="CONV","NO RELLENAR",I218="VSF","RELLENAR",I218="VCF","RELLENAR")</f>
        <v>#N/A</v>
      </c>
      <c r="S218" s="53"/>
      <c r="T218" s="53"/>
      <c r="U218" s="54"/>
      <c r="V218" s="55"/>
      <c r="W218" s="54"/>
      <c r="X218" s="55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54"/>
      <c r="AN218" s="51"/>
      <c r="AO218" s="54"/>
      <c r="AP218" s="51"/>
      <c r="AQ218" s="54"/>
      <c r="AR218" s="51"/>
      <c r="AS218" s="53" t="n">
        <v>0</v>
      </c>
      <c r="AT218" s="53" t="n">
        <v>0</v>
      </c>
      <c r="AU218" s="53" t="e">
        <f aca="false">_xlfn.IFS(I218="PE",0,I218="PC",0,I218="VCF",ROUND(AS218*AV218,2),I218="VSF",ROUND(AS218*AV218,2),I218="SUB",ROUND(AS218*AV218,2),I218="ADQBYS",ROUND(AS218*AV218,2),I218="CONV",ROUND(AS218*AV218,2))</f>
        <v>#N/A</v>
      </c>
      <c r="AV218" s="56"/>
      <c r="AW218" s="57" t="e">
        <f aca="false">_xlfn.IFS(I218="PE",ROUND((O218*P218)+Q218,2),I218="PC",ROUND((O218*P218)+Q218,2),AND(I218="VCF",BA218="SI"),AS218+AU218,AND(I218="VCF",BA218="NO"),AS218,AND(I218="VSF",BA218="SI"),AS218+AU218+Y218+Z218,AND(I218="VSF",BA218="NO"),AS218+Y218+Z218,AND(I218="SUB",BA218="SI"),AS218+AU218,AND(I218="SUB",BA218="NO"),AS218,AND(I218="ADQBYS",BA218="SI"),AS218+AU218,AND(I218="ADQBYS",BA218="NO"),AS218,AND(I218="CONV",BA218="SI"),AS218+AU218,AND(I218="CONV",BA218="NO"),AS218)</f>
        <v>#N/A</v>
      </c>
      <c r="AX218" s="53"/>
      <c r="AY218" s="58"/>
      <c r="AZ218" s="51"/>
      <c r="BA218" s="59"/>
    </row>
    <row r="219" customFormat="false" ht="18.6" hidden="false" customHeight="true" outlineLevel="0" collapsed="false">
      <c r="A219" s="43"/>
      <c r="B219" s="44"/>
      <c r="C219" s="44"/>
      <c r="D219" s="44"/>
      <c r="E219" s="44"/>
      <c r="F219" s="44"/>
      <c r="G219" s="44"/>
      <c r="H219" s="45"/>
      <c r="I219" s="44"/>
      <c r="J219" s="44"/>
      <c r="K219" s="44"/>
      <c r="L219" s="47"/>
      <c r="M219" s="47"/>
      <c r="N219" s="49" t="e">
        <f aca="false">_xlfn.IFS(AND(I219="PE",M219="NÓMINA ENERO"),1,AND(I219="PE",M219="NÓMINA FEBRERO"),2,AND(I219="PE",M219="NÓMINA MARZO"),3,AND(I219="PE",M219="NÓMINA ABRIL"),4,AND(I219="PE",M219="NÓMINA MAYO"),5,AND(I219="PE",M219="NÓMINA JUNIO"),6,AND(I219="PE",M219="NÓMINA JULIO"),7,AND(I219="PE",M219="NÓMINA AGOSTO"),8,AND(I219="PE",M219="NÓMINA SEPTIEMBRE"),9,AND(I219="PE",M219="NÓMINA OCTUBRE"),10,AND(I219="PE",M219="NÓMINA NOVIEMBRE"),11,AND(I219="PE",M219="NÓMINA DICIEMBRE"),12,AND(I219="PC",M219="NÓMINA ENERO"),1,AND(I219="PC",M219="NÓMINA FEBRERO"),2,AND(I219="PC",M219="NÓMINA MARZO"),3,AND(I219="PC",M219="NÓMINA ABRIL"),4,AND(I219="PC",M219="NÓMINA MAYO"),5,AND(I219="PC",M219="NÓMINA JUNIO"),6,AND(I219="PC",M219="NÓMINA JULIO"),7,AND(I219="PC",M219="NÓMINA AGOSTO"),8,AND(I219="PC",M219="NÓMINA SEPTIEMBRE"),9,AND(I219="PC",M219="NÓMINA OCTUBRE"),10,AND(I219="PC",M219="NÓMINA NOVIEMBRE"),11,AND(I219="PC",M219="NÓMINA DICIEMBRE"),12,I219="VCF"," ",I219="VSF"," ",I219="SUB"," ",I219="ADQBYS"," ",I219="CONV"," ")</f>
        <v>#N/A</v>
      </c>
      <c r="O219" s="50"/>
      <c r="P219" s="51"/>
      <c r="Q219" s="51" t="n">
        <f aca="false">ROUND((O219*P219)*0.15,2)</f>
        <v>0</v>
      </c>
      <c r="R219" s="52" t="e">
        <f aca="false">_xlfn.IFS(I219="PE","NO RELLENAR",I219="PC","NO RELLENAR",I219="SUB","NO RELLENAR",I219="ADQBYS","NO RELLENAR",I219="CONV","NO RELLENAR",I219="VSF","RELLENAR",I219="VCF","RELLENAR")</f>
        <v>#N/A</v>
      </c>
      <c r="S219" s="53"/>
      <c r="T219" s="53"/>
      <c r="U219" s="54"/>
      <c r="V219" s="55"/>
      <c r="W219" s="54"/>
      <c r="X219" s="55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54"/>
      <c r="AN219" s="51"/>
      <c r="AO219" s="54"/>
      <c r="AP219" s="51"/>
      <c r="AQ219" s="54"/>
      <c r="AR219" s="51"/>
      <c r="AS219" s="53" t="n">
        <v>0</v>
      </c>
      <c r="AT219" s="53" t="n">
        <v>0</v>
      </c>
      <c r="AU219" s="53" t="e">
        <f aca="false">_xlfn.IFS(I219="PE",0,I219="PC",0,I219="VCF",ROUND(AS219*AV219,2),I219="VSF",ROUND(AS219*AV219,2),I219="SUB",ROUND(AS219*AV219,2),I219="ADQBYS",ROUND(AS219*AV219,2),I219="CONV",ROUND(AS219*AV219,2))</f>
        <v>#N/A</v>
      </c>
      <c r="AV219" s="56"/>
      <c r="AW219" s="57" t="e">
        <f aca="false">_xlfn.IFS(I219="PE",ROUND((O219*P219)+Q219,2),I219="PC",ROUND((O219*P219)+Q219,2),AND(I219="VCF",BA219="SI"),AS219+AU219,AND(I219="VCF",BA219="NO"),AS219,AND(I219="VSF",BA219="SI"),AS219+AU219+Y219+Z219,AND(I219="VSF",BA219="NO"),AS219+Y219+Z219,AND(I219="SUB",BA219="SI"),AS219+AU219,AND(I219="SUB",BA219="NO"),AS219,AND(I219="ADQBYS",BA219="SI"),AS219+AU219,AND(I219="ADQBYS",BA219="NO"),AS219,AND(I219="CONV",BA219="SI"),AS219+AU219,AND(I219="CONV",BA219="NO"),AS219)</f>
        <v>#N/A</v>
      </c>
      <c r="AX219" s="53"/>
      <c r="AY219" s="58"/>
      <c r="AZ219" s="51"/>
      <c r="BA219" s="59"/>
    </row>
    <row r="220" customFormat="false" ht="18.6" hidden="false" customHeight="true" outlineLevel="0" collapsed="false">
      <c r="A220" s="43"/>
      <c r="B220" s="44"/>
      <c r="C220" s="44"/>
      <c r="D220" s="44"/>
      <c r="E220" s="44"/>
      <c r="F220" s="44"/>
      <c r="G220" s="44"/>
      <c r="H220" s="45"/>
      <c r="I220" s="44"/>
      <c r="J220" s="44"/>
      <c r="K220" s="44"/>
      <c r="L220" s="47"/>
      <c r="M220" s="47"/>
      <c r="N220" s="49" t="e">
        <f aca="false">_xlfn.IFS(AND(I220="PE",M220="NÓMINA ENERO"),1,AND(I220="PE",M220="NÓMINA FEBRERO"),2,AND(I220="PE",M220="NÓMINA MARZO"),3,AND(I220="PE",M220="NÓMINA ABRIL"),4,AND(I220="PE",M220="NÓMINA MAYO"),5,AND(I220="PE",M220="NÓMINA JUNIO"),6,AND(I220="PE",M220="NÓMINA JULIO"),7,AND(I220="PE",M220="NÓMINA AGOSTO"),8,AND(I220="PE",M220="NÓMINA SEPTIEMBRE"),9,AND(I220="PE",M220="NÓMINA OCTUBRE"),10,AND(I220="PE",M220="NÓMINA NOVIEMBRE"),11,AND(I220="PE",M220="NÓMINA DICIEMBRE"),12,AND(I220="PC",M220="NÓMINA ENERO"),1,AND(I220="PC",M220="NÓMINA FEBRERO"),2,AND(I220="PC",M220="NÓMINA MARZO"),3,AND(I220="PC",M220="NÓMINA ABRIL"),4,AND(I220="PC",M220="NÓMINA MAYO"),5,AND(I220="PC",M220="NÓMINA JUNIO"),6,AND(I220="PC",M220="NÓMINA JULIO"),7,AND(I220="PC",M220="NÓMINA AGOSTO"),8,AND(I220="PC",M220="NÓMINA SEPTIEMBRE"),9,AND(I220="PC",M220="NÓMINA OCTUBRE"),10,AND(I220="PC",M220="NÓMINA NOVIEMBRE"),11,AND(I220="PC",M220="NÓMINA DICIEMBRE"),12,I220="VCF"," ",I220="VSF"," ",I220="SUB"," ",I220="ADQBYS"," ",I220="CONV"," ")</f>
        <v>#N/A</v>
      </c>
      <c r="O220" s="50"/>
      <c r="P220" s="51"/>
      <c r="Q220" s="51" t="n">
        <f aca="false">ROUND((O220*P220)*0.15,2)</f>
        <v>0</v>
      </c>
      <c r="R220" s="52" t="e">
        <f aca="false">_xlfn.IFS(I220="PE","NO RELLENAR",I220="PC","NO RELLENAR",I220="SUB","NO RELLENAR",I220="ADQBYS","NO RELLENAR",I220="CONV","NO RELLENAR",I220="VSF","RELLENAR",I220="VCF","RELLENAR")</f>
        <v>#N/A</v>
      </c>
      <c r="S220" s="53"/>
      <c r="T220" s="53"/>
      <c r="U220" s="54"/>
      <c r="V220" s="55"/>
      <c r="W220" s="54"/>
      <c r="X220" s="55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 s="51"/>
      <c r="AL220" s="51"/>
      <c r="AM220" s="54"/>
      <c r="AN220" s="51"/>
      <c r="AO220" s="54"/>
      <c r="AP220" s="51"/>
      <c r="AQ220" s="54"/>
      <c r="AR220" s="51"/>
      <c r="AS220" s="53" t="n">
        <v>0</v>
      </c>
      <c r="AT220" s="53" t="n">
        <v>0</v>
      </c>
      <c r="AU220" s="53" t="e">
        <f aca="false">_xlfn.IFS(I220="PE",0,I220="PC",0,I220="VCF",ROUND(AS220*AV220,2),I220="VSF",ROUND(AS220*AV220,2),I220="SUB",ROUND(AS220*AV220,2),I220="ADQBYS",ROUND(AS220*AV220,2),I220="CONV",ROUND(AS220*AV220,2))</f>
        <v>#N/A</v>
      </c>
      <c r="AV220" s="56"/>
      <c r="AW220" s="57" t="e">
        <f aca="false">_xlfn.IFS(I220="PE",ROUND((O220*P220)+Q220,2),I220="PC",ROUND((O220*P220)+Q220,2),AND(I220="VCF",BA220="SI"),AS220+AU220,AND(I220="VCF",BA220="NO"),AS220,AND(I220="VSF",BA220="SI"),AS220+AU220+Y220+Z220,AND(I220="VSF",BA220="NO"),AS220+Y220+Z220,AND(I220="SUB",BA220="SI"),AS220+AU220,AND(I220="SUB",BA220="NO"),AS220,AND(I220="ADQBYS",BA220="SI"),AS220+AU220,AND(I220="ADQBYS",BA220="NO"),AS220,AND(I220="CONV",BA220="SI"),AS220+AU220,AND(I220="CONV",BA220="NO"),AS220)</f>
        <v>#N/A</v>
      </c>
      <c r="AX220" s="53"/>
      <c r="AY220" s="58"/>
      <c r="AZ220" s="51"/>
      <c r="BA220" s="59"/>
    </row>
    <row r="221" customFormat="false" ht="18.6" hidden="false" customHeight="true" outlineLevel="0" collapsed="false">
      <c r="A221" s="43"/>
      <c r="B221" s="44"/>
      <c r="C221" s="44"/>
      <c r="D221" s="44"/>
      <c r="E221" s="44"/>
      <c r="F221" s="44"/>
      <c r="G221" s="44"/>
      <c r="H221" s="45"/>
      <c r="I221" s="44"/>
      <c r="J221" s="44"/>
      <c r="K221" s="44"/>
      <c r="L221" s="47"/>
      <c r="M221" s="47"/>
      <c r="N221" s="49" t="e">
        <f aca="false">_xlfn.IFS(AND(I221="PE",M221="NÓMINA ENERO"),1,AND(I221="PE",M221="NÓMINA FEBRERO"),2,AND(I221="PE",M221="NÓMINA MARZO"),3,AND(I221="PE",M221="NÓMINA ABRIL"),4,AND(I221="PE",M221="NÓMINA MAYO"),5,AND(I221="PE",M221="NÓMINA JUNIO"),6,AND(I221="PE",M221="NÓMINA JULIO"),7,AND(I221="PE",M221="NÓMINA AGOSTO"),8,AND(I221="PE",M221="NÓMINA SEPTIEMBRE"),9,AND(I221="PE",M221="NÓMINA OCTUBRE"),10,AND(I221="PE",M221="NÓMINA NOVIEMBRE"),11,AND(I221="PE",M221="NÓMINA DICIEMBRE"),12,AND(I221="PC",M221="NÓMINA ENERO"),1,AND(I221="PC",M221="NÓMINA FEBRERO"),2,AND(I221="PC",M221="NÓMINA MARZO"),3,AND(I221="PC",M221="NÓMINA ABRIL"),4,AND(I221="PC",M221="NÓMINA MAYO"),5,AND(I221="PC",M221="NÓMINA JUNIO"),6,AND(I221="PC",M221="NÓMINA JULIO"),7,AND(I221="PC",M221="NÓMINA AGOSTO"),8,AND(I221="PC",M221="NÓMINA SEPTIEMBRE"),9,AND(I221="PC",M221="NÓMINA OCTUBRE"),10,AND(I221="PC",M221="NÓMINA NOVIEMBRE"),11,AND(I221="PC",M221="NÓMINA DICIEMBRE"),12,I221="VCF"," ",I221="VSF"," ",I221="SUB"," ",I221="ADQBYS"," ",I221="CONV"," ")</f>
        <v>#N/A</v>
      </c>
      <c r="O221" s="50"/>
      <c r="P221" s="51"/>
      <c r="Q221" s="51" t="n">
        <f aca="false">ROUND((O221*P221)*0.15,2)</f>
        <v>0</v>
      </c>
      <c r="R221" s="52" t="e">
        <f aca="false">_xlfn.IFS(I221="PE","NO RELLENAR",I221="PC","NO RELLENAR",I221="SUB","NO RELLENAR",I221="ADQBYS","NO RELLENAR",I221="CONV","NO RELLENAR",I221="VSF","RELLENAR",I221="VCF","RELLENAR")</f>
        <v>#N/A</v>
      </c>
      <c r="S221" s="53"/>
      <c r="T221" s="53"/>
      <c r="U221" s="54"/>
      <c r="V221" s="55"/>
      <c r="W221" s="54"/>
      <c r="X221" s="55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 s="51"/>
      <c r="AL221" s="51"/>
      <c r="AM221" s="54"/>
      <c r="AN221" s="51"/>
      <c r="AO221" s="54"/>
      <c r="AP221" s="51"/>
      <c r="AQ221" s="54"/>
      <c r="AR221" s="51"/>
      <c r="AS221" s="53" t="n">
        <v>0</v>
      </c>
      <c r="AT221" s="53" t="n">
        <v>0</v>
      </c>
      <c r="AU221" s="53" t="e">
        <f aca="false">_xlfn.IFS(I221="PE",0,I221="PC",0,I221="VCF",ROUND(AS221*AV221,2),I221="VSF",ROUND(AS221*AV221,2),I221="SUB",ROUND(AS221*AV221,2),I221="ADQBYS",ROUND(AS221*AV221,2),I221="CONV",ROUND(AS221*AV221,2))</f>
        <v>#N/A</v>
      </c>
      <c r="AV221" s="56"/>
      <c r="AW221" s="57" t="e">
        <f aca="false">_xlfn.IFS(I221="PE",ROUND((O221*P221)+Q221,2),I221="PC",ROUND((O221*P221)+Q221,2),AND(I221="VCF",BA221="SI"),AS221+AU221,AND(I221="VCF",BA221="NO"),AS221,AND(I221="VSF",BA221="SI"),AS221+AU221+Y221+Z221,AND(I221="VSF",BA221="NO"),AS221+Y221+Z221,AND(I221="SUB",BA221="SI"),AS221+AU221,AND(I221="SUB",BA221="NO"),AS221,AND(I221="ADQBYS",BA221="SI"),AS221+AU221,AND(I221="ADQBYS",BA221="NO"),AS221,AND(I221="CONV",BA221="SI"),AS221+AU221,AND(I221="CONV",BA221="NO"),AS221)</f>
        <v>#N/A</v>
      </c>
      <c r="AX221" s="53"/>
      <c r="AY221" s="58"/>
      <c r="AZ221" s="51"/>
      <c r="BA221" s="59"/>
    </row>
    <row r="222" customFormat="false" ht="18.6" hidden="false" customHeight="true" outlineLevel="0" collapsed="false">
      <c r="A222" s="43"/>
      <c r="B222" s="44"/>
      <c r="C222" s="44"/>
      <c r="D222" s="44"/>
      <c r="E222" s="44"/>
      <c r="F222" s="44"/>
      <c r="G222" s="44"/>
      <c r="H222" s="45"/>
      <c r="I222" s="44"/>
      <c r="J222" s="44"/>
      <c r="K222" s="44"/>
      <c r="L222" s="47"/>
      <c r="M222" s="47"/>
      <c r="N222" s="49" t="e">
        <f aca="false">_xlfn.IFS(AND(I222="PE",M222="NÓMINA ENERO"),1,AND(I222="PE",M222="NÓMINA FEBRERO"),2,AND(I222="PE",M222="NÓMINA MARZO"),3,AND(I222="PE",M222="NÓMINA ABRIL"),4,AND(I222="PE",M222="NÓMINA MAYO"),5,AND(I222="PE",M222="NÓMINA JUNIO"),6,AND(I222="PE",M222="NÓMINA JULIO"),7,AND(I222="PE",M222="NÓMINA AGOSTO"),8,AND(I222="PE",M222="NÓMINA SEPTIEMBRE"),9,AND(I222="PE",M222="NÓMINA OCTUBRE"),10,AND(I222="PE",M222="NÓMINA NOVIEMBRE"),11,AND(I222="PE",M222="NÓMINA DICIEMBRE"),12,AND(I222="PC",M222="NÓMINA ENERO"),1,AND(I222="PC",M222="NÓMINA FEBRERO"),2,AND(I222="PC",M222="NÓMINA MARZO"),3,AND(I222="PC",M222="NÓMINA ABRIL"),4,AND(I222="PC",M222="NÓMINA MAYO"),5,AND(I222="PC",M222="NÓMINA JUNIO"),6,AND(I222="PC",M222="NÓMINA JULIO"),7,AND(I222="PC",M222="NÓMINA AGOSTO"),8,AND(I222="PC",M222="NÓMINA SEPTIEMBRE"),9,AND(I222="PC",M222="NÓMINA OCTUBRE"),10,AND(I222="PC",M222="NÓMINA NOVIEMBRE"),11,AND(I222="PC",M222="NÓMINA DICIEMBRE"),12,I222="VCF"," ",I222="VSF"," ",I222="SUB"," ",I222="ADQBYS"," ",I222="CONV"," ")</f>
        <v>#N/A</v>
      </c>
      <c r="O222" s="50"/>
      <c r="P222" s="51"/>
      <c r="Q222" s="51" t="n">
        <f aca="false">ROUND((O222*P222)*0.15,2)</f>
        <v>0</v>
      </c>
      <c r="R222" s="52" t="e">
        <f aca="false">_xlfn.IFS(I222="PE","NO RELLENAR",I222="PC","NO RELLENAR",I222="SUB","NO RELLENAR",I222="ADQBYS","NO RELLENAR",I222="CONV","NO RELLENAR",I222="VSF","RELLENAR",I222="VCF","RELLENAR")</f>
        <v>#N/A</v>
      </c>
      <c r="S222" s="53"/>
      <c r="T222" s="53"/>
      <c r="U222" s="54"/>
      <c r="V222" s="55"/>
      <c r="W222" s="54"/>
      <c r="X222" s="55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51"/>
      <c r="AM222" s="54"/>
      <c r="AN222" s="51"/>
      <c r="AO222" s="54"/>
      <c r="AP222" s="51"/>
      <c r="AQ222" s="54"/>
      <c r="AR222" s="51"/>
      <c r="AS222" s="53" t="n">
        <v>0</v>
      </c>
      <c r="AT222" s="53" t="n">
        <v>0</v>
      </c>
      <c r="AU222" s="53" t="e">
        <f aca="false">_xlfn.IFS(I222="PE",0,I222="PC",0,I222="VCF",ROUND(AS222*AV222,2),I222="VSF",ROUND(AS222*AV222,2),I222="SUB",ROUND(AS222*AV222,2),I222="ADQBYS",ROUND(AS222*AV222,2),I222="CONV",ROUND(AS222*AV222,2))</f>
        <v>#N/A</v>
      </c>
      <c r="AV222" s="56"/>
      <c r="AW222" s="57" t="e">
        <f aca="false">_xlfn.IFS(I222="PE",ROUND((O222*P222)+Q222,2),I222="PC",ROUND((O222*P222)+Q222,2),AND(I222="VCF",BA222="SI"),AS222+AU222,AND(I222="VCF",BA222="NO"),AS222,AND(I222="VSF",BA222="SI"),AS222+AU222+Y222+Z222,AND(I222="VSF",BA222="NO"),AS222+Y222+Z222,AND(I222="SUB",BA222="SI"),AS222+AU222,AND(I222="SUB",BA222="NO"),AS222,AND(I222="ADQBYS",BA222="SI"),AS222+AU222,AND(I222="ADQBYS",BA222="NO"),AS222,AND(I222="CONV",BA222="SI"),AS222+AU222,AND(I222="CONV",BA222="NO"),AS222)</f>
        <v>#N/A</v>
      </c>
      <c r="AX222" s="53"/>
      <c r="AY222" s="58"/>
      <c r="AZ222" s="51"/>
      <c r="BA222" s="59"/>
    </row>
    <row r="223" customFormat="false" ht="18.6" hidden="false" customHeight="true" outlineLevel="0" collapsed="false">
      <c r="A223" s="43"/>
      <c r="B223" s="44"/>
      <c r="C223" s="44"/>
      <c r="D223" s="44"/>
      <c r="E223" s="44"/>
      <c r="F223" s="44"/>
      <c r="G223" s="44"/>
      <c r="H223" s="45"/>
      <c r="I223" s="44"/>
      <c r="J223" s="44"/>
      <c r="K223" s="44"/>
      <c r="L223" s="47"/>
      <c r="M223" s="47"/>
      <c r="N223" s="49" t="e">
        <f aca="false">_xlfn.IFS(AND(I223="PE",M223="NÓMINA ENERO"),1,AND(I223="PE",M223="NÓMINA FEBRERO"),2,AND(I223="PE",M223="NÓMINA MARZO"),3,AND(I223="PE",M223="NÓMINA ABRIL"),4,AND(I223="PE",M223="NÓMINA MAYO"),5,AND(I223="PE",M223="NÓMINA JUNIO"),6,AND(I223="PE",M223="NÓMINA JULIO"),7,AND(I223="PE",M223="NÓMINA AGOSTO"),8,AND(I223="PE",M223="NÓMINA SEPTIEMBRE"),9,AND(I223="PE",M223="NÓMINA OCTUBRE"),10,AND(I223="PE",M223="NÓMINA NOVIEMBRE"),11,AND(I223="PE",M223="NÓMINA DICIEMBRE"),12,AND(I223="PC",M223="NÓMINA ENERO"),1,AND(I223="PC",M223="NÓMINA FEBRERO"),2,AND(I223="PC",M223="NÓMINA MARZO"),3,AND(I223="PC",M223="NÓMINA ABRIL"),4,AND(I223="PC",M223="NÓMINA MAYO"),5,AND(I223="PC",M223="NÓMINA JUNIO"),6,AND(I223="PC",M223="NÓMINA JULIO"),7,AND(I223="PC",M223="NÓMINA AGOSTO"),8,AND(I223="PC",M223="NÓMINA SEPTIEMBRE"),9,AND(I223="PC",M223="NÓMINA OCTUBRE"),10,AND(I223="PC",M223="NÓMINA NOVIEMBRE"),11,AND(I223="PC",M223="NÓMINA DICIEMBRE"),12,I223="VCF"," ",I223="VSF"," ",I223="SUB"," ",I223="ADQBYS"," ",I223="CONV"," ")</f>
        <v>#N/A</v>
      </c>
      <c r="O223" s="50"/>
      <c r="P223" s="51"/>
      <c r="Q223" s="51" t="n">
        <f aca="false">ROUND((O223*P223)*0.15,2)</f>
        <v>0</v>
      </c>
      <c r="R223" s="52" t="e">
        <f aca="false">_xlfn.IFS(I223="PE","NO RELLENAR",I223="PC","NO RELLENAR",I223="SUB","NO RELLENAR",I223="ADQBYS","NO RELLENAR",I223="CONV","NO RELLENAR",I223="VSF","RELLENAR",I223="VCF","RELLENAR")</f>
        <v>#N/A</v>
      </c>
      <c r="S223" s="53"/>
      <c r="T223" s="53"/>
      <c r="U223" s="54"/>
      <c r="V223" s="55"/>
      <c r="W223" s="54"/>
      <c r="X223" s="55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 s="51"/>
      <c r="AL223" s="51"/>
      <c r="AM223" s="54"/>
      <c r="AN223" s="51"/>
      <c r="AO223" s="54"/>
      <c r="AP223" s="51"/>
      <c r="AQ223" s="54"/>
      <c r="AR223" s="51"/>
      <c r="AS223" s="53" t="n">
        <v>0</v>
      </c>
      <c r="AT223" s="53" t="n">
        <v>0</v>
      </c>
      <c r="AU223" s="53" t="e">
        <f aca="false">_xlfn.IFS(I223="PE",0,I223="PC",0,I223="VCF",ROUND(AS223*AV223,2),I223="VSF",ROUND(AS223*AV223,2),I223="SUB",ROUND(AS223*AV223,2),I223="ADQBYS",ROUND(AS223*AV223,2),I223="CONV",ROUND(AS223*AV223,2))</f>
        <v>#N/A</v>
      </c>
      <c r="AV223" s="56"/>
      <c r="AW223" s="57" t="e">
        <f aca="false">_xlfn.IFS(I223="PE",ROUND((O223*P223)+Q223,2),I223="PC",ROUND((O223*P223)+Q223,2),AND(I223="VCF",BA223="SI"),AS223+AU223,AND(I223="VCF",BA223="NO"),AS223,AND(I223="VSF",BA223="SI"),AS223+AU223+Y223+Z223,AND(I223="VSF",BA223="NO"),AS223+Y223+Z223,AND(I223="SUB",BA223="SI"),AS223+AU223,AND(I223="SUB",BA223="NO"),AS223,AND(I223="ADQBYS",BA223="SI"),AS223+AU223,AND(I223="ADQBYS",BA223="NO"),AS223,AND(I223="CONV",BA223="SI"),AS223+AU223,AND(I223="CONV",BA223="NO"),AS223)</f>
        <v>#N/A</v>
      </c>
      <c r="AX223" s="53"/>
      <c r="AY223" s="58"/>
      <c r="AZ223" s="51"/>
      <c r="BA223" s="59"/>
    </row>
    <row r="224" customFormat="false" ht="18.6" hidden="false" customHeight="true" outlineLevel="0" collapsed="false">
      <c r="A224" s="43"/>
      <c r="B224" s="44"/>
      <c r="C224" s="44"/>
      <c r="D224" s="44"/>
      <c r="E224" s="44"/>
      <c r="F224" s="44"/>
      <c r="G224" s="44"/>
      <c r="H224" s="45"/>
      <c r="I224" s="44"/>
      <c r="J224" s="44"/>
      <c r="K224" s="44"/>
      <c r="L224" s="47"/>
      <c r="M224" s="47"/>
      <c r="N224" s="49" t="e">
        <f aca="false">_xlfn.IFS(AND(I224="PE",M224="NÓMINA ENERO"),1,AND(I224="PE",M224="NÓMINA FEBRERO"),2,AND(I224="PE",M224="NÓMINA MARZO"),3,AND(I224="PE",M224="NÓMINA ABRIL"),4,AND(I224="PE",M224="NÓMINA MAYO"),5,AND(I224="PE",M224="NÓMINA JUNIO"),6,AND(I224="PE",M224="NÓMINA JULIO"),7,AND(I224="PE",M224="NÓMINA AGOSTO"),8,AND(I224="PE",M224="NÓMINA SEPTIEMBRE"),9,AND(I224="PE",M224="NÓMINA OCTUBRE"),10,AND(I224="PE",M224="NÓMINA NOVIEMBRE"),11,AND(I224="PE",M224="NÓMINA DICIEMBRE"),12,AND(I224="PC",M224="NÓMINA ENERO"),1,AND(I224="PC",M224="NÓMINA FEBRERO"),2,AND(I224="PC",M224="NÓMINA MARZO"),3,AND(I224="PC",M224="NÓMINA ABRIL"),4,AND(I224="PC",M224="NÓMINA MAYO"),5,AND(I224="PC",M224="NÓMINA JUNIO"),6,AND(I224="PC",M224="NÓMINA JULIO"),7,AND(I224="PC",M224="NÓMINA AGOSTO"),8,AND(I224="PC",M224="NÓMINA SEPTIEMBRE"),9,AND(I224="PC",M224="NÓMINA OCTUBRE"),10,AND(I224="PC",M224="NÓMINA NOVIEMBRE"),11,AND(I224="PC",M224="NÓMINA DICIEMBRE"),12,I224="VCF"," ",I224="VSF"," ",I224="SUB"," ",I224="ADQBYS"," ",I224="CONV"," ")</f>
        <v>#N/A</v>
      </c>
      <c r="O224" s="50"/>
      <c r="P224" s="51"/>
      <c r="Q224" s="51" t="n">
        <f aca="false">ROUND((O224*P224)*0.15,2)</f>
        <v>0</v>
      </c>
      <c r="R224" s="52" t="e">
        <f aca="false">_xlfn.IFS(I224="PE","NO RELLENAR",I224="PC","NO RELLENAR",I224="SUB","NO RELLENAR",I224="ADQBYS","NO RELLENAR",I224="CONV","NO RELLENAR",I224="VSF","RELLENAR",I224="VCF","RELLENAR")</f>
        <v>#N/A</v>
      </c>
      <c r="S224" s="53"/>
      <c r="T224" s="53"/>
      <c r="U224" s="54"/>
      <c r="V224" s="55"/>
      <c r="W224" s="54"/>
      <c r="X224" s="55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51"/>
      <c r="AM224" s="54"/>
      <c r="AN224" s="51"/>
      <c r="AO224" s="54"/>
      <c r="AP224" s="51"/>
      <c r="AQ224" s="54"/>
      <c r="AR224" s="51"/>
      <c r="AS224" s="53" t="n">
        <v>0</v>
      </c>
      <c r="AT224" s="53" t="n">
        <v>0</v>
      </c>
      <c r="AU224" s="53" t="e">
        <f aca="false">_xlfn.IFS(I224="PE",0,I224="PC",0,I224="VCF",ROUND(AS224*AV224,2),I224="VSF",ROUND(AS224*AV224,2),I224="SUB",ROUND(AS224*AV224,2),I224="ADQBYS",ROUND(AS224*AV224,2),I224="CONV",ROUND(AS224*AV224,2))</f>
        <v>#N/A</v>
      </c>
      <c r="AV224" s="56"/>
      <c r="AW224" s="57" t="e">
        <f aca="false">_xlfn.IFS(I224="PE",ROUND((O224*P224)+Q224,2),I224="PC",ROUND((O224*P224)+Q224,2),AND(I224="VCF",BA224="SI"),AS224+AU224,AND(I224="VCF",BA224="NO"),AS224,AND(I224="VSF",BA224="SI"),AS224+AU224+Y224+Z224,AND(I224="VSF",BA224="NO"),AS224+Y224+Z224,AND(I224="SUB",BA224="SI"),AS224+AU224,AND(I224="SUB",BA224="NO"),AS224,AND(I224="ADQBYS",BA224="SI"),AS224+AU224,AND(I224="ADQBYS",BA224="NO"),AS224,AND(I224="CONV",BA224="SI"),AS224+AU224,AND(I224="CONV",BA224="NO"),AS224)</f>
        <v>#N/A</v>
      </c>
      <c r="AX224" s="53"/>
      <c r="AY224" s="58"/>
      <c r="AZ224" s="51"/>
      <c r="BA224" s="59"/>
    </row>
    <row r="225" customFormat="false" ht="18.6" hidden="false" customHeight="true" outlineLevel="0" collapsed="false">
      <c r="A225" s="43"/>
      <c r="B225" s="44"/>
      <c r="C225" s="44"/>
      <c r="D225" s="44"/>
      <c r="E225" s="44"/>
      <c r="F225" s="44"/>
      <c r="G225" s="44"/>
      <c r="H225" s="45"/>
      <c r="I225" s="44"/>
      <c r="J225" s="44"/>
      <c r="K225" s="44"/>
      <c r="L225" s="47"/>
      <c r="M225" s="47"/>
      <c r="N225" s="49" t="e">
        <f aca="false">_xlfn.IFS(AND(I225="PE",M225="NÓMINA ENERO"),1,AND(I225="PE",M225="NÓMINA FEBRERO"),2,AND(I225="PE",M225="NÓMINA MARZO"),3,AND(I225="PE",M225="NÓMINA ABRIL"),4,AND(I225="PE",M225="NÓMINA MAYO"),5,AND(I225="PE",M225="NÓMINA JUNIO"),6,AND(I225="PE",M225="NÓMINA JULIO"),7,AND(I225="PE",M225="NÓMINA AGOSTO"),8,AND(I225="PE",M225="NÓMINA SEPTIEMBRE"),9,AND(I225="PE",M225="NÓMINA OCTUBRE"),10,AND(I225="PE",M225="NÓMINA NOVIEMBRE"),11,AND(I225="PE",M225="NÓMINA DICIEMBRE"),12,AND(I225="PC",M225="NÓMINA ENERO"),1,AND(I225="PC",M225="NÓMINA FEBRERO"),2,AND(I225="PC",M225="NÓMINA MARZO"),3,AND(I225="PC",M225="NÓMINA ABRIL"),4,AND(I225="PC",M225="NÓMINA MAYO"),5,AND(I225="PC",M225="NÓMINA JUNIO"),6,AND(I225="PC",M225="NÓMINA JULIO"),7,AND(I225="PC",M225="NÓMINA AGOSTO"),8,AND(I225="PC",M225="NÓMINA SEPTIEMBRE"),9,AND(I225="PC",M225="NÓMINA OCTUBRE"),10,AND(I225="PC",M225="NÓMINA NOVIEMBRE"),11,AND(I225="PC",M225="NÓMINA DICIEMBRE"),12,I225="VCF"," ",I225="VSF"," ",I225="SUB"," ",I225="ADQBYS"," ",I225="CONV"," ")</f>
        <v>#N/A</v>
      </c>
      <c r="O225" s="50"/>
      <c r="P225" s="51"/>
      <c r="Q225" s="51" t="n">
        <f aca="false">ROUND((O225*P225)*0.15,2)</f>
        <v>0</v>
      </c>
      <c r="R225" s="52" t="e">
        <f aca="false">_xlfn.IFS(I225="PE","NO RELLENAR",I225="PC","NO RELLENAR",I225="SUB","NO RELLENAR",I225="ADQBYS","NO RELLENAR",I225="CONV","NO RELLENAR",I225="VSF","RELLENAR",I225="VCF","RELLENAR")</f>
        <v>#N/A</v>
      </c>
      <c r="S225" s="53"/>
      <c r="T225" s="53"/>
      <c r="U225" s="54"/>
      <c r="V225" s="55"/>
      <c r="W225" s="54"/>
      <c r="X225" s="55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51"/>
      <c r="AM225" s="54"/>
      <c r="AN225" s="51"/>
      <c r="AO225" s="54"/>
      <c r="AP225" s="51"/>
      <c r="AQ225" s="54"/>
      <c r="AR225" s="51"/>
      <c r="AS225" s="53" t="n">
        <v>0</v>
      </c>
      <c r="AT225" s="53" t="n">
        <v>0</v>
      </c>
      <c r="AU225" s="53" t="e">
        <f aca="false">_xlfn.IFS(I225="PE",0,I225="PC",0,I225="VCF",ROUND(AS225*AV225,2),I225="VSF",ROUND(AS225*AV225,2),I225="SUB",ROUND(AS225*AV225,2),I225="ADQBYS",ROUND(AS225*AV225,2),I225="CONV",ROUND(AS225*AV225,2))</f>
        <v>#N/A</v>
      </c>
      <c r="AV225" s="56"/>
      <c r="AW225" s="57" t="e">
        <f aca="false">_xlfn.IFS(I225="PE",ROUND((O225*P225)+Q225,2),I225="PC",ROUND((O225*P225)+Q225,2),AND(I225="VCF",BA225="SI"),AS225+AU225,AND(I225="VCF",BA225="NO"),AS225,AND(I225="VSF",BA225="SI"),AS225+AU225+Y225+Z225,AND(I225="VSF",BA225="NO"),AS225+Y225+Z225,AND(I225="SUB",BA225="SI"),AS225+AU225,AND(I225="SUB",BA225="NO"),AS225,AND(I225="ADQBYS",BA225="SI"),AS225+AU225,AND(I225="ADQBYS",BA225="NO"),AS225,AND(I225="CONV",BA225="SI"),AS225+AU225,AND(I225="CONV",BA225="NO"),AS225)</f>
        <v>#N/A</v>
      </c>
      <c r="AX225" s="53"/>
      <c r="AY225" s="58"/>
      <c r="AZ225" s="51"/>
      <c r="BA225" s="59"/>
    </row>
    <row r="226" customFormat="false" ht="18.6" hidden="false" customHeight="true" outlineLevel="0" collapsed="false">
      <c r="A226" s="43"/>
      <c r="B226" s="44"/>
      <c r="C226" s="44"/>
      <c r="D226" s="44"/>
      <c r="E226" s="44"/>
      <c r="F226" s="44"/>
      <c r="G226" s="44"/>
      <c r="H226" s="45"/>
      <c r="I226" s="44"/>
      <c r="J226" s="44"/>
      <c r="K226" s="44"/>
      <c r="L226" s="47"/>
      <c r="M226" s="47"/>
      <c r="N226" s="49" t="e">
        <f aca="false">_xlfn.IFS(AND(I226="PE",M226="NÓMINA ENERO"),1,AND(I226="PE",M226="NÓMINA FEBRERO"),2,AND(I226="PE",M226="NÓMINA MARZO"),3,AND(I226="PE",M226="NÓMINA ABRIL"),4,AND(I226="PE",M226="NÓMINA MAYO"),5,AND(I226="PE",M226="NÓMINA JUNIO"),6,AND(I226="PE",M226="NÓMINA JULIO"),7,AND(I226="PE",M226="NÓMINA AGOSTO"),8,AND(I226="PE",M226="NÓMINA SEPTIEMBRE"),9,AND(I226="PE",M226="NÓMINA OCTUBRE"),10,AND(I226="PE",M226="NÓMINA NOVIEMBRE"),11,AND(I226="PE",M226="NÓMINA DICIEMBRE"),12,AND(I226="PC",M226="NÓMINA ENERO"),1,AND(I226="PC",M226="NÓMINA FEBRERO"),2,AND(I226="PC",M226="NÓMINA MARZO"),3,AND(I226="PC",M226="NÓMINA ABRIL"),4,AND(I226="PC",M226="NÓMINA MAYO"),5,AND(I226="PC",M226="NÓMINA JUNIO"),6,AND(I226="PC",M226="NÓMINA JULIO"),7,AND(I226="PC",M226="NÓMINA AGOSTO"),8,AND(I226="PC",M226="NÓMINA SEPTIEMBRE"),9,AND(I226="PC",M226="NÓMINA OCTUBRE"),10,AND(I226="PC",M226="NÓMINA NOVIEMBRE"),11,AND(I226="PC",M226="NÓMINA DICIEMBRE"),12,I226="VCF"," ",I226="VSF"," ",I226="SUB"," ",I226="ADQBYS"," ",I226="CONV"," ")</f>
        <v>#N/A</v>
      </c>
      <c r="O226" s="50"/>
      <c r="P226" s="51"/>
      <c r="Q226" s="51" t="n">
        <f aca="false">ROUND((O226*P226)*0.15,2)</f>
        <v>0</v>
      </c>
      <c r="R226" s="52" t="e">
        <f aca="false">_xlfn.IFS(I226="PE","NO RELLENAR",I226="PC","NO RELLENAR",I226="SUB","NO RELLENAR",I226="ADQBYS","NO RELLENAR",I226="CONV","NO RELLENAR",I226="VSF","RELLENAR",I226="VCF","RELLENAR")</f>
        <v>#N/A</v>
      </c>
      <c r="S226" s="53"/>
      <c r="T226" s="53"/>
      <c r="U226" s="54"/>
      <c r="V226" s="55"/>
      <c r="W226" s="54"/>
      <c r="X226" s="55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 s="51"/>
      <c r="AL226" s="51"/>
      <c r="AM226" s="54"/>
      <c r="AN226" s="51"/>
      <c r="AO226" s="54"/>
      <c r="AP226" s="51"/>
      <c r="AQ226" s="54"/>
      <c r="AR226" s="51"/>
      <c r="AS226" s="53" t="n">
        <v>0</v>
      </c>
      <c r="AT226" s="53" t="n">
        <v>0</v>
      </c>
      <c r="AU226" s="53" t="e">
        <f aca="false">_xlfn.IFS(I226="PE",0,I226="PC",0,I226="VCF",ROUND(AS226*AV226,2),I226="VSF",ROUND(AS226*AV226,2),I226="SUB",ROUND(AS226*AV226,2),I226="ADQBYS",ROUND(AS226*AV226,2),I226="CONV",ROUND(AS226*AV226,2))</f>
        <v>#N/A</v>
      </c>
      <c r="AV226" s="56"/>
      <c r="AW226" s="57" t="e">
        <f aca="false">_xlfn.IFS(I226="PE",ROUND((O226*P226)+Q226,2),I226="PC",ROUND((O226*P226)+Q226,2),AND(I226="VCF",BA226="SI"),AS226+AU226,AND(I226="VCF",BA226="NO"),AS226,AND(I226="VSF",BA226="SI"),AS226+AU226+Y226+Z226,AND(I226="VSF",BA226="NO"),AS226+Y226+Z226,AND(I226="SUB",BA226="SI"),AS226+AU226,AND(I226="SUB",BA226="NO"),AS226,AND(I226="ADQBYS",BA226="SI"),AS226+AU226,AND(I226="ADQBYS",BA226="NO"),AS226,AND(I226="CONV",BA226="SI"),AS226+AU226,AND(I226="CONV",BA226="NO"),AS226)</f>
        <v>#N/A</v>
      </c>
      <c r="AX226" s="53"/>
      <c r="AY226" s="58"/>
      <c r="AZ226" s="51"/>
      <c r="BA226" s="59"/>
    </row>
    <row r="227" customFormat="false" ht="18.6" hidden="false" customHeight="true" outlineLevel="0" collapsed="false">
      <c r="A227" s="43"/>
      <c r="B227" s="44"/>
      <c r="C227" s="44"/>
      <c r="D227" s="44"/>
      <c r="E227" s="44"/>
      <c r="F227" s="44"/>
      <c r="G227" s="44"/>
      <c r="H227" s="45"/>
      <c r="I227" s="44"/>
      <c r="J227" s="44"/>
      <c r="K227" s="44"/>
      <c r="L227" s="47"/>
      <c r="M227" s="47"/>
      <c r="N227" s="49" t="e">
        <f aca="false">_xlfn.IFS(AND(I227="PE",M227="NÓMINA ENERO"),1,AND(I227="PE",M227="NÓMINA FEBRERO"),2,AND(I227="PE",M227="NÓMINA MARZO"),3,AND(I227="PE",M227="NÓMINA ABRIL"),4,AND(I227="PE",M227="NÓMINA MAYO"),5,AND(I227="PE",M227="NÓMINA JUNIO"),6,AND(I227="PE",M227="NÓMINA JULIO"),7,AND(I227="PE",M227="NÓMINA AGOSTO"),8,AND(I227="PE",M227="NÓMINA SEPTIEMBRE"),9,AND(I227="PE",M227="NÓMINA OCTUBRE"),10,AND(I227="PE",M227="NÓMINA NOVIEMBRE"),11,AND(I227="PE",M227="NÓMINA DICIEMBRE"),12,AND(I227="PC",M227="NÓMINA ENERO"),1,AND(I227="PC",M227="NÓMINA FEBRERO"),2,AND(I227="PC",M227="NÓMINA MARZO"),3,AND(I227="PC",M227="NÓMINA ABRIL"),4,AND(I227="PC",M227="NÓMINA MAYO"),5,AND(I227="PC",M227="NÓMINA JUNIO"),6,AND(I227="PC",M227="NÓMINA JULIO"),7,AND(I227="PC",M227="NÓMINA AGOSTO"),8,AND(I227="PC",M227="NÓMINA SEPTIEMBRE"),9,AND(I227="PC",M227="NÓMINA OCTUBRE"),10,AND(I227="PC",M227="NÓMINA NOVIEMBRE"),11,AND(I227="PC",M227="NÓMINA DICIEMBRE"),12,I227="VCF"," ",I227="VSF"," ",I227="SUB"," ",I227="ADQBYS"," ",I227="CONV"," ")</f>
        <v>#N/A</v>
      </c>
      <c r="O227" s="50"/>
      <c r="P227" s="51"/>
      <c r="Q227" s="51" t="n">
        <f aca="false">ROUND((O227*P227)*0.15,2)</f>
        <v>0</v>
      </c>
      <c r="R227" s="52" t="e">
        <f aca="false">_xlfn.IFS(I227="PE","NO RELLENAR",I227="PC","NO RELLENAR",I227="SUB","NO RELLENAR",I227="ADQBYS","NO RELLENAR",I227="CONV","NO RELLENAR",I227="VSF","RELLENAR",I227="VCF","RELLENAR")</f>
        <v>#N/A</v>
      </c>
      <c r="S227" s="53"/>
      <c r="T227" s="53"/>
      <c r="U227" s="54"/>
      <c r="V227" s="55"/>
      <c r="W227" s="54"/>
      <c r="X227" s="55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  <c r="AK227" s="51"/>
      <c r="AL227" s="51"/>
      <c r="AM227" s="54"/>
      <c r="AN227" s="51"/>
      <c r="AO227" s="54"/>
      <c r="AP227" s="51"/>
      <c r="AQ227" s="54"/>
      <c r="AR227" s="51"/>
      <c r="AS227" s="53" t="n">
        <v>0</v>
      </c>
      <c r="AT227" s="53" t="n">
        <v>0</v>
      </c>
      <c r="AU227" s="53" t="e">
        <f aca="false">_xlfn.IFS(I227="PE",0,I227="PC",0,I227="VCF",ROUND(AS227*AV227,2),I227="VSF",ROUND(AS227*AV227,2),I227="SUB",ROUND(AS227*AV227,2),I227="ADQBYS",ROUND(AS227*AV227,2),I227="CONV",ROUND(AS227*AV227,2))</f>
        <v>#N/A</v>
      </c>
      <c r="AV227" s="56"/>
      <c r="AW227" s="57" t="e">
        <f aca="false">_xlfn.IFS(I227="PE",ROUND((O227*P227)+Q227,2),I227="PC",ROUND((O227*P227)+Q227,2),AND(I227="VCF",BA227="SI"),AS227+AU227,AND(I227="VCF",BA227="NO"),AS227,AND(I227="VSF",BA227="SI"),AS227+AU227+Y227+Z227,AND(I227="VSF",BA227="NO"),AS227+Y227+Z227,AND(I227="SUB",BA227="SI"),AS227+AU227,AND(I227="SUB",BA227="NO"),AS227,AND(I227="ADQBYS",BA227="SI"),AS227+AU227,AND(I227="ADQBYS",BA227="NO"),AS227,AND(I227="CONV",BA227="SI"),AS227+AU227,AND(I227="CONV",BA227="NO"),AS227)</f>
        <v>#N/A</v>
      </c>
      <c r="AX227" s="53"/>
      <c r="AY227" s="58"/>
      <c r="AZ227" s="51"/>
      <c r="BA227" s="59"/>
    </row>
    <row r="228" customFormat="false" ht="18.6" hidden="false" customHeight="true" outlineLevel="0" collapsed="false">
      <c r="A228" s="43"/>
      <c r="B228" s="44"/>
      <c r="C228" s="44"/>
      <c r="D228" s="44"/>
      <c r="E228" s="44"/>
      <c r="F228" s="44"/>
      <c r="G228" s="44"/>
      <c r="H228" s="45"/>
      <c r="I228" s="44"/>
      <c r="J228" s="44"/>
      <c r="K228" s="44"/>
      <c r="L228" s="47"/>
      <c r="M228" s="47"/>
      <c r="N228" s="49" t="e">
        <f aca="false">_xlfn.IFS(AND(I228="PE",M228="NÓMINA ENERO"),1,AND(I228="PE",M228="NÓMINA FEBRERO"),2,AND(I228="PE",M228="NÓMINA MARZO"),3,AND(I228="PE",M228="NÓMINA ABRIL"),4,AND(I228="PE",M228="NÓMINA MAYO"),5,AND(I228="PE",M228="NÓMINA JUNIO"),6,AND(I228="PE",M228="NÓMINA JULIO"),7,AND(I228="PE",M228="NÓMINA AGOSTO"),8,AND(I228="PE",M228="NÓMINA SEPTIEMBRE"),9,AND(I228="PE",M228="NÓMINA OCTUBRE"),10,AND(I228="PE",M228="NÓMINA NOVIEMBRE"),11,AND(I228="PE",M228="NÓMINA DICIEMBRE"),12,AND(I228="PC",M228="NÓMINA ENERO"),1,AND(I228="PC",M228="NÓMINA FEBRERO"),2,AND(I228="PC",M228="NÓMINA MARZO"),3,AND(I228="PC",M228="NÓMINA ABRIL"),4,AND(I228="PC",M228="NÓMINA MAYO"),5,AND(I228="PC",M228="NÓMINA JUNIO"),6,AND(I228="PC",M228="NÓMINA JULIO"),7,AND(I228="PC",M228="NÓMINA AGOSTO"),8,AND(I228="PC",M228="NÓMINA SEPTIEMBRE"),9,AND(I228="PC",M228="NÓMINA OCTUBRE"),10,AND(I228="PC",M228="NÓMINA NOVIEMBRE"),11,AND(I228="PC",M228="NÓMINA DICIEMBRE"),12,I228="VCF"," ",I228="VSF"," ",I228="SUB"," ",I228="ADQBYS"," ",I228="CONV"," ")</f>
        <v>#N/A</v>
      </c>
      <c r="O228" s="50"/>
      <c r="P228" s="51"/>
      <c r="Q228" s="51" t="n">
        <f aca="false">ROUND((O228*P228)*0.15,2)</f>
        <v>0</v>
      </c>
      <c r="R228" s="52" t="e">
        <f aca="false">_xlfn.IFS(I228="PE","NO RELLENAR",I228="PC","NO RELLENAR",I228="SUB","NO RELLENAR",I228="ADQBYS","NO RELLENAR",I228="CONV","NO RELLENAR",I228="VSF","RELLENAR",I228="VCF","RELLENAR")</f>
        <v>#N/A</v>
      </c>
      <c r="S228" s="53"/>
      <c r="T228" s="53"/>
      <c r="U228" s="54"/>
      <c r="V228" s="55"/>
      <c r="W228" s="54"/>
      <c r="X228" s="55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51"/>
      <c r="AM228" s="54"/>
      <c r="AN228" s="51"/>
      <c r="AO228" s="54"/>
      <c r="AP228" s="51"/>
      <c r="AQ228" s="54"/>
      <c r="AR228" s="51"/>
      <c r="AS228" s="53" t="n">
        <v>0</v>
      </c>
      <c r="AT228" s="53" t="n">
        <v>0</v>
      </c>
      <c r="AU228" s="53" t="e">
        <f aca="false">_xlfn.IFS(I228="PE",0,I228="PC",0,I228="VCF",ROUND(AS228*AV228,2),I228="VSF",ROUND(AS228*AV228,2),I228="SUB",ROUND(AS228*AV228,2),I228="ADQBYS",ROUND(AS228*AV228,2),I228="CONV",ROUND(AS228*AV228,2))</f>
        <v>#N/A</v>
      </c>
      <c r="AV228" s="56"/>
      <c r="AW228" s="57" t="e">
        <f aca="false">_xlfn.IFS(I228="PE",ROUND((O228*P228)+Q228,2),I228="PC",ROUND((O228*P228)+Q228,2),AND(I228="VCF",BA228="SI"),AS228+AU228,AND(I228="VCF",BA228="NO"),AS228,AND(I228="VSF",BA228="SI"),AS228+AU228+Y228+Z228,AND(I228="VSF",BA228="NO"),AS228+Y228+Z228,AND(I228="SUB",BA228="SI"),AS228+AU228,AND(I228="SUB",BA228="NO"),AS228,AND(I228="ADQBYS",BA228="SI"),AS228+AU228,AND(I228="ADQBYS",BA228="NO"),AS228,AND(I228="CONV",BA228="SI"),AS228+AU228,AND(I228="CONV",BA228="NO"),AS228)</f>
        <v>#N/A</v>
      </c>
      <c r="AX228" s="53"/>
      <c r="AY228" s="58"/>
      <c r="AZ228" s="51"/>
      <c r="BA228" s="59"/>
    </row>
    <row r="229" customFormat="false" ht="18.6" hidden="false" customHeight="true" outlineLevel="0" collapsed="false">
      <c r="A229" s="43"/>
      <c r="B229" s="44"/>
      <c r="C229" s="44"/>
      <c r="D229" s="44"/>
      <c r="E229" s="44"/>
      <c r="F229" s="44"/>
      <c r="G229" s="44"/>
      <c r="H229" s="45"/>
      <c r="I229" s="44"/>
      <c r="J229" s="44"/>
      <c r="K229" s="44"/>
      <c r="L229" s="47"/>
      <c r="M229" s="47"/>
      <c r="N229" s="49" t="e">
        <f aca="false">_xlfn.IFS(AND(I229="PE",M229="NÓMINA ENERO"),1,AND(I229="PE",M229="NÓMINA FEBRERO"),2,AND(I229="PE",M229="NÓMINA MARZO"),3,AND(I229="PE",M229="NÓMINA ABRIL"),4,AND(I229="PE",M229="NÓMINA MAYO"),5,AND(I229="PE",M229="NÓMINA JUNIO"),6,AND(I229="PE",M229="NÓMINA JULIO"),7,AND(I229="PE",M229="NÓMINA AGOSTO"),8,AND(I229="PE",M229="NÓMINA SEPTIEMBRE"),9,AND(I229="PE",M229="NÓMINA OCTUBRE"),10,AND(I229="PE",M229="NÓMINA NOVIEMBRE"),11,AND(I229="PE",M229="NÓMINA DICIEMBRE"),12,AND(I229="PC",M229="NÓMINA ENERO"),1,AND(I229="PC",M229="NÓMINA FEBRERO"),2,AND(I229="PC",M229="NÓMINA MARZO"),3,AND(I229="PC",M229="NÓMINA ABRIL"),4,AND(I229="PC",M229="NÓMINA MAYO"),5,AND(I229="PC",M229="NÓMINA JUNIO"),6,AND(I229="PC",M229="NÓMINA JULIO"),7,AND(I229="PC",M229="NÓMINA AGOSTO"),8,AND(I229="PC",M229="NÓMINA SEPTIEMBRE"),9,AND(I229="PC",M229="NÓMINA OCTUBRE"),10,AND(I229="PC",M229="NÓMINA NOVIEMBRE"),11,AND(I229="PC",M229="NÓMINA DICIEMBRE"),12,I229="VCF"," ",I229="VSF"," ",I229="SUB"," ",I229="ADQBYS"," ",I229="CONV"," ")</f>
        <v>#N/A</v>
      </c>
      <c r="O229" s="50"/>
      <c r="P229" s="51"/>
      <c r="Q229" s="51" t="n">
        <f aca="false">ROUND((O229*P229)*0.15,2)</f>
        <v>0</v>
      </c>
      <c r="R229" s="52" t="e">
        <f aca="false">_xlfn.IFS(I229="PE","NO RELLENAR",I229="PC","NO RELLENAR",I229="SUB","NO RELLENAR",I229="ADQBYS","NO RELLENAR",I229="CONV","NO RELLENAR",I229="VSF","RELLENAR",I229="VCF","RELLENAR")</f>
        <v>#N/A</v>
      </c>
      <c r="S229" s="53"/>
      <c r="T229" s="53"/>
      <c r="U229" s="54"/>
      <c r="V229" s="55"/>
      <c r="W229" s="54"/>
      <c r="X229" s="55"/>
      <c r="Y229" s="51"/>
      <c r="Z229" s="51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51"/>
      <c r="AM229" s="54"/>
      <c r="AN229" s="51"/>
      <c r="AO229" s="54"/>
      <c r="AP229" s="51"/>
      <c r="AQ229" s="54"/>
      <c r="AR229" s="51"/>
      <c r="AS229" s="53" t="n">
        <v>0</v>
      </c>
      <c r="AT229" s="53" t="n">
        <v>0</v>
      </c>
      <c r="AU229" s="53" t="e">
        <f aca="false">_xlfn.IFS(I229="PE",0,I229="PC",0,I229="VCF",ROUND(AS229*AV229,2),I229="VSF",ROUND(AS229*AV229,2),I229="SUB",ROUND(AS229*AV229,2),I229="ADQBYS",ROUND(AS229*AV229,2),I229="CONV",ROUND(AS229*AV229,2))</f>
        <v>#N/A</v>
      </c>
      <c r="AV229" s="56"/>
      <c r="AW229" s="57" t="e">
        <f aca="false">_xlfn.IFS(I229="PE",ROUND((O229*P229)+Q229,2),I229="PC",ROUND((O229*P229)+Q229,2),AND(I229="VCF",BA229="SI"),AS229+AU229,AND(I229="VCF",BA229="NO"),AS229,AND(I229="VSF",BA229="SI"),AS229+AU229+Y229+Z229,AND(I229="VSF",BA229="NO"),AS229+Y229+Z229,AND(I229="SUB",BA229="SI"),AS229+AU229,AND(I229="SUB",BA229="NO"),AS229,AND(I229="ADQBYS",BA229="SI"),AS229+AU229,AND(I229="ADQBYS",BA229="NO"),AS229,AND(I229="CONV",BA229="SI"),AS229+AU229,AND(I229="CONV",BA229="NO"),AS229)</f>
        <v>#N/A</v>
      </c>
      <c r="AX229" s="53"/>
      <c r="AY229" s="58"/>
      <c r="AZ229" s="51"/>
      <c r="BA229" s="59"/>
    </row>
    <row r="230" customFormat="false" ht="18.6" hidden="false" customHeight="true" outlineLevel="0" collapsed="false">
      <c r="A230" s="43"/>
      <c r="B230" s="44"/>
      <c r="C230" s="44"/>
      <c r="D230" s="44"/>
      <c r="E230" s="44"/>
      <c r="F230" s="44"/>
      <c r="G230" s="44"/>
      <c r="H230" s="45"/>
      <c r="I230" s="44"/>
      <c r="J230" s="44"/>
      <c r="K230" s="44"/>
      <c r="L230" s="47"/>
      <c r="M230" s="47"/>
      <c r="N230" s="49" t="e">
        <f aca="false">_xlfn.IFS(AND(I230="PE",M230="NÓMINA ENERO"),1,AND(I230="PE",M230="NÓMINA FEBRERO"),2,AND(I230="PE",M230="NÓMINA MARZO"),3,AND(I230="PE",M230="NÓMINA ABRIL"),4,AND(I230="PE",M230="NÓMINA MAYO"),5,AND(I230="PE",M230="NÓMINA JUNIO"),6,AND(I230="PE",M230="NÓMINA JULIO"),7,AND(I230="PE",M230="NÓMINA AGOSTO"),8,AND(I230="PE",M230="NÓMINA SEPTIEMBRE"),9,AND(I230="PE",M230="NÓMINA OCTUBRE"),10,AND(I230="PE",M230="NÓMINA NOVIEMBRE"),11,AND(I230="PE",M230="NÓMINA DICIEMBRE"),12,AND(I230="PC",M230="NÓMINA ENERO"),1,AND(I230="PC",M230="NÓMINA FEBRERO"),2,AND(I230="PC",M230="NÓMINA MARZO"),3,AND(I230="PC",M230="NÓMINA ABRIL"),4,AND(I230="PC",M230="NÓMINA MAYO"),5,AND(I230="PC",M230="NÓMINA JUNIO"),6,AND(I230="PC",M230="NÓMINA JULIO"),7,AND(I230="PC",M230="NÓMINA AGOSTO"),8,AND(I230="PC",M230="NÓMINA SEPTIEMBRE"),9,AND(I230="PC",M230="NÓMINA OCTUBRE"),10,AND(I230="PC",M230="NÓMINA NOVIEMBRE"),11,AND(I230="PC",M230="NÓMINA DICIEMBRE"),12,I230="VCF"," ",I230="VSF"," ",I230="SUB"," ",I230="ADQBYS"," ",I230="CONV"," ")</f>
        <v>#N/A</v>
      </c>
      <c r="O230" s="50"/>
      <c r="P230" s="51"/>
      <c r="Q230" s="51" t="n">
        <f aca="false">ROUND((O230*P230)*0.15,2)</f>
        <v>0</v>
      </c>
      <c r="R230" s="52" t="e">
        <f aca="false">_xlfn.IFS(I230="PE","NO RELLENAR",I230="PC","NO RELLENAR",I230="SUB","NO RELLENAR",I230="ADQBYS","NO RELLENAR",I230="CONV","NO RELLENAR",I230="VSF","RELLENAR",I230="VCF","RELLENAR")</f>
        <v>#N/A</v>
      </c>
      <c r="S230" s="53"/>
      <c r="T230" s="53"/>
      <c r="U230" s="54"/>
      <c r="V230" s="55"/>
      <c r="W230" s="54"/>
      <c r="X230" s="55"/>
      <c r="Y230" s="51"/>
      <c r="Z230" s="51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51"/>
      <c r="AM230" s="54"/>
      <c r="AN230" s="51"/>
      <c r="AO230" s="54"/>
      <c r="AP230" s="51"/>
      <c r="AQ230" s="54"/>
      <c r="AR230" s="51"/>
      <c r="AS230" s="53" t="n">
        <v>0</v>
      </c>
      <c r="AT230" s="53" t="n">
        <v>0</v>
      </c>
      <c r="AU230" s="53" t="e">
        <f aca="false">_xlfn.IFS(I230="PE",0,I230="PC",0,I230="VCF",ROUND(AS230*AV230,2),I230="VSF",ROUND(AS230*AV230,2),I230="SUB",ROUND(AS230*AV230,2),I230="ADQBYS",ROUND(AS230*AV230,2),I230="CONV",ROUND(AS230*AV230,2))</f>
        <v>#N/A</v>
      </c>
      <c r="AV230" s="56"/>
      <c r="AW230" s="57" t="e">
        <f aca="false">_xlfn.IFS(I230="PE",ROUND((O230*P230)+Q230,2),I230="PC",ROUND((O230*P230)+Q230,2),AND(I230="VCF",BA230="SI"),AS230+AU230,AND(I230="VCF",BA230="NO"),AS230,AND(I230="VSF",BA230="SI"),AS230+AU230+Y230+Z230,AND(I230="VSF",BA230="NO"),AS230+Y230+Z230,AND(I230="SUB",BA230="SI"),AS230+AU230,AND(I230="SUB",BA230="NO"),AS230,AND(I230="ADQBYS",BA230="SI"),AS230+AU230,AND(I230="ADQBYS",BA230="NO"),AS230,AND(I230="CONV",BA230="SI"),AS230+AU230,AND(I230="CONV",BA230="NO"),AS230)</f>
        <v>#N/A</v>
      </c>
      <c r="AX230" s="53"/>
      <c r="AY230" s="58"/>
      <c r="AZ230" s="51"/>
      <c r="BA230" s="59"/>
    </row>
    <row r="231" customFormat="false" ht="18.6" hidden="false" customHeight="true" outlineLevel="0" collapsed="false">
      <c r="A231" s="43"/>
      <c r="B231" s="44"/>
      <c r="C231" s="44"/>
      <c r="D231" s="44"/>
      <c r="E231" s="44"/>
      <c r="F231" s="44"/>
      <c r="G231" s="44"/>
      <c r="H231" s="45"/>
      <c r="I231" s="44"/>
      <c r="J231" s="44"/>
      <c r="K231" s="44"/>
      <c r="L231" s="47"/>
      <c r="M231" s="47"/>
      <c r="N231" s="49" t="e">
        <f aca="false">_xlfn.IFS(AND(I231="PE",M231="NÓMINA ENERO"),1,AND(I231="PE",M231="NÓMINA FEBRERO"),2,AND(I231="PE",M231="NÓMINA MARZO"),3,AND(I231="PE",M231="NÓMINA ABRIL"),4,AND(I231="PE",M231="NÓMINA MAYO"),5,AND(I231="PE",M231="NÓMINA JUNIO"),6,AND(I231="PE",M231="NÓMINA JULIO"),7,AND(I231="PE",M231="NÓMINA AGOSTO"),8,AND(I231="PE",M231="NÓMINA SEPTIEMBRE"),9,AND(I231="PE",M231="NÓMINA OCTUBRE"),10,AND(I231="PE",M231="NÓMINA NOVIEMBRE"),11,AND(I231="PE",M231="NÓMINA DICIEMBRE"),12,AND(I231="PC",M231="NÓMINA ENERO"),1,AND(I231="PC",M231="NÓMINA FEBRERO"),2,AND(I231="PC",M231="NÓMINA MARZO"),3,AND(I231="PC",M231="NÓMINA ABRIL"),4,AND(I231="PC",M231="NÓMINA MAYO"),5,AND(I231="PC",M231="NÓMINA JUNIO"),6,AND(I231="PC",M231="NÓMINA JULIO"),7,AND(I231="PC",M231="NÓMINA AGOSTO"),8,AND(I231="PC",M231="NÓMINA SEPTIEMBRE"),9,AND(I231="PC",M231="NÓMINA OCTUBRE"),10,AND(I231="PC",M231="NÓMINA NOVIEMBRE"),11,AND(I231="PC",M231="NÓMINA DICIEMBRE"),12,I231="VCF"," ",I231="VSF"," ",I231="SUB"," ",I231="ADQBYS"," ",I231="CONV"," ")</f>
        <v>#N/A</v>
      </c>
      <c r="O231" s="50"/>
      <c r="P231" s="51"/>
      <c r="Q231" s="51" t="n">
        <f aca="false">ROUND((O231*P231)*0.15,2)</f>
        <v>0</v>
      </c>
      <c r="R231" s="52" t="e">
        <f aca="false">_xlfn.IFS(I231="PE","NO RELLENAR",I231="PC","NO RELLENAR",I231="SUB","NO RELLENAR",I231="ADQBYS","NO RELLENAR",I231="CONV","NO RELLENAR",I231="VSF","RELLENAR",I231="VCF","RELLENAR")</f>
        <v>#N/A</v>
      </c>
      <c r="S231" s="53"/>
      <c r="T231" s="53"/>
      <c r="U231" s="54"/>
      <c r="V231" s="55"/>
      <c r="W231" s="54"/>
      <c r="X231" s="55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51"/>
      <c r="AJ231" s="51"/>
      <c r="AK231" s="51"/>
      <c r="AL231" s="51"/>
      <c r="AM231" s="54"/>
      <c r="AN231" s="51"/>
      <c r="AO231" s="54"/>
      <c r="AP231" s="51"/>
      <c r="AQ231" s="54"/>
      <c r="AR231" s="51"/>
      <c r="AS231" s="53" t="n">
        <v>0</v>
      </c>
      <c r="AT231" s="53" t="n">
        <v>0</v>
      </c>
      <c r="AU231" s="53" t="e">
        <f aca="false">_xlfn.IFS(I231="PE",0,I231="PC",0,I231="VCF",ROUND(AS231*AV231,2),I231="VSF",ROUND(AS231*AV231,2),I231="SUB",ROUND(AS231*AV231,2),I231="ADQBYS",ROUND(AS231*AV231,2),I231="CONV",ROUND(AS231*AV231,2))</f>
        <v>#N/A</v>
      </c>
      <c r="AV231" s="56"/>
      <c r="AW231" s="57" t="e">
        <f aca="false">_xlfn.IFS(I231="PE",ROUND((O231*P231)+Q231,2),I231="PC",ROUND((O231*P231)+Q231,2),AND(I231="VCF",BA231="SI"),AS231+AU231,AND(I231="VCF",BA231="NO"),AS231,AND(I231="VSF",BA231="SI"),AS231+AU231+Y231+Z231,AND(I231="VSF",BA231="NO"),AS231+Y231+Z231,AND(I231="SUB",BA231="SI"),AS231+AU231,AND(I231="SUB",BA231="NO"),AS231,AND(I231="ADQBYS",BA231="SI"),AS231+AU231,AND(I231="ADQBYS",BA231="NO"),AS231,AND(I231="CONV",BA231="SI"),AS231+AU231,AND(I231="CONV",BA231="NO"),AS231)</f>
        <v>#N/A</v>
      </c>
      <c r="AX231" s="53"/>
      <c r="AY231" s="58"/>
      <c r="AZ231" s="51"/>
      <c r="BA231" s="59"/>
    </row>
    <row r="232" customFormat="false" ht="18.6" hidden="false" customHeight="true" outlineLevel="0" collapsed="false">
      <c r="A232" s="43"/>
      <c r="B232" s="44"/>
      <c r="C232" s="44"/>
      <c r="D232" s="44"/>
      <c r="E232" s="44"/>
      <c r="F232" s="44"/>
      <c r="G232" s="44"/>
      <c r="H232" s="45"/>
      <c r="I232" s="44"/>
      <c r="J232" s="44"/>
      <c r="K232" s="44"/>
      <c r="L232" s="47"/>
      <c r="M232" s="47"/>
      <c r="N232" s="49" t="e">
        <f aca="false">_xlfn.IFS(AND(I232="PE",M232="NÓMINA ENERO"),1,AND(I232="PE",M232="NÓMINA FEBRERO"),2,AND(I232="PE",M232="NÓMINA MARZO"),3,AND(I232="PE",M232="NÓMINA ABRIL"),4,AND(I232="PE",M232="NÓMINA MAYO"),5,AND(I232="PE",M232="NÓMINA JUNIO"),6,AND(I232="PE",M232="NÓMINA JULIO"),7,AND(I232="PE",M232="NÓMINA AGOSTO"),8,AND(I232="PE",M232="NÓMINA SEPTIEMBRE"),9,AND(I232="PE",M232="NÓMINA OCTUBRE"),10,AND(I232="PE",M232="NÓMINA NOVIEMBRE"),11,AND(I232="PE",M232="NÓMINA DICIEMBRE"),12,AND(I232="PC",M232="NÓMINA ENERO"),1,AND(I232="PC",M232="NÓMINA FEBRERO"),2,AND(I232="PC",M232="NÓMINA MARZO"),3,AND(I232="PC",M232="NÓMINA ABRIL"),4,AND(I232="PC",M232="NÓMINA MAYO"),5,AND(I232="PC",M232="NÓMINA JUNIO"),6,AND(I232="PC",M232="NÓMINA JULIO"),7,AND(I232="PC",M232="NÓMINA AGOSTO"),8,AND(I232="PC",M232="NÓMINA SEPTIEMBRE"),9,AND(I232="PC",M232="NÓMINA OCTUBRE"),10,AND(I232="PC",M232="NÓMINA NOVIEMBRE"),11,AND(I232="PC",M232="NÓMINA DICIEMBRE"),12,I232="VCF"," ",I232="VSF"," ",I232="SUB"," ",I232="ADQBYS"," ",I232="CONV"," ")</f>
        <v>#N/A</v>
      </c>
      <c r="O232" s="50"/>
      <c r="P232" s="51"/>
      <c r="Q232" s="51" t="n">
        <f aca="false">ROUND((O232*P232)*0.15,2)</f>
        <v>0</v>
      </c>
      <c r="R232" s="52" t="e">
        <f aca="false">_xlfn.IFS(I232="PE","NO RELLENAR",I232="PC","NO RELLENAR",I232="SUB","NO RELLENAR",I232="ADQBYS","NO RELLENAR",I232="CONV","NO RELLENAR",I232="VSF","RELLENAR",I232="VCF","RELLENAR")</f>
        <v>#N/A</v>
      </c>
      <c r="S232" s="53"/>
      <c r="T232" s="53"/>
      <c r="U232" s="54"/>
      <c r="V232" s="55"/>
      <c r="W232" s="54"/>
      <c r="X232" s="55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51"/>
      <c r="AM232" s="54"/>
      <c r="AN232" s="51"/>
      <c r="AO232" s="54"/>
      <c r="AP232" s="51"/>
      <c r="AQ232" s="54"/>
      <c r="AR232" s="51"/>
      <c r="AS232" s="53" t="n">
        <v>0</v>
      </c>
      <c r="AT232" s="53" t="n">
        <v>0</v>
      </c>
      <c r="AU232" s="53" t="e">
        <f aca="false">_xlfn.IFS(I232="PE",0,I232="PC",0,I232="VCF",ROUND(AS232*AV232,2),I232="VSF",ROUND(AS232*AV232,2),I232="SUB",ROUND(AS232*AV232,2),I232="ADQBYS",ROUND(AS232*AV232,2),I232="CONV",ROUND(AS232*AV232,2))</f>
        <v>#N/A</v>
      </c>
      <c r="AV232" s="56"/>
      <c r="AW232" s="57" t="e">
        <f aca="false">_xlfn.IFS(I232="PE",ROUND((O232*P232)+Q232,2),I232="PC",ROUND((O232*P232)+Q232,2),AND(I232="VCF",BA232="SI"),AS232+AU232,AND(I232="VCF",BA232="NO"),AS232,AND(I232="VSF",BA232="SI"),AS232+AU232+Y232+Z232,AND(I232="VSF",BA232="NO"),AS232+Y232+Z232,AND(I232="SUB",BA232="SI"),AS232+AU232,AND(I232="SUB",BA232="NO"),AS232,AND(I232="ADQBYS",BA232="SI"),AS232+AU232,AND(I232="ADQBYS",BA232="NO"),AS232,AND(I232="CONV",BA232="SI"),AS232+AU232,AND(I232="CONV",BA232="NO"),AS232)</f>
        <v>#N/A</v>
      </c>
      <c r="AX232" s="53"/>
      <c r="AY232" s="58"/>
      <c r="AZ232" s="51"/>
      <c r="BA232" s="59"/>
    </row>
    <row r="233" customFormat="false" ht="18.6" hidden="false" customHeight="true" outlineLevel="0" collapsed="false">
      <c r="A233" s="43"/>
      <c r="B233" s="44"/>
      <c r="C233" s="44"/>
      <c r="D233" s="44"/>
      <c r="E233" s="44"/>
      <c r="F233" s="44"/>
      <c r="G233" s="44"/>
      <c r="H233" s="45"/>
      <c r="I233" s="44"/>
      <c r="J233" s="44"/>
      <c r="K233" s="44"/>
      <c r="L233" s="47"/>
      <c r="M233" s="47"/>
      <c r="N233" s="49" t="e">
        <f aca="false">_xlfn.IFS(AND(I233="PE",M233="NÓMINA ENERO"),1,AND(I233="PE",M233="NÓMINA FEBRERO"),2,AND(I233="PE",M233="NÓMINA MARZO"),3,AND(I233="PE",M233="NÓMINA ABRIL"),4,AND(I233="PE",M233="NÓMINA MAYO"),5,AND(I233="PE",M233="NÓMINA JUNIO"),6,AND(I233="PE",M233="NÓMINA JULIO"),7,AND(I233="PE",M233="NÓMINA AGOSTO"),8,AND(I233="PE",M233="NÓMINA SEPTIEMBRE"),9,AND(I233="PE",M233="NÓMINA OCTUBRE"),10,AND(I233="PE",M233="NÓMINA NOVIEMBRE"),11,AND(I233="PE",M233="NÓMINA DICIEMBRE"),12,AND(I233="PC",M233="NÓMINA ENERO"),1,AND(I233="PC",M233="NÓMINA FEBRERO"),2,AND(I233="PC",M233="NÓMINA MARZO"),3,AND(I233="PC",M233="NÓMINA ABRIL"),4,AND(I233="PC",M233="NÓMINA MAYO"),5,AND(I233="PC",M233="NÓMINA JUNIO"),6,AND(I233="PC",M233="NÓMINA JULIO"),7,AND(I233="PC",M233="NÓMINA AGOSTO"),8,AND(I233="PC",M233="NÓMINA SEPTIEMBRE"),9,AND(I233="PC",M233="NÓMINA OCTUBRE"),10,AND(I233="PC",M233="NÓMINA NOVIEMBRE"),11,AND(I233="PC",M233="NÓMINA DICIEMBRE"),12,I233="VCF"," ",I233="VSF"," ",I233="SUB"," ",I233="ADQBYS"," ",I233="CONV"," ")</f>
        <v>#N/A</v>
      </c>
      <c r="O233" s="50"/>
      <c r="P233" s="51"/>
      <c r="Q233" s="51" t="n">
        <f aca="false">ROUND((O233*P233)*0.15,2)</f>
        <v>0</v>
      </c>
      <c r="R233" s="52" t="e">
        <f aca="false">_xlfn.IFS(I233="PE","NO RELLENAR",I233="PC","NO RELLENAR",I233="SUB","NO RELLENAR",I233="ADQBYS","NO RELLENAR",I233="CONV","NO RELLENAR",I233="VSF","RELLENAR",I233="VCF","RELLENAR")</f>
        <v>#N/A</v>
      </c>
      <c r="S233" s="53"/>
      <c r="T233" s="53"/>
      <c r="U233" s="54"/>
      <c r="V233" s="55"/>
      <c r="W233" s="54"/>
      <c r="X233" s="55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  <c r="AM233" s="54"/>
      <c r="AN233" s="51"/>
      <c r="AO233" s="54"/>
      <c r="AP233" s="51"/>
      <c r="AQ233" s="54"/>
      <c r="AR233" s="51"/>
      <c r="AS233" s="53" t="n">
        <v>0</v>
      </c>
      <c r="AT233" s="53" t="n">
        <v>0</v>
      </c>
      <c r="AU233" s="53" t="e">
        <f aca="false">_xlfn.IFS(I233="PE",0,I233="PC",0,I233="VCF",ROUND(AS233*AV233,2),I233="VSF",ROUND(AS233*AV233,2),I233="SUB",ROUND(AS233*AV233,2),I233="ADQBYS",ROUND(AS233*AV233,2),I233="CONV",ROUND(AS233*AV233,2))</f>
        <v>#N/A</v>
      </c>
      <c r="AV233" s="56"/>
      <c r="AW233" s="57" t="e">
        <f aca="false">_xlfn.IFS(I233="PE",ROUND((O233*P233)+Q233,2),I233="PC",ROUND((O233*P233)+Q233,2),AND(I233="VCF",BA233="SI"),AS233+AU233,AND(I233="VCF",BA233="NO"),AS233,AND(I233="VSF",BA233="SI"),AS233+AU233+Y233+Z233,AND(I233="VSF",BA233="NO"),AS233+Y233+Z233,AND(I233="SUB",BA233="SI"),AS233+AU233,AND(I233="SUB",BA233="NO"),AS233,AND(I233="ADQBYS",BA233="SI"),AS233+AU233,AND(I233="ADQBYS",BA233="NO"),AS233,AND(I233="CONV",BA233="SI"),AS233+AU233,AND(I233="CONV",BA233="NO"),AS233)</f>
        <v>#N/A</v>
      </c>
      <c r="AX233" s="53"/>
      <c r="AY233" s="58"/>
      <c r="AZ233" s="51"/>
      <c r="BA233" s="59"/>
    </row>
    <row r="234" customFormat="false" ht="18.6" hidden="false" customHeight="true" outlineLevel="0" collapsed="false">
      <c r="A234" s="43"/>
      <c r="B234" s="44"/>
      <c r="C234" s="44"/>
      <c r="D234" s="44"/>
      <c r="E234" s="44"/>
      <c r="F234" s="44"/>
      <c r="G234" s="44"/>
      <c r="H234" s="45"/>
      <c r="I234" s="44"/>
      <c r="J234" s="44"/>
      <c r="K234" s="44"/>
      <c r="L234" s="47"/>
      <c r="M234" s="47"/>
      <c r="N234" s="49" t="e">
        <f aca="false">_xlfn.IFS(AND(I234="PE",M234="NÓMINA ENERO"),1,AND(I234="PE",M234="NÓMINA FEBRERO"),2,AND(I234="PE",M234="NÓMINA MARZO"),3,AND(I234="PE",M234="NÓMINA ABRIL"),4,AND(I234="PE",M234="NÓMINA MAYO"),5,AND(I234="PE",M234="NÓMINA JUNIO"),6,AND(I234="PE",M234="NÓMINA JULIO"),7,AND(I234="PE",M234="NÓMINA AGOSTO"),8,AND(I234="PE",M234="NÓMINA SEPTIEMBRE"),9,AND(I234="PE",M234="NÓMINA OCTUBRE"),10,AND(I234="PE",M234="NÓMINA NOVIEMBRE"),11,AND(I234="PE",M234="NÓMINA DICIEMBRE"),12,AND(I234="PC",M234="NÓMINA ENERO"),1,AND(I234="PC",M234="NÓMINA FEBRERO"),2,AND(I234="PC",M234="NÓMINA MARZO"),3,AND(I234="PC",M234="NÓMINA ABRIL"),4,AND(I234="PC",M234="NÓMINA MAYO"),5,AND(I234="PC",M234="NÓMINA JUNIO"),6,AND(I234="PC",M234="NÓMINA JULIO"),7,AND(I234="PC",M234="NÓMINA AGOSTO"),8,AND(I234="PC",M234="NÓMINA SEPTIEMBRE"),9,AND(I234="PC",M234="NÓMINA OCTUBRE"),10,AND(I234="PC",M234="NÓMINA NOVIEMBRE"),11,AND(I234="PC",M234="NÓMINA DICIEMBRE"),12,I234="VCF"," ",I234="VSF"," ",I234="SUB"," ",I234="ADQBYS"," ",I234="CONV"," ")</f>
        <v>#N/A</v>
      </c>
      <c r="O234" s="50"/>
      <c r="P234" s="51"/>
      <c r="Q234" s="51" t="n">
        <f aca="false">ROUND((O234*P234)*0.15,2)</f>
        <v>0</v>
      </c>
      <c r="R234" s="52" t="e">
        <f aca="false">_xlfn.IFS(I234="PE","NO RELLENAR",I234="PC","NO RELLENAR",I234="SUB","NO RELLENAR",I234="ADQBYS","NO RELLENAR",I234="CONV","NO RELLENAR",I234="VSF","RELLENAR",I234="VCF","RELLENAR")</f>
        <v>#N/A</v>
      </c>
      <c r="S234" s="53"/>
      <c r="T234" s="53"/>
      <c r="U234" s="54"/>
      <c r="V234" s="55"/>
      <c r="W234" s="54"/>
      <c r="X234" s="55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  <c r="AM234" s="54"/>
      <c r="AN234" s="51"/>
      <c r="AO234" s="54"/>
      <c r="AP234" s="51"/>
      <c r="AQ234" s="54"/>
      <c r="AR234" s="51"/>
      <c r="AS234" s="53" t="n">
        <v>0</v>
      </c>
      <c r="AT234" s="53" t="n">
        <v>0</v>
      </c>
      <c r="AU234" s="53" t="e">
        <f aca="false">_xlfn.IFS(I234="PE",0,I234="PC",0,I234="VCF",ROUND(AS234*AV234,2),I234="VSF",ROUND(AS234*AV234,2),I234="SUB",ROUND(AS234*AV234,2),I234="ADQBYS",ROUND(AS234*AV234,2),I234="CONV",ROUND(AS234*AV234,2))</f>
        <v>#N/A</v>
      </c>
      <c r="AV234" s="56"/>
      <c r="AW234" s="57" t="e">
        <f aca="false">_xlfn.IFS(I234="PE",ROUND((O234*P234)+Q234,2),I234="PC",ROUND((O234*P234)+Q234,2),AND(I234="VCF",BA234="SI"),AS234+AU234,AND(I234="VCF",BA234="NO"),AS234,AND(I234="VSF",BA234="SI"),AS234+AU234+Y234+Z234,AND(I234="VSF",BA234="NO"),AS234+Y234+Z234,AND(I234="SUB",BA234="SI"),AS234+AU234,AND(I234="SUB",BA234="NO"),AS234,AND(I234="ADQBYS",BA234="SI"),AS234+AU234,AND(I234="ADQBYS",BA234="NO"),AS234,AND(I234="CONV",BA234="SI"),AS234+AU234,AND(I234="CONV",BA234="NO"),AS234)</f>
        <v>#N/A</v>
      </c>
      <c r="AX234" s="53"/>
      <c r="AY234" s="58"/>
      <c r="AZ234" s="51"/>
      <c r="BA234" s="59"/>
    </row>
    <row r="235" customFormat="false" ht="18.6" hidden="false" customHeight="true" outlineLevel="0" collapsed="false">
      <c r="A235" s="43"/>
      <c r="B235" s="44"/>
      <c r="C235" s="44"/>
      <c r="D235" s="44"/>
      <c r="E235" s="44"/>
      <c r="F235" s="44"/>
      <c r="G235" s="44"/>
      <c r="H235" s="45"/>
      <c r="I235" s="44"/>
      <c r="J235" s="44"/>
      <c r="K235" s="44"/>
      <c r="L235" s="47"/>
      <c r="M235" s="47"/>
      <c r="N235" s="49" t="e">
        <f aca="false">_xlfn.IFS(AND(I235="PE",M235="NÓMINA ENERO"),1,AND(I235="PE",M235="NÓMINA FEBRERO"),2,AND(I235="PE",M235="NÓMINA MARZO"),3,AND(I235="PE",M235="NÓMINA ABRIL"),4,AND(I235="PE",M235="NÓMINA MAYO"),5,AND(I235="PE",M235="NÓMINA JUNIO"),6,AND(I235="PE",M235="NÓMINA JULIO"),7,AND(I235="PE",M235="NÓMINA AGOSTO"),8,AND(I235="PE",M235="NÓMINA SEPTIEMBRE"),9,AND(I235="PE",M235="NÓMINA OCTUBRE"),10,AND(I235="PE",M235="NÓMINA NOVIEMBRE"),11,AND(I235="PE",M235="NÓMINA DICIEMBRE"),12,AND(I235="PC",M235="NÓMINA ENERO"),1,AND(I235="PC",M235="NÓMINA FEBRERO"),2,AND(I235="PC",M235="NÓMINA MARZO"),3,AND(I235="PC",M235="NÓMINA ABRIL"),4,AND(I235="PC",M235="NÓMINA MAYO"),5,AND(I235="PC",M235="NÓMINA JUNIO"),6,AND(I235="PC",M235="NÓMINA JULIO"),7,AND(I235="PC",M235="NÓMINA AGOSTO"),8,AND(I235="PC",M235="NÓMINA SEPTIEMBRE"),9,AND(I235="PC",M235="NÓMINA OCTUBRE"),10,AND(I235="PC",M235="NÓMINA NOVIEMBRE"),11,AND(I235="PC",M235="NÓMINA DICIEMBRE"),12,I235="VCF"," ",I235="VSF"," ",I235="SUB"," ",I235="ADQBYS"," ",I235="CONV"," ")</f>
        <v>#N/A</v>
      </c>
      <c r="O235" s="50"/>
      <c r="P235" s="51"/>
      <c r="Q235" s="51" t="n">
        <f aca="false">ROUND((O235*P235)*0.15,2)</f>
        <v>0</v>
      </c>
      <c r="R235" s="52" t="e">
        <f aca="false">_xlfn.IFS(I235="PE","NO RELLENAR",I235="PC","NO RELLENAR",I235="SUB","NO RELLENAR",I235="ADQBYS","NO RELLENAR",I235="CONV","NO RELLENAR",I235="VSF","RELLENAR",I235="VCF","RELLENAR")</f>
        <v>#N/A</v>
      </c>
      <c r="S235" s="53"/>
      <c r="T235" s="53"/>
      <c r="U235" s="54"/>
      <c r="V235" s="55"/>
      <c r="W235" s="54"/>
      <c r="X235" s="55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4"/>
      <c r="AN235" s="51"/>
      <c r="AO235" s="54"/>
      <c r="AP235" s="51"/>
      <c r="AQ235" s="54"/>
      <c r="AR235" s="51"/>
      <c r="AS235" s="53" t="n">
        <v>0</v>
      </c>
      <c r="AT235" s="53" t="n">
        <v>0</v>
      </c>
      <c r="AU235" s="53" t="e">
        <f aca="false">_xlfn.IFS(I235="PE",0,I235="PC",0,I235="VCF",ROUND(AS235*AV235,2),I235="VSF",ROUND(AS235*AV235,2),I235="SUB",ROUND(AS235*AV235,2),I235="ADQBYS",ROUND(AS235*AV235,2),I235="CONV",ROUND(AS235*AV235,2))</f>
        <v>#N/A</v>
      </c>
      <c r="AV235" s="56"/>
      <c r="AW235" s="57" t="e">
        <f aca="false">_xlfn.IFS(I235="PE",ROUND((O235*P235)+Q235,2),I235="PC",ROUND((O235*P235)+Q235,2),AND(I235="VCF",BA235="SI"),AS235+AU235,AND(I235="VCF",BA235="NO"),AS235,AND(I235="VSF",BA235="SI"),AS235+AU235+Y235+Z235,AND(I235="VSF",BA235="NO"),AS235+Y235+Z235,AND(I235="SUB",BA235="SI"),AS235+AU235,AND(I235="SUB",BA235="NO"),AS235,AND(I235="ADQBYS",BA235="SI"),AS235+AU235,AND(I235="ADQBYS",BA235="NO"),AS235,AND(I235="CONV",BA235="SI"),AS235+AU235,AND(I235="CONV",BA235="NO"),AS235)</f>
        <v>#N/A</v>
      </c>
      <c r="AX235" s="53"/>
      <c r="AY235" s="58"/>
      <c r="AZ235" s="51"/>
      <c r="BA235" s="59"/>
    </row>
    <row r="236" customFormat="false" ht="18.6" hidden="false" customHeight="true" outlineLevel="0" collapsed="false">
      <c r="A236" s="43"/>
      <c r="B236" s="44"/>
      <c r="C236" s="44"/>
      <c r="D236" s="44"/>
      <c r="E236" s="44"/>
      <c r="F236" s="44"/>
      <c r="G236" s="44"/>
      <c r="H236" s="45"/>
      <c r="I236" s="44"/>
      <c r="J236" s="44"/>
      <c r="K236" s="44"/>
      <c r="L236" s="47"/>
      <c r="M236" s="47"/>
      <c r="N236" s="49" t="e">
        <f aca="false">_xlfn.IFS(AND(I236="PE",M236="NÓMINA ENERO"),1,AND(I236="PE",M236="NÓMINA FEBRERO"),2,AND(I236="PE",M236="NÓMINA MARZO"),3,AND(I236="PE",M236="NÓMINA ABRIL"),4,AND(I236="PE",M236="NÓMINA MAYO"),5,AND(I236="PE",M236="NÓMINA JUNIO"),6,AND(I236="PE",M236="NÓMINA JULIO"),7,AND(I236="PE",M236="NÓMINA AGOSTO"),8,AND(I236="PE",M236="NÓMINA SEPTIEMBRE"),9,AND(I236="PE",M236="NÓMINA OCTUBRE"),10,AND(I236="PE",M236="NÓMINA NOVIEMBRE"),11,AND(I236="PE",M236="NÓMINA DICIEMBRE"),12,AND(I236="PC",M236="NÓMINA ENERO"),1,AND(I236="PC",M236="NÓMINA FEBRERO"),2,AND(I236="PC",M236="NÓMINA MARZO"),3,AND(I236="PC",M236="NÓMINA ABRIL"),4,AND(I236="PC",M236="NÓMINA MAYO"),5,AND(I236="PC",M236="NÓMINA JUNIO"),6,AND(I236="PC",M236="NÓMINA JULIO"),7,AND(I236="PC",M236="NÓMINA AGOSTO"),8,AND(I236="PC",M236="NÓMINA SEPTIEMBRE"),9,AND(I236="PC",M236="NÓMINA OCTUBRE"),10,AND(I236="PC",M236="NÓMINA NOVIEMBRE"),11,AND(I236="PC",M236="NÓMINA DICIEMBRE"),12,I236="VCF"," ",I236="VSF"," ",I236="SUB"," ",I236="ADQBYS"," ",I236="CONV"," ")</f>
        <v>#N/A</v>
      </c>
      <c r="O236" s="50"/>
      <c r="P236" s="51"/>
      <c r="Q236" s="51" t="n">
        <f aca="false">ROUND((O236*P236)*0.15,2)</f>
        <v>0</v>
      </c>
      <c r="R236" s="52" t="e">
        <f aca="false">_xlfn.IFS(I236="PE","NO RELLENAR",I236="PC","NO RELLENAR",I236="SUB","NO RELLENAR",I236="ADQBYS","NO RELLENAR",I236="CONV","NO RELLENAR",I236="VSF","RELLENAR",I236="VCF","RELLENAR")</f>
        <v>#N/A</v>
      </c>
      <c r="S236" s="53"/>
      <c r="T236" s="53"/>
      <c r="U236" s="54"/>
      <c r="V236" s="55"/>
      <c r="W236" s="54"/>
      <c r="X236" s="55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51"/>
      <c r="AJ236" s="51"/>
      <c r="AK236" s="51"/>
      <c r="AL236" s="51"/>
      <c r="AM236" s="54"/>
      <c r="AN236" s="51"/>
      <c r="AO236" s="54"/>
      <c r="AP236" s="51"/>
      <c r="AQ236" s="54"/>
      <c r="AR236" s="51"/>
      <c r="AS236" s="53" t="n">
        <v>0</v>
      </c>
      <c r="AT236" s="53" t="n">
        <v>0</v>
      </c>
      <c r="AU236" s="53" t="e">
        <f aca="false">_xlfn.IFS(I236="PE",0,I236="PC",0,I236="VCF",ROUND(AS236*AV236,2),I236="VSF",ROUND(AS236*AV236,2),I236="SUB",ROUND(AS236*AV236,2),I236="ADQBYS",ROUND(AS236*AV236,2),I236="CONV",ROUND(AS236*AV236,2))</f>
        <v>#N/A</v>
      </c>
      <c r="AV236" s="56"/>
      <c r="AW236" s="57" t="e">
        <f aca="false">_xlfn.IFS(I236="PE",ROUND((O236*P236)+Q236,2),I236="PC",ROUND((O236*P236)+Q236,2),AND(I236="VCF",BA236="SI"),AS236+AU236,AND(I236="VCF",BA236="NO"),AS236,AND(I236="VSF",BA236="SI"),AS236+AU236+Y236+Z236,AND(I236="VSF",BA236="NO"),AS236+Y236+Z236,AND(I236="SUB",BA236="SI"),AS236+AU236,AND(I236="SUB",BA236="NO"),AS236,AND(I236="ADQBYS",BA236="SI"),AS236+AU236,AND(I236="ADQBYS",BA236="NO"),AS236,AND(I236="CONV",BA236="SI"),AS236+AU236,AND(I236="CONV",BA236="NO"),AS236)</f>
        <v>#N/A</v>
      </c>
      <c r="AX236" s="53"/>
      <c r="AY236" s="58"/>
      <c r="AZ236" s="51"/>
      <c r="BA236" s="59"/>
    </row>
    <row r="237" customFormat="false" ht="18.6" hidden="false" customHeight="true" outlineLevel="0" collapsed="false">
      <c r="A237" s="43"/>
      <c r="B237" s="44"/>
      <c r="C237" s="44"/>
      <c r="D237" s="44"/>
      <c r="E237" s="44"/>
      <c r="F237" s="44"/>
      <c r="G237" s="44"/>
      <c r="H237" s="45"/>
      <c r="I237" s="44"/>
      <c r="J237" s="44"/>
      <c r="K237" s="44"/>
      <c r="L237" s="47"/>
      <c r="M237" s="47"/>
      <c r="N237" s="49" t="e">
        <f aca="false">_xlfn.IFS(AND(I237="PE",M237="NÓMINA ENERO"),1,AND(I237="PE",M237="NÓMINA FEBRERO"),2,AND(I237="PE",M237="NÓMINA MARZO"),3,AND(I237="PE",M237="NÓMINA ABRIL"),4,AND(I237="PE",M237="NÓMINA MAYO"),5,AND(I237="PE",M237="NÓMINA JUNIO"),6,AND(I237="PE",M237="NÓMINA JULIO"),7,AND(I237="PE",M237="NÓMINA AGOSTO"),8,AND(I237="PE",M237="NÓMINA SEPTIEMBRE"),9,AND(I237="PE",M237="NÓMINA OCTUBRE"),10,AND(I237="PE",M237="NÓMINA NOVIEMBRE"),11,AND(I237="PE",M237="NÓMINA DICIEMBRE"),12,AND(I237="PC",M237="NÓMINA ENERO"),1,AND(I237="PC",M237="NÓMINA FEBRERO"),2,AND(I237="PC",M237="NÓMINA MARZO"),3,AND(I237="PC",M237="NÓMINA ABRIL"),4,AND(I237="PC",M237="NÓMINA MAYO"),5,AND(I237="PC",M237="NÓMINA JUNIO"),6,AND(I237="PC",M237="NÓMINA JULIO"),7,AND(I237="PC",M237="NÓMINA AGOSTO"),8,AND(I237="PC",M237="NÓMINA SEPTIEMBRE"),9,AND(I237="PC",M237="NÓMINA OCTUBRE"),10,AND(I237="PC",M237="NÓMINA NOVIEMBRE"),11,AND(I237="PC",M237="NÓMINA DICIEMBRE"),12,I237="VCF"," ",I237="VSF"," ",I237="SUB"," ",I237="ADQBYS"," ",I237="CONV"," ")</f>
        <v>#N/A</v>
      </c>
      <c r="O237" s="50"/>
      <c r="P237" s="51"/>
      <c r="Q237" s="51" t="n">
        <f aca="false">ROUND((O237*P237)*0.15,2)</f>
        <v>0</v>
      </c>
      <c r="R237" s="52" t="e">
        <f aca="false">_xlfn.IFS(I237="PE","NO RELLENAR",I237="PC","NO RELLENAR",I237="SUB","NO RELLENAR",I237="ADQBYS","NO RELLENAR",I237="CONV","NO RELLENAR",I237="VSF","RELLENAR",I237="VCF","RELLENAR")</f>
        <v>#N/A</v>
      </c>
      <c r="S237" s="53"/>
      <c r="T237" s="53"/>
      <c r="U237" s="54"/>
      <c r="V237" s="55"/>
      <c r="W237" s="54"/>
      <c r="X237" s="55"/>
      <c r="Y237" s="51"/>
      <c r="Z237" s="51"/>
      <c r="AA237" s="51"/>
      <c r="AB237" s="51"/>
      <c r="AC237" s="51"/>
      <c r="AD237" s="51"/>
      <c r="AE237" s="51"/>
      <c r="AF237" s="51"/>
      <c r="AG237" s="51"/>
      <c r="AH237" s="51"/>
      <c r="AI237" s="51"/>
      <c r="AJ237" s="51"/>
      <c r="AK237" s="51"/>
      <c r="AL237" s="51"/>
      <c r="AM237" s="54"/>
      <c r="AN237" s="51"/>
      <c r="AO237" s="54"/>
      <c r="AP237" s="51"/>
      <c r="AQ237" s="54"/>
      <c r="AR237" s="51"/>
      <c r="AS237" s="53" t="n">
        <v>0</v>
      </c>
      <c r="AT237" s="53" t="n">
        <v>0</v>
      </c>
      <c r="AU237" s="53" t="e">
        <f aca="false">_xlfn.IFS(I237="PE",0,I237="PC",0,I237="VCF",ROUND(AS237*AV237,2),I237="VSF",ROUND(AS237*AV237,2),I237="SUB",ROUND(AS237*AV237,2),I237="ADQBYS",ROUND(AS237*AV237,2),I237="CONV",ROUND(AS237*AV237,2))</f>
        <v>#N/A</v>
      </c>
      <c r="AV237" s="56"/>
      <c r="AW237" s="57" t="e">
        <f aca="false">_xlfn.IFS(I237="PE",ROUND((O237*P237)+Q237,2),I237="PC",ROUND((O237*P237)+Q237,2),AND(I237="VCF",BA237="SI"),AS237+AU237,AND(I237="VCF",BA237="NO"),AS237,AND(I237="VSF",BA237="SI"),AS237+AU237+Y237+Z237,AND(I237="VSF",BA237="NO"),AS237+Y237+Z237,AND(I237="SUB",BA237="SI"),AS237+AU237,AND(I237="SUB",BA237="NO"),AS237,AND(I237="ADQBYS",BA237="SI"),AS237+AU237,AND(I237="ADQBYS",BA237="NO"),AS237,AND(I237="CONV",BA237="SI"),AS237+AU237,AND(I237="CONV",BA237="NO"),AS237)</f>
        <v>#N/A</v>
      </c>
      <c r="AX237" s="53"/>
      <c r="AY237" s="58"/>
      <c r="AZ237" s="51"/>
      <c r="BA237" s="59"/>
    </row>
    <row r="238" customFormat="false" ht="18.6" hidden="false" customHeight="true" outlineLevel="0" collapsed="false">
      <c r="A238" s="43"/>
      <c r="B238" s="44"/>
      <c r="C238" s="44"/>
      <c r="D238" s="44"/>
      <c r="E238" s="44"/>
      <c r="F238" s="44"/>
      <c r="G238" s="44"/>
      <c r="H238" s="45"/>
      <c r="I238" s="44"/>
      <c r="J238" s="44"/>
      <c r="K238" s="44"/>
      <c r="L238" s="47"/>
      <c r="M238" s="47"/>
      <c r="N238" s="49" t="e">
        <f aca="false">_xlfn.IFS(AND(I238="PE",M238="NÓMINA ENERO"),1,AND(I238="PE",M238="NÓMINA FEBRERO"),2,AND(I238="PE",M238="NÓMINA MARZO"),3,AND(I238="PE",M238="NÓMINA ABRIL"),4,AND(I238="PE",M238="NÓMINA MAYO"),5,AND(I238="PE",M238="NÓMINA JUNIO"),6,AND(I238="PE",M238="NÓMINA JULIO"),7,AND(I238="PE",M238="NÓMINA AGOSTO"),8,AND(I238="PE",M238="NÓMINA SEPTIEMBRE"),9,AND(I238="PE",M238="NÓMINA OCTUBRE"),10,AND(I238="PE",M238="NÓMINA NOVIEMBRE"),11,AND(I238="PE",M238="NÓMINA DICIEMBRE"),12,AND(I238="PC",M238="NÓMINA ENERO"),1,AND(I238="PC",M238="NÓMINA FEBRERO"),2,AND(I238="PC",M238="NÓMINA MARZO"),3,AND(I238="PC",M238="NÓMINA ABRIL"),4,AND(I238="PC",M238="NÓMINA MAYO"),5,AND(I238="PC",M238="NÓMINA JUNIO"),6,AND(I238="PC",M238="NÓMINA JULIO"),7,AND(I238="PC",M238="NÓMINA AGOSTO"),8,AND(I238="PC",M238="NÓMINA SEPTIEMBRE"),9,AND(I238="PC",M238="NÓMINA OCTUBRE"),10,AND(I238="PC",M238="NÓMINA NOVIEMBRE"),11,AND(I238="PC",M238="NÓMINA DICIEMBRE"),12,I238="VCF"," ",I238="VSF"," ",I238="SUB"," ",I238="ADQBYS"," ",I238="CONV"," ")</f>
        <v>#N/A</v>
      </c>
      <c r="O238" s="50"/>
      <c r="P238" s="51"/>
      <c r="Q238" s="51" t="n">
        <f aca="false">ROUND((O238*P238)*0.15,2)</f>
        <v>0</v>
      </c>
      <c r="R238" s="52" t="e">
        <f aca="false">_xlfn.IFS(I238="PE","NO RELLENAR",I238="PC","NO RELLENAR",I238="SUB","NO RELLENAR",I238="ADQBYS","NO RELLENAR",I238="CONV","NO RELLENAR",I238="VSF","RELLENAR",I238="VCF","RELLENAR")</f>
        <v>#N/A</v>
      </c>
      <c r="S238" s="53"/>
      <c r="T238" s="53"/>
      <c r="U238" s="54"/>
      <c r="V238" s="55"/>
      <c r="W238" s="54"/>
      <c r="X238" s="55"/>
      <c r="Y238" s="51"/>
      <c r="Z238" s="51"/>
      <c r="AA238" s="51"/>
      <c r="AB238" s="51"/>
      <c r="AC238" s="51"/>
      <c r="AD238" s="51"/>
      <c r="AE238" s="51"/>
      <c r="AF238" s="51"/>
      <c r="AG238" s="51"/>
      <c r="AH238" s="51"/>
      <c r="AI238" s="51"/>
      <c r="AJ238" s="51"/>
      <c r="AK238" s="51"/>
      <c r="AL238" s="51"/>
      <c r="AM238" s="54"/>
      <c r="AN238" s="51"/>
      <c r="AO238" s="54"/>
      <c r="AP238" s="51"/>
      <c r="AQ238" s="54"/>
      <c r="AR238" s="51"/>
      <c r="AS238" s="53" t="n">
        <v>0</v>
      </c>
      <c r="AT238" s="53" t="n">
        <v>0</v>
      </c>
      <c r="AU238" s="53" t="e">
        <f aca="false">_xlfn.IFS(I238="PE",0,I238="PC",0,I238="VCF",ROUND(AS238*AV238,2),I238="VSF",ROUND(AS238*AV238,2),I238="SUB",ROUND(AS238*AV238,2),I238="ADQBYS",ROUND(AS238*AV238,2),I238="CONV",ROUND(AS238*AV238,2))</f>
        <v>#N/A</v>
      </c>
      <c r="AV238" s="56"/>
      <c r="AW238" s="57" t="e">
        <f aca="false">_xlfn.IFS(I238="PE",ROUND((O238*P238)+Q238,2),I238="PC",ROUND((O238*P238)+Q238,2),AND(I238="VCF",BA238="SI"),AS238+AU238,AND(I238="VCF",BA238="NO"),AS238,AND(I238="VSF",BA238="SI"),AS238+AU238+Y238+Z238,AND(I238="VSF",BA238="NO"),AS238+Y238+Z238,AND(I238="SUB",BA238="SI"),AS238+AU238,AND(I238="SUB",BA238="NO"),AS238,AND(I238="ADQBYS",BA238="SI"),AS238+AU238,AND(I238="ADQBYS",BA238="NO"),AS238,AND(I238="CONV",BA238="SI"),AS238+AU238,AND(I238="CONV",BA238="NO"),AS238)</f>
        <v>#N/A</v>
      </c>
      <c r="AX238" s="53"/>
      <c r="AY238" s="58"/>
      <c r="AZ238" s="51"/>
      <c r="BA238" s="59"/>
    </row>
    <row r="239" customFormat="false" ht="18.6" hidden="false" customHeight="true" outlineLevel="0" collapsed="false">
      <c r="A239" s="43"/>
      <c r="B239" s="44"/>
      <c r="C239" s="44"/>
      <c r="D239" s="44"/>
      <c r="E239" s="44"/>
      <c r="F239" s="44"/>
      <c r="G239" s="44"/>
      <c r="H239" s="45"/>
      <c r="I239" s="44"/>
      <c r="J239" s="44"/>
      <c r="K239" s="44"/>
      <c r="L239" s="47"/>
      <c r="M239" s="47"/>
      <c r="N239" s="49" t="e">
        <f aca="false">_xlfn.IFS(AND(I239="PE",M239="NÓMINA ENERO"),1,AND(I239="PE",M239="NÓMINA FEBRERO"),2,AND(I239="PE",M239="NÓMINA MARZO"),3,AND(I239="PE",M239="NÓMINA ABRIL"),4,AND(I239="PE",M239="NÓMINA MAYO"),5,AND(I239="PE",M239="NÓMINA JUNIO"),6,AND(I239="PE",M239="NÓMINA JULIO"),7,AND(I239="PE",M239="NÓMINA AGOSTO"),8,AND(I239="PE",M239="NÓMINA SEPTIEMBRE"),9,AND(I239="PE",M239="NÓMINA OCTUBRE"),10,AND(I239="PE",M239="NÓMINA NOVIEMBRE"),11,AND(I239="PE",M239="NÓMINA DICIEMBRE"),12,AND(I239="PC",M239="NÓMINA ENERO"),1,AND(I239="PC",M239="NÓMINA FEBRERO"),2,AND(I239="PC",M239="NÓMINA MARZO"),3,AND(I239="PC",M239="NÓMINA ABRIL"),4,AND(I239="PC",M239="NÓMINA MAYO"),5,AND(I239="PC",M239="NÓMINA JUNIO"),6,AND(I239="PC",M239="NÓMINA JULIO"),7,AND(I239="PC",M239="NÓMINA AGOSTO"),8,AND(I239="PC",M239="NÓMINA SEPTIEMBRE"),9,AND(I239="PC",M239="NÓMINA OCTUBRE"),10,AND(I239="PC",M239="NÓMINA NOVIEMBRE"),11,AND(I239="PC",M239="NÓMINA DICIEMBRE"),12,I239="VCF"," ",I239="VSF"," ",I239="SUB"," ",I239="ADQBYS"," ",I239="CONV"," ")</f>
        <v>#N/A</v>
      </c>
      <c r="O239" s="50"/>
      <c r="P239" s="51"/>
      <c r="Q239" s="51" t="n">
        <f aca="false">ROUND((O239*P239)*0.15,2)</f>
        <v>0</v>
      </c>
      <c r="R239" s="52" t="e">
        <f aca="false">_xlfn.IFS(I239="PE","NO RELLENAR",I239="PC","NO RELLENAR",I239="SUB","NO RELLENAR",I239="ADQBYS","NO RELLENAR",I239="CONV","NO RELLENAR",I239="VSF","RELLENAR",I239="VCF","RELLENAR")</f>
        <v>#N/A</v>
      </c>
      <c r="S239" s="53"/>
      <c r="T239" s="53"/>
      <c r="U239" s="54"/>
      <c r="V239" s="55"/>
      <c r="W239" s="54"/>
      <c r="X239" s="55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51"/>
      <c r="AJ239" s="51"/>
      <c r="AK239" s="51"/>
      <c r="AL239" s="51"/>
      <c r="AM239" s="54"/>
      <c r="AN239" s="51"/>
      <c r="AO239" s="54"/>
      <c r="AP239" s="51"/>
      <c r="AQ239" s="54"/>
      <c r="AR239" s="51"/>
      <c r="AS239" s="53" t="n">
        <v>0</v>
      </c>
      <c r="AT239" s="53" t="n">
        <v>0</v>
      </c>
      <c r="AU239" s="53" t="e">
        <f aca="false">_xlfn.IFS(I239="PE",0,I239="PC",0,I239="VCF",ROUND(AS239*AV239,2),I239="VSF",ROUND(AS239*AV239,2),I239="SUB",ROUND(AS239*AV239,2),I239="ADQBYS",ROUND(AS239*AV239,2),I239="CONV",ROUND(AS239*AV239,2))</f>
        <v>#N/A</v>
      </c>
      <c r="AV239" s="56"/>
      <c r="AW239" s="57" t="e">
        <f aca="false">_xlfn.IFS(I239="PE",ROUND((O239*P239)+Q239,2),I239="PC",ROUND((O239*P239)+Q239,2),AND(I239="VCF",BA239="SI"),AS239+AU239,AND(I239="VCF",BA239="NO"),AS239,AND(I239="VSF",BA239="SI"),AS239+AU239+Y239+Z239,AND(I239="VSF",BA239="NO"),AS239+Y239+Z239,AND(I239="SUB",BA239="SI"),AS239+AU239,AND(I239="SUB",BA239="NO"),AS239,AND(I239="ADQBYS",BA239="SI"),AS239+AU239,AND(I239="ADQBYS",BA239="NO"),AS239,AND(I239="CONV",BA239="SI"),AS239+AU239,AND(I239="CONV",BA239="NO"),AS239)</f>
        <v>#N/A</v>
      </c>
      <c r="AX239" s="53"/>
      <c r="AY239" s="58"/>
      <c r="AZ239" s="51"/>
      <c r="BA239" s="59"/>
    </row>
    <row r="240" customFormat="false" ht="18.6" hidden="false" customHeight="true" outlineLevel="0" collapsed="false">
      <c r="A240" s="43"/>
      <c r="B240" s="44"/>
      <c r="C240" s="44"/>
      <c r="D240" s="44"/>
      <c r="E240" s="44"/>
      <c r="F240" s="44"/>
      <c r="G240" s="44"/>
      <c r="H240" s="45"/>
      <c r="I240" s="44"/>
      <c r="J240" s="44"/>
      <c r="K240" s="44"/>
      <c r="L240" s="47"/>
      <c r="M240" s="47"/>
      <c r="N240" s="49" t="e">
        <f aca="false">_xlfn.IFS(AND(I240="PE",M240="NÓMINA ENERO"),1,AND(I240="PE",M240="NÓMINA FEBRERO"),2,AND(I240="PE",M240="NÓMINA MARZO"),3,AND(I240="PE",M240="NÓMINA ABRIL"),4,AND(I240="PE",M240="NÓMINA MAYO"),5,AND(I240="PE",M240="NÓMINA JUNIO"),6,AND(I240="PE",M240="NÓMINA JULIO"),7,AND(I240="PE",M240="NÓMINA AGOSTO"),8,AND(I240="PE",M240="NÓMINA SEPTIEMBRE"),9,AND(I240="PE",M240="NÓMINA OCTUBRE"),10,AND(I240="PE",M240="NÓMINA NOVIEMBRE"),11,AND(I240="PE",M240="NÓMINA DICIEMBRE"),12,AND(I240="PC",M240="NÓMINA ENERO"),1,AND(I240="PC",M240="NÓMINA FEBRERO"),2,AND(I240="PC",M240="NÓMINA MARZO"),3,AND(I240="PC",M240="NÓMINA ABRIL"),4,AND(I240="PC",M240="NÓMINA MAYO"),5,AND(I240="PC",M240="NÓMINA JUNIO"),6,AND(I240="PC",M240="NÓMINA JULIO"),7,AND(I240="PC",M240="NÓMINA AGOSTO"),8,AND(I240="PC",M240="NÓMINA SEPTIEMBRE"),9,AND(I240="PC",M240="NÓMINA OCTUBRE"),10,AND(I240="PC",M240="NÓMINA NOVIEMBRE"),11,AND(I240="PC",M240="NÓMINA DICIEMBRE"),12,I240="VCF"," ",I240="VSF"," ",I240="SUB"," ",I240="ADQBYS"," ",I240="CONV"," ")</f>
        <v>#N/A</v>
      </c>
      <c r="O240" s="50"/>
      <c r="P240" s="51"/>
      <c r="Q240" s="51" t="n">
        <f aca="false">ROUND((O240*P240)*0.15,2)</f>
        <v>0</v>
      </c>
      <c r="R240" s="52" t="e">
        <f aca="false">_xlfn.IFS(I240="PE","NO RELLENAR",I240="PC","NO RELLENAR",I240="SUB","NO RELLENAR",I240="ADQBYS","NO RELLENAR",I240="CONV","NO RELLENAR",I240="VSF","RELLENAR",I240="VCF","RELLENAR")</f>
        <v>#N/A</v>
      </c>
      <c r="S240" s="53"/>
      <c r="T240" s="53"/>
      <c r="U240" s="54"/>
      <c r="V240" s="55"/>
      <c r="W240" s="54"/>
      <c r="X240" s="55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51"/>
      <c r="AM240" s="54"/>
      <c r="AN240" s="51"/>
      <c r="AO240" s="54"/>
      <c r="AP240" s="51"/>
      <c r="AQ240" s="54"/>
      <c r="AR240" s="51"/>
      <c r="AS240" s="53" t="n">
        <v>0</v>
      </c>
      <c r="AT240" s="53" t="n">
        <v>0</v>
      </c>
      <c r="AU240" s="53" t="e">
        <f aca="false">_xlfn.IFS(I240="PE",0,I240="PC",0,I240="VCF",ROUND(AS240*AV240,2),I240="VSF",ROUND(AS240*AV240,2),I240="SUB",ROUND(AS240*AV240,2),I240="ADQBYS",ROUND(AS240*AV240,2),I240="CONV",ROUND(AS240*AV240,2))</f>
        <v>#N/A</v>
      </c>
      <c r="AV240" s="56"/>
      <c r="AW240" s="57" t="e">
        <f aca="false">_xlfn.IFS(I240="PE",ROUND((O240*P240)+Q240,2),I240="PC",ROUND((O240*P240)+Q240,2),AND(I240="VCF",BA240="SI"),AS240+AU240,AND(I240="VCF",BA240="NO"),AS240,AND(I240="VSF",BA240="SI"),AS240+AU240+Y240+Z240,AND(I240="VSF",BA240="NO"),AS240+Y240+Z240,AND(I240="SUB",BA240="SI"),AS240+AU240,AND(I240="SUB",BA240="NO"),AS240,AND(I240="ADQBYS",BA240="SI"),AS240+AU240,AND(I240="ADQBYS",BA240="NO"),AS240,AND(I240="CONV",BA240="SI"),AS240+AU240,AND(I240="CONV",BA240="NO"),AS240)</f>
        <v>#N/A</v>
      </c>
      <c r="AX240" s="53"/>
      <c r="AY240" s="58"/>
      <c r="AZ240" s="51"/>
      <c r="BA240" s="59"/>
    </row>
    <row r="241" customFormat="false" ht="18.6" hidden="false" customHeight="true" outlineLevel="0" collapsed="false">
      <c r="A241" s="43"/>
      <c r="B241" s="44"/>
      <c r="C241" s="44"/>
      <c r="D241" s="44"/>
      <c r="E241" s="44"/>
      <c r="F241" s="44"/>
      <c r="G241" s="44"/>
      <c r="H241" s="45"/>
      <c r="I241" s="44"/>
      <c r="J241" s="44"/>
      <c r="K241" s="44"/>
      <c r="L241" s="47"/>
      <c r="M241" s="47"/>
      <c r="N241" s="49" t="e">
        <f aca="false">_xlfn.IFS(AND(I241="PE",M241="NÓMINA ENERO"),1,AND(I241="PE",M241="NÓMINA FEBRERO"),2,AND(I241="PE",M241="NÓMINA MARZO"),3,AND(I241="PE",M241="NÓMINA ABRIL"),4,AND(I241="PE",M241="NÓMINA MAYO"),5,AND(I241="PE",M241="NÓMINA JUNIO"),6,AND(I241="PE",M241="NÓMINA JULIO"),7,AND(I241="PE",M241="NÓMINA AGOSTO"),8,AND(I241="PE",M241="NÓMINA SEPTIEMBRE"),9,AND(I241="PE",M241="NÓMINA OCTUBRE"),10,AND(I241="PE",M241="NÓMINA NOVIEMBRE"),11,AND(I241="PE",M241="NÓMINA DICIEMBRE"),12,AND(I241="PC",M241="NÓMINA ENERO"),1,AND(I241="PC",M241="NÓMINA FEBRERO"),2,AND(I241="PC",M241="NÓMINA MARZO"),3,AND(I241="PC",M241="NÓMINA ABRIL"),4,AND(I241="PC",M241="NÓMINA MAYO"),5,AND(I241="PC",M241="NÓMINA JUNIO"),6,AND(I241="PC",M241="NÓMINA JULIO"),7,AND(I241="PC",M241="NÓMINA AGOSTO"),8,AND(I241="PC",M241="NÓMINA SEPTIEMBRE"),9,AND(I241="PC",M241="NÓMINA OCTUBRE"),10,AND(I241="PC",M241="NÓMINA NOVIEMBRE"),11,AND(I241="PC",M241="NÓMINA DICIEMBRE"),12,I241="VCF"," ",I241="VSF"," ",I241="SUB"," ",I241="ADQBYS"," ",I241="CONV"," ")</f>
        <v>#N/A</v>
      </c>
      <c r="O241" s="50"/>
      <c r="P241" s="51"/>
      <c r="Q241" s="51" t="n">
        <f aca="false">ROUND((O241*P241)*0.15,2)</f>
        <v>0</v>
      </c>
      <c r="R241" s="52" t="e">
        <f aca="false">_xlfn.IFS(I241="PE","NO RELLENAR",I241="PC","NO RELLENAR",I241="SUB","NO RELLENAR",I241="ADQBYS","NO RELLENAR",I241="CONV","NO RELLENAR",I241="VSF","RELLENAR",I241="VCF","RELLENAR")</f>
        <v>#N/A</v>
      </c>
      <c r="S241" s="53"/>
      <c r="T241" s="53"/>
      <c r="U241" s="54"/>
      <c r="V241" s="55"/>
      <c r="W241" s="54"/>
      <c r="X241" s="55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54"/>
      <c r="AN241" s="51"/>
      <c r="AO241" s="54"/>
      <c r="AP241" s="51"/>
      <c r="AQ241" s="54"/>
      <c r="AR241" s="51"/>
      <c r="AS241" s="53" t="n">
        <v>0</v>
      </c>
      <c r="AT241" s="53" t="n">
        <v>0</v>
      </c>
      <c r="AU241" s="53" t="e">
        <f aca="false">_xlfn.IFS(I241="PE",0,I241="PC",0,I241="VCF",ROUND(AS241*AV241,2),I241="VSF",ROUND(AS241*AV241,2),I241="SUB",ROUND(AS241*AV241,2),I241="ADQBYS",ROUND(AS241*AV241,2),I241="CONV",ROUND(AS241*AV241,2))</f>
        <v>#N/A</v>
      </c>
      <c r="AV241" s="56"/>
      <c r="AW241" s="57" t="e">
        <f aca="false">_xlfn.IFS(I241="PE",ROUND((O241*P241)+Q241,2),I241="PC",ROUND((O241*P241)+Q241,2),AND(I241="VCF",BA241="SI"),AS241+AU241,AND(I241="VCF",BA241="NO"),AS241,AND(I241="VSF",BA241="SI"),AS241+AU241+Y241+Z241,AND(I241="VSF",BA241="NO"),AS241+Y241+Z241,AND(I241="SUB",BA241="SI"),AS241+AU241,AND(I241="SUB",BA241="NO"),AS241,AND(I241="ADQBYS",BA241="SI"),AS241+AU241,AND(I241="ADQBYS",BA241="NO"),AS241,AND(I241="CONV",BA241="SI"),AS241+AU241,AND(I241="CONV",BA241="NO"),AS241)</f>
        <v>#N/A</v>
      </c>
      <c r="AX241" s="53"/>
      <c r="AY241" s="58"/>
      <c r="AZ241" s="51"/>
      <c r="BA241" s="59"/>
    </row>
    <row r="242" customFormat="false" ht="18.6" hidden="false" customHeight="true" outlineLevel="0" collapsed="false">
      <c r="A242" s="43"/>
      <c r="B242" s="44"/>
      <c r="C242" s="44"/>
      <c r="D242" s="44"/>
      <c r="E242" s="44"/>
      <c r="F242" s="44"/>
      <c r="G242" s="44"/>
      <c r="H242" s="45"/>
      <c r="I242" s="44"/>
      <c r="J242" s="44"/>
      <c r="K242" s="44"/>
      <c r="L242" s="47"/>
      <c r="M242" s="47"/>
      <c r="N242" s="49" t="e">
        <f aca="false">_xlfn.IFS(AND(I242="PE",M242="NÓMINA ENERO"),1,AND(I242="PE",M242="NÓMINA FEBRERO"),2,AND(I242="PE",M242="NÓMINA MARZO"),3,AND(I242="PE",M242="NÓMINA ABRIL"),4,AND(I242="PE",M242="NÓMINA MAYO"),5,AND(I242="PE",M242="NÓMINA JUNIO"),6,AND(I242="PE",M242="NÓMINA JULIO"),7,AND(I242="PE",M242="NÓMINA AGOSTO"),8,AND(I242="PE",M242="NÓMINA SEPTIEMBRE"),9,AND(I242="PE",M242="NÓMINA OCTUBRE"),10,AND(I242="PE",M242="NÓMINA NOVIEMBRE"),11,AND(I242="PE",M242="NÓMINA DICIEMBRE"),12,AND(I242="PC",M242="NÓMINA ENERO"),1,AND(I242="PC",M242="NÓMINA FEBRERO"),2,AND(I242="PC",M242="NÓMINA MARZO"),3,AND(I242="PC",M242="NÓMINA ABRIL"),4,AND(I242="PC",M242="NÓMINA MAYO"),5,AND(I242="PC",M242="NÓMINA JUNIO"),6,AND(I242="PC",M242="NÓMINA JULIO"),7,AND(I242="PC",M242="NÓMINA AGOSTO"),8,AND(I242="PC",M242="NÓMINA SEPTIEMBRE"),9,AND(I242="PC",M242="NÓMINA OCTUBRE"),10,AND(I242="PC",M242="NÓMINA NOVIEMBRE"),11,AND(I242="PC",M242="NÓMINA DICIEMBRE"),12,I242="VCF"," ",I242="VSF"," ",I242="SUB"," ",I242="ADQBYS"," ",I242="CONV"," ")</f>
        <v>#N/A</v>
      </c>
      <c r="O242" s="50"/>
      <c r="P242" s="51"/>
      <c r="Q242" s="51" t="n">
        <f aca="false">ROUND((O242*P242)*0.15,2)</f>
        <v>0</v>
      </c>
      <c r="R242" s="52" t="e">
        <f aca="false">_xlfn.IFS(I242="PE","NO RELLENAR",I242="PC","NO RELLENAR",I242="SUB","NO RELLENAR",I242="ADQBYS","NO RELLENAR",I242="CONV","NO RELLENAR",I242="VSF","RELLENAR",I242="VCF","RELLENAR")</f>
        <v>#N/A</v>
      </c>
      <c r="S242" s="53"/>
      <c r="T242" s="53"/>
      <c r="U242" s="54"/>
      <c r="V242" s="55"/>
      <c r="W242" s="54"/>
      <c r="X242" s="55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  <c r="AM242" s="54"/>
      <c r="AN242" s="51"/>
      <c r="AO242" s="54"/>
      <c r="AP242" s="51"/>
      <c r="AQ242" s="54"/>
      <c r="AR242" s="51"/>
      <c r="AS242" s="53" t="n">
        <v>0</v>
      </c>
      <c r="AT242" s="53" t="n">
        <v>0</v>
      </c>
      <c r="AU242" s="53" t="e">
        <f aca="false">_xlfn.IFS(I242="PE",0,I242="PC",0,I242="VCF",ROUND(AS242*AV242,2),I242="VSF",ROUND(AS242*AV242,2),I242="SUB",ROUND(AS242*AV242,2),I242="ADQBYS",ROUND(AS242*AV242,2),I242="CONV",ROUND(AS242*AV242,2))</f>
        <v>#N/A</v>
      </c>
      <c r="AV242" s="56"/>
      <c r="AW242" s="57" t="e">
        <f aca="false">_xlfn.IFS(I242="PE",ROUND((O242*P242)+Q242,2),I242="PC",ROUND((O242*P242)+Q242,2),AND(I242="VCF",BA242="SI"),AS242+AU242,AND(I242="VCF",BA242="NO"),AS242,AND(I242="VSF",BA242="SI"),AS242+AU242+Y242+Z242,AND(I242="VSF",BA242="NO"),AS242+Y242+Z242,AND(I242="SUB",BA242="SI"),AS242+AU242,AND(I242="SUB",BA242="NO"),AS242,AND(I242="ADQBYS",BA242="SI"),AS242+AU242,AND(I242="ADQBYS",BA242="NO"),AS242,AND(I242="CONV",BA242="SI"),AS242+AU242,AND(I242="CONV",BA242="NO"),AS242)</f>
        <v>#N/A</v>
      </c>
      <c r="AX242" s="53"/>
      <c r="AY242" s="58"/>
      <c r="AZ242" s="51"/>
      <c r="BA242" s="59"/>
    </row>
    <row r="243" customFormat="false" ht="18.6" hidden="false" customHeight="true" outlineLevel="0" collapsed="false">
      <c r="A243" s="43"/>
      <c r="B243" s="44"/>
      <c r="C243" s="44"/>
      <c r="D243" s="44"/>
      <c r="E243" s="44"/>
      <c r="F243" s="44"/>
      <c r="G243" s="44"/>
      <c r="H243" s="45"/>
      <c r="I243" s="44"/>
      <c r="J243" s="44"/>
      <c r="K243" s="44"/>
      <c r="L243" s="47"/>
      <c r="M243" s="47"/>
      <c r="N243" s="49" t="e">
        <f aca="false">_xlfn.IFS(AND(I243="PE",M243="NÓMINA ENERO"),1,AND(I243="PE",M243="NÓMINA FEBRERO"),2,AND(I243="PE",M243="NÓMINA MARZO"),3,AND(I243="PE",M243="NÓMINA ABRIL"),4,AND(I243="PE",M243="NÓMINA MAYO"),5,AND(I243="PE",M243="NÓMINA JUNIO"),6,AND(I243="PE",M243="NÓMINA JULIO"),7,AND(I243="PE",M243="NÓMINA AGOSTO"),8,AND(I243="PE",M243="NÓMINA SEPTIEMBRE"),9,AND(I243="PE",M243="NÓMINA OCTUBRE"),10,AND(I243="PE",M243="NÓMINA NOVIEMBRE"),11,AND(I243="PE",M243="NÓMINA DICIEMBRE"),12,AND(I243="PC",M243="NÓMINA ENERO"),1,AND(I243="PC",M243="NÓMINA FEBRERO"),2,AND(I243="PC",M243="NÓMINA MARZO"),3,AND(I243="PC",M243="NÓMINA ABRIL"),4,AND(I243="PC",M243="NÓMINA MAYO"),5,AND(I243="PC",M243="NÓMINA JUNIO"),6,AND(I243="PC",M243="NÓMINA JULIO"),7,AND(I243="PC",M243="NÓMINA AGOSTO"),8,AND(I243="PC",M243="NÓMINA SEPTIEMBRE"),9,AND(I243="PC",M243="NÓMINA OCTUBRE"),10,AND(I243="PC",M243="NÓMINA NOVIEMBRE"),11,AND(I243="PC",M243="NÓMINA DICIEMBRE"),12,I243="VCF"," ",I243="VSF"," ",I243="SUB"," ",I243="ADQBYS"," ",I243="CONV"," ")</f>
        <v>#N/A</v>
      </c>
      <c r="O243" s="50"/>
      <c r="P243" s="51"/>
      <c r="Q243" s="51" t="n">
        <f aca="false">ROUND((O243*P243)*0.15,2)</f>
        <v>0</v>
      </c>
      <c r="R243" s="52" t="e">
        <f aca="false">_xlfn.IFS(I243="PE","NO RELLENAR",I243="PC","NO RELLENAR",I243="SUB","NO RELLENAR",I243="ADQBYS","NO RELLENAR",I243="CONV","NO RELLENAR",I243="VSF","RELLENAR",I243="VCF","RELLENAR")</f>
        <v>#N/A</v>
      </c>
      <c r="S243" s="53"/>
      <c r="T243" s="53"/>
      <c r="U243" s="54"/>
      <c r="V243" s="55"/>
      <c r="W243" s="54"/>
      <c r="X243" s="55"/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51"/>
      <c r="AM243" s="54"/>
      <c r="AN243" s="51"/>
      <c r="AO243" s="54"/>
      <c r="AP243" s="51"/>
      <c r="AQ243" s="54"/>
      <c r="AR243" s="51"/>
      <c r="AS243" s="53" t="n">
        <v>0</v>
      </c>
      <c r="AT243" s="53" t="n">
        <v>0</v>
      </c>
      <c r="AU243" s="53" t="e">
        <f aca="false">_xlfn.IFS(I243="PE",0,I243="PC",0,I243="VCF",ROUND(AS243*AV243,2),I243="VSF",ROUND(AS243*AV243,2),I243="SUB",ROUND(AS243*AV243,2),I243="ADQBYS",ROUND(AS243*AV243,2),I243="CONV",ROUND(AS243*AV243,2))</f>
        <v>#N/A</v>
      </c>
      <c r="AV243" s="56"/>
      <c r="AW243" s="57" t="e">
        <f aca="false">_xlfn.IFS(I243="PE",ROUND((O243*P243)+Q243,2),I243="PC",ROUND((O243*P243)+Q243,2),AND(I243="VCF",BA243="SI"),AS243+AU243,AND(I243="VCF",BA243="NO"),AS243,AND(I243="VSF",BA243="SI"),AS243+AU243+Y243+Z243,AND(I243="VSF",BA243="NO"),AS243+Y243+Z243,AND(I243="SUB",BA243="SI"),AS243+AU243,AND(I243="SUB",BA243="NO"),AS243,AND(I243="ADQBYS",BA243="SI"),AS243+AU243,AND(I243="ADQBYS",BA243="NO"),AS243,AND(I243="CONV",BA243="SI"),AS243+AU243,AND(I243="CONV",BA243="NO"),AS243)</f>
        <v>#N/A</v>
      </c>
      <c r="AX243" s="53"/>
      <c r="AY243" s="58"/>
      <c r="AZ243" s="51"/>
      <c r="BA243" s="59"/>
    </row>
    <row r="244" customFormat="false" ht="18.6" hidden="false" customHeight="true" outlineLevel="0" collapsed="false">
      <c r="A244" s="43"/>
      <c r="B244" s="44"/>
      <c r="C244" s="44"/>
      <c r="D244" s="44"/>
      <c r="E244" s="44"/>
      <c r="F244" s="44"/>
      <c r="G244" s="44"/>
      <c r="H244" s="45"/>
      <c r="I244" s="44"/>
      <c r="J244" s="44"/>
      <c r="K244" s="44"/>
      <c r="L244" s="47"/>
      <c r="M244" s="47"/>
      <c r="N244" s="49" t="e">
        <f aca="false">_xlfn.IFS(AND(I244="PE",M244="NÓMINA ENERO"),1,AND(I244="PE",M244="NÓMINA FEBRERO"),2,AND(I244="PE",M244="NÓMINA MARZO"),3,AND(I244="PE",M244="NÓMINA ABRIL"),4,AND(I244="PE",M244="NÓMINA MAYO"),5,AND(I244="PE",M244="NÓMINA JUNIO"),6,AND(I244="PE",M244="NÓMINA JULIO"),7,AND(I244="PE",M244="NÓMINA AGOSTO"),8,AND(I244="PE",M244="NÓMINA SEPTIEMBRE"),9,AND(I244="PE",M244="NÓMINA OCTUBRE"),10,AND(I244="PE",M244="NÓMINA NOVIEMBRE"),11,AND(I244="PE",M244="NÓMINA DICIEMBRE"),12,AND(I244="PC",M244="NÓMINA ENERO"),1,AND(I244="PC",M244="NÓMINA FEBRERO"),2,AND(I244="PC",M244="NÓMINA MARZO"),3,AND(I244="PC",M244="NÓMINA ABRIL"),4,AND(I244="PC",M244="NÓMINA MAYO"),5,AND(I244="PC",M244="NÓMINA JUNIO"),6,AND(I244="PC",M244="NÓMINA JULIO"),7,AND(I244="PC",M244="NÓMINA AGOSTO"),8,AND(I244="PC",M244="NÓMINA SEPTIEMBRE"),9,AND(I244="PC",M244="NÓMINA OCTUBRE"),10,AND(I244="PC",M244="NÓMINA NOVIEMBRE"),11,AND(I244="PC",M244="NÓMINA DICIEMBRE"),12,I244="VCF"," ",I244="VSF"," ",I244="SUB"," ",I244="ADQBYS"," ",I244="CONV"," ")</f>
        <v>#N/A</v>
      </c>
      <c r="O244" s="50"/>
      <c r="P244" s="51"/>
      <c r="Q244" s="51" t="n">
        <f aca="false">ROUND((O244*P244)*0.15,2)</f>
        <v>0</v>
      </c>
      <c r="R244" s="52" t="e">
        <f aca="false">_xlfn.IFS(I244="PE","NO RELLENAR",I244="PC","NO RELLENAR",I244="SUB","NO RELLENAR",I244="ADQBYS","NO RELLENAR",I244="CONV","NO RELLENAR",I244="VSF","RELLENAR",I244="VCF","RELLENAR")</f>
        <v>#N/A</v>
      </c>
      <c r="S244" s="53"/>
      <c r="T244" s="53"/>
      <c r="U244" s="54"/>
      <c r="V244" s="55"/>
      <c r="W244" s="54"/>
      <c r="X244" s="55"/>
      <c r="Y244" s="51"/>
      <c r="Z244" s="51"/>
      <c r="AA244" s="51"/>
      <c r="AB244" s="51"/>
      <c r="AC244" s="51"/>
      <c r="AD244" s="51"/>
      <c r="AE244" s="51"/>
      <c r="AF244" s="51"/>
      <c r="AG244" s="51"/>
      <c r="AH244" s="51"/>
      <c r="AI244" s="51"/>
      <c r="AJ244" s="51"/>
      <c r="AK244" s="51"/>
      <c r="AL244" s="51"/>
      <c r="AM244" s="54"/>
      <c r="AN244" s="51"/>
      <c r="AO244" s="54"/>
      <c r="AP244" s="51"/>
      <c r="AQ244" s="54"/>
      <c r="AR244" s="51"/>
      <c r="AS244" s="53" t="n">
        <v>0</v>
      </c>
      <c r="AT244" s="53" t="n">
        <v>0</v>
      </c>
      <c r="AU244" s="53" t="e">
        <f aca="false">_xlfn.IFS(I244="PE",0,I244="PC",0,I244="VCF",ROUND(AS244*AV244,2),I244="VSF",ROUND(AS244*AV244,2),I244="SUB",ROUND(AS244*AV244,2),I244="ADQBYS",ROUND(AS244*AV244,2),I244="CONV",ROUND(AS244*AV244,2))</f>
        <v>#N/A</v>
      </c>
      <c r="AV244" s="56"/>
      <c r="AW244" s="57" t="e">
        <f aca="false">_xlfn.IFS(I244="PE",ROUND((O244*P244)+Q244,2),I244="PC",ROUND((O244*P244)+Q244,2),AND(I244="VCF",BA244="SI"),AS244+AU244,AND(I244="VCF",BA244="NO"),AS244,AND(I244="VSF",BA244="SI"),AS244+AU244+Y244+Z244,AND(I244="VSF",BA244="NO"),AS244+Y244+Z244,AND(I244="SUB",BA244="SI"),AS244+AU244,AND(I244="SUB",BA244="NO"),AS244,AND(I244="ADQBYS",BA244="SI"),AS244+AU244,AND(I244="ADQBYS",BA244="NO"),AS244,AND(I244="CONV",BA244="SI"),AS244+AU244,AND(I244="CONV",BA244="NO"),AS244)</f>
        <v>#N/A</v>
      </c>
      <c r="AX244" s="53"/>
      <c r="AY244" s="58"/>
      <c r="AZ244" s="51"/>
      <c r="BA244" s="59"/>
    </row>
    <row r="245" customFormat="false" ht="18.6" hidden="false" customHeight="true" outlineLevel="0" collapsed="false">
      <c r="A245" s="43"/>
      <c r="B245" s="44"/>
      <c r="C245" s="44"/>
      <c r="D245" s="44"/>
      <c r="E245" s="44"/>
      <c r="F245" s="44"/>
      <c r="G245" s="44"/>
      <c r="H245" s="45"/>
      <c r="I245" s="44"/>
      <c r="J245" s="44"/>
      <c r="K245" s="44"/>
      <c r="L245" s="47"/>
      <c r="M245" s="47"/>
      <c r="N245" s="49" t="e">
        <f aca="false">_xlfn.IFS(AND(I245="PE",M245="NÓMINA ENERO"),1,AND(I245="PE",M245="NÓMINA FEBRERO"),2,AND(I245="PE",M245="NÓMINA MARZO"),3,AND(I245="PE",M245="NÓMINA ABRIL"),4,AND(I245="PE",M245="NÓMINA MAYO"),5,AND(I245="PE",M245="NÓMINA JUNIO"),6,AND(I245="PE",M245="NÓMINA JULIO"),7,AND(I245="PE",M245="NÓMINA AGOSTO"),8,AND(I245="PE",M245="NÓMINA SEPTIEMBRE"),9,AND(I245="PE",M245="NÓMINA OCTUBRE"),10,AND(I245="PE",M245="NÓMINA NOVIEMBRE"),11,AND(I245="PE",M245="NÓMINA DICIEMBRE"),12,AND(I245="PC",M245="NÓMINA ENERO"),1,AND(I245="PC",M245="NÓMINA FEBRERO"),2,AND(I245="PC",M245="NÓMINA MARZO"),3,AND(I245="PC",M245="NÓMINA ABRIL"),4,AND(I245="PC",M245="NÓMINA MAYO"),5,AND(I245="PC",M245="NÓMINA JUNIO"),6,AND(I245="PC",M245="NÓMINA JULIO"),7,AND(I245="PC",M245="NÓMINA AGOSTO"),8,AND(I245="PC",M245="NÓMINA SEPTIEMBRE"),9,AND(I245="PC",M245="NÓMINA OCTUBRE"),10,AND(I245="PC",M245="NÓMINA NOVIEMBRE"),11,AND(I245="PC",M245="NÓMINA DICIEMBRE"),12,I245="VCF"," ",I245="VSF"," ",I245="SUB"," ",I245="ADQBYS"," ",I245="CONV"," ")</f>
        <v>#N/A</v>
      </c>
      <c r="O245" s="50"/>
      <c r="P245" s="51"/>
      <c r="Q245" s="51" t="n">
        <f aca="false">ROUND((O245*P245)*0.15,2)</f>
        <v>0</v>
      </c>
      <c r="R245" s="52" t="e">
        <f aca="false">_xlfn.IFS(I245="PE","NO RELLENAR",I245="PC","NO RELLENAR",I245="SUB","NO RELLENAR",I245="ADQBYS","NO RELLENAR",I245="CONV","NO RELLENAR",I245="VSF","RELLENAR",I245="VCF","RELLENAR")</f>
        <v>#N/A</v>
      </c>
      <c r="S245" s="53"/>
      <c r="T245" s="53"/>
      <c r="U245" s="54"/>
      <c r="V245" s="55"/>
      <c r="W245" s="54"/>
      <c r="X245" s="55"/>
      <c r="Y245" s="51"/>
      <c r="Z245" s="51"/>
      <c r="AA245" s="51"/>
      <c r="AB245" s="51"/>
      <c r="AC245" s="51"/>
      <c r="AD245" s="51"/>
      <c r="AE245" s="51"/>
      <c r="AF245" s="51"/>
      <c r="AG245" s="51"/>
      <c r="AH245" s="51"/>
      <c r="AI245" s="51"/>
      <c r="AJ245" s="51"/>
      <c r="AK245" s="51"/>
      <c r="AL245" s="51"/>
      <c r="AM245" s="54"/>
      <c r="AN245" s="51"/>
      <c r="AO245" s="54"/>
      <c r="AP245" s="51"/>
      <c r="AQ245" s="54"/>
      <c r="AR245" s="51"/>
      <c r="AS245" s="53" t="n">
        <v>0</v>
      </c>
      <c r="AT245" s="53" t="n">
        <v>0</v>
      </c>
      <c r="AU245" s="53" t="e">
        <f aca="false">_xlfn.IFS(I245="PE",0,I245="PC",0,I245="VCF",ROUND(AS245*AV245,2),I245="VSF",ROUND(AS245*AV245,2),I245="SUB",ROUND(AS245*AV245,2),I245="ADQBYS",ROUND(AS245*AV245,2),I245="CONV",ROUND(AS245*AV245,2))</f>
        <v>#N/A</v>
      </c>
      <c r="AV245" s="56"/>
      <c r="AW245" s="57" t="e">
        <f aca="false">_xlfn.IFS(I245="PE",ROUND((O245*P245)+Q245,2),I245="PC",ROUND((O245*P245)+Q245,2),AND(I245="VCF",BA245="SI"),AS245+AU245,AND(I245="VCF",BA245="NO"),AS245,AND(I245="VSF",BA245="SI"),AS245+AU245+Y245+Z245,AND(I245="VSF",BA245="NO"),AS245+Y245+Z245,AND(I245="SUB",BA245="SI"),AS245+AU245,AND(I245="SUB",BA245="NO"),AS245,AND(I245="ADQBYS",BA245="SI"),AS245+AU245,AND(I245="ADQBYS",BA245="NO"),AS245,AND(I245="CONV",BA245="SI"),AS245+AU245,AND(I245="CONV",BA245="NO"),AS245)</f>
        <v>#N/A</v>
      </c>
      <c r="AX245" s="53"/>
      <c r="AY245" s="58"/>
      <c r="AZ245" s="51"/>
      <c r="BA245" s="59"/>
    </row>
    <row r="246" customFormat="false" ht="18.6" hidden="false" customHeight="true" outlineLevel="0" collapsed="false">
      <c r="A246" s="43"/>
      <c r="B246" s="44"/>
      <c r="C246" s="44"/>
      <c r="D246" s="44"/>
      <c r="E246" s="44"/>
      <c r="F246" s="44"/>
      <c r="G246" s="44"/>
      <c r="H246" s="45"/>
      <c r="I246" s="44"/>
      <c r="J246" s="44"/>
      <c r="K246" s="44"/>
      <c r="L246" s="47"/>
      <c r="M246" s="47"/>
      <c r="N246" s="49" t="e">
        <f aca="false">_xlfn.IFS(AND(I246="PE",M246="NÓMINA ENERO"),1,AND(I246="PE",M246="NÓMINA FEBRERO"),2,AND(I246="PE",M246="NÓMINA MARZO"),3,AND(I246="PE",M246="NÓMINA ABRIL"),4,AND(I246="PE",M246="NÓMINA MAYO"),5,AND(I246="PE",M246="NÓMINA JUNIO"),6,AND(I246="PE",M246="NÓMINA JULIO"),7,AND(I246="PE",M246="NÓMINA AGOSTO"),8,AND(I246="PE",M246="NÓMINA SEPTIEMBRE"),9,AND(I246="PE",M246="NÓMINA OCTUBRE"),10,AND(I246="PE",M246="NÓMINA NOVIEMBRE"),11,AND(I246="PE",M246="NÓMINA DICIEMBRE"),12,AND(I246="PC",M246="NÓMINA ENERO"),1,AND(I246="PC",M246="NÓMINA FEBRERO"),2,AND(I246="PC",M246="NÓMINA MARZO"),3,AND(I246="PC",M246="NÓMINA ABRIL"),4,AND(I246="PC",M246="NÓMINA MAYO"),5,AND(I246="PC",M246="NÓMINA JUNIO"),6,AND(I246="PC",M246="NÓMINA JULIO"),7,AND(I246="PC",M246="NÓMINA AGOSTO"),8,AND(I246="PC",M246="NÓMINA SEPTIEMBRE"),9,AND(I246="PC",M246="NÓMINA OCTUBRE"),10,AND(I246="PC",M246="NÓMINA NOVIEMBRE"),11,AND(I246="PC",M246="NÓMINA DICIEMBRE"),12,I246="VCF"," ",I246="VSF"," ",I246="SUB"," ",I246="ADQBYS"," ",I246="CONV"," ")</f>
        <v>#N/A</v>
      </c>
      <c r="O246" s="50"/>
      <c r="P246" s="51"/>
      <c r="Q246" s="51" t="n">
        <f aca="false">ROUND((O246*P246)*0.15,2)</f>
        <v>0</v>
      </c>
      <c r="R246" s="52" t="e">
        <f aca="false">_xlfn.IFS(I246="PE","NO RELLENAR",I246="PC","NO RELLENAR",I246="SUB","NO RELLENAR",I246="ADQBYS","NO RELLENAR",I246="CONV","NO RELLENAR",I246="VSF","RELLENAR",I246="VCF","RELLENAR")</f>
        <v>#N/A</v>
      </c>
      <c r="S246" s="53"/>
      <c r="T246" s="53"/>
      <c r="U246" s="54"/>
      <c r="V246" s="55"/>
      <c r="W246" s="54"/>
      <c r="X246" s="55"/>
      <c r="Y246" s="51"/>
      <c r="Z246" s="51"/>
      <c r="AA246" s="51"/>
      <c r="AB246" s="51"/>
      <c r="AC246" s="51"/>
      <c r="AD246" s="51"/>
      <c r="AE246" s="51"/>
      <c r="AF246" s="51"/>
      <c r="AG246" s="51"/>
      <c r="AH246" s="51"/>
      <c r="AI246" s="51"/>
      <c r="AJ246" s="51"/>
      <c r="AK246" s="51"/>
      <c r="AL246" s="51"/>
      <c r="AM246" s="54"/>
      <c r="AN246" s="51"/>
      <c r="AO246" s="54"/>
      <c r="AP246" s="51"/>
      <c r="AQ246" s="54"/>
      <c r="AR246" s="51"/>
      <c r="AS246" s="53" t="n">
        <v>0</v>
      </c>
      <c r="AT246" s="53" t="n">
        <v>0</v>
      </c>
      <c r="AU246" s="53" t="e">
        <f aca="false">_xlfn.IFS(I246="PE",0,I246="PC",0,I246="VCF",ROUND(AS246*AV246,2),I246="VSF",ROUND(AS246*AV246,2),I246="SUB",ROUND(AS246*AV246,2),I246="ADQBYS",ROUND(AS246*AV246,2),I246="CONV",ROUND(AS246*AV246,2))</f>
        <v>#N/A</v>
      </c>
      <c r="AV246" s="56"/>
      <c r="AW246" s="57" t="e">
        <f aca="false">_xlfn.IFS(I246="PE",ROUND((O246*P246)+Q246,2),I246="PC",ROUND((O246*P246)+Q246,2),AND(I246="VCF",BA246="SI"),AS246+AU246,AND(I246="VCF",BA246="NO"),AS246,AND(I246="VSF",BA246="SI"),AS246+AU246+Y246+Z246,AND(I246="VSF",BA246="NO"),AS246+Y246+Z246,AND(I246="SUB",BA246="SI"),AS246+AU246,AND(I246="SUB",BA246="NO"),AS246,AND(I246="ADQBYS",BA246="SI"),AS246+AU246,AND(I246="ADQBYS",BA246="NO"),AS246,AND(I246="CONV",BA246="SI"),AS246+AU246,AND(I246="CONV",BA246="NO"),AS246)</f>
        <v>#N/A</v>
      </c>
      <c r="AX246" s="53"/>
      <c r="AY246" s="58"/>
      <c r="AZ246" s="51"/>
      <c r="BA246" s="59"/>
    </row>
    <row r="247" customFormat="false" ht="18.6" hidden="false" customHeight="true" outlineLevel="0" collapsed="false">
      <c r="A247" s="43"/>
      <c r="B247" s="44"/>
      <c r="C247" s="44"/>
      <c r="D247" s="44"/>
      <c r="E247" s="44"/>
      <c r="F247" s="44"/>
      <c r="G247" s="44"/>
      <c r="H247" s="45"/>
      <c r="I247" s="44"/>
      <c r="J247" s="44"/>
      <c r="K247" s="44"/>
      <c r="L247" s="47"/>
      <c r="M247" s="47"/>
      <c r="N247" s="49" t="e">
        <f aca="false">_xlfn.IFS(AND(I247="PE",M247="NÓMINA ENERO"),1,AND(I247="PE",M247="NÓMINA FEBRERO"),2,AND(I247="PE",M247="NÓMINA MARZO"),3,AND(I247="PE",M247="NÓMINA ABRIL"),4,AND(I247="PE",M247="NÓMINA MAYO"),5,AND(I247="PE",M247="NÓMINA JUNIO"),6,AND(I247="PE",M247="NÓMINA JULIO"),7,AND(I247="PE",M247="NÓMINA AGOSTO"),8,AND(I247="PE",M247="NÓMINA SEPTIEMBRE"),9,AND(I247="PE",M247="NÓMINA OCTUBRE"),10,AND(I247="PE",M247="NÓMINA NOVIEMBRE"),11,AND(I247="PE",M247="NÓMINA DICIEMBRE"),12,AND(I247="PC",M247="NÓMINA ENERO"),1,AND(I247="PC",M247="NÓMINA FEBRERO"),2,AND(I247="PC",M247="NÓMINA MARZO"),3,AND(I247="PC",M247="NÓMINA ABRIL"),4,AND(I247="PC",M247="NÓMINA MAYO"),5,AND(I247="PC",M247="NÓMINA JUNIO"),6,AND(I247="PC",M247="NÓMINA JULIO"),7,AND(I247="PC",M247="NÓMINA AGOSTO"),8,AND(I247="PC",M247="NÓMINA SEPTIEMBRE"),9,AND(I247="PC",M247="NÓMINA OCTUBRE"),10,AND(I247="PC",M247="NÓMINA NOVIEMBRE"),11,AND(I247="PC",M247="NÓMINA DICIEMBRE"),12,I247="VCF"," ",I247="VSF"," ",I247="SUB"," ",I247="ADQBYS"," ",I247="CONV"," ")</f>
        <v>#N/A</v>
      </c>
      <c r="O247" s="50"/>
      <c r="P247" s="51"/>
      <c r="Q247" s="51" t="n">
        <f aca="false">ROUND((O247*P247)*0.15,2)</f>
        <v>0</v>
      </c>
      <c r="R247" s="52" t="e">
        <f aca="false">_xlfn.IFS(I247="PE","NO RELLENAR",I247="PC","NO RELLENAR",I247="SUB","NO RELLENAR",I247="ADQBYS","NO RELLENAR",I247="CONV","NO RELLENAR",I247="VSF","RELLENAR",I247="VCF","RELLENAR")</f>
        <v>#N/A</v>
      </c>
      <c r="S247" s="53"/>
      <c r="T247" s="53"/>
      <c r="U247" s="54"/>
      <c r="V247" s="55"/>
      <c r="W247" s="54"/>
      <c r="X247" s="55"/>
      <c r="Y247" s="51"/>
      <c r="Z247" s="51"/>
      <c r="AA247" s="51"/>
      <c r="AB247" s="51"/>
      <c r="AC247" s="51"/>
      <c r="AD247" s="51"/>
      <c r="AE247" s="51"/>
      <c r="AF247" s="51"/>
      <c r="AG247" s="51"/>
      <c r="AH247" s="51"/>
      <c r="AI247" s="51"/>
      <c r="AJ247" s="51"/>
      <c r="AK247" s="51"/>
      <c r="AL247" s="51"/>
      <c r="AM247" s="54"/>
      <c r="AN247" s="51"/>
      <c r="AO247" s="54"/>
      <c r="AP247" s="51"/>
      <c r="AQ247" s="54"/>
      <c r="AR247" s="51"/>
      <c r="AS247" s="53" t="n">
        <v>0</v>
      </c>
      <c r="AT247" s="53" t="n">
        <v>0</v>
      </c>
      <c r="AU247" s="53" t="e">
        <f aca="false">_xlfn.IFS(I247="PE",0,I247="PC",0,I247="VCF",ROUND(AS247*AV247,2),I247="VSF",ROUND(AS247*AV247,2),I247="SUB",ROUND(AS247*AV247,2),I247="ADQBYS",ROUND(AS247*AV247,2),I247="CONV",ROUND(AS247*AV247,2))</f>
        <v>#N/A</v>
      </c>
      <c r="AV247" s="56"/>
      <c r="AW247" s="57" t="e">
        <f aca="false">_xlfn.IFS(I247="PE",ROUND((O247*P247)+Q247,2),I247="PC",ROUND((O247*P247)+Q247,2),AND(I247="VCF",BA247="SI"),AS247+AU247,AND(I247="VCF",BA247="NO"),AS247,AND(I247="VSF",BA247="SI"),AS247+AU247+Y247+Z247,AND(I247="VSF",BA247="NO"),AS247+Y247+Z247,AND(I247="SUB",BA247="SI"),AS247+AU247,AND(I247="SUB",BA247="NO"),AS247,AND(I247="ADQBYS",BA247="SI"),AS247+AU247,AND(I247="ADQBYS",BA247="NO"),AS247,AND(I247="CONV",BA247="SI"),AS247+AU247,AND(I247="CONV",BA247="NO"),AS247)</f>
        <v>#N/A</v>
      </c>
      <c r="AX247" s="53"/>
      <c r="AY247" s="58"/>
      <c r="AZ247" s="51"/>
      <c r="BA247" s="59"/>
    </row>
    <row r="248" customFormat="false" ht="18.6" hidden="false" customHeight="true" outlineLevel="0" collapsed="false">
      <c r="A248" s="43"/>
      <c r="B248" s="44"/>
      <c r="C248" s="44"/>
      <c r="D248" s="44"/>
      <c r="E248" s="44"/>
      <c r="F248" s="44"/>
      <c r="G248" s="44"/>
      <c r="H248" s="45"/>
      <c r="I248" s="44"/>
      <c r="J248" s="44"/>
      <c r="K248" s="44"/>
      <c r="L248" s="47"/>
      <c r="M248" s="47"/>
      <c r="N248" s="49" t="e">
        <f aca="false">_xlfn.IFS(AND(I248="PE",M248="NÓMINA ENERO"),1,AND(I248="PE",M248="NÓMINA FEBRERO"),2,AND(I248="PE",M248="NÓMINA MARZO"),3,AND(I248="PE",M248="NÓMINA ABRIL"),4,AND(I248="PE",M248="NÓMINA MAYO"),5,AND(I248="PE",M248="NÓMINA JUNIO"),6,AND(I248="PE",M248="NÓMINA JULIO"),7,AND(I248="PE",M248="NÓMINA AGOSTO"),8,AND(I248="PE",M248="NÓMINA SEPTIEMBRE"),9,AND(I248="PE",M248="NÓMINA OCTUBRE"),10,AND(I248="PE",M248="NÓMINA NOVIEMBRE"),11,AND(I248="PE",M248="NÓMINA DICIEMBRE"),12,AND(I248="PC",M248="NÓMINA ENERO"),1,AND(I248="PC",M248="NÓMINA FEBRERO"),2,AND(I248="PC",M248="NÓMINA MARZO"),3,AND(I248="PC",M248="NÓMINA ABRIL"),4,AND(I248="PC",M248="NÓMINA MAYO"),5,AND(I248="PC",M248="NÓMINA JUNIO"),6,AND(I248="PC",M248="NÓMINA JULIO"),7,AND(I248="PC",M248="NÓMINA AGOSTO"),8,AND(I248="PC",M248="NÓMINA SEPTIEMBRE"),9,AND(I248="PC",M248="NÓMINA OCTUBRE"),10,AND(I248="PC",M248="NÓMINA NOVIEMBRE"),11,AND(I248="PC",M248="NÓMINA DICIEMBRE"),12,I248="VCF"," ",I248="VSF"," ",I248="SUB"," ",I248="ADQBYS"," ",I248="CONV"," ")</f>
        <v>#N/A</v>
      </c>
      <c r="O248" s="50"/>
      <c r="P248" s="51"/>
      <c r="Q248" s="51" t="n">
        <f aca="false">ROUND((O248*P248)*0.15,2)</f>
        <v>0</v>
      </c>
      <c r="R248" s="52" t="e">
        <f aca="false">_xlfn.IFS(I248="PE","NO RELLENAR",I248="PC","NO RELLENAR",I248="SUB","NO RELLENAR",I248="ADQBYS","NO RELLENAR",I248="CONV","NO RELLENAR",I248="VSF","RELLENAR",I248="VCF","RELLENAR")</f>
        <v>#N/A</v>
      </c>
      <c r="S248" s="53"/>
      <c r="T248" s="53"/>
      <c r="U248" s="54"/>
      <c r="V248" s="55"/>
      <c r="W248" s="54"/>
      <c r="X248" s="55"/>
      <c r="Y248" s="51"/>
      <c r="Z248" s="51"/>
      <c r="AA248" s="51"/>
      <c r="AB248" s="51"/>
      <c r="AC248" s="51"/>
      <c r="AD248" s="51"/>
      <c r="AE248" s="51"/>
      <c r="AF248" s="51"/>
      <c r="AG248" s="51"/>
      <c r="AH248" s="51"/>
      <c r="AI248" s="51"/>
      <c r="AJ248" s="51"/>
      <c r="AK248" s="51"/>
      <c r="AL248" s="51"/>
      <c r="AM248" s="54"/>
      <c r="AN248" s="51"/>
      <c r="AO248" s="54"/>
      <c r="AP248" s="51"/>
      <c r="AQ248" s="54"/>
      <c r="AR248" s="51"/>
      <c r="AS248" s="53" t="n">
        <v>0</v>
      </c>
      <c r="AT248" s="53" t="n">
        <v>0</v>
      </c>
      <c r="AU248" s="53" t="e">
        <f aca="false">_xlfn.IFS(I248="PE",0,I248="PC",0,I248="VCF",ROUND(AS248*AV248,2),I248="VSF",ROUND(AS248*AV248,2),I248="SUB",ROUND(AS248*AV248,2),I248="ADQBYS",ROUND(AS248*AV248,2),I248="CONV",ROUND(AS248*AV248,2))</f>
        <v>#N/A</v>
      </c>
      <c r="AV248" s="56"/>
      <c r="AW248" s="57" t="e">
        <f aca="false">_xlfn.IFS(I248="PE",ROUND((O248*P248)+Q248,2),I248="PC",ROUND((O248*P248)+Q248,2),AND(I248="VCF",BA248="SI"),AS248+AU248,AND(I248="VCF",BA248="NO"),AS248,AND(I248="VSF",BA248="SI"),AS248+AU248+Y248+Z248,AND(I248="VSF",BA248="NO"),AS248+Y248+Z248,AND(I248="SUB",BA248="SI"),AS248+AU248,AND(I248="SUB",BA248="NO"),AS248,AND(I248="ADQBYS",BA248="SI"),AS248+AU248,AND(I248="ADQBYS",BA248="NO"),AS248,AND(I248="CONV",BA248="SI"),AS248+AU248,AND(I248="CONV",BA248="NO"),AS248)</f>
        <v>#N/A</v>
      </c>
      <c r="AX248" s="53"/>
      <c r="AY248" s="58"/>
      <c r="AZ248" s="51"/>
      <c r="BA248" s="59"/>
    </row>
    <row r="249" customFormat="false" ht="18.6" hidden="false" customHeight="true" outlineLevel="0" collapsed="false">
      <c r="A249" s="43"/>
      <c r="B249" s="44"/>
      <c r="C249" s="44"/>
      <c r="D249" s="44"/>
      <c r="E249" s="44"/>
      <c r="F249" s="44"/>
      <c r="G249" s="44"/>
      <c r="H249" s="45"/>
      <c r="I249" s="44"/>
      <c r="J249" s="44"/>
      <c r="K249" s="44"/>
      <c r="L249" s="47"/>
      <c r="M249" s="47"/>
      <c r="N249" s="49" t="e">
        <f aca="false">_xlfn.IFS(AND(I249="PE",M249="NÓMINA ENERO"),1,AND(I249="PE",M249="NÓMINA FEBRERO"),2,AND(I249="PE",M249="NÓMINA MARZO"),3,AND(I249="PE",M249="NÓMINA ABRIL"),4,AND(I249="PE",M249="NÓMINA MAYO"),5,AND(I249="PE",M249="NÓMINA JUNIO"),6,AND(I249="PE",M249="NÓMINA JULIO"),7,AND(I249="PE",M249="NÓMINA AGOSTO"),8,AND(I249="PE",M249="NÓMINA SEPTIEMBRE"),9,AND(I249="PE",M249="NÓMINA OCTUBRE"),10,AND(I249="PE",M249="NÓMINA NOVIEMBRE"),11,AND(I249="PE",M249="NÓMINA DICIEMBRE"),12,AND(I249="PC",M249="NÓMINA ENERO"),1,AND(I249="PC",M249="NÓMINA FEBRERO"),2,AND(I249="PC",M249="NÓMINA MARZO"),3,AND(I249="PC",M249="NÓMINA ABRIL"),4,AND(I249="PC",M249="NÓMINA MAYO"),5,AND(I249="PC",M249="NÓMINA JUNIO"),6,AND(I249="PC",M249="NÓMINA JULIO"),7,AND(I249="PC",M249="NÓMINA AGOSTO"),8,AND(I249="PC",M249="NÓMINA SEPTIEMBRE"),9,AND(I249="PC",M249="NÓMINA OCTUBRE"),10,AND(I249="PC",M249="NÓMINA NOVIEMBRE"),11,AND(I249="PC",M249="NÓMINA DICIEMBRE"),12,I249="VCF"," ",I249="VSF"," ",I249="SUB"," ",I249="ADQBYS"," ",I249="CONV"," ")</f>
        <v>#N/A</v>
      </c>
      <c r="O249" s="50"/>
      <c r="P249" s="51"/>
      <c r="Q249" s="51" t="n">
        <f aca="false">ROUND((O249*P249)*0.15,2)</f>
        <v>0</v>
      </c>
      <c r="R249" s="52" t="e">
        <f aca="false">_xlfn.IFS(I249="PE","NO RELLENAR",I249="PC","NO RELLENAR",I249="SUB","NO RELLENAR",I249="ADQBYS","NO RELLENAR",I249="CONV","NO RELLENAR",I249="VSF","RELLENAR",I249="VCF","RELLENAR")</f>
        <v>#N/A</v>
      </c>
      <c r="S249" s="53"/>
      <c r="T249" s="53"/>
      <c r="U249" s="54"/>
      <c r="V249" s="55"/>
      <c r="W249" s="54"/>
      <c r="X249" s="55"/>
      <c r="Y249" s="51"/>
      <c r="Z249" s="51"/>
      <c r="AA249" s="51"/>
      <c r="AB249" s="51"/>
      <c r="AC249" s="51"/>
      <c r="AD249" s="51"/>
      <c r="AE249" s="51"/>
      <c r="AF249" s="51"/>
      <c r="AG249" s="51"/>
      <c r="AH249" s="51"/>
      <c r="AI249" s="51"/>
      <c r="AJ249" s="51"/>
      <c r="AK249" s="51"/>
      <c r="AL249" s="51"/>
      <c r="AM249" s="54"/>
      <c r="AN249" s="51"/>
      <c r="AO249" s="54"/>
      <c r="AP249" s="51"/>
      <c r="AQ249" s="54"/>
      <c r="AR249" s="51"/>
      <c r="AS249" s="53" t="n">
        <v>0</v>
      </c>
      <c r="AT249" s="53" t="n">
        <v>0</v>
      </c>
      <c r="AU249" s="53" t="e">
        <f aca="false">_xlfn.IFS(I249="PE",0,I249="PC",0,I249="VCF",ROUND(AS249*AV249,2),I249="VSF",ROUND(AS249*AV249,2),I249="SUB",ROUND(AS249*AV249,2),I249="ADQBYS",ROUND(AS249*AV249,2),I249="CONV",ROUND(AS249*AV249,2))</f>
        <v>#N/A</v>
      </c>
      <c r="AV249" s="56"/>
      <c r="AW249" s="57" t="e">
        <f aca="false">_xlfn.IFS(I249="PE",ROUND((O249*P249)+Q249,2),I249="PC",ROUND((O249*P249)+Q249,2),AND(I249="VCF",BA249="SI"),AS249+AU249,AND(I249="VCF",BA249="NO"),AS249,AND(I249="VSF",BA249="SI"),AS249+AU249+Y249+Z249,AND(I249="VSF",BA249="NO"),AS249+Y249+Z249,AND(I249="SUB",BA249="SI"),AS249+AU249,AND(I249="SUB",BA249="NO"),AS249,AND(I249="ADQBYS",BA249="SI"),AS249+AU249,AND(I249="ADQBYS",BA249="NO"),AS249,AND(I249="CONV",BA249="SI"),AS249+AU249,AND(I249="CONV",BA249="NO"),AS249)</f>
        <v>#N/A</v>
      </c>
      <c r="AX249" s="53"/>
      <c r="AY249" s="58"/>
      <c r="AZ249" s="51"/>
      <c r="BA249" s="59"/>
    </row>
    <row r="250" customFormat="false" ht="18.6" hidden="false" customHeight="true" outlineLevel="0" collapsed="false">
      <c r="A250" s="43"/>
      <c r="B250" s="44"/>
      <c r="C250" s="44"/>
      <c r="D250" s="44"/>
      <c r="E250" s="44"/>
      <c r="F250" s="44"/>
      <c r="G250" s="44"/>
      <c r="H250" s="45"/>
      <c r="I250" s="44"/>
      <c r="J250" s="44"/>
      <c r="K250" s="44"/>
      <c r="L250" s="47"/>
      <c r="M250" s="47"/>
      <c r="N250" s="49" t="e">
        <f aca="false">_xlfn.IFS(AND(I250="PE",M250="NÓMINA ENERO"),1,AND(I250="PE",M250="NÓMINA FEBRERO"),2,AND(I250="PE",M250="NÓMINA MARZO"),3,AND(I250="PE",M250="NÓMINA ABRIL"),4,AND(I250="PE",M250="NÓMINA MAYO"),5,AND(I250="PE",M250="NÓMINA JUNIO"),6,AND(I250="PE",M250="NÓMINA JULIO"),7,AND(I250="PE",M250="NÓMINA AGOSTO"),8,AND(I250="PE",M250="NÓMINA SEPTIEMBRE"),9,AND(I250="PE",M250="NÓMINA OCTUBRE"),10,AND(I250="PE",M250="NÓMINA NOVIEMBRE"),11,AND(I250="PE",M250="NÓMINA DICIEMBRE"),12,AND(I250="PC",M250="NÓMINA ENERO"),1,AND(I250="PC",M250="NÓMINA FEBRERO"),2,AND(I250="PC",M250="NÓMINA MARZO"),3,AND(I250="PC",M250="NÓMINA ABRIL"),4,AND(I250="PC",M250="NÓMINA MAYO"),5,AND(I250="PC",M250="NÓMINA JUNIO"),6,AND(I250="PC",M250="NÓMINA JULIO"),7,AND(I250="PC",M250="NÓMINA AGOSTO"),8,AND(I250="PC",M250="NÓMINA SEPTIEMBRE"),9,AND(I250="PC",M250="NÓMINA OCTUBRE"),10,AND(I250="PC",M250="NÓMINA NOVIEMBRE"),11,AND(I250="PC",M250="NÓMINA DICIEMBRE"),12,I250="VCF"," ",I250="VSF"," ",I250="SUB"," ",I250="ADQBYS"," ",I250="CONV"," ")</f>
        <v>#N/A</v>
      </c>
      <c r="O250" s="50"/>
      <c r="P250" s="51"/>
      <c r="Q250" s="51" t="n">
        <f aca="false">ROUND((O250*P250)*0.15,2)</f>
        <v>0</v>
      </c>
      <c r="R250" s="52" t="e">
        <f aca="false">_xlfn.IFS(I250="PE","NO RELLENAR",I250="PC","NO RELLENAR",I250="SUB","NO RELLENAR",I250="ADQBYS","NO RELLENAR",I250="CONV","NO RELLENAR",I250="VSF","RELLENAR",I250="VCF","RELLENAR")</f>
        <v>#N/A</v>
      </c>
      <c r="S250" s="53"/>
      <c r="T250" s="53"/>
      <c r="U250" s="54"/>
      <c r="V250" s="55"/>
      <c r="W250" s="54"/>
      <c r="X250" s="55"/>
      <c r="Y250" s="51"/>
      <c r="Z250" s="51"/>
      <c r="AA250" s="51"/>
      <c r="AB250" s="51"/>
      <c r="AC250" s="51"/>
      <c r="AD250" s="51"/>
      <c r="AE250" s="51"/>
      <c r="AF250" s="51"/>
      <c r="AG250" s="51"/>
      <c r="AH250" s="51"/>
      <c r="AI250" s="51"/>
      <c r="AJ250" s="51"/>
      <c r="AK250" s="51"/>
      <c r="AL250" s="51"/>
      <c r="AM250" s="54"/>
      <c r="AN250" s="51"/>
      <c r="AO250" s="54"/>
      <c r="AP250" s="51"/>
      <c r="AQ250" s="54"/>
      <c r="AR250" s="51"/>
      <c r="AS250" s="53" t="n">
        <v>0</v>
      </c>
      <c r="AT250" s="53" t="n">
        <v>0</v>
      </c>
      <c r="AU250" s="53" t="e">
        <f aca="false">_xlfn.IFS(I250="PE",0,I250="PC",0,I250="VCF",ROUND(AS250*AV250,2),I250="VSF",ROUND(AS250*AV250,2),I250="SUB",ROUND(AS250*AV250,2),I250="ADQBYS",ROUND(AS250*AV250,2),I250="CONV",ROUND(AS250*AV250,2))</f>
        <v>#N/A</v>
      </c>
      <c r="AV250" s="56"/>
      <c r="AW250" s="57" t="e">
        <f aca="false">_xlfn.IFS(I250="PE",ROUND((O250*P250)+Q250,2),I250="PC",ROUND((O250*P250)+Q250,2),AND(I250="VCF",BA250="SI"),AS250+AU250,AND(I250="VCF",BA250="NO"),AS250,AND(I250="VSF",BA250="SI"),AS250+AU250+Y250+Z250,AND(I250="VSF",BA250="NO"),AS250+Y250+Z250,AND(I250="SUB",BA250="SI"),AS250+AU250,AND(I250="SUB",BA250="NO"),AS250,AND(I250="ADQBYS",BA250="SI"),AS250+AU250,AND(I250="ADQBYS",BA250="NO"),AS250,AND(I250="CONV",BA250="SI"),AS250+AU250,AND(I250="CONV",BA250="NO"),AS250)</f>
        <v>#N/A</v>
      </c>
      <c r="AX250" s="53"/>
      <c r="AY250" s="58"/>
      <c r="AZ250" s="51"/>
      <c r="BA250" s="59"/>
    </row>
    <row r="251" customFormat="false" ht="18.6" hidden="false" customHeight="true" outlineLevel="0" collapsed="false">
      <c r="A251" s="43"/>
      <c r="B251" s="44"/>
      <c r="C251" s="44"/>
      <c r="D251" s="44"/>
      <c r="E251" s="44"/>
      <c r="F251" s="44"/>
      <c r="G251" s="44"/>
      <c r="H251" s="45"/>
      <c r="I251" s="44"/>
      <c r="J251" s="44"/>
      <c r="K251" s="44"/>
      <c r="L251" s="47"/>
      <c r="M251" s="47"/>
      <c r="N251" s="49" t="e">
        <f aca="false">_xlfn.IFS(AND(I251="PE",M251="NÓMINA ENERO"),1,AND(I251="PE",M251="NÓMINA FEBRERO"),2,AND(I251="PE",M251="NÓMINA MARZO"),3,AND(I251="PE",M251="NÓMINA ABRIL"),4,AND(I251="PE",M251="NÓMINA MAYO"),5,AND(I251="PE",M251="NÓMINA JUNIO"),6,AND(I251="PE",M251="NÓMINA JULIO"),7,AND(I251="PE",M251="NÓMINA AGOSTO"),8,AND(I251="PE",M251="NÓMINA SEPTIEMBRE"),9,AND(I251="PE",M251="NÓMINA OCTUBRE"),10,AND(I251="PE",M251="NÓMINA NOVIEMBRE"),11,AND(I251="PE",M251="NÓMINA DICIEMBRE"),12,AND(I251="PC",M251="NÓMINA ENERO"),1,AND(I251="PC",M251="NÓMINA FEBRERO"),2,AND(I251="PC",M251="NÓMINA MARZO"),3,AND(I251="PC",M251="NÓMINA ABRIL"),4,AND(I251="PC",M251="NÓMINA MAYO"),5,AND(I251="PC",M251="NÓMINA JUNIO"),6,AND(I251="PC",M251="NÓMINA JULIO"),7,AND(I251="PC",M251="NÓMINA AGOSTO"),8,AND(I251="PC",M251="NÓMINA SEPTIEMBRE"),9,AND(I251="PC",M251="NÓMINA OCTUBRE"),10,AND(I251="PC",M251="NÓMINA NOVIEMBRE"),11,AND(I251="PC",M251="NÓMINA DICIEMBRE"),12,I251="VCF"," ",I251="VSF"," ",I251="SUB"," ",I251="ADQBYS"," ",I251="CONV"," ")</f>
        <v>#N/A</v>
      </c>
      <c r="O251" s="50"/>
      <c r="P251" s="51"/>
      <c r="Q251" s="51" t="n">
        <f aca="false">ROUND((O251*P251)*0.15,2)</f>
        <v>0</v>
      </c>
      <c r="R251" s="52" t="e">
        <f aca="false">_xlfn.IFS(I251="PE","NO RELLENAR",I251="PC","NO RELLENAR",I251="SUB","NO RELLENAR",I251="ADQBYS","NO RELLENAR",I251="CONV","NO RELLENAR",I251="VSF","RELLENAR",I251="VCF","RELLENAR")</f>
        <v>#N/A</v>
      </c>
      <c r="S251" s="53"/>
      <c r="T251" s="53"/>
      <c r="U251" s="54"/>
      <c r="V251" s="55"/>
      <c r="W251" s="54"/>
      <c r="X251" s="55"/>
      <c r="Y251" s="51"/>
      <c r="Z251" s="51"/>
      <c r="AA251" s="51"/>
      <c r="AB251" s="51"/>
      <c r="AC251" s="51"/>
      <c r="AD251" s="51"/>
      <c r="AE251" s="51"/>
      <c r="AF251" s="51"/>
      <c r="AG251" s="51"/>
      <c r="AH251" s="51"/>
      <c r="AI251" s="51"/>
      <c r="AJ251" s="51"/>
      <c r="AK251" s="51"/>
      <c r="AL251" s="51"/>
      <c r="AM251" s="54"/>
      <c r="AN251" s="51"/>
      <c r="AO251" s="54"/>
      <c r="AP251" s="51"/>
      <c r="AQ251" s="54"/>
      <c r="AR251" s="51"/>
      <c r="AS251" s="53" t="n">
        <v>0</v>
      </c>
      <c r="AT251" s="53" t="n">
        <v>0</v>
      </c>
      <c r="AU251" s="53" t="e">
        <f aca="false">_xlfn.IFS(I251="PE",0,I251="PC",0,I251="VCF",ROUND(AS251*AV251,2),I251="VSF",ROUND(AS251*AV251,2),I251="SUB",ROUND(AS251*AV251,2),I251="ADQBYS",ROUND(AS251*AV251,2),I251="CONV",ROUND(AS251*AV251,2))</f>
        <v>#N/A</v>
      </c>
      <c r="AV251" s="56"/>
      <c r="AW251" s="57" t="e">
        <f aca="false">_xlfn.IFS(I251="PE",ROUND((O251*P251)+Q251,2),I251="PC",ROUND((O251*P251)+Q251,2),AND(I251="VCF",BA251="SI"),AS251+AU251,AND(I251="VCF",BA251="NO"),AS251,AND(I251="VSF",BA251="SI"),AS251+AU251+Y251+Z251,AND(I251="VSF",BA251="NO"),AS251+Y251+Z251,AND(I251="SUB",BA251="SI"),AS251+AU251,AND(I251="SUB",BA251="NO"),AS251,AND(I251="ADQBYS",BA251="SI"),AS251+AU251,AND(I251="ADQBYS",BA251="NO"),AS251,AND(I251="CONV",BA251="SI"),AS251+AU251,AND(I251="CONV",BA251="NO"),AS251)</f>
        <v>#N/A</v>
      </c>
      <c r="AX251" s="53"/>
      <c r="AY251" s="58"/>
      <c r="AZ251" s="51"/>
      <c r="BA251" s="59"/>
    </row>
    <row r="252" customFormat="false" ht="18.6" hidden="false" customHeight="true" outlineLevel="0" collapsed="false">
      <c r="A252" s="43"/>
      <c r="B252" s="44"/>
      <c r="C252" s="44"/>
      <c r="D252" s="44"/>
      <c r="E252" s="44"/>
      <c r="F252" s="44"/>
      <c r="G252" s="44"/>
      <c r="H252" s="45"/>
      <c r="I252" s="44"/>
      <c r="J252" s="44"/>
      <c r="K252" s="44"/>
      <c r="L252" s="47"/>
      <c r="M252" s="47"/>
      <c r="N252" s="49" t="e">
        <f aca="false">_xlfn.IFS(AND(I252="PE",M252="NÓMINA ENERO"),1,AND(I252="PE",M252="NÓMINA FEBRERO"),2,AND(I252="PE",M252="NÓMINA MARZO"),3,AND(I252="PE",M252="NÓMINA ABRIL"),4,AND(I252="PE",M252="NÓMINA MAYO"),5,AND(I252="PE",M252="NÓMINA JUNIO"),6,AND(I252="PE",M252="NÓMINA JULIO"),7,AND(I252="PE",M252="NÓMINA AGOSTO"),8,AND(I252="PE",M252="NÓMINA SEPTIEMBRE"),9,AND(I252="PE",M252="NÓMINA OCTUBRE"),10,AND(I252="PE",M252="NÓMINA NOVIEMBRE"),11,AND(I252="PE",M252="NÓMINA DICIEMBRE"),12,AND(I252="PC",M252="NÓMINA ENERO"),1,AND(I252="PC",M252="NÓMINA FEBRERO"),2,AND(I252="PC",M252="NÓMINA MARZO"),3,AND(I252="PC",M252="NÓMINA ABRIL"),4,AND(I252="PC",M252="NÓMINA MAYO"),5,AND(I252="PC",M252="NÓMINA JUNIO"),6,AND(I252="PC",M252="NÓMINA JULIO"),7,AND(I252="PC",M252="NÓMINA AGOSTO"),8,AND(I252="PC",M252="NÓMINA SEPTIEMBRE"),9,AND(I252="PC",M252="NÓMINA OCTUBRE"),10,AND(I252="PC",M252="NÓMINA NOVIEMBRE"),11,AND(I252="PC",M252="NÓMINA DICIEMBRE"),12,I252="VCF"," ",I252="VSF"," ",I252="SUB"," ",I252="ADQBYS"," ",I252="CONV"," ")</f>
        <v>#N/A</v>
      </c>
      <c r="O252" s="50"/>
      <c r="P252" s="51"/>
      <c r="Q252" s="51" t="n">
        <f aca="false">ROUND((O252*P252)*0.15,2)</f>
        <v>0</v>
      </c>
      <c r="R252" s="52" t="e">
        <f aca="false">_xlfn.IFS(I252="PE","NO RELLENAR",I252="PC","NO RELLENAR",I252="SUB","NO RELLENAR",I252="ADQBYS","NO RELLENAR",I252="CONV","NO RELLENAR",I252="VSF","RELLENAR",I252="VCF","RELLENAR")</f>
        <v>#N/A</v>
      </c>
      <c r="S252" s="53"/>
      <c r="T252" s="53"/>
      <c r="U252" s="54"/>
      <c r="V252" s="55"/>
      <c r="W252" s="54"/>
      <c r="X252" s="55"/>
      <c r="Y252" s="51"/>
      <c r="Z252" s="51"/>
      <c r="AA252" s="51"/>
      <c r="AB252" s="51"/>
      <c r="AC252" s="51"/>
      <c r="AD252" s="51"/>
      <c r="AE252" s="51"/>
      <c r="AF252" s="51"/>
      <c r="AG252" s="51"/>
      <c r="AH252" s="51"/>
      <c r="AI252" s="51"/>
      <c r="AJ252" s="51"/>
      <c r="AK252" s="51"/>
      <c r="AL252" s="51"/>
      <c r="AM252" s="54"/>
      <c r="AN252" s="51"/>
      <c r="AO252" s="54"/>
      <c r="AP252" s="51"/>
      <c r="AQ252" s="54"/>
      <c r="AR252" s="51"/>
      <c r="AS252" s="53" t="n">
        <v>0</v>
      </c>
      <c r="AT252" s="53" t="n">
        <v>0</v>
      </c>
      <c r="AU252" s="53" t="e">
        <f aca="false">_xlfn.IFS(I252="PE",0,I252="PC",0,I252="VCF",ROUND(AS252*AV252,2),I252="VSF",ROUND(AS252*AV252,2),I252="SUB",ROUND(AS252*AV252,2),I252="ADQBYS",ROUND(AS252*AV252,2),I252="CONV",ROUND(AS252*AV252,2))</f>
        <v>#N/A</v>
      </c>
      <c r="AV252" s="56"/>
      <c r="AW252" s="57" t="e">
        <f aca="false">_xlfn.IFS(I252="PE",ROUND((O252*P252)+Q252,2),I252="PC",ROUND((O252*P252)+Q252,2),AND(I252="VCF",BA252="SI"),AS252+AU252,AND(I252="VCF",BA252="NO"),AS252,AND(I252="VSF",BA252="SI"),AS252+AU252+Y252+Z252,AND(I252="VSF",BA252="NO"),AS252+Y252+Z252,AND(I252="SUB",BA252="SI"),AS252+AU252,AND(I252="SUB",BA252="NO"),AS252,AND(I252="ADQBYS",BA252="SI"),AS252+AU252,AND(I252="ADQBYS",BA252="NO"),AS252,AND(I252="CONV",BA252="SI"),AS252+AU252,AND(I252="CONV",BA252="NO"),AS252)</f>
        <v>#N/A</v>
      </c>
      <c r="AX252" s="53"/>
      <c r="AY252" s="58"/>
      <c r="AZ252" s="51"/>
      <c r="BA252" s="59"/>
    </row>
    <row r="253" customFormat="false" ht="18.6" hidden="false" customHeight="true" outlineLevel="0" collapsed="false">
      <c r="A253" s="43"/>
      <c r="B253" s="44"/>
      <c r="C253" s="44"/>
      <c r="D253" s="44"/>
      <c r="E253" s="44"/>
      <c r="F253" s="44"/>
      <c r="G253" s="44"/>
      <c r="H253" s="45"/>
      <c r="I253" s="44"/>
      <c r="J253" s="44"/>
      <c r="K253" s="44"/>
      <c r="L253" s="47"/>
      <c r="M253" s="47"/>
      <c r="N253" s="49" t="e">
        <f aca="false">_xlfn.IFS(AND(I253="PE",M253="NÓMINA ENERO"),1,AND(I253="PE",M253="NÓMINA FEBRERO"),2,AND(I253="PE",M253="NÓMINA MARZO"),3,AND(I253="PE",M253="NÓMINA ABRIL"),4,AND(I253="PE",M253="NÓMINA MAYO"),5,AND(I253="PE",M253="NÓMINA JUNIO"),6,AND(I253="PE",M253="NÓMINA JULIO"),7,AND(I253="PE",M253="NÓMINA AGOSTO"),8,AND(I253="PE",M253="NÓMINA SEPTIEMBRE"),9,AND(I253="PE",M253="NÓMINA OCTUBRE"),10,AND(I253="PE",M253="NÓMINA NOVIEMBRE"),11,AND(I253="PE",M253="NÓMINA DICIEMBRE"),12,AND(I253="PC",M253="NÓMINA ENERO"),1,AND(I253="PC",M253="NÓMINA FEBRERO"),2,AND(I253="PC",M253="NÓMINA MARZO"),3,AND(I253="PC",M253="NÓMINA ABRIL"),4,AND(I253="PC",M253="NÓMINA MAYO"),5,AND(I253="PC",M253="NÓMINA JUNIO"),6,AND(I253="PC",M253="NÓMINA JULIO"),7,AND(I253="PC",M253="NÓMINA AGOSTO"),8,AND(I253="PC",M253="NÓMINA SEPTIEMBRE"),9,AND(I253="PC",M253="NÓMINA OCTUBRE"),10,AND(I253="PC",M253="NÓMINA NOVIEMBRE"),11,AND(I253="PC",M253="NÓMINA DICIEMBRE"),12,I253="VCF"," ",I253="VSF"," ",I253="SUB"," ",I253="ADQBYS"," ",I253="CONV"," ")</f>
        <v>#N/A</v>
      </c>
      <c r="O253" s="50"/>
      <c r="P253" s="51"/>
      <c r="Q253" s="51" t="n">
        <f aca="false">ROUND((O253*P253)*0.15,2)</f>
        <v>0</v>
      </c>
      <c r="R253" s="52" t="e">
        <f aca="false">_xlfn.IFS(I253="PE","NO RELLENAR",I253="PC","NO RELLENAR",I253="SUB","NO RELLENAR",I253="ADQBYS","NO RELLENAR",I253="CONV","NO RELLENAR",I253="VSF","RELLENAR",I253="VCF","RELLENAR")</f>
        <v>#N/A</v>
      </c>
      <c r="S253" s="53"/>
      <c r="T253" s="53"/>
      <c r="U253" s="54"/>
      <c r="V253" s="55"/>
      <c r="W253" s="54"/>
      <c r="X253" s="55"/>
      <c r="Y253" s="51"/>
      <c r="Z253" s="51"/>
      <c r="AA253" s="51"/>
      <c r="AB253" s="51"/>
      <c r="AC253" s="51"/>
      <c r="AD253" s="51"/>
      <c r="AE253" s="51"/>
      <c r="AF253" s="51"/>
      <c r="AG253" s="51"/>
      <c r="AH253" s="51"/>
      <c r="AI253" s="51"/>
      <c r="AJ253" s="51"/>
      <c r="AK253" s="51"/>
      <c r="AL253" s="51"/>
      <c r="AM253" s="54"/>
      <c r="AN253" s="51"/>
      <c r="AO253" s="54"/>
      <c r="AP253" s="51"/>
      <c r="AQ253" s="54"/>
      <c r="AR253" s="51"/>
      <c r="AS253" s="53" t="n">
        <v>0</v>
      </c>
      <c r="AT253" s="53" t="n">
        <v>0</v>
      </c>
      <c r="AU253" s="53" t="e">
        <f aca="false">_xlfn.IFS(I253="PE",0,I253="PC",0,I253="VCF",ROUND(AS253*AV253,2),I253="VSF",ROUND(AS253*AV253,2),I253="SUB",ROUND(AS253*AV253,2),I253="ADQBYS",ROUND(AS253*AV253,2),I253="CONV",ROUND(AS253*AV253,2))</f>
        <v>#N/A</v>
      </c>
      <c r="AV253" s="56"/>
      <c r="AW253" s="57" t="e">
        <f aca="false">_xlfn.IFS(I253="PE",ROUND((O253*P253)+Q253,2),I253="PC",ROUND((O253*P253)+Q253,2),AND(I253="VCF",BA253="SI"),AS253+AU253,AND(I253="VCF",BA253="NO"),AS253,AND(I253="VSF",BA253="SI"),AS253+AU253+Y253+Z253,AND(I253="VSF",BA253="NO"),AS253+Y253+Z253,AND(I253="SUB",BA253="SI"),AS253+AU253,AND(I253="SUB",BA253="NO"),AS253,AND(I253="ADQBYS",BA253="SI"),AS253+AU253,AND(I253="ADQBYS",BA253="NO"),AS253,AND(I253="CONV",BA253="SI"),AS253+AU253,AND(I253="CONV",BA253="NO"),AS253)</f>
        <v>#N/A</v>
      </c>
      <c r="AX253" s="53"/>
      <c r="AY253" s="58"/>
      <c r="AZ253" s="51"/>
      <c r="BA253" s="59"/>
    </row>
    <row r="254" customFormat="false" ht="18.6" hidden="false" customHeight="true" outlineLevel="0" collapsed="false">
      <c r="A254" s="43"/>
      <c r="B254" s="44"/>
      <c r="C254" s="44"/>
      <c r="D254" s="44"/>
      <c r="E254" s="44"/>
      <c r="F254" s="44"/>
      <c r="G254" s="44"/>
      <c r="H254" s="45"/>
      <c r="I254" s="44"/>
      <c r="J254" s="44"/>
      <c r="K254" s="44"/>
      <c r="L254" s="47"/>
      <c r="M254" s="47"/>
      <c r="N254" s="49" t="e">
        <f aca="false">_xlfn.IFS(AND(I254="PE",M254="NÓMINA ENERO"),1,AND(I254="PE",M254="NÓMINA FEBRERO"),2,AND(I254="PE",M254="NÓMINA MARZO"),3,AND(I254="PE",M254="NÓMINA ABRIL"),4,AND(I254="PE",M254="NÓMINA MAYO"),5,AND(I254="PE",M254="NÓMINA JUNIO"),6,AND(I254="PE",M254="NÓMINA JULIO"),7,AND(I254="PE",M254="NÓMINA AGOSTO"),8,AND(I254="PE",M254="NÓMINA SEPTIEMBRE"),9,AND(I254="PE",M254="NÓMINA OCTUBRE"),10,AND(I254="PE",M254="NÓMINA NOVIEMBRE"),11,AND(I254="PE",M254="NÓMINA DICIEMBRE"),12,AND(I254="PC",M254="NÓMINA ENERO"),1,AND(I254="PC",M254="NÓMINA FEBRERO"),2,AND(I254="PC",M254="NÓMINA MARZO"),3,AND(I254="PC",M254="NÓMINA ABRIL"),4,AND(I254="PC",M254="NÓMINA MAYO"),5,AND(I254="PC",M254="NÓMINA JUNIO"),6,AND(I254="PC",M254="NÓMINA JULIO"),7,AND(I254="PC",M254="NÓMINA AGOSTO"),8,AND(I254="PC",M254="NÓMINA SEPTIEMBRE"),9,AND(I254="PC",M254="NÓMINA OCTUBRE"),10,AND(I254="PC",M254="NÓMINA NOVIEMBRE"),11,AND(I254="PC",M254="NÓMINA DICIEMBRE"),12,I254="VCF"," ",I254="VSF"," ",I254="SUB"," ",I254="ADQBYS"," ",I254="CONV"," ")</f>
        <v>#N/A</v>
      </c>
      <c r="O254" s="50"/>
      <c r="P254" s="51"/>
      <c r="Q254" s="51" t="n">
        <f aca="false">ROUND((O254*P254)*0.15,2)</f>
        <v>0</v>
      </c>
      <c r="R254" s="52" t="e">
        <f aca="false">_xlfn.IFS(I254="PE","NO RELLENAR",I254="PC","NO RELLENAR",I254="SUB","NO RELLENAR",I254="ADQBYS","NO RELLENAR",I254="CONV","NO RELLENAR",I254="VSF","RELLENAR",I254="VCF","RELLENAR")</f>
        <v>#N/A</v>
      </c>
      <c r="S254" s="53"/>
      <c r="T254" s="53"/>
      <c r="U254" s="54"/>
      <c r="V254" s="55"/>
      <c r="W254" s="54"/>
      <c r="X254" s="55"/>
      <c r="Y254" s="51"/>
      <c r="Z254" s="51"/>
      <c r="AA254" s="51"/>
      <c r="AB254" s="51"/>
      <c r="AC254" s="51"/>
      <c r="AD254" s="51"/>
      <c r="AE254" s="51"/>
      <c r="AF254" s="51"/>
      <c r="AG254" s="51"/>
      <c r="AH254" s="51"/>
      <c r="AI254" s="51"/>
      <c r="AJ254" s="51"/>
      <c r="AK254" s="51"/>
      <c r="AL254" s="51"/>
      <c r="AM254" s="54"/>
      <c r="AN254" s="51"/>
      <c r="AO254" s="54"/>
      <c r="AP254" s="51"/>
      <c r="AQ254" s="54"/>
      <c r="AR254" s="51"/>
      <c r="AS254" s="53" t="n">
        <v>0</v>
      </c>
      <c r="AT254" s="53" t="n">
        <v>0</v>
      </c>
      <c r="AU254" s="53" t="e">
        <f aca="false">_xlfn.IFS(I254="PE",0,I254="PC",0,I254="VCF",ROUND(AS254*AV254,2),I254="VSF",ROUND(AS254*AV254,2),I254="SUB",ROUND(AS254*AV254,2),I254="ADQBYS",ROUND(AS254*AV254,2),I254="CONV",ROUND(AS254*AV254,2))</f>
        <v>#N/A</v>
      </c>
      <c r="AV254" s="56"/>
      <c r="AW254" s="57" t="e">
        <f aca="false">_xlfn.IFS(I254="PE",ROUND((O254*P254)+Q254,2),I254="PC",ROUND((O254*P254)+Q254,2),AND(I254="VCF",BA254="SI"),AS254+AU254,AND(I254="VCF",BA254="NO"),AS254,AND(I254="VSF",BA254="SI"),AS254+AU254+Y254+Z254,AND(I254="VSF",BA254="NO"),AS254+Y254+Z254,AND(I254="SUB",BA254="SI"),AS254+AU254,AND(I254="SUB",BA254="NO"),AS254,AND(I254="ADQBYS",BA254="SI"),AS254+AU254,AND(I254="ADQBYS",BA254="NO"),AS254,AND(I254="CONV",BA254="SI"),AS254+AU254,AND(I254="CONV",BA254="NO"),AS254)</f>
        <v>#N/A</v>
      </c>
      <c r="AX254" s="53"/>
      <c r="AY254" s="58"/>
      <c r="AZ254" s="51"/>
      <c r="BA254" s="59"/>
    </row>
    <row r="255" customFormat="false" ht="18.6" hidden="false" customHeight="true" outlineLevel="0" collapsed="false">
      <c r="A255" s="43"/>
      <c r="B255" s="44"/>
      <c r="C255" s="44"/>
      <c r="D255" s="44"/>
      <c r="E255" s="44"/>
      <c r="F255" s="44"/>
      <c r="G255" s="44"/>
      <c r="H255" s="45"/>
      <c r="I255" s="44"/>
      <c r="J255" s="44"/>
      <c r="K255" s="44"/>
      <c r="L255" s="47"/>
      <c r="M255" s="47"/>
      <c r="N255" s="49" t="e">
        <f aca="false">_xlfn.IFS(AND(I255="PE",M255="NÓMINA ENERO"),1,AND(I255="PE",M255="NÓMINA FEBRERO"),2,AND(I255="PE",M255="NÓMINA MARZO"),3,AND(I255="PE",M255="NÓMINA ABRIL"),4,AND(I255="PE",M255="NÓMINA MAYO"),5,AND(I255="PE",M255="NÓMINA JUNIO"),6,AND(I255="PE",M255="NÓMINA JULIO"),7,AND(I255="PE",M255="NÓMINA AGOSTO"),8,AND(I255="PE",M255="NÓMINA SEPTIEMBRE"),9,AND(I255="PE",M255="NÓMINA OCTUBRE"),10,AND(I255="PE",M255="NÓMINA NOVIEMBRE"),11,AND(I255="PE",M255="NÓMINA DICIEMBRE"),12,AND(I255="PC",M255="NÓMINA ENERO"),1,AND(I255="PC",M255="NÓMINA FEBRERO"),2,AND(I255="PC",M255="NÓMINA MARZO"),3,AND(I255="PC",M255="NÓMINA ABRIL"),4,AND(I255="PC",M255="NÓMINA MAYO"),5,AND(I255="PC",M255="NÓMINA JUNIO"),6,AND(I255="PC",M255="NÓMINA JULIO"),7,AND(I255="PC",M255="NÓMINA AGOSTO"),8,AND(I255="PC",M255="NÓMINA SEPTIEMBRE"),9,AND(I255="PC",M255="NÓMINA OCTUBRE"),10,AND(I255="PC",M255="NÓMINA NOVIEMBRE"),11,AND(I255="PC",M255="NÓMINA DICIEMBRE"),12,I255="VCF"," ",I255="VSF"," ",I255="SUB"," ",I255="ADQBYS"," ",I255="CONV"," ")</f>
        <v>#N/A</v>
      </c>
      <c r="O255" s="50"/>
      <c r="P255" s="51"/>
      <c r="Q255" s="51" t="n">
        <f aca="false">ROUND((O255*P255)*0.15,2)</f>
        <v>0</v>
      </c>
      <c r="R255" s="52" t="e">
        <f aca="false">_xlfn.IFS(I255="PE","NO RELLENAR",I255="PC","NO RELLENAR",I255="SUB","NO RELLENAR",I255="ADQBYS","NO RELLENAR",I255="CONV","NO RELLENAR",I255="VSF","RELLENAR",I255="VCF","RELLENAR")</f>
        <v>#N/A</v>
      </c>
      <c r="S255" s="53"/>
      <c r="T255" s="53"/>
      <c r="U255" s="54"/>
      <c r="V255" s="55"/>
      <c r="W255" s="54"/>
      <c r="X255" s="55"/>
      <c r="Y255" s="51"/>
      <c r="Z255" s="51"/>
      <c r="AA255" s="51"/>
      <c r="AB255" s="51"/>
      <c r="AC255" s="51"/>
      <c r="AD255" s="51"/>
      <c r="AE255" s="51"/>
      <c r="AF255" s="51"/>
      <c r="AG255" s="51"/>
      <c r="AH255" s="51"/>
      <c r="AI255" s="51"/>
      <c r="AJ255" s="51"/>
      <c r="AK255" s="51"/>
      <c r="AL255" s="51"/>
      <c r="AM255" s="54"/>
      <c r="AN255" s="51"/>
      <c r="AO255" s="54"/>
      <c r="AP255" s="51"/>
      <c r="AQ255" s="54"/>
      <c r="AR255" s="51"/>
      <c r="AS255" s="53" t="n">
        <v>0</v>
      </c>
      <c r="AT255" s="53" t="n">
        <v>0</v>
      </c>
      <c r="AU255" s="53" t="e">
        <f aca="false">_xlfn.IFS(I255="PE",0,I255="PC",0,I255="VCF",ROUND(AS255*AV255,2),I255="VSF",ROUND(AS255*AV255,2),I255="SUB",ROUND(AS255*AV255,2),I255="ADQBYS",ROUND(AS255*AV255,2),I255="CONV",ROUND(AS255*AV255,2))</f>
        <v>#N/A</v>
      </c>
      <c r="AV255" s="56"/>
      <c r="AW255" s="57" t="e">
        <f aca="false">_xlfn.IFS(I255="PE",ROUND((O255*P255)+Q255,2),I255="PC",ROUND((O255*P255)+Q255,2),AND(I255="VCF",BA255="SI"),AS255+AU255,AND(I255="VCF",BA255="NO"),AS255,AND(I255="VSF",BA255="SI"),AS255+AU255+Y255+Z255,AND(I255="VSF",BA255="NO"),AS255+Y255+Z255,AND(I255="SUB",BA255="SI"),AS255+AU255,AND(I255="SUB",BA255="NO"),AS255,AND(I255="ADQBYS",BA255="SI"),AS255+AU255,AND(I255="ADQBYS",BA255="NO"),AS255,AND(I255="CONV",BA255="SI"),AS255+AU255,AND(I255="CONV",BA255="NO"),AS255)</f>
        <v>#N/A</v>
      </c>
      <c r="AX255" s="53"/>
      <c r="AY255" s="58"/>
      <c r="AZ255" s="51"/>
      <c r="BA255" s="59"/>
    </row>
    <row r="256" customFormat="false" ht="18.6" hidden="false" customHeight="true" outlineLevel="0" collapsed="false">
      <c r="A256" s="43"/>
      <c r="B256" s="44"/>
      <c r="C256" s="44"/>
      <c r="D256" s="44"/>
      <c r="E256" s="44"/>
      <c r="F256" s="44"/>
      <c r="G256" s="44"/>
      <c r="H256" s="45"/>
      <c r="I256" s="44"/>
      <c r="J256" s="44"/>
      <c r="K256" s="44"/>
      <c r="L256" s="47"/>
      <c r="M256" s="47"/>
      <c r="N256" s="49" t="e">
        <f aca="false">_xlfn.IFS(AND(I256="PE",M256="NÓMINA ENERO"),1,AND(I256="PE",M256="NÓMINA FEBRERO"),2,AND(I256="PE",M256="NÓMINA MARZO"),3,AND(I256="PE",M256="NÓMINA ABRIL"),4,AND(I256="PE",M256="NÓMINA MAYO"),5,AND(I256="PE",M256="NÓMINA JUNIO"),6,AND(I256="PE",M256="NÓMINA JULIO"),7,AND(I256="PE",M256="NÓMINA AGOSTO"),8,AND(I256="PE",M256="NÓMINA SEPTIEMBRE"),9,AND(I256="PE",M256="NÓMINA OCTUBRE"),10,AND(I256="PE",M256="NÓMINA NOVIEMBRE"),11,AND(I256="PE",M256="NÓMINA DICIEMBRE"),12,AND(I256="PC",M256="NÓMINA ENERO"),1,AND(I256="PC",M256="NÓMINA FEBRERO"),2,AND(I256="PC",M256="NÓMINA MARZO"),3,AND(I256="PC",M256="NÓMINA ABRIL"),4,AND(I256="PC",M256="NÓMINA MAYO"),5,AND(I256="PC",M256="NÓMINA JUNIO"),6,AND(I256="PC",M256="NÓMINA JULIO"),7,AND(I256="PC",M256="NÓMINA AGOSTO"),8,AND(I256="PC",M256="NÓMINA SEPTIEMBRE"),9,AND(I256="PC",M256="NÓMINA OCTUBRE"),10,AND(I256="PC",M256="NÓMINA NOVIEMBRE"),11,AND(I256="PC",M256="NÓMINA DICIEMBRE"),12,I256="VCF"," ",I256="VSF"," ",I256="SUB"," ",I256="ADQBYS"," ",I256="CONV"," ")</f>
        <v>#N/A</v>
      </c>
      <c r="O256" s="50"/>
      <c r="P256" s="51"/>
      <c r="Q256" s="51" t="n">
        <f aca="false">ROUND((O256*P256)*0.15,2)</f>
        <v>0</v>
      </c>
      <c r="R256" s="52" t="e">
        <f aca="false">_xlfn.IFS(I256="PE","NO RELLENAR",I256="PC","NO RELLENAR",I256="SUB","NO RELLENAR",I256="ADQBYS","NO RELLENAR",I256="CONV","NO RELLENAR",I256="VSF","RELLENAR",I256="VCF","RELLENAR")</f>
        <v>#N/A</v>
      </c>
      <c r="S256" s="53"/>
      <c r="T256" s="53"/>
      <c r="U256" s="54"/>
      <c r="V256" s="55"/>
      <c r="W256" s="54"/>
      <c r="X256" s="55"/>
      <c r="Y256" s="51"/>
      <c r="Z256" s="51"/>
      <c r="AA256" s="51"/>
      <c r="AB256" s="51"/>
      <c r="AC256" s="51"/>
      <c r="AD256" s="51"/>
      <c r="AE256" s="51"/>
      <c r="AF256" s="51"/>
      <c r="AG256" s="51"/>
      <c r="AH256" s="51"/>
      <c r="AI256" s="51"/>
      <c r="AJ256" s="51"/>
      <c r="AK256" s="51"/>
      <c r="AL256" s="51"/>
      <c r="AM256" s="54"/>
      <c r="AN256" s="51"/>
      <c r="AO256" s="54"/>
      <c r="AP256" s="51"/>
      <c r="AQ256" s="54"/>
      <c r="AR256" s="51"/>
      <c r="AS256" s="53" t="n">
        <v>0</v>
      </c>
      <c r="AT256" s="53" t="n">
        <v>0</v>
      </c>
      <c r="AU256" s="53" t="e">
        <f aca="false">_xlfn.IFS(I256="PE",0,I256="PC",0,I256="VCF",ROUND(AS256*AV256,2),I256="VSF",ROUND(AS256*AV256,2),I256="SUB",ROUND(AS256*AV256,2),I256="ADQBYS",ROUND(AS256*AV256,2),I256="CONV",ROUND(AS256*AV256,2))</f>
        <v>#N/A</v>
      </c>
      <c r="AV256" s="56"/>
      <c r="AW256" s="57" t="e">
        <f aca="false">_xlfn.IFS(I256="PE",ROUND((O256*P256)+Q256,2),I256="PC",ROUND((O256*P256)+Q256,2),AND(I256="VCF",BA256="SI"),AS256+AU256,AND(I256="VCF",BA256="NO"),AS256,AND(I256="VSF",BA256="SI"),AS256+AU256+Y256+Z256,AND(I256="VSF",BA256="NO"),AS256+Y256+Z256,AND(I256="SUB",BA256="SI"),AS256+AU256,AND(I256="SUB",BA256="NO"),AS256,AND(I256="ADQBYS",BA256="SI"),AS256+AU256,AND(I256="ADQBYS",BA256="NO"),AS256,AND(I256="CONV",BA256="SI"),AS256+AU256,AND(I256="CONV",BA256="NO"),AS256)</f>
        <v>#N/A</v>
      </c>
      <c r="AX256" s="53"/>
      <c r="AY256" s="58"/>
      <c r="AZ256" s="51"/>
      <c r="BA256" s="59"/>
    </row>
    <row r="257" customFormat="false" ht="18.6" hidden="false" customHeight="true" outlineLevel="0" collapsed="false">
      <c r="A257" s="43"/>
      <c r="B257" s="44"/>
      <c r="C257" s="44"/>
      <c r="D257" s="44"/>
      <c r="E257" s="44"/>
      <c r="F257" s="44"/>
      <c r="G257" s="44"/>
      <c r="H257" s="45"/>
      <c r="I257" s="44"/>
      <c r="J257" s="44"/>
      <c r="K257" s="44"/>
      <c r="L257" s="47"/>
      <c r="M257" s="47"/>
      <c r="N257" s="49" t="e">
        <f aca="false">_xlfn.IFS(AND(I257="PE",M257="NÓMINA ENERO"),1,AND(I257="PE",M257="NÓMINA FEBRERO"),2,AND(I257="PE",M257="NÓMINA MARZO"),3,AND(I257="PE",M257="NÓMINA ABRIL"),4,AND(I257="PE",M257="NÓMINA MAYO"),5,AND(I257="PE",M257="NÓMINA JUNIO"),6,AND(I257="PE",M257="NÓMINA JULIO"),7,AND(I257="PE",M257="NÓMINA AGOSTO"),8,AND(I257="PE",M257="NÓMINA SEPTIEMBRE"),9,AND(I257="PE",M257="NÓMINA OCTUBRE"),10,AND(I257="PE",M257="NÓMINA NOVIEMBRE"),11,AND(I257="PE",M257="NÓMINA DICIEMBRE"),12,AND(I257="PC",M257="NÓMINA ENERO"),1,AND(I257="PC",M257="NÓMINA FEBRERO"),2,AND(I257="PC",M257="NÓMINA MARZO"),3,AND(I257="PC",M257="NÓMINA ABRIL"),4,AND(I257="PC",M257="NÓMINA MAYO"),5,AND(I257="PC",M257="NÓMINA JUNIO"),6,AND(I257="PC",M257="NÓMINA JULIO"),7,AND(I257="PC",M257="NÓMINA AGOSTO"),8,AND(I257="PC",M257="NÓMINA SEPTIEMBRE"),9,AND(I257="PC",M257="NÓMINA OCTUBRE"),10,AND(I257="PC",M257="NÓMINA NOVIEMBRE"),11,AND(I257="PC",M257="NÓMINA DICIEMBRE"),12,I257="VCF"," ",I257="VSF"," ",I257="SUB"," ",I257="ADQBYS"," ",I257="CONV"," ")</f>
        <v>#N/A</v>
      </c>
      <c r="O257" s="50"/>
      <c r="P257" s="51"/>
      <c r="Q257" s="51" t="n">
        <f aca="false">ROUND((O257*P257)*0.15,2)</f>
        <v>0</v>
      </c>
      <c r="R257" s="52" t="e">
        <f aca="false">_xlfn.IFS(I257="PE","NO RELLENAR",I257="PC","NO RELLENAR",I257="SUB","NO RELLENAR",I257="ADQBYS","NO RELLENAR",I257="CONV","NO RELLENAR",I257="VSF","RELLENAR",I257="VCF","RELLENAR")</f>
        <v>#N/A</v>
      </c>
      <c r="S257" s="53"/>
      <c r="T257" s="53"/>
      <c r="U257" s="54"/>
      <c r="V257" s="55"/>
      <c r="W257" s="54"/>
      <c r="X257" s="55"/>
      <c r="Y257" s="51"/>
      <c r="Z257" s="51"/>
      <c r="AA257" s="51"/>
      <c r="AB257" s="51"/>
      <c r="AC257" s="51"/>
      <c r="AD257" s="51"/>
      <c r="AE257" s="51"/>
      <c r="AF257" s="51"/>
      <c r="AG257" s="51"/>
      <c r="AH257" s="51"/>
      <c r="AI257" s="51"/>
      <c r="AJ257" s="51"/>
      <c r="AK257" s="51"/>
      <c r="AL257" s="51"/>
      <c r="AM257" s="54"/>
      <c r="AN257" s="51"/>
      <c r="AO257" s="54"/>
      <c r="AP257" s="51"/>
      <c r="AQ257" s="54"/>
      <c r="AR257" s="51"/>
      <c r="AS257" s="53" t="n">
        <v>0</v>
      </c>
      <c r="AT257" s="53" t="n">
        <v>0</v>
      </c>
      <c r="AU257" s="53" t="e">
        <f aca="false">_xlfn.IFS(I257="PE",0,I257="PC",0,I257="VCF",ROUND(AS257*AV257,2),I257="VSF",ROUND(AS257*AV257,2),I257="SUB",ROUND(AS257*AV257,2),I257="ADQBYS",ROUND(AS257*AV257,2),I257="CONV",ROUND(AS257*AV257,2))</f>
        <v>#N/A</v>
      </c>
      <c r="AV257" s="56"/>
      <c r="AW257" s="57" t="e">
        <f aca="false">_xlfn.IFS(I257="PE",ROUND((O257*P257)+Q257,2),I257="PC",ROUND((O257*P257)+Q257,2),AND(I257="VCF",BA257="SI"),AS257+AU257,AND(I257="VCF",BA257="NO"),AS257,AND(I257="VSF",BA257="SI"),AS257+AU257+Y257+Z257,AND(I257="VSF",BA257="NO"),AS257+Y257+Z257,AND(I257="SUB",BA257="SI"),AS257+AU257,AND(I257="SUB",BA257="NO"),AS257,AND(I257="ADQBYS",BA257="SI"),AS257+AU257,AND(I257="ADQBYS",BA257="NO"),AS257,AND(I257="CONV",BA257="SI"),AS257+AU257,AND(I257="CONV",BA257="NO"),AS257)</f>
        <v>#N/A</v>
      </c>
      <c r="AX257" s="53"/>
      <c r="AY257" s="58"/>
      <c r="AZ257" s="51"/>
      <c r="BA257" s="59"/>
    </row>
    <row r="258" customFormat="false" ht="18.6" hidden="false" customHeight="true" outlineLevel="0" collapsed="false">
      <c r="A258" s="43"/>
      <c r="B258" s="44"/>
      <c r="C258" s="44"/>
      <c r="D258" s="44"/>
      <c r="E258" s="44"/>
      <c r="F258" s="44"/>
      <c r="G258" s="44"/>
      <c r="H258" s="45"/>
      <c r="I258" s="44"/>
      <c r="J258" s="44"/>
      <c r="K258" s="44"/>
      <c r="L258" s="47"/>
      <c r="M258" s="47"/>
      <c r="N258" s="49" t="e">
        <f aca="false">_xlfn.IFS(AND(I258="PE",M258="NÓMINA ENERO"),1,AND(I258="PE",M258="NÓMINA FEBRERO"),2,AND(I258="PE",M258="NÓMINA MARZO"),3,AND(I258="PE",M258="NÓMINA ABRIL"),4,AND(I258="PE",M258="NÓMINA MAYO"),5,AND(I258="PE",M258="NÓMINA JUNIO"),6,AND(I258="PE",M258="NÓMINA JULIO"),7,AND(I258="PE",M258="NÓMINA AGOSTO"),8,AND(I258="PE",M258="NÓMINA SEPTIEMBRE"),9,AND(I258="PE",M258="NÓMINA OCTUBRE"),10,AND(I258="PE",M258="NÓMINA NOVIEMBRE"),11,AND(I258="PE",M258="NÓMINA DICIEMBRE"),12,AND(I258="PC",M258="NÓMINA ENERO"),1,AND(I258="PC",M258="NÓMINA FEBRERO"),2,AND(I258="PC",M258="NÓMINA MARZO"),3,AND(I258="PC",M258="NÓMINA ABRIL"),4,AND(I258="PC",M258="NÓMINA MAYO"),5,AND(I258="PC",M258="NÓMINA JUNIO"),6,AND(I258="PC",M258="NÓMINA JULIO"),7,AND(I258="PC",M258="NÓMINA AGOSTO"),8,AND(I258="PC",M258="NÓMINA SEPTIEMBRE"),9,AND(I258="PC",M258="NÓMINA OCTUBRE"),10,AND(I258="PC",M258="NÓMINA NOVIEMBRE"),11,AND(I258="PC",M258="NÓMINA DICIEMBRE"),12,I258="VCF"," ",I258="VSF"," ",I258="SUB"," ",I258="ADQBYS"," ",I258="CONV"," ")</f>
        <v>#N/A</v>
      </c>
      <c r="O258" s="50"/>
      <c r="P258" s="51"/>
      <c r="Q258" s="51" t="n">
        <f aca="false">ROUND((O258*P258)*0.15,2)</f>
        <v>0</v>
      </c>
      <c r="R258" s="52" t="e">
        <f aca="false">_xlfn.IFS(I258="PE","NO RELLENAR",I258="PC","NO RELLENAR",I258="SUB","NO RELLENAR",I258="ADQBYS","NO RELLENAR",I258="CONV","NO RELLENAR",I258="VSF","RELLENAR",I258="VCF","RELLENAR")</f>
        <v>#N/A</v>
      </c>
      <c r="S258" s="53"/>
      <c r="T258" s="53"/>
      <c r="U258" s="54"/>
      <c r="V258" s="55"/>
      <c r="W258" s="54"/>
      <c r="X258" s="55"/>
      <c r="Y258" s="51"/>
      <c r="Z258" s="51"/>
      <c r="AA258" s="51"/>
      <c r="AB258" s="51"/>
      <c r="AC258" s="51"/>
      <c r="AD258" s="51"/>
      <c r="AE258" s="51"/>
      <c r="AF258" s="51"/>
      <c r="AG258" s="51"/>
      <c r="AH258" s="51"/>
      <c r="AI258" s="51"/>
      <c r="AJ258" s="51"/>
      <c r="AK258" s="51"/>
      <c r="AL258" s="51"/>
      <c r="AM258" s="54"/>
      <c r="AN258" s="51"/>
      <c r="AO258" s="54"/>
      <c r="AP258" s="51"/>
      <c r="AQ258" s="54"/>
      <c r="AR258" s="51"/>
      <c r="AS258" s="53" t="n">
        <v>0</v>
      </c>
      <c r="AT258" s="53" t="n">
        <v>0</v>
      </c>
      <c r="AU258" s="53" t="e">
        <f aca="false">_xlfn.IFS(I258="PE",0,I258="PC",0,I258="VCF",ROUND(AS258*AV258,2),I258="VSF",ROUND(AS258*AV258,2),I258="SUB",ROUND(AS258*AV258,2),I258="ADQBYS",ROUND(AS258*AV258,2),I258="CONV",ROUND(AS258*AV258,2))</f>
        <v>#N/A</v>
      </c>
      <c r="AV258" s="56"/>
      <c r="AW258" s="57" t="e">
        <f aca="false">_xlfn.IFS(I258="PE",ROUND((O258*P258)+Q258,2),I258="PC",ROUND((O258*P258)+Q258,2),AND(I258="VCF",BA258="SI"),AS258+AU258,AND(I258="VCF",BA258="NO"),AS258,AND(I258="VSF",BA258="SI"),AS258+AU258+Y258+Z258,AND(I258="VSF",BA258="NO"),AS258+Y258+Z258,AND(I258="SUB",BA258="SI"),AS258+AU258,AND(I258="SUB",BA258="NO"),AS258,AND(I258="ADQBYS",BA258="SI"),AS258+AU258,AND(I258="ADQBYS",BA258="NO"),AS258,AND(I258="CONV",BA258="SI"),AS258+AU258,AND(I258="CONV",BA258="NO"),AS258)</f>
        <v>#N/A</v>
      </c>
      <c r="AX258" s="53"/>
      <c r="AY258" s="58"/>
      <c r="AZ258" s="51"/>
      <c r="BA258" s="59"/>
    </row>
    <row r="259" customFormat="false" ht="18.6" hidden="false" customHeight="true" outlineLevel="0" collapsed="false">
      <c r="A259" s="43"/>
      <c r="B259" s="44"/>
      <c r="C259" s="44"/>
      <c r="D259" s="44"/>
      <c r="E259" s="44"/>
      <c r="F259" s="44"/>
      <c r="G259" s="44"/>
      <c r="H259" s="45"/>
      <c r="I259" s="44"/>
      <c r="J259" s="44"/>
      <c r="K259" s="44"/>
      <c r="L259" s="47"/>
      <c r="M259" s="47"/>
      <c r="N259" s="49" t="e">
        <f aca="false">_xlfn.IFS(AND(I259="PE",M259="NÓMINA ENERO"),1,AND(I259="PE",M259="NÓMINA FEBRERO"),2,AND(I259="PE",M259="NÓMINA MARZO"),3,AND(I259="PE",M259="NÓMINA ABRIL"),4,AND(I259="PE",M259="NÓMINA MAYO"),5,AND(I259="PE",M259="NÓMINA JUNIO"),6,AND(I259="PE",M259="NÓMINA JULIO"),7,AND(I259="PE",M259="NÓMINA AGOSTO"),8,AND(I259="PE",M259="NÓMINA SEPTIEMBRE"),9,AND(I259="PE",M259="NÓMINA OCTUBRE"),10,AND(I259="PE",M259="NÓMINA NOVIEMBRE"),11,AND(I259="PE",M259="NÓMINA DICIEMBRE"),12,AND(I259="PC",M259="NÓMINA ENERO"),1,AND(I259="PC",M259="NÓMINA FEBRERO"),2,AND(I259="PC",M259="NÓMINA MARZO"),3,AND(I259="PC",M259="NÓMINA ABRIL"),4,AND(I259="PC",M259="NÓMINA MAYO"),5,AND(I259="PC",M259="NÓMINA JUNIO"),6,AND(I259="PC",M259="NÓMINA JULIO"),7,AND(I259="PC",M259="NÓMINA AGOSTO"),8,AND(I259="PC",M259="NÓMINA SEPTIEMBRE"),9,AND(I259="PC",M259="NÓMINA OCTUBRE"),10,AND(I259="PC",M259="NÓMINA NOVIEMBRE"),11,AND(I259="PC",M259="NÓMINA DICIEMBRE"),12,I259="VCF"," ",I259="VSF"," ",I259="SUB"," ",I259="ADQBYS"," ",I259="CONV"," ")</f>
        <v>#N/A</v>
      </c>
      <c r="O259" s="50"/>
      <c r="P259" s="51"/>
      <c r="Q259" s="51" t="n">
        <f aca="false">ROUND((O259*P259)*0.15,2)</f>
        <v>0</v>
      </c>
      <c r="R259" s="52" t="e">
        <f aca="false">_xlfn.IFS(I259="PE","NO RELLENAR",I259="PC","NO RELLENAR",I259="SUB","NO RELLENAR",I259="ADQBYS","NO RELLENAR",I259="CONV","NO RELLENAR",I259="VSF","RELLENAR",I259="VCF","RELLENAR")</f>
        <v>#N/A</v>
      </c>
      <c r="S259" s="53"/>
      <c r="T259" s="53"/>
      <c r="U259" s="54"/>
      <c r="V259" s="55"/>
      <c r="W259" s="54"/>
      <c r="X259" s="55"/>
      <c r="Y259" s="51"/>
      <c r="Z259" s="51"/>
      <c r="AA259" s="51"/>
      <c r="AB259" s="51"/>
      <c r="AC259" s="51"/>
      <c r="AD259" s="51"/>
      <c r="AE259" s="51"/>
      <c r="AF259" s="51"/>
      <c r="AG259" s="51"/>
      <c r="AH259" s="51"/>
      <c r="AI259" s="51"/>
      <c r="AJ259" s="51"/>
      <c r="AK259" s="51"/>
      <c r="AL259" s="51"/>
      <c r="AM259" s="54"/>
      <c r="AN259" s="51"/>
      <c r="AO259" s="54"/>
      <c r="AP259" s="51"/>
      <c r="AQ259" s="54"/>
      <c r="AR259" s="51"/>
      <c r="AS259" s="53" t="n">
        <v>0</v>
      </c>
      <c r="AT259" s="53" t="n">
        <v>0</v>
      </c>
      <c r="AU259" s="53" t="e">
        <f aca="false">_xlfn.IFS(I259="PE",0,I259="PC",0,I259="VCF",ROUND(AS259*AV259,2),I259="VSF",ROUND(AS259*AV259,2),I259="SUB",ROUND(AS259*AV259,2),I259="ADQBYS",ROUND(AS259*AV259,2),I259="CONV",ROUND(AS259*AV259,2))</f>
        <v>#N/A</v>
      </c>
      <c r="AV259" s="56"/>
      <c r="AW259" s="57" t="e">
        <f aca="false">_xlfn.IFS(I259="PE",ROUND((O259*P259)+Q259,2),I259="PC",ROUND((O259*P259)+Q259,2),AND(I259="VCF",BA259="SI"),AS259+AU259,AND(I259="VCF",BA259="NO"),AS259,AND(I259="VSF",BA259="SI"),AS259+AU259+Y259+Z259,AND(I259="VSF",BA259="NO"),AS259+Y259+Z259,AND(I259="SUB",BA259="SI"),AS259+AU259,AND(I259="SUB",BA259="NO"),AS259,AND(I259="ADQBYS",BA259="SI"),AS259+AU259,AND(I259="ADQBYS",BA259="NO"),AS259,AND(I259="CONV",BA259="SI"),AS259+AU259,AND(I259="CONV",BA259="NO"),AS259)</f>
        <v>#N/A</v>
      </c>
      <c r="AX259" s="53"/>
      <c r="AY259" s="58"/>
      <c r="AZ259" s="51"/>
      <c r="BA259" s="59"/>
    </row>
    <row r="260" customFormat="false" ht="18.6" hidden="false" customHeight="true" outlineLevel="0" collapsed="false">
      <c r="A260" s="43"/>
      <c r="B260" s="44"/>
      <c r="C260" s="44"/>
      <c r="D260" s="44"/>
      <c r="E260" s="44"/>
      <c r="F260" s="44"/>
      <c r="G260" s="44"/>
      <c r="H260" s="45"/>
      <c r="I260" s="44"/>
      <c r="J260" s="44"/>
      <c r="K260" s="44"/>
      <c r="L260" s="47"/>
      <c r="M260" s="47"/>
      <c r="N260" s="49" t="e">
        <f aca="false">_xlfn.IFS(AND(I260="PE",M260="NÓMINA ENERO"),1,AND(I260="PE",M260="NÓMINA FEBRERO"),2,AND(I260="PE",M260="NÓMINA MARZO"),3,AND(I260="PE",M260="NÓMINA ABRIL"),4,AND(I260="PE",M260="NÓMINA MAYO"),5,AND(I260="PE",M260="NÓMINA JUNIO"),6,AND(I260="PE",M260="NÓMINA JULIO"),7,AND(I260="PE",M260="NÓMINA AGOSTO"),8,AND(I260="PE",M260="NÓMINA SEPTIEMBRE"),9,AND(I260="PE",M260="NÓMINA OCTUBRE"),10,AND(I260="PE",M260="NÓMINA NOVIEMBRE"),11,AND(I260="PE",M260="NÓMINA DICIEMBRE"),12,AND(I260="PC",M260="NÓMINA ENERO"),1,AND(I260="PC",M260="NÓMINA FEBRERO"),2,AND(I260="PC",M260="NÓMINA MARZO"),3,AND(I260="PC",M260="NÓMINA ABRIL"),4,AND(I260="PC",M260="NÓMINA MAYO"),5,AND(I260="PC",M260="NÓMINA JUNIO"),6,AND(I260="PC",M260="NÓMINA JULIO"),7,AND(I260="PC",M260="NÓMINA AGOSTO"),8,AND(I260="PC",M260="NÓMINA SEPTIEMBRE"),9,AND(I260="PC",M260="NÓMINA OCTUBRE"),10,AND(I260="PC",M260="NÓMINA NOVIEMBRE"),11,AND(I260="PC",M260="NÓMINA DICIEMBRE"),12,I260="VCF"," ",I260="VSF"," ",I260="SUB"," ",I260="ADQBYS"," ",I260="CONV"," ")</f>
        <v>#N/A</v>
      </c>
      <c r="O260" s="50"/>
      <c r="P260" s="51"/>
      <c r="Q260" s="51" t="n">
        <f aca="false">ROUND((O260*P260)*0.15,2)</f>
        <v>0</v>
      </c>
      <c r="R260" s="52" t="e">
        <f aca="false">_xlfn.IFS(I260="PE","NO RELLENAR",I260="PC","NO RELLENAR",I260="SUB","NO RELLENAR",I260="ADQBYS","NO RELLENAR",I260="CONV","NO RELLENAR",I260="VSF","RELLENAR",I260="VCF","RELLENAR")</f>
        <v>#N/A</v>
      </c>
      <c r="S260" s="53"/>
      <c r="T260" s="53"/>
      <c r="U260" s="54"/>
      <c r="V260" s="55"/>
      <c r="W260" s="54"/>
      <c r="X260" s="55"/>
      <c r="Y260" s="51"/>
      <c r="Z260" s="51"/>
      <c r="AA260" s="51"/>
      <c r="AB260" s="51"/>
      <c r="AC260" s="51"/>
      <c r="AD260" s="51"/>
      <c r="AE260" s="51"/>
      <c r="AF260" s="51"/>
      <c r="AG260" s="51"/>
      <c r="AH260" s="51"/>
      <c r="AI260" s="51"/>
      <c r="AJ260" s="51"/>
      <c r="AK260" s="51"/>
      <c r="AL260" s="51"/>
      <c r="AM260" s="54"/>
      <c r="AN260" s="51"/>
      <c r="AO260" s="54"/>
      <c r="AP260" s="51"/>
      <c r="AQ260" s="54"/>
      <c r="AR260" s="51"/>
      <c r="AS260" s="53" t="n">
        <v>0</v>
      </c>
      <c r="AT260" s="53" t="n">
        <v>0</v>
      </c>
      <c r="AU260" s="53" t="e">
        <f aca="false">_xlfn.IFS(I260="PE",0,I260="PC",0,I260="VCF",ROUND(AS260*AV260,2),I260="VSF",ROUND(AS260*AV260,2),I260="SUB",ROUND(AS260*AV260,2),I260="ADQBYS",ROUND(AS260*AV260,2),I260="CONV",ROUND(AS260*AV260,2))</f>
        <v>#N/A</v>
      </c>
      <c r="AV260" s="56"/>
      <c r="AW260" s="57" t="e">
        <f aca="false">_xlfn.IFS(I260="PE",ROUND((O260*P260)+Q260,2),I260="PC",ROUND((O260*P260)+Q260,2),AND(I260="VCF",BA260="SI"),AS260+AU260,AND(I260="VCF",BA260="NO"),AS260,AND(I260="VSF",BA260="SI"),AS260+AU260+Y260+Z260,AND(I260="VSF",BA260="NO"),AS260+Y260+Z260,AND(I260="SUB",BA260="SI"),AS260+AU260,AND(I260="SUB",BA260="NO"),AS260,AND(I260="ADQBYS",BA260="SI"),AS260+AU260,AND(I260="ADQBYS",BA260="NO"),AS260,AND(I260="CONV",BA260="SI"),AS260+AU260,AND(I260="CONV",BA260="NO"),AS260)</f>
        <v>#N/A</v>
      </c>
      <c r="AX260" s="53"/>
      <c r="AY260" s="58"/>
      <c r="AZ260" s="51"/>
      <c r="BA260" s="59"/>
    </row>
    <row r="261" customFormat="false" ht="18.6" hidden="false" customHeight="true" outlineLevel="0" collapsed="false">
      <c r="A261" s="43"/>
      <c r="B261" s="44"/>
      <c r="C261" s="44"/>
      <c r="D261" s="44"/>
      <c r="E261" s="44"/>
      <c r="F261" s="44"/>
      <c r="G261" s="44"/>
      <c r="H261" s="45"/>
      <c r="I261" s="44"/>
      <c r="J261" s="44"/>
      <c r="K261" s="44"/>
      <c r="L261" s="47"/>
      <c r="M261" s="47"/>
      <c r="N261" s="49" t="e">
        <f aca="false">_xlfn.IFS(AND(I261="PE",M261="NÓMINA ENERO"),1,AND(I261="PE",M261="NÓMINA FEBRERO"),2,AND(I261="PE",M261="NÓMINA MARZO"),3,AND(I261="PE",M261="NÓMINA ABRIL"),4,AND(I261="PE",M261="NÓMINA MAYO"),5,AND(I261="PE",M261="NÓMINA JUNIO"),6,AND(I261="PE",M261="NÓMINA JULIO"),7,AND(I261="PE",M261="NÓMINA AGOSTO"),8,AND(I261="PE",M261="NÓMINA SEPTIEMBRE"),9,AND(I261="PE",M261="NÓMINA OCTUBRE"),10,AND(I261="PE",M261="NÓMINA NOVIEMBRE"),11,AND(I261="PE",M261="NÓMINA DICIEMBRE"),12,AND(I261="PC",M261="NÓMINA ENERO"),1,AND(I261="PC",M261="NÓMINA FEBRERO"),2,AND(I261="PC",M261="NÓMINA MARZO"),3,AND(I261="PC",M261="NÓMINA ABRIL"),4,AND(I261="PC",M261="NÓMINA MAYO"),5,AND(I261="PC",M261="NÓMINA JUNIO"),6,AND(I261="PC",M261="NÓMINA JULIO"),7,AND(I261="PC",M261="NÓMINA AGOSTO"),8,AND(I261="PC",M261="NÓMINA SEPTIEMBRE"),9,AND(I261="PC",M261="NÓMINA OCTUBRE"),10,AND(I261="PC",M261="NÓMINA NOVIEMBRE"),11,AND(I261="PC",M261="NÓMINA DICIEMBRE"),12,I261="VCF"," ",I261="VSF"," ",I261="SUB"," ",I261="ADQBYS"," ",I261="CONV"," ")</f>
        <v>#N/A</v>
      </c>
      <c r="O261" s="50"/>
      <c r="P261" s="51"/>
      <c r="Q261" s="51" t="n">
        <f aca="false">ROUND((O261*P261)*0.15,2)</f>
        <v>0</v>
      </c>
      <c r="R261" s="52" t="e">
        <f aca="false">_xlfn.IFS(I261="PE","NO RELLENAR",I261="PC","NO RELLENAR",I261="SUB","NO RELLENAR",I261="ADQBYS","NO RELLENAR",I261="CONV","NO RELLENAR",I261="VSF","RELLENAR",I261="VCF","RELLENAR")</f>
        <v>#N/A</v>
      </c>
      <c r="S261" s="53"/>
      <c r="T261" s="53"/>
      <c r="U261" s="54"/>
      <c r="V261" s="55"/>
      <c r="W261" s="54"/>
      <c r="X261" s="55"/>
      <c r="Y261" s="51"/>
      <c r="Z261" s="51"/>
      <c r="AA261" s="51"/>
      <c r="AB261" s="51"/>
      <c r="AC261" s="51"/>
      <c r="AD261" s="51"/>
      <c r="AE261" s="51"/>
      <c r="AF261" s="51"/>
      <c r="AG261" s="51"/>
      <c r="AH261" s="51"/>
      <c r="AI261" s="51"/>
      <c r="AJ261" s="51"/>
      <c r="AK261" s="51"/>
      <c r="AL261" s="51"/>
      <c r="AM261" s="54"/>
      <c r="AN261" s="51"/>
      <c r="AO261" s="54"/>
      <c r="AP261" s="51"/>
      <c r="AQ261" s="54"/>
      <c r="AR261" s="51"/>
      <c r="AS261" s="53" t="n">
        <v>0</v>
      </c>
      <c r="AT261" s="53" t="n">
        <v>0</v>
      </c>
      <c r="AU261" s="53" t="e">
        <f aca="false">_xlfn.IFS(I261="PE",0,I261="PC",0,I261="VCF",ROUND(AS261*AV261,2),I261="VSF",ROUND(AS261*AV261,2),I261="SUB",ROUND(AS261*AV261,2),I261="ADQBYS",ROUND(AS261*AV261,2),I261="CONV",ROUND(AS261*AV261,2))</f>
        <v>#N/A</v>
      </c>
      <c r="AV261" s="56"/>
      <c r="AW261" s="57" t="e">
        <f aca="false">_xlfn.IFS(I261="PE",ROUND((O261*P261)+Q261,2),I261="PC",ROUND((O261*P261)+Q261,2),AND(I261="VCF",BA261="SI"),AS261+AU261,AND(I261="VCF",BA261="NO"),AS261,AND(I261="VSF",BA261="SI"),AS261+AU261+Y261+Z261,AND(I261="VSF",BA261="NO"),AS261+Y261+Z261,AND(I261="SUB",BA261="SI"),AS261+AU261,AND(I261="SUB",BA261="NO"),AS261,AND(I261="ADQBYS",BA261="SI"),AS261+AU261,AND(I261="ADQBYS",BA261="NO"),AS261,AND(I261="CONV",BA261="SI"),AS261+AU261,AND(I261="CONV",BA261="NO"),AS261)</f>
        <v>#N/A</v>
      </c>
      <c r="AX261" s="53"/>
      <c r="AY261" s="58"/>
      <c r="AZ261" s="51"/>
      <c r="BA261" s="59"/>
    </row>
    <row r="262" customFormat="false" ht="18.6" hidden="false" customHeight="true" outlineLevel="0" collapsed="false">
      <c r="A262" s="43"/>
      <c r="B262" s="44"/>
      <c r="C262" s="44"/>
      <c r="D262" s="44"/>
      <c r="E262" s="44"/>
      <c r="F262" s="44"/>
      <c r="G262" s="44"/>
      <c r="H262" s="45"/>
      <c r="I262" s="44"/>
      <c r="J262" s="44"/>
      <c r="K262" s="44"/>
      <c r="L262" s="47"/>
      <c r="M262" s="47"/>
      <c r="N262" s="49" t="e">
        <f aca="false">_xlfn.IFS(AND(I262="PE",M262="NÓMINA ENERO"),1,AND(I262="PE",M262="NÓMINA FEBRERO"),2,AND(I262="PE",M262="NÓMINA MARZO"),3,AND(I262="PE",M262="NÓMINA ABRIL"),4,AND(I262="PE",M262="NÓMINA MAYO"),5,AND(I262="PE",M262="NÓMINA JUNIO"),6,AND(I262="PE",M262="NÓMINA JULIO"),7,AND(I262="PE",M262="NÓMINA AGOSTO"),8,AND(I262="PE",M262="NÓMINA SEPTIEMBRE"),9,AND(I262="PE",M262="NÓMINA OCTUBRE"),10,AND(I262="PE",M262="NÓMINA NOVIEMBRE"),11,AND(I262="PE",M262="NÓMINA DICIEMBRE"),12,AND(I262="PC",M262="NÓMINA ENERO"),1,AND(I262="PC",M262="NÓMINA FEBRERO"),2,AND(I262="PC",M262="NÓMINA MARZO"),3,AND(I262="PC",M262="NÓMINA ABRIL"),4,AND(I262="PC",M262="NÓMINA MAYO"),5,AND(I262="PC",M262="NÓMINA JUNIO"),6,AND(I262="PC",M262="NÓMINA JULIO"),7,AND(I262="PC",M262="NÓMINA AGOSTO"),8,AND(I262="PC",M262="NÓMINA SEPTIEMBRE"),9,AND(I262="PC",M262="NÓMINA OCTUBRE"),10,AND(I262="PC",M262="NÓMINA NOVIEMBRE"),11,AND(I262="PC",M262="NÓMINA DICIEMBRE"),12,I262="VCF"," ",I262="VSF"," ",I262="SUB"," ",I262="ADQBYS"," ",I262="CONV"," ")</f>
        <v>#N/A</v>
      </c>
      <c r="O262" s="50"/>
      <c r="P262" s="51"/>
      <c r="Q262" s="51" t="n">
        <f aca="false">ROUND((O262*P262)*0.15,2)</f>
        <v>0</v>
      </c>
      <c r="R262" s="52" t="e">
        <f aca="false">_xlfn.IFS(I262="PE","NO RELLENAR",I262="PC","NO RELLENAR",I262="SUB","NO RELLENAR",I262="ADQBYS","NO RELLENAR",I262="CONV","NO RELLENAR",I262="VSF","RELLENAR",I262="VCF","RELLENAR")</f>
        <v>#N/A</v>
      </c>
      <c r="S262" s="53"/>
      <c r="T262" s="53"/>
      <c r="U262" s="54"/>
      <c r="V262" s="55"/>
      <c r="W262" s="54"/>
      <c r="X262" s="55"/>
      <c r="Y262" s="51"/>
      <c r="Z262" s="51"/>
      <c r="AA262" s="51"/>
      <c r="AB262" s="51"/>
      <c r="AC262" s="51"/>
      <c r="AD262" s="51"/>
      <c r="AE262" s="51"/>
      <c r="AF262" s="51"/>
      <c r="AG262" s="51"/>
      <c r="AH262" s="51"/>
      <c r="AI262" s="51"/>
      <c r="AJ262" s="51"/>
      <c r="AK262" s="51"/>
      <c r="AL262" s="51"/>
      <c r="AM262" s="54"/>
      <c r="AN262" s="51"/>
      <c r="AO262" s="54"/>
      <c r="AP262" s="51"/>
      <c r="AQ262" s="54"/>
      <c r="AR262" s="51"/>
      <c r="AS262" s="53" t="n">
        <v>0</v>
      </c>
      <c r="AT262" s="53" t="n">
        <v>0</v>
      </c>
      <c r="AU262" s="53" t="e">
        <f aca="false">_xlfn.IFS(I262="PE",0,I262="PC",0,I262="VCF",ROUND(AS262*AV262,2),I262="VSF",ROUND(AS262*AV262,2),I262="SUB",ROUND(AS262*AV262,2),I262="ADQBYS",ROUND(AS262*AV262,2),I262="CONV",ROUND(AS262*AV262,2))</f>
        <v>#N/A</v>
      </c>
      <c r="AV262" s="56"/>
      <c r="AW262" s="57" t="e">
        <f aca="false">_xlfn.IFS(I262="PE",ROUND((O262*P262)+Q262,2),I262="PC",ROUND((O262*P262)+Q262,2),AND(I262="VCF",BA262="SI"),AS262+AU262,AND(I262="VCF",BA262="NO"),AS262,AND(I262="VSF",BA262="SI"),AS262+AU262+Y262+Z262,AND(I262="VSF",BA262="NO"),AS262+Y262+Z262,AND(I262="SUB",BA262="SI"),AS262+AU262,AND(I262="SUB",BA262="NO"),AS262,AND(I262="ADQBYS",BA262="SI"),AS262+AU262,AND(I262="ADQBYS",BA262="NO"),AS262,AND(I262="CONV",BA262="SI"),AS262+AU262,AND(I262="CONV",BA262="NO"),AS262)</f>
        <v>#N/A</v>
      </c>
      <c r="AX262" s="53"/>
      <c r="AY262" s="58"/>
      <c r="AZ262" s="51"/>
      <c r="BA262" s="59"/>
    </row>
    <row r="263" customFormat="false" ht="18.6" hidden="false" customHeight="true" outlineLevel="0" collapsed="false">
      <c r="A263" s="43"/>
      <c r="B263" s="44"/>
      <c r="C263" s="44"/>
      <c r="D263" s="44"/>
      <c r="E263" s="44"/>
      <c r="F263" s="44"/>
      <c r="G263" s="44"/>
      <c r="H263" s="45"/>
      <c r="I263" s="44"/>
      <c r="J263" s="44"/>
      <c r="K263" s="44"/>
      <c r="L263" s="47"/>
      <c r="M263" s="47"/>
      <c r="N263" s="49" t="e">
        <f aca="false">_xlfn.IFS(AND(I263="PE",M263="NÓMINA ENERO"),1,AND(I263="PE",M263="NÓMINA FEBRERO"),2,AND(I263="PE",M263="NÓMINA MARZO"),3,AND(I263="PE",M263="NÓMINA ABRIL"),4,AND(I263="PE",M263="NÓMINA MAYO"),5,AND(I263="PE",M263="NÓMINA JUNIO"),6,AND(I263="PE",M263="NÓMINA JULIO"),7,AND(I263="PE",M263="NÓMINA AGOSTO"),8,AND(I263="PE",M263="NÓMINA SEPTIEMBRE"),9,AND(I263="PE",M263="NÓMINA OCTUBRE"),10,AND(I263="PE",M263="NÓMINA NOVIEMBRE"),11,AND(I263="PE",M263="NÓMINA DICIEMBRE"),12,AND(I263="PC",M263="NÓMINA ENERO"),1,AND(I263="PC",M263="NÓMINA FEBRERO"),2,AND(I263="PC",M263="NÓMINA MARZO"),3,AND(I263="PC",M263="NÓMINA ABRIL"),4,AND(I263="PC",M263="NÓMINA MAYO"),5,AND(I263="PC",M263="NÓMINA JUNIO"),6,AND(I263="PC",M263="NÓMINA JULIO"),7,AND(I263="PC",M263="NÓMINA AGOSTO"),8,AND(I263="PC",M263="NÓMINA SEPTIEMBRE"),9,AND(I263="PC",M263="NÓMINA OCTUBRE"),10,AND(I263="PC",M263="NÓMINA NOVIEMBRE"),11,AND(I263="PC",M263="NÓMINA DICIEMBRE"),12,I263="VCF"," ",I263="VSF"," ",I263="SUB"," ",I263="ADQBYS"," ",I263="CONV"," ")</f>
        <v>#N/A</v>
      </c>
      <c r="O263" s="50"/>
      <c r="P263" s="51"/>
      <c r="Q263" s="51" t="n">
        <f aca="false">ROUND((O263*P263)*0.15,2)</f>
        <v>0</v>
      </c>
      <c r="R263" s="52" t="e">
        <f aca="false">_xlfn.IFS(I263="PE","NO RELLENAR",I263="PC","NO RELLENAR",I263="SUB","NO RELLENAR",I263="ADQBYS","NO RELLENAR",I263="CONV","NO RELLENAR",I263="VSF","RELLENAR",I263="VCF","RELLENAR")</f>
        <v>#N/A</v>
      </c>
      <c r="S263" s="53"/>
      <c r="T263" s="53"/>
      <c r="U263" s="54"/>
      <c r="V263" s="55"/>
      <c r="W263" s="54"/>
      <c r="X263" s="55"/>
      <c r="Y263" s="51"/>
      <c r="Z263" s="51"/>
      <c r="AA263" s="51"/>
      <c r="AB263" s="51"/>
      <c r="AC263" s="51"/>
      <c r="AD263" s="51"/>
      <c r="AE263" s="51"/>
      <c r="AF263" s="51"/>
      <c r="AG263" s="51"/>
      <c r="AH263" s="51"/>
      <c r="AI263" s="51"/>
      <c r="AJ263" s="51"/>
      <c r="AK263" s="51"/>
      <c r="AL263" s="51"/>
      <c r="AM263" s="54"/>
      <c r="AN263" s="51"/>
      <c r="AO263" s="54"/>
      <c r="AP263" s="51"/>
      <c r="AQ263" s="54"/>
      <c r="AR263" s="51"/>
      <c r="AS263" s="53" t="n">
        <v>0</v>
      </c>
      <c r="AT263" s="53" t="n">
        <v>0</v>
      </c>
      <c r="AU263" s="53" t="e">
        <f aca="false">_xlfn.IFS(I263="PE",0,I263="PC",0,I263="VCF",ROUND(AS263*AV263,2),I263="VSF",ROUND(AS263*AV263,2),I263="SUB",ROUND(AS263*AV263,2),I263="ADQBYS",ROUND(AS263*AV263,2),I263="CONV",ROUND(AS263*AV263,2))</f>
        <v>#N/A</v>
      </c>
      <c r="AV263" s="56"/>
      <c r="AW263" s="57" t="e">
        <f aca="false">_xlfn.IFS(I263="PE",ROUND((O263*P263)+Q263,2),I263="PC",ROUND((O263*P263)+Q263,2),AND(I263="VCF",BA263="SI"),AS263+AU263,AND(I263="VCF",BA263="NO"),AS263,AND(I263="VSF",BA263="SI"),AS263+AU263+Y263+Z263,AND(I263="VSF",BA263="NO"),AS263+Y263+Z263,AND(I263="SUB",BA263="SI"),AS263+AU263,AND(I263="SUB",BA263="NO"),AS263,AND(I263="ADQBYS",BA263="SI"),AS263+AU263,AND(I263="ADQBYS",BA263="NO"),AS263,AND(I263="CONV",BA263="SI"),AS263+AU263,AND(I263="CONV",BA263="NO"),AS263)</f>
        <v>#N/A</v>
      </c>
      <c r="AX263" s="53"/>
      <c r="AY263" s="58"/>
      <c r="AZ263" s="51"/>
      <c r="BA263" s="59"/>
    </row>
    <row r="264" customFormat="false" ht="18.6" hidden="false" customHeight="true" outlineLevel="0" collapsed="false">
      <c r="A264" s="43"/>
      <c r="B264" s="44"/>
      <c r="C264" s="44"/>
      <c r="D264" s="44"/>
      <c r="E264" s="44"/>
      <c r="F264" s="44"/>
      <c r="G264" s="44"/>
      <c r="H264" s="45"/>
      <c r="I264" s="44"/>
      <c r="J264" s="44"/>
      <c r="K264" s="44"/>
      <c r="L264" s="47"/>
      <c r="M264" s="47"/>
      <c r="N264" s="49" t="e">
        <f aca="false">_xlfn.IFS(AND(I264="PE",M264="NÓMINA ENERO"),1,AND(I264="PE",M264="NÓMINA FEBRERO"),2,AND(I264="PE",M264="NÓMINA MARZO"),3,AND(I264="PE",M264="NÓMINA ABRIL"),4,AND(I264="PE",M264="NÓMINA MAYO"),5,AND(I264="PE",M264="NÓMINA JUNIO"),6,AND(I264="PE",M264="NÓMINA JULIO"),7,AND(I264="PE",M264="NÓMINA AGOSTO"),8,AND(I264="PE",M264="NÓMINA SEPTIEMBRE"),9,AND(I264="PE",M264="NÓMINA OCTUBRE"),10,AND(I264="PE",M264="NÓMINA NOVIEMBRE"),11,AND(I264="PE",M264="NÓMINA DICIEMBRE"),12,AND(I264="PC",M264="NÓMINA ENERO"),1,AND(I264="PC",M264="NÓMINA FEBRERO"),2,AND(I264="PC",M264="NÓMINA MARZO"),3,AND(I264="PC",M264="NÓMINA ABRIL"),4,AND(I264="PC",M264="NÓMINA MAYO"),5,AND(I264="PC",M264="NÓMINA JUNIO"),6,AND(I264="PC",M264="NÓMINA JULIO"),7,AND(I264="PC",M264="NÓMINA AGOSTO"),8,AND(I264="PC",M264="NÓMINA SEPTIEMBRE"),9,AND(I264="PC",M264="NÓMINA OCTUBRE"),10,AND(I264="PC",M264="NÓMINA NOVIEMBRE"),11,AND(I264="PC",M264="NÓMINA DICIEMBRE"),12,I264="VCF"," ",I264="VSF"," ",I264="SUB"," ",I264="ADQBYS"," ",I264="CONV"," ")</f>
        <v>#N/A</v>
      </c>
      <c r="O264" s="50"/>
      <c r="P264" s="51"/>
      <c r="Q264" s="51" t="n">
        <f aca="false">ROUND((O264*P264)*0.15,2)</f>
        <v>0</v>
      </c>
      <c r="R264" s="52" t="e">
        <f aca="false">_xlfn.IFS(I264="PE","NO RELLENAR",I264="PC","NO RELLENAR",I264="SUB","NO RELLENAR",I264="ADQBYS","NO RELLENAR",I264="CONV","NO RELLENAR",I264="VSF","RELLENAR",I264="VCF","RELLENAR")</f>
        <v>#N/A</v>
      </c>
      <c r="S264" s="53"/>
      <c r="T264" s="53"/>
      <c r="U264" s="54"/>
      <c r="V264" s="55"/>
      <c r="W264" s="54"/>
      <c r="X264" s="55"/>
      <c r="Y264" s="51"/>
      <c r="Z264" s="51"/>
      <c r="AA264" s="51"/>
      <c r="AB264" s="51"/>
      <c r="AC264" s="51"/>
      <c r="AD264" s="51"/>
      <c r="AE264" s="51"/>
      <c r="AF264" s="51"/>
      <c r="AG264" s="51"/>
      <c r="AH264" s="51"/>
      <c r="AI264" s="51"/>
      <c r="AJ264" s="51"/>
      <c r="AK264" s="51"/>
      <c r="AL264" s="51"/>
      <c r="AM264" s="54"/>
      <c r="AN264" s="51"/>
      <c r="AO264" s="54"/>
      <c r="AP264" s="51"/>
      <c r="AQ264" s="54"/>
      <c r="AR264" s="51"/>
      <c r="AS264" s="53" t="n">
        <v>0</v>
      </c>
      <c r="AT264" s="53" t="n">
        <v>0</v>
      </c>
      <c r="AU264" s="53" t="e">
        <f aca="false">_xlfn.IFS(I264="PE",0,I264="PC",0,I264="VCF",ROUND(AS264*AV264,2),I264="VSF",ROUND(AS264*AV264,2),I264="SUB",ROUND(AS264*AV264,2),I264="ADQBYS",ROUND(AS264*AV264,2),I264="CONV",ROUND(AS264*AV264,2))</f>
        <v>#N/A</v>
      </c>
      <c r="AV264" s="56"/>
      <c r="AW264" s="57" t="e">
        <f aca="false">_xlfn.IFS(I264="PE",ROUND((O264*P264)+Q264,2),I264="PC",ROUND((O264*P264)+Q264,2),AND(I264="VCF",BA264="SI"),AS264+AU264,AND(I264="VCF",BA264="NO"),AS264,AND(I264="VSF",BA264="SI"),AS264+AU264+Y264+Z264,AND(I264="VSF",BA264="NO"),AS264+Y264+Z264,AND(I264="SUB",BA264="SI"),AS264+AU264,AND(I264="SUB",BA264="NO"),AS264,AND(I264="ADQBYS",BA264="SI"),AS264+AU264,AND(I264="ADQBYS",BA264="NO"),AS264,AND(I264="CONV",BA264="SI"),AS264+AU264,AND(I264="CONV",BA264="NO"),AS264)</f>
        <v>#N/A</v>
      </c>
      <c r="AX264" s="53"/>
      <c r="AY264" s="58"/>
      <c r="AZ264" s="51"/>
      <c r="BA264" s="59"/>
    </row>
    <row r="265" customFormat="false" ht="18.6" hidden="false" customHeight="true" outlineLevel="0" collapsed="false">
      <c r="A265" s="43"/>
      <c r="B265" s="44"/>
      <c r="C265" s="44"/>
      <c r="D265" s="44"/>
      <c r="E265" s="44"/>
      <c r="F265" s="44"/>
      <c r="G265" s="44"/>
      <c r="H265" s="45"/>
      <c r="I265" s="44"/>
      <c r="J265" s="44"/>
      <c r="K265" s="44"/>
      <c r="L265" s="47"/>
      <c r="M265" s="47"/>
      <c r="N265" s="49" t="e">
        <f aca="false">_xlfn.IFS(AND(I265="PE",M265="NÓMINA ENERO"),1,AND(I265="PE",M265="NÓMINA FEBRERO"),2,AND(I265="PE",M265="NÓMINA MARZO"),3,AND(I265="PE",M265="NÓMINA ABRIL"),4,AND(I265="PE",M265="NÓMINA MAYO"),5,AND(I265="PE",M265="NÓMINA JUNIO"),6,AND(I265="PE",M265="NÓMINA JULIO"),7,AND(I265="PE",M265="NÓMINA AGOSTO"),8,AND(I265="PE",M265="NÓMINA SEPTIEMBRE"),9,AND(I265="PE",M265="NÓMINA OCTUBRE"),10,AND(I265="PE",M265="NÓMINA NOVIEMBRE"),11,AND(I265="PE",M265="NÓMINA DICIEMBRE"),12,AND(I265="PC",M265="NÓMINA ENERO"),1,AND(I265="PC",M265="NÓMINA FEBRERO"),2,AND(I265="PC",M265="NÓMINA MARZO"),3,AND(I265="PC",M265="NÓMINA ABRIL"),4,AND(I265="PC",M265="NÓMINA MAYO"),5,AND(I265="PC",M265="NÓMINA JUNIO"),6,AND(I265="PC",M265="NÓMINA JULIO"),7,AND(I265="PC",M265="NÓMINA AGOSTO"),8,AND(I265="PC",M265="NÓMINA SEPTIEMBRE"),9,AND(I265="PC",M265="NÓMINA OCTUBRE"),10,AND(I265="PC",M265="NÓMINA NOVIEMBRE"),11,AND(I265="PC",M265="NÓMINA DICIEMBRE"),12,I265="VCF"," ",I265="VSF"," ",I265="SUB"," ",I265="ADQBYS"," ",I265="CONV"," ")</f>
        <v>#N/A</v>
      </c>
      <c r="O265" s="50"/>
      <c r="P265" s="51"/>
      <c r="Q265" s="51" t="n">
        <f aca="false">ROUND((O265*P265)*0.15,2)</f>
        <v>0</v>
      </c>
      <c r="R265" s="52" t="e">
        <f aca="false">_xlfn.IFS(I265="PE","NO RELLENAR",I265="PC","NO RELLENAR",I265="SUB","NO RELLENAR",I265="ADQBYS","NO RELLENAR",I265="CONV","NO RELLENAR",I265="VSF","RELLENAR",I265="VCF","RELLENAR")</f>
        <v>#N/A</v>
      </c>
      <c r="S265" s="53"/>
      <c r="T265" s="53"/>
      <c r="U265" s="54"/>
      <c r="V265" s="55"/>
      <c r="W265" s="54"/>
      <c r="X265" s="55"/>
      <c r="Y265" s="51"/>
      <c r="Z265" s="51"/>
      <c r="AA265" s="51"/>
      <c r="AB265" s="51"/>
      <c r="AC265" s="51"/>
      <c r="AD265" s="51"/>
      <c r="AE265" s="51"/>
      <c r="AF265" s="51"/>
      <c r="AG265" s="51"/>
      <c r="AH265" s="51"/>
      <c r="AI265" s="51"/>
      <c r="AJ265" s="51"/>
      <c r="AK265" s="51"/>
      <c r="AL265" s="51"/>
      <c r="AM265" s="54"/>
      <c r="AN265" s="51"/>
      <c r="AO265" s="54"/>
      <c r="AP265" s="51"/>
      <c r="AQ265" s="54"/>
      <c r="AR265" s="51"/>
      <c r="AS265" s="53" t="n">
        <v>0</v>
      </c>
      <c r="AT265" s="53" t="n">
        <v>0</v>
      </c>
      <c r="AU265" s="53" t="e">
        <f aca="false">_xlfn.IFS(I265="PE",0,I265="PC",0,I265="VCF",ROUND(AS265*AV265,2),I265="VSF",ROUND(AS265*AV265,2),I265="SUB",ROUND(AS265*AV265,2),I265="ADQBYS",ROUND(AS265*AV265,2),I265="CONV",ROUND(AS265*AV265,2))</f>
        <v>#N/A</v>
      </c>
      <c r="AV265" s="56"/>
      <c r="AW265" s="57" t="e">
        <f aca="false">_xlfn.IFS(I265="PE",ROUND((O265*P265)+Q265,2),I265="PC",ROUND((O265*P265)+Q265,2),AND(I265="VCF",BA265="SI"),AS265+AU265,AND(I265="VCF",BA265="NO"),AS265,AND(I265="VSF",BA265="SI"),AS265+AU265+Y265+Z265,AND(I265="VSF",BA265="NO"),AS265+Y265+Z265,AND(I265="SUB",BA265="SI"),AS265+AU265,AND(I265="SUB",BA265="NO"),AS265,AND(I265="ADQBYS",BA265="SI"),AS265+AU265,AND(I265="ADQBYS",BA265="NO"),AS265,AND(I265="CONV",BA265="SI"),AS265+AU265,AND(I265="CONV",BA265="NO"),AS265)</f>
        <v>#N/A</v>
      </c>
      <c r="AX265" s="53"/>
      <c r="AY265" s="58"/>
      <c r="AZ265" s="51"/>
      <c r="BA265" s="59"/>
    </row>
    <row r="266" customFormat="false" ht="18.6" hidden="false" customHeight="true" outlineLevel="0" collapsed="false">
      <c r="A266" s="43"/>
      <c r="B266" s="44"/>
      <c r="C266" s="44"/>
      <c r="D266" s="44"/>
      <c r="E266" s="44"/>
      <c r="F266" s="44"/>
      <c r="G266" s="44"/>
      <c r="H266" s="45"/>
      <c r="I266" s="44"/>
      <c r="J266" s="44"/>
      <c r="K266" s="44"/>
      <c r="L266" s="47"/>
      <c r="M266" s="47"/>
      <c r="N266" s="49" t="e">
        <f aca="false">_xlfn.IFS(AND(I266="PE",M266="NÓMINA ENERO"),1,AND(I266="PE",M266="NÓMINA FEBRERO"),2,AND(I266="PE",M266="NÓMINA MARZO"),3,AND(I266="PE",M266="NÓMINA ABRIL"),4,AND(I266="PE",M266="NÓMINA MAYO"),5,AND(I266="PE",M266="NÓMINA JUNIO"),6,AND(I266="PE",M266="NÓMINA JULIO"),7,AND(I266="PE",M266="NÓMINA AGOSTO"),8,AND(I266="PE",M266="NÓMINA SEPTIEMBRE"),9,AND(I266="PE",M266="NÓMINA OCTUBRE"),10,AND(I266="PE",M266="NÓMINA NOVIEMBRE"),11,AND(I266="PE",M266="NÓMINA DICIEMBRE"),12,AND(I266="PC",M266="NÓMINA ENERO"),1,AND(I266="PC",M266="NÓMINA FEBRERO"),2,AND(I266="PC",M266="NÓMINA MARZO"),3,AND(I266="PC",M266="NÓMINA ABRIL"),4,AND(I266="PC",M266="NÓMINA MAYO"),5,AND(I266="PC",M266="NÓMINA JUNIO"),6,AND(I266="PC",M266="NÓMINA JULIO"),7,AND(I266="PC",M266="NÓMINA AGOSTO"),8,AND(I266="PC",M266="NÓMINA SEPTIEMBRE"),9,AND(I266="PC",M266="NÓMINA OCTUBRE"),10,AND(I266="PC",M266="NÓMINA NOVIEMBRE"),11,AND(I266="PC",M266="NÓMINA DICIEMBRE"),12,I266="VCF"," ",I266="VSF"," ",I266="SUB"," ",I266="ADQBYS"," ",I266="CONV"," ")</f>
        <v>#N/A</v>
      </c>
      <c r="O266" s="50"/>
      <c r="P266" s="51"/>
      <c r="Q266" s="51" t="n">
        <f aca="false">ROUND((O266*P266)*0.15,2)</f>
        <v>0</v>
      </c>
      <c r="R266" s="52" t="e">
        <f aca="false">_xlfn.IFS(I266="PE","NO RELLENAR",I266="PC","NO RELLENAR",I266="SUB","NO RELLENAR",I266="ADQBYS","NO RELLENAR",I266="CONV","NO RELLENAR",I266="VSF","RELLENAR",I266="VCF","RELLENAR")</f>
        <v>#N/A</v>
      </c>
      <c r="S266" s="53"/>
      <c r="T266" s="53"/>
      <c r="U266" s="54"/>
      <c r="V266" s="55"/>
      <c r="W266" s="54"/>
      <c r="X266" s="55"/>
      <c r="Y266" s="51"/>
      <c r="Z266" s="51"/>
      <c r="AA266" s="51"/>
      <c r="AB266" s="51"/>
      <c r="AC266" s="51"/>
      <c r="AD266" s="51"/>
      <c r="AE266" s="51"/>
      <c r="AF266" s="51"/>
      <c r="AG266" s="51"/>
      <c r="AH266" s="51"/>
      <c r="AI266" s="51"/>
      <c r="AJ266" s="51"/>
      <c r="AK266" s="51"/>
      <c r="AL266" s="51"/>
      <c r="AM266" s="54"/>
      <c r="AN266" s="51"/>
      <c r="AO266" s="54"/>
      <c r="AP266" s="51"/>
      <c r="AQ266" s="54"/>
      <c r="AR266" s="51"/>
      <c r="AS266" s="53" t="n">
        <v>0</v>
      </c>
      <c r="AT266" s="53" t="n">
        <v>0</v>
      </c>
      <c r="AU266" s="53" t="e">
        <f aca="false">_xlfn.IFS(I266="PE",0,I266="PC",0,I266="VCF",ROUND(AS266*AV266,2),I266="VSF",ROUND(AS266*AV266,2),I266="SUB",ROUND(AS266*AV266,2),I266="ADQBYS",ROUND(AS266*AV266,2),I266="CONV",ROUND(AS266*AV266,2))</f>
        <v>#N/A</v>
      </c>
      <c r="AV266" s="56"/>
      <c r="AW266" s="57" t="e">
        <f aca="false">_xlfn.IFS(I266="PE",ROUND((O266*P266)+Q266,2),I266="PC",ROUND((O266*P266)+Q266,2),AND(I266="VCF",BA266="SI"),AS266+AU266,AND(I266="VCF",BA266="NO"),AS266,AND(I266="VSF",BA266="SI"),AS266+AU266+Y266+Z266,AND(I266="VSF",BA266="NO"),AS266+Y266+Z266,AND(I266="SUB",BA266="SI"),AS266+AU266,AND(I266="SUB",BA266="NO"),AS266,AND(I266="ADQBYS",BA266="SI"),AS266+AU266,AND(I266="ADQBYS",BA266="NO"),AS266,AND(I266="CONV",BA266="SI"),AS266+AU266,AND(I266="CONV",BA266="NO"),AS266)</f>
        <v>#N/A</v>
      </c>
      <c r="AX266" s="53"/>
      <c r="AY266" s="58"/>
      <c r="AZ266" s="51"/>
      <c r="BA266" s="59"/>
    </row>
    <row r="267" customFormat="false" ht="18.6" hidden="false" customHeight="true" outlineLevel="0" collapsed="false">
      <c r="A267" s="43"/>
      <c r="B267" s="44"/>
      <c r="C267" s="44"/>
      <c r="D267" s="44"/>
      <c r="E267" s="44"/>
      <c r="F267" s="44"/>
      <c r="G267" s="44"/>
      <c r="H267" s="45"/>
      <c r="I267" s="44"/>
      <c r="J267" s="44"/>
      <c r="K267" s="44"/>
      <c r="L267" s="47"/>
      <c r="M267" s="47"/>
      <c r="N267" s="49" t="e">
        <f aca="false">_xlfn.IFS(AND(I267="PE",M267="NÓMINA ENERO"),1,AND(I267="PE",M267="NÓMINA FEBRERO"),2,AND(I267="PE",M267="NÓMINA MARZO"),3,AND(I267="PE",M267="NÓMINA ABRIL"),4,AND(I267="PE",M267="NÓMINA MAYO"),5,AND(I267="PE",M267="NÓMINA JUNIO"),6,AND(I267="PE",M267="NÓMINA JULIO"),7,AND(I267="PE",M267="NÓMINA AGOSTO"),8,AND(I267="PE",M267="NÓMINA SEPTIEMBRE"),9,AND(I267="PE",M267="NÓMINA OCTUBRE"),10,AND(I267="PE",M267="NÓMINA NOVIEMBRE"),11,AND(I267="PE",M267="NÓMINA DICIEMBRE"),12,AND(I267="PC",M267="NÓMINA ENERO"),1,AND(I267="PC",M267="NÓMINA FEBRERO"),2,AND(I267="PC",M267="NÓMINA MARZO"),3,AND(I267="PC",M267="NÓMINA ABRIL"),4,AND(I267="PC",M267="NÓMINA MAYO"),5,AND(I267="PC",M267="NÓMINA JUNIO"),6,AND(I267="PC",M267="NÓMINA JULIO"),7,AND(I267="PC",M267="NÓMINA AGOSTO"),8,AND(I267="PC",M267="NÓMINA SEPTIEMBRE"),9,AND(I267="PC",M267="NÓMINA OCTUBRE"),10,AND(I267="PC",M267="NÓMINA NOVIEMBRE"),11,AND(I267="PC",M267="NÓMINA DICIEMBRE"),12,I267="VCF"," ",I267="VSF"," ",I267="SUB"," ",I267="ADQBYS"," ",I267="CONV"," ")</f>
        <v>#N/A</v>
      </c>
      <c r="O267" s="50"/>
      <c r="P267" s="51"/>
      <c r="Q267" s="51" t="n">
        <f aca="false">ROUND((O267*P267)*0.15,2)</f>
        <v>0</v>
      </c>
      <c r="R267" s="52" t="e">
        <f aca="false">_xlfn.IFS(I267="PE","NO RELLENAR",I267="PC","NO RELLENAR",I267="SUB","NO RELLENAR",I267="ADQBYS","NO RELLENAR",I267="CONV","NO RELLENAR",I267="VSF","RELLENAR",I267="VCF","RELLENAR")</f>
        <v>#N/A</v>
      </c>
      <c r="S267" s="53"/>
      <c r="T267" s="53"/>
      <c r="U267" s="54"/>
      <c r="V267" s="55"/>
      <c r="W267" s="54"/>
      <c r="X267" s="55"/>
      <c r="Y267" s="51"/>
      <c r="Z267" s="51"/>
      <c r="AA267" s="51"/>
      <c r="AB267" s="51"/>
      <c r="AC267" s="51"/>
      <c r="AD267" s="51"/>
      <c r="AE267" s="51"/>
      <c r="AF267" s="51"/>
      <c r="AG267" s="51"/>
      <c r="AH267" s="51"/>
      <c r="AI267" s="51"/>
      <c r="AJ267" s="51"/>
      <c r="AK267" s="51"/>
      <c r="AL267" s="51"/>
      <c r="AM267" s="54"/>
      <c r="AN267" s="51"/>
      <c r="AO267" s="54"/>
      <c r="AP267" s="51"/>
      <c r="AQ267" s="54"/>
      <c r="AR267" s="51"/>
      <c r="AS267" s="53" t="n">
        <v>0</v>
      </c>
      <c r="AT267" s="53" t="n">
        <v>0</v>
      </c>
      <c r="AU267" s="53" t="e">
        <f aca="false">_xlfn.IFS(I267="PE",0,I267="PC",0,I267="VCF",ROUND(AS267*AV267,2),I267="VSF",ROUND(AS267*AV267,2),I267="SUB",ROUND(AS267*AV267,2),I267="ADQBYS",ROUND(AS267*AV267,2),I267="CONV",ROUND(AS267*AV267,2))</f>
        <v>#N/A</v>
      </c>
      <c r="AV267" s="56"/>
      <c r="AW267" s="57" t="e">
        <f aca="false">_xlfn.IFS(I267="PE",ROUND((O267*P267)+Q267,2),I267="PC",ROUND((O267*P267)+Q267,2),AND(I267="VCF",BA267="SI"),AS267+AU267,AND(I267="VCF",BA267="NO"),AS267,AND(I267="VSF",BA267="SI"),AS267+AU267+Y267+Z267,AND(I267="VSF",BA267="NO"),AS267+Y267+Z267,AND(I267="SUB",BA267="SI"),AS267+AU267,AND(I267="SUB",BA267="NO"),AS267,AND(I267="ADQBYS",BA267="SI"),AS267+AU267,AND(I267="ADQBYS",BA267="NO"),AS267,AND(I267="CONV",BA267="SI"),AS267+AU267,AND(I267="CONV",BA267="NO"),AS267)</f>
        <v>#N/A</v>
      </c>
      <c r="AX267" s="53"/>
      <c r="AY267" s="58"/>
      <c r="AZ267" s="51"/>
      <c r="BA267" s="59"/>
    </row>
    <row r="268" customFormat="false" ht="18.6" hidden="false" customHeight="true" outlineLevel="0" collapsed="false">
      <c r="A268" s="43"/>
      <c r="B268" s="44"/>
      <c r="C268" s="44"/>
      <c r="D268" s="44"/>
      <c r="E268" s="44"/>
      <c r="F268" s="44"/>
      <c r="G268" s="44"/>
      <c r="H268" s="45"/>
      <c r="I268" s="44"/>
      <c r="J268" s="44"/>
      <c r="K268" s="44"/>
      <c r="L268" s="47"/>
      <c r="M268" s="47"/>
      <c r="N268" s="49" t="e">
        <f aca="false">_xlfn.IFS(AND(I268="PE",M268="NÓMINA ENERO"),1,AND(I268="PE",M268="NÓMINA FEBRERO"),2,AND(I268="PE",M268="NÓMINA MARZO"),3,AND(I268="PE",M268="NÓMINA ABRIL"),4,AND(I268="PE",M268="NÓMINA MAYO"),5,AND(I268="PE",M268="NÓMINA JUNIO"),6,AND(I268="PE",M268="NÓMINA JULIO"),7,AND(I268="PE",M268="NÓMINA AGOSTO"),8,AND(I268="PE",M268="NÓMINA SEPTIEMBRE"),9,AND(I268="PE",M268="NÓMINA OCTUBRE"),10,AND(I268="PE",M268="NÓMINA NOVIEMBRE"),11,AND(I268="PE",M268="NÓMINA DICIEMBRE"),12,AND(I268="PC",M268="NÓMINA ENERO"),1,AND(I268="PC",M268="NÓMINA FEBRERO"),2,AND(I268="PC",M268="NÓMINA MARZO"),3,AND(I268="PC",M268="NÓMINA ABRIL"),4,AND(I268="PC",M268="NÓMINA MAYO"),5,AND(I268="PC",M268="NÓMINA JUNIO"),6,AND(I268="PC",M268="NÓMINA JULIO"),7,AND(I268="PC",M268="NÓMINA AGOSTO"),8,AND(I268="PC",M268="NÓMINA SEPTIEMBRE"),9,AND(I268="PC",M268="NÓMINA OCTUBRE"),10,AND(I268="PC",M268="NÓMINA NOVIEMBRE"),11,AND(I268="PC",M268="NÓMINA DICIEMBRE"),12,I268="VCF"," ",I268="VSF"," ",I268="SUB"," ",I268="ADQBYS"," ",I268="CONV"," ")</f>
        <v>#N/A</v>
      </c>
      <c r="O268" s="50"/>
      <c r="P268" s="51"/>
      <c r="Q268" s="51" t="n">
        <f aca="false">ROUND((O268*P268)*0.15,2)</f>
        <v>0</v>
      </c>
      <c r="R268" s="52" t="e">
        <f aca="false">_xlfn.IFS(I268="PE","NO RELLENAR",I268="PC","NO RELLENAR",I268="SUB","NO RELLENAR",I268="ADQBYS","NO RELLENAR",I268="CONV","NO RELLENAR",I268="VSF","RELLENAR",I268="VCF","RELLENAR")</f>
        <v>#N/A</v>
      </c>
      <c r="S268" s="53"/>
      <c r="T268" s="53"/>
      <c r="U268" s="54"/>
      <c r="V268" s="55"/>
      <c r="W268" s="54"/>
      <c r="X268" s="55"/>
      <c r="Y268" s="51"/>
      <c r="Z268" s="51"/>
      <c r="AA268" s="51"/>
      <c r="AB268" s="51"/>
      <c r="AC268" s="51"/>
      <c r="AD268" s="51"/>
      <c r="AE268" s="51"/>
      <c r="AF268" s="51"/>
      <c r="AG268" s="51"/>
      <c r="AH268" s="51"/>
      <c r="AI268" s="51"/>
      <c r="AJ268" s="51"/>
      <c r="AK268" s="51"/>
      <c r="AL268" s="51"/>
      <c r="AM268" s="54"/>
      <c r="AN268" s="51"/>
      <c r="AO268" s="54"/>
      <c r="AP268" s="51"/>
      <c r="AQ268" s="54"/>
      <c r="AR268" s="51"/>
      <c r="AS268" s="53" t="n">
        <v>0</v>
      </c>
      <c r="AT268" s="53" t="n">
        <v>0</v>
      </c>
      <c r="AU268" s="53" t="e">
        <f aca="false">_xlfn.IFS(I268="PE",0,I268="PC",0,I268="VCF",ROUND(AS268*AV268,2),I268="VSF",ROUND(AS268*AV268,2),I268="SUB",ROUND(AS268*AV268,2),I268="ADQBYS",ROUND(AS268*AV268,2),I268="CONV",ROUND(AS268*AV268,2))</f>
        <v>#N/A</v>
      </c>
      <c r="AV268" s="56"/>
      <c r="AW268" s="57" t="e">
        <f aca="false">_xlfn.IFS(I268="PE",ROUND((O268*P268)+Q268,2),I268="PC",ROUND((O268*P268)+Q268,2),AND(I268="VCF",BA268="SI"),AS268+AU268,AND(I268="VCF",BA268="NO"),AS268,AND(I268="VSF",BA268="SI"),AS268+AU268+Y268+Z268,AND(I268="VSF",BA268="NO"),AS268+Y268+Z268,AND(I268="SUB",BA268="SI"),AS268+AU268,AND(I268="SUB",BA268="NO"),AS268,AND(I268="ADQBYS",BA268="SI"),AS268+AU268,AND(I268="ADQBYS",BA268="NO"),AS268,AND(I268="CONV",BA268="SI"),AS268+AU268,AND(I268="CONV",BA268="NO"),AS268)</f>
        <v>#N/A</v>
      </c>
      <c r="AX268" s="53"/>
      <c r="AY268" s="58"/>
      <c r="AZ268" s="51"/>
      <c r="BA268" s="59"/>
    </row>
    <row r="269" customFormat="false" ht="18.6" hidden="false" customHeight="true" outlineLevel="0" collapsed="false">
      <c r="A269" s="43"/>
      <c r="B269" s="44"/>
      <c r="C269" s="44"/>
      <c r="D269" s="44"/>
      <c r="E269" s="44"/>
      <c r="F269" s="44"/>
      <c r="G269" s="44"/>
      <c r="H269" s="45"/>
      <c r="I269" s="44"/>
      <c r="J269" s="44"/>
      <c r="K269" s="44"/>
      <c r="L269" s="47"/>
      <c r="M269" s="47"/>
      <c r="N269" s="49" t="e">
        <f aca="false">_xlfn.IFS(AND(I269="PE",M269="NÓMINA ENERO"),1,AND(I269="PE",M269="NÓMINA FEBRERO"),2,AND(I269="PE",M269="NÓMINA MARZO"),3,AND(I269="PE",M269="NÓMINA ABRIL"),4,AND(I269="PE",M269="NÓMINA MAYO"),5,AND(I269="PE",M269="NÓMINA JUNIO"),6,AND(I269="PE",M269="NÓMINA JULIO"),7,AND(I269="PE",M269="NÓMINA AGOSTO"),8,AND(I269="PE",M269="NÓMINA SEPTIEMBRE"),9,AND(I269="PE",M269="NÓMINA OCTUBRE"),10,AND(I269="PE",M269="NÓMINA NOVIEMBRE"),11,AND(I269="PE",M269="NÓMINA DICIEMBRE"),12,AND(I269="PC",M269="NÓMINA ENERO"),1,AND(I269="PC",M269="NÓMINA FEBRERO"),2,AND(I269="PC",M269="NÓMINA MARZO"),3,AND(I269="PC",M269="NÓMINA ABRIL"),4,AND(I269="PC",M269="NÓMINA MAYO"),5,AND(I269="PC",M269="NÓMINA JUNIO"),6,AND(I269="PC",M269="NÓMINA JULIO"),7,AND(I269="PC",M269="NÓMINA AGOSTO"),8,AND(I269="PC",M269="NÓMINA SEPTIEMBRE"),9,AND(I269="PC",M269="NÓMINA OCTUBRE"),10,AND(I269="PC",M269="NÓMINA NOVIEMBRE"),11,AND(I269="PC",M269="NÓMINA DICIEMBRE"),12,I269="VCF"," ",I269="VSF"," ",I269="SUB"," ",I269="ADQBYS"," ",I269="CONV"," ")</f>
        <v>#N/A</v>
      </c>
      <c r="O269" s="50"/>
      <c r="P269" s="51"/>
      <c r="Q269" s="51" t="n">
        <f aca="false">ROUND((O269*P269)*0.15,2)</f>
        <v>0</v>
      </c>
      <c r="R269" s="52" t="e">
        <f aca="false">_xlfn.IFS(I269="PE","NO RELLENAR",I269="PC","NO RELLENAR",I269="SUB","NO RELLENAR",I269="ADQBYS","NO RELLENAR",I269="CONV","NO RELLENAR",I269="VSF","RELLENAR",I269="VCF","RELLENAR")</f>
        <v>#N/A</v>
      </c>
      <c r="S269" s="53"/>
      <c r="T269" s="53"/>
      <c r="U269" s="54"/>
      <c r="V269" s="55"/>
      <c r="W269" s="54"/>
      <c r="X269" s="55"/>
      <c r="Y269" s="51"/>
      <c r="Z269" s="51"/>
      <c r="AA269" s="51"/>
      <c r="AB269" s="51"/>
      <c r="AC269" s="51"/>
      <c r="AD269" s="51"/>
      <c r="AE269" s="51"/>
      <c r="AF269" s="51"/>
      <c r="AG269" s="51"/>
      <c r="AH269" s="51"/>
      <c r="AI269" s="51"/>
      <c r="AJ269" s="51"/>
      <c r="AK269" s="51"/>
      <c r="AL269" s="51"/>
      <c r="AM269" s="54"/>
      <c r="AN269" s="51"/>
      <c r="AO269" s="54"/>
      <c r="AP269" s="51"/>
      <c r="AQ269" s="54"/>
      <c r="AR269" s="51"/>
      <c r="AS269" s="53" t="n">
        <v>0</v>
      </c>
      <c r="AT269" s="53" t="n">
        <v>0</v>
      </c>
      <c r="AU269" s="53" t="e">
        <f aca="false">_xlfn.IFS(I269="PE",0,I269="PC",0,I269="VCF",ROUND(AS269*AV269,2),I269="VSF",ROUND(AS269*AV269,2),I269="SUB",ROUND(AS269*AV269,2),I269="ADQBYS",ROUND(AS269*AV269,2),I269="CONV",ROUND(AS269*AV269,2))</f>
        <v>#N/A</v>
      </c>
      <c r="AV269" s="56"/>
      <c r="AW269" s="57" t="e">
        <f aca="false">_xlfn.IFS(I269="PE",ROUND((O269*P269)+Q269,2),I269="PC",ROUND((O269*P269)+Q269,2),AND(I269="VCF",BA269="SI"),AS269+AU269,AND(I269="VCF",BA269="NO"),AS269,AND(I269="VSF",BA269="SI"),AS269+AU269+Y269+Z269,AND(I269="VSF",BA269="NO"),AS269+Y269+Z269,AND(I269="SUB",BA269="SI"),AS269+AU269,AND(I269="SUB",BA269="NO"),AS269,AND(I269="ADQBYS",BA269="SI"),AS269+AU269,AND(I269="ADQBYS",BA269="NO"),AS269,AND(I269="CONV",BA269="SI"),AS269+AU269,AND(I269="CONV",BA269="NO"),AS269)</f>
        <v>#N/A</v>
      </c>
      <c r="AX269" s="53"/>
      <c r="AY269" s="58"/>
      <c r="AZ269" s="51"/>
      <c r="BA269" s="59"/>
    </row>
    <row r="270" customFormat="false" ht="18.6" hidden="false" customHeight="true" outlineLevel="0" collapsed="false">
      <c r="A270" s="43"/>
      <c r="B270" s="44"/>
      <c r="C270" s="44"/>
      <c r="D270" s="44"/>
      <c r="E270" s="44"/>
      <c r="F270" s="44"/>
      <c r="G270" s="44"/>
      <c r="H270" s="45"/>
      <c r="I270" s="44"/>
      <c r="J270" s="44"/>
      <c r="K270" s="44"/>
      <c r="L270" s="47"/>
      <c r="M270" s="47"/>
      <c r="N270" s="49" t="e">
        <f aca="false">_xlfn.IFS(AND(I270="PE",M270="NÓMINA ENERO"),1,AND(I270="PE",M270="NÓMINA FEBRERO"),2,AND(I270="PE",M270="NÓMINA MARZO"),3,AND(I270="PE",M270="NÓMINA ABRIL"),4,AND(I270="PE",M270="NÓMINA MAYO"),5,AND(I270="PE",M270="NÓMINA JUNIO"),6,AND(I270="PE",M270="NÓMINA JULIO"),7,AND(I270="PE",M270="NÓMINA AGOSTO"),8,AND(I270="PE",M270="NÓMINA SEPTIEMBRE"),9,AND(I270="PE",M270="NÓMINA OCTUBRE"),10,AND(I270="PE",M270="NÓMINA NOVIEMBRE"),11,AND(I270="PE",M270="NÓMINA DICIEMBRE"),12,AND(I270="PC",M270="NÓMINA ENERO"),1,AND(I270="PC",M270="NÓMINA FEBRERO"),2,AND(I270="PC",M270="NÓMINA MARZO"),3,AND(I270="PC",M270="NÓMINA ABRIL"),4,AND(I270="PC",M270="NÓMINA MAYO"),5,AND(I270="PC",M270="NÓMINA JUNIO"),6,AND(I270="PC",M270="NÓMINA JULIO"),7,AND(I270="PC",M270="NÓMINA AGOSTO"),8,AND(I270="PC",M270="NÓMINA SEPTIEMBRE"),9,AND(I270="PC",M270="NÓMINA OCTUBRE"),10,AND(I270="PC",M270="NÓMINA NOVIEMBRE"),11,AND(I270="PC",M270="NÓMINA DICIEMBRE"),12,I270="VCF"," ",I270="VSF"," ",I270="SUB"," ",I270="ADQBYS"," ",I270="CONV"," ")</f>
        <v>#N/A</v>
      </c>
      <c r="O270" s="50"/>
      <c r="P270" s="51"/>
      <c r="Q270" s="51" t="n">
        <f aca="false">ROUND((O270*P270)*0.15,2)</f>
        <v>0</v>
      </c>
      <c r="R270" s="52" t="e">
        <f aca="false">_xlfn.IFS(I270="PE","NO RELLENAR",I270="PC","NO RELLENAR",I270="SUB","NO RELLENAR",I270="ADQBYS","NO RELLENAR",I270="CONV","NO RELLENAR",I270="VSF","RELLENAR",I270="VCF","RELLENAR")</f>
        <v>#N/A</v>
      </c>
      <c r="S270" s="53"/>
      <c r="T270" s="53"/>
      <c r="U270" s="54"/>
      <c r="V270" s="55"/>
      <c r="W270" s="54"/>
      <c r="X270" s="55"/>
      <c r="Y270" s="51"/>
      <c r="Z270" s="51"/>
      <c r="AA270" s="51"/>
      <c r="AB270" s="51"/>
      <c r="AC270" s="51"/>
      <c r="AD270" s="51"/>
      <c r="AE270" s="51"/>
      <c r="AF270" s="51"/>
      <c r="AG270" s="51"/>
      <c r="AH270" s="51"/>
      <c r="AI270" s="51"/>
      <c r="AJ270" s="51"/>
      <c r="AK270" s="51"/>
      <c r="AL270" s="51"/>
      <c r="AM270" s="54"/>
      <c r="AN270" s="51"/>
      <c r="AO270" s="54"/>
      <c r="AP270" s="51"/>
      <c r="AQ270" s="54"/>
      <c r="AR270" s="51"/>
      <c r="AS270" s="53" t="n">
        <v>0</v>
      </c>
      <c r="AT270" s="53" t="n">
        <v>0</v>
      </c>
      <c r="AU270" s="53" t="e">
        <f aca="false">_xlfn.IFS(I270="PE",0,I270="PC",0,I270="VCF",ROUND(AS270*AV270,2),I270="VSF",ROUND(AS270*AV270,2),I270="SUB",ROUND(AS270*AV270,2),I270="ADQBYS",ROUND(AS270*AV270,2),I270="CONV",ROUND(AS270*AV270,2))</f>
        <v>#N/A</v>
      </c>
      <c r="AV270" s="56"/>
      <c r="AW270" s="57" t="e">
        <f aca="false">_xlfn.IFS(I270="PE",ROUND((O270*P270)+Q270,2),I270="PC",ROUND((O270*P270)+Q270,2),AND(I270="VCF",BA270="SI"),AS270+AU270,AND(I270="VCF",BA270="NO"),AS270,AND(I270="VSF",BA270="SI"),AS270+AU270+Y270+Z270,AND(I270="VSF",BA270="NO"),AS270+Y270+Z270,AND(I270="SUB",BA270="SI"),AS270+AU270,AND(I270="SUB",BA270="NO"),AS270,AND(I270="ADQBYS",BA270="SI"),AS270+AU270,AND(I270="ADQBYS",BA270="NO"),AS270,AND(I270="CONV",BA270="SI"),AS270+AU270,AND(I270="CONV",BA270="NO"),AS270)</f>
        <v>#N/A</v>
      </c>
      <c r="AX270" s="53"/>
      <c r="AY270" s="58"/>
      <c r="AZ270" s="51"/>
      <c r="BA270" s="59"/>
    </row>
    <row r="271" customFormat="false" ht="18.6" hidden="false" customHeight="true" outlineLevel="0" collapsed="false">
      <c r="A271" s="43"/>
      <c r="B271" s="44"/>
      <c r="C271" s="44"/>
      <c r="D271" s="44"/>
      <c r="E271" s="44"/>
      <c r="F271" s="44"/>
      <c r="G271" s="44"/>
      <c r="H271" s="45"/>
      <c r="I271" s="44"/>
      <c r="J271" s="44"/>
      <c r="K271" s="44"/>
      <c r="L271" s="47"/>
      <c r="M271" s="47"/>
      <c r="N271" s="49" t="e">
        <f aca="false">_xlfn.IFS(AND(I271="PE",M271="NÓMINA ENERO"),1,AND(I271="PE",M271="NÓMINA FEBRERO"),2,AND(I271="PE",M271="NÓMINA MARZO"),3,AND(I271="PE",M271="NÓMINA ABRIL"),4,AND(I271="PE",M271="NÓMINA MAYO"),5,AND(I271="PE",M271="NÓMINA JUNIO"),6,AND(I271="PE",M271="NÓMINA JULIO"),7,AND(I271="PE",M271="NÓMINA AGOSTO"),8,AND(I271="PE",M271="NÓMINA SEPTIEMBRE"),9,AND(I271="PE",M271="NÓMINA OCTUBRE"),10,AND(I271="PE",M271="NÓMINA NOVIEMBRE"),11,AND(I271="PE",M271="NÓMINA DICIEMBRE"),12,AND(I271="PC",M271="NÓMINA ENERO"),1,AND(I271="PC",M271="NÓMINA FEBRERO"),2,AND(I271="PC",M271="NÓMINA MARZO"),3,AND(I271="PC",M271="NÓMINA ABRIL"),4,AND(I271="PC",M271="NÓMINA MAYO"),5,AND(I271="PC",M271="NÓMINA JUNIO"),6,AND(I271="PC",M271="NÓMINA JULIO"),7,AND(I271="PC",M271="NÓMINA AGOSTO"),8,AND(I271="PC",M271="NÓMINA SEPTIEMBRE"),9,AND(I271="PC",M271="NÓMINA OCTUBRE"),10,AND(I271="PC",M271="NÓMINA NOVIEMBRE"),11,AND(I271="PC",M271="NÓMINA DICIEMBRE"),12,I271="VCF"," ",I271="VSF"," ",I271="SUB"," ",I271="ADQBYS"," ",I271="CONV"," ")</f>
        <v>#N/A</v>
      </c>
      <c r="O271" s="50"/>
      <c r="P271" s="51"/>
      <c r="Q271" s="51" t="n">
        <f aca="false">ROUND((O271*P271)*0.15,2)</f>
        <v>0</v>
      </c>
      <c r="R271" s="52" t="e">
        <f aca="false">_xlfn.IFS(I271="PE","NO RELLENAR",I271="PC","NO RELLENAR",I271="SUB","NO RELLENAR",I271="ADQBYS","NO RELLENAR",I271="CONV","NO RELLENAR",I271="VSF","RELLENAR",I271="VCF","RELLENAR")</f>
        <v>#N/A</v>
      </c>
      <c r="S271" s="53"/>
      <c r="T271" s="53"/>
      <c r="U271" s="54"/>
      <c r="V271" s="55"/>
      <c r="W271" s="54"/>
      <c r="X271" s="55"/>
      <c r="Y271" s="51"/>
      <c r="Z271" s="51"/>
      <c r="AA271" s="51"/>
      <c r="AB271" s="51"/>
      <c r="AC271" s="51"/>
      <c r="AD271" s="51"/>
      <c r="AE271" s="51"/>
      <c r="AF271" s="51"/>
      <c r="AG271" s="51"/>
      <c r="AH271" s="51"/>
      <c r="AI271" s="51"/>
      <c r="AJ271" s="51"/>
      <c r="AK271" s="51"/>
      <c r="AL271" s="51"/>
      <c r="AM271" s="54"/>
      <c r="AN271" s="51"/>
      <c r="AO271" s="54"/>
      <c r="AP271" s="51"/>
      <c r="AQ271" s="54"/>
      <c r="AR271" s="51"/>
      <c r="AS271" s="53" t="n">
        <v>0</v>
      </c>
      <c r="AT271" s="53" t="n">
        <v>0</v>
      </c>
      <c r="AU271" s="53" t="e">
        <f aca="false">_xlfn.IFS(I271="PE",0,I271="PC",0,I271="VCF",ROUND(AS271*AV271,2),I271="VSF",ROUND(AS271*AV271,2),I271="SUB",ROUND(AS271*AV271,2),I271="ADQBYS",ROUND(AS271*AV271,2),I271="CONV",ROUND(AS271*AV271,2))</f>
        <v>#N/A</v>
      </c>
      <c r="AV271" s="56"/>
      <c r="AW271" s="57" t="e">
        <f aca="false">_xlfn.IFS(I271="PE",ROUND((O271*P271)+Q271,2),I271="PC",ROUND((O271*P271)+Q271,2),AND(I271="VCF",BA271="SI"),AS271+AU271,AND(I271="VCF",BA271="NO"),AS271,AND(I271="VSF",BA271="SI"),AS271+AU271+Y271+Z271,AND(I271="VSF",BA271="NO"),AS271+Y271+Z271,AND(I271="SUB",BA271="SI"),AS271+AU271,AND(I271="SUB",BA271="NO"),AS271,AND(I271="ADQBYS",BA271="SI"),AS271+AU271,AND(I271="ADQBYS",BA271="NO"),AS271,AND(I271="CONV",BA271="SI"),AS271+AU271,AND(I271="CONV",BA271="NO"),AS271)</f>
        <v>#N/A</v>
      </c>
      <c r="AX271" s="53"/>
      <c r="AY271" s="58"/>
      <c r="AZ271" s="51"/>
      <c r="BA271" s="59"/>
    </row>
    <row r="272" customFormat="false" ht="18.6" hidden="false" customHeight="true" outlineLevel="0" collapsed="false">
      <c r="A272" s="43"/>
      <c r="B272" s="44"/>
      <c r="C272" s="44"/>
      <c r="D272" s="44"/>
      <c r="E272" s="44"/>
      <c r="F272" s="44"/>
      <c r="G272" s="44"/>
      <c r="H272" s="45"/>
      <c r="I272" s="44"/>
      <c r="J272" s="44"/>
      <c r="K272" s="44"/>
      <c r="L272" s="47"/>
      <c r="M272" s="47"/>
      <c r="N272" s="49" t="e">
        <f aca="false">_xlfn.IFS(AND(I272="PE",M272="NÓMINA ENERO"),1,AND(I272="PE",M272="NÓMINA FEBRERO"),2,AND(I272="PE",M272="NÓMINA MARZO"),3,AND(I272="PE",M272="NÓMINA ABRIL"),4,AND(I272="PE",M272="NÓMINA MAYO"),5,AND(I272="PE",M272="NÓMINA JUNIO"),6,AND(I272="PE",M272="NÓMINA JULIO"),7,AND(I272="PE",M272="NÓMINA AGOSTO"),8,AND(I272="PE",M272="NÓMINA SEPTIEMBRE"),9,AND(I272="PE",M272="NÓMINA OCTUBRE"),10,AND(I272="PE",M272="NÓMINA NOVIEMBRE"),11,AND(I272="PE",M272="NÓMINA DICIEMBRE"),12,AND(I272="PC",M272="NÓMINA ENERO"),1,AND(I272="PC",M272="NÓMINA FEBRERO"),2,AND(I272="PC",M272="NÓMINA MARZO"),3,AND(I272="PC",M272="NÓMINA ABRIL"),4,AND(I272="PC",M272="NÓMINA MAYO"),5,AND(I272="PC",M272="NÓMINA JUNIO"),6,AND(I272="PC",M272="NÓMINA JULIO"),7,AND(I272="PC",M272="NÓMINA AGOSTO"),8,AND(I272="PC",M272="NÓMINA SEPTIEMBRE"),9,AND(I272="PC",M272="NÓMINA OCTUBRE"),10,AND(I272="PC",M272="NÓMINA NOVIEMBRE"),11,AND(I272="PC",M272="NÓMINA DICIEMBRE"),12,I272="VCF"," ",I272="VSF"," ",I272="SUB"," ",I272="ADQBYS"," ",I272="CONV"," ")</f>
        <v>#N/A</v>
      </c>
      <c r="O272" s="50"/>
      <c r="P272" s="51"/>
      <c r="Q272" s="51" t="n">
        <f aca="false">ROUND((O272*P272)*0.15,2)</f>
        <v>0</v>
      </c>
      <c r="R272" s="52" t="e">
        <f aca="false">_xlfn.IFS(I272="PE","NO RELLENAR",I272="PC","NO RELLENAR",I272="SUB","NO RELLENAR",I272="ADQBYS","NO RELLENAR",I272="CONV","NO RELLENAR",I272="VSF","RELLENAR",I272="VCF","RELLENAR")</f>
        <v>#N/A</v>
      </c>
      <c r="S272" s="53"/>
      <c r="T272" s="53"/>
      <c r="U272" s="54"/>
      <c r="V272" s="55"/>
      <c r="W272" s="54"/>
      <c r="X272" s="55"/>
      <c r="Y272" s="51"/>
      <c r="Z272" s="51"/>
      <c r="AA272" s="51"/>
      <c r="AB272" s="51"/>
      <c r="AC272" s="51"/>
      <c r="AD272" s="51"/>
      <c r="AE272" s="51"/>
      <c r="AF272" s="51"/>
      <c r="AG272" s="51"/>
      <c r="AH272" s="51"/>
      <c r="AI272" s="51"/>
      <c r="AJ272" s="51"/>
      <c r="AK272" s="51"/>
      <c r="AL272" s="51"/>
      <c r="AM272" s="54"/>
      <c r="AN272" s="51"/>
      <c r="AO272" s="54"/>
      <c r="AP272" s="51"/>
      <c r="AQ272" s="54"/>
      <c r="AR272" s="51"/>
      <c r="AS272" s="53" t="n">
        <v>0</v>
      </c>
      <c r="AT272" s="53" t="n">
        <v>0</v>
      </c>
      <c r="AU272" s="53" t="e">
        <f aca="false">_xlfn.IFS(I272="PE",0,I272="PC",0,I272="VCF",ROUND(AS272*AV272,2),I272="VSF",ROUND(AS272*AV272,2),I272="SUB",ROUND(AS272*AV272,2),I272="ADQBYS",ROUND(AS272*AV272,2),I272="CONV",ROUND(AS272*AV272,2))</f>
        <v>#N/A</v>
      </c>
      <c r="AV272" s="56"/>
      <c r="AW272" s="57" t="e">
        <f aca="false">_xlfn.IFS(I272="PE",ROUND((O272*P272)+Q272,2),I272="PC",ROUND((O272*P272)+Q272,2),AND(I272="VCF",BA272="SI"),AS272+AU272,AND(I272="VCF",BA272="NO"),AS272,AND(I272="VSF",BA272="SI"),AS272+AU272+Y272+Z272,AND(I272="VSF",BA272="NO"),AS272+Y272+Z272,AND(I272="SUB",BA272="SI"),AS272+AU272,AND(I272="SUB",BA272="NO"),AS272,AND(I272="ADQBYS",BA272="SI"),AS272+AU272,AND(I272="ADQBYS",BA272="NO"),AS272,AND(I272="CONV",BA272="SI"),AS272+AU272,AND(I272="CONV",BA272="NO"),AS272)</f>
        <v>#N/A</v>
      </c>
      <c r="AX272" s="53"/>
      <c r="AY272" s="58"/>
      <c r="AZ272" s="51"/>
      <c r="BA272" s="59"/>
    </row>
    <row r="273" customFormat="false" ht="18.6" hidden="false" customHeight="true" outlineLevel="0" collapsed="false">
      <c r="A273" s="43"/>
      <c r="B273" s="44"/>
      <c r="C273" s="44"/>
      <c r="D273" s="44"/>
      <c r="E273" s="44"/>
      <c r="F273" s="44"/>
      <c r="G273" s="44"/>
      <c r="H273" s="45"/>
      <c r="I273" s="44"/>
      <c r="J273" s="44"/>
      <c r="K273" s="44"/>
      <c r="L273" s="47"/>
      <c r="M273" s="47"/>
      <c r="N273" s="49" t="e">
        <f aca="false">_xlfn.IFS(AND(I273="PE",M273="NÓMINA ENERO"),1,AND(I273="PE",M273="NÓMINA FEBRERO"),2,AND(I273="PE",M273="NÓMINA MARZO"),3,AND(I273="PE",M273="NÓMINA ABRIL"),4,AND(I273="PE",M273="NÓMINA MAYO"),5,AND(I273="PE",M273="NÓMINA JUNIO"),6,AND(I273="PE",M273="NÓMINA JULIO"),7,AND(I273="PE",M273="NÓMINA AGOSTO"),8,AND(I273="PE",M273="NÓMINA SEPTIEMBRE"),9,AND(I273="PE",M273="NÓMINA OCTUBRE"),10,AND(I273="PE",M273="NÓMINA NOVIEMBRE"),11,AND(I273="PE",M273="NÓMINA DICIEMBRE"),12,AND(I273="PC",M273="NÓMINA ENERO"),1,AND(I273="PC",M273="NÓMINA FEBRERO"),2,AND(I273="PC",M273="NÓMINA MARZO"),3,AND(I273="PC",M273="NÓMINA ABRIL"),4,AND(I273="PC",M273="NÓMINA MAYO"),5,AND(I273="PC",M273="NÓMINA JUNIO"),6,AND(I273="PC",M273="NÓMINA JULIO"),7,AND(I273="PC",M273="NÓMINA AGOSTO"),8,AND(I273="PC",M273="NÓMINA SEPTIEMBRE"),9,AND(I273="PC",M273="NÓMINA OCTUBRE"),10,AND(I273="PC",M273="NÓMINA NOVIEMBRE"),11,AND(I273="PC",M273="NÓMINA DICIEMBRE"),12,I273="VCF"," ",I273="VSF"," ",I273="SUB"," ",I273="ADQBYS"," ",I273="CONV"," ")</f>
        <v>#N/A</v>
      </c>
      <c r="O273" s="50"/>
      <c r="P273" s="51"/>
      <c r="Q273" s="51" t="n">
        <f aca="false">ROUND((O273*P273)*0.15,2)</f>
        <v>0</v>
      </c>
      <c r="R273" s="52" t="e">
        <f aca="false">_xlfn.IFS(I273="PE","NO RELLENAR",I273="PC","NO RELLENAR",I273="SUB","NO RELLENAR",I273="ADQBYS","NO RELLENAR",I273="CONV","NO RELLENAR",I273="VSF","RELLENAR",I273="VCF","RELLENAR")</f>
        <v>#N/A</v>
      </c>
      <c r="S273" s="53"/>
      <c r="T273" s="53"/>
      <c r="U273" s="54"/>
      <c r="V273" s="55"/>
      <c r="W273" s="54"/>
      <c r="X273" s="55"/>
      <c r="Y273" s="51"/>
      <c r="Z273" s="51"/>
      <c r="AA273" s="51"/>
      <c r="AB273" s="51"/>
      <c r="AC273" s="51"/>
      <c r="AD273" s="51"/>
      <c r="AE273" s="51"/>
      <c r="AF273" s="51"/>
      <c r="AG273" s="51"/>
      <c r="AH273" s="51"/>
      <c r="AI273" s="51"/>
      <c r="AJ273" s="51"/>
      <c r="AK273" s="51"/>
      <c r="AL273" s="51"/>
      <c r="AM273" s="54"/>
      <c r="AN273" s="51"/>
      <c r="AO273" s="54"/>
      <c r="AP273" s="51"/>
      <c r="AQ273" s="54"/>
      <c r="AR273" s="51"/>
      <c r="AS273" s="53" t="n">
        <v>0</v>
      </c>
      <c r="AT273" s="53" t="n">
        <v>0</v>
      </c>
      <c r="AU273" s="53" t="e">
        <f aca="false">_xlfn.IFS(I273="PE",0,I273="PC",0,I273="VCF",ROUND(AS273*AV273,2),I273="VSF",ROUND(AS273*AV273,2),I273="SUB",ROUND(AS273*AV273,2),I273="ADQBYS",ROUND(AS273*AV273,2),I273="CONV",ROUND(AS273*AV273,2))</f>
        <v>#N/A</v>
      </c>
      <c r="AV273" s="56"/>
      <c r="AW273" s="57" t="e">
        <f aca="false">_xlfn.IFS(I273="PE",ROUND((O273*P273)+Q273,2),I273="PC",ROUND((O273*P273)+Q273,2),AND(I273="VCF",BA273="SI"),AS273+AU273,AND(I273="VCF",BA273="NO"),AS273,AND(I273="VSF",BA273="SI"),AS273+AU273+Y273+Z273,AND(I273="VSF",BA273="NO"),AS273+Y273+Z273,AND(I273="SUB",BA273="SI"),AS273+AU273,AND(I273="SUB",BA273="NO"),AS273,AND(I273="ADQBYS",BA273="SI"),AS273+AU273,AND(I273="ADQBYS",BA273="NO"),AS273,AND(I273="CONV",BA273="SI"),AS273+AU273,AND(I273="CONV",BA273="NO"),AS273)</f>
        <v>#N/A</v>
      </c>
      <c r="AX273" s="53"/>
      <c r="AY273" s="58"/>
      <c r="AZ273" s="51"/>
      <c r="BA273" s="59"/>
    </row>
    <row r="274" customFormat="false" ht="18.6" hidden="false" customHeight="true" outlineLevel="0" collapsed="false">
      <c r="A274" s="43"/>
      <c r="B274" s="44"/>
      <c r="C274" s="44"/>
      <c r="D274" s="44"/>
      <c r="E274" s="44"/>
      <c r="F274" s="44"/>
      <c r="G274" s="44"/>
      <c r="H274" s="45"/>
      <c r="I274" s="44"/>
      <c r="J274" s="44"/>
      <c r="K274" s="44"/>
      <c r="L274" s="47"/>
      <c r="M274" s="47"/>
      <c r="N274" s="49" t="e">
        <f aca="false">_xlfn.IFS(AND(I274="PE",M274="NÓMINA ENERO"),1,AND(I274="PE",M274="NÓMINA FEBRERO"),2,AND(I274="PE",M274="NÓMINA MARZO"),3,AND(I274="PE",M274="NÓMINA ABRIL"),4,AND(I274="PE",M274="NÓMINA MAYO"),5,AND(I274="PE",M274="NÓMINA JUNIO"),6,AND(I274="PE",M274="NÓMINA JULIO"),7,AND(I274="PE",M274="NÓMINA AGOSTO"),8,AND(I274="PE",M274="NÓMINA SEPTIEMBRE"),9,AND(I274="PE",M274="NÓMINA OCTUBRE"),10,AND(I274="PE",M274="NÓMINA NOVIEMBRE"),11,AND(I274="PE",M274="NÓMINA DICIEMBRE"),12,AND(I274="PC",M274="NÓMINA ENERO"),1,AND(I274="PC",M274="NÓMINA FEBRERO"),2,AND(I274="PC",M274="NÓMINA MARZO"),3,AND(I274="PC",M274="NÓMINA ABRIL"),4,AND(I274="PC",M274="NÓMINA MAYO"),5,AND(I274="PC",M274="NÓMINA JUNIO"),6,AND(I274="PC",M274="NÓMINA JULIO"),7,AND(I274="PC",M274="NÓMINA AGOSTO"),8,AND(I274="PC",M274="NÓMINA SEPTIEMBRE"),9,AND(I274="PC",M274="NÓMINA OCTUBRE"),10,AND(I274="PC",M274="NÓMINA NOVIEMBRE"),11,AND(I274="PC",M274="NÓMINA DICIEMBRE"),12,I274="VCF"," ",I274="VSF"," ",I274="SUB"," ",I274="ADQBYS"," ",I274="CONV"," ")</f>
        <v>#N/A</v>
      </c>
      <c r="O274" s="50"/>
      <c r="P274" s="51"/>
      <c r="Q274" s="51" t="n">
        <f aca="false">ROUND((O274*P274)*0.15,2)</f>
        <v>0</v>
      </c>
      <c r="R274" s="52" t="e">
        <f aca="false">_xlfn.IFS(I274="PE","NO RELLENAR",I274="PC","NO RELLENAR",I274="SUB","NO RELLENAR",I274="ADQBYS","NO RELLENAR",I274="CONV","NO RELLENAR",I274="VSF","RELLENAR",I274="VCF","RELLENAR")</f>
        <v>#N/A</v>
      </c>
      <c r="S274" s="53"/>
      <c r="T274" s="53"/>
      <c r="U274" s="54"/>
      <c r="V274" s="55"/>
      <c r="W274" s="54"/>
      <c r="X274" s="55"/>
      <c r="Y274" s="51"/>
      <c r="Z274" s="51"/>
      <c r="AA274" s="51"/>
      <c r="AB274" s="51"/>
      <c r="AC274" s="51"/>
      <c r="AD274" s="51"/>
      <c r="AE274" s="51"/>
      <c r="AF274" s="51"/>
      <c r="AG274" s="51"/>
      <c r="AH274" s="51"/>
      <c r="AI274" s="51"/>
      <c r="AJ274" s="51"/>
      <c r="AK274" s="51"/>
      <c r="AL274" s="51"/>
      <c r="AM274" s="54"/>
      <c r="AN274" s="51"/>
      <c r="AO274" s="54"/>
      <c r="AP274" s="51"/>
      <c r="AQ274" s="54"/>
      <c r="AR274" s="51"/>
      <c r="AS274" s="53" t="n">
        <v>0</v>
      </c>
      <c r="AT274" s="53" t="n">
        <v>0</v>
      </c>
      <c r="AU274" s="53" t="e">
        <f aca="false">_xlfn.IFS(I274="PE",0,I274="PC",0,I274="VCF",ROUND(AS274*AV274,2),I274="VSF",ROUND(AS274*AV274,2),I274="SUB",ROUND(AS274*AV274,2),I274="ADQBYS",ROUND(AS274*AV274,2),I274="CONV",ROUND(AS274*AV274,2))</f>
        <v>#N/A</v>
      </c>
      <c r="AV274" s="56"/>
      <c r="AW274" s="57" t="e">
        <f aca="false">_xlfn.IFS(I274="PE",ROUND((O274*P274)+Q274,2),I274="PC",ROUND((O274*P274)+Q274,2),AND(I274="VCF",BA274="SI"),AS274+AU274,AND(I274="VCF",BA274="NO"),AS274,AND(I274="VSF",BA274="SI"),AS274+AU274+Y274+Z274,AND(I274="VSF",BA274="NO"),AS274+Y274+Z274,AND(I274="SUB",BA274="SI"),AS274+AU274,AND(I274="SUB",BA274="NO"),AS274,AND(I274="ADQBYS",BA274="SI"),AS274+AU274,AND(I274="ADQBYS",BA274="NO"),AS274,AND(I274="CONV",BA274="SI"),AS274+AU274,AND(I274="CONV",BA274="NO"),AS274)</f>
        <v>#N/A</v>
      </c>
      <c r="AX274" s="53"/>
      <c r="AY274" s="58"/>
      <c r="AZ274" s="51"/>
      <c r="BA274" s="59"/>
    </row>
    <row r="275" customFormat="false" ht="18.6" hidden="false" customHeight="true" outlineLevel="0" collapsed="false">
      <c r="A275" s="43"/>
      <c r="B275" s="44"/>
      <c r="C275" s="44"/>
      <c r="D275" s="44"/>
      <c r="E275" s="44"/>
      <c r="F275" s="44"/>
      <c r="G275" s="44"/>
      <c r="H275" s="45"/>
      <c r="I275" s="44"/>
      <c r="J275" s="44"/>
      <c r="K275" s="44"/>
      <c r="L275" s="47"/>
      <c r="M275" s="47"/>
      <c r="N275" s="49" t="e">
        <f aca="false">_xlfn.IFS(AND(I275="PE",M275="NÓMINA ENERO"),1,AND(I275="PE",M275="NÓMINA FEBRERO"),2,AND(I275="PE",M275="NÓMINA MARZO"),3,AND(I275="PE",M275="NÓMINA ABRIL"),4,AND(I275="PE",M275="NÓMINA MAYO"),5,AND(I275="PE",M275="NÓMINA JUNIO"),6,AND(I275="PE",M275="NÓMINA JULIO"),7,AND(I275="PE",M275="NÓMINA AGOSTO"),8,AND(I275="PE",M275="NÓMINA SEPTIEMBRE"),9,AND(I275="PE",M275="NÓMINA OCTUBRE"),10,AND(I275="PE",M275="NÓMINA NOVIEMBRE"),11,AND(I275="PE",M275="NÓMINA DICIEMBRE"),12,AND(I275="PC",M275="NÓMINA ENERO"),1,AND(I275="PC",M275="NÓMINA FEBRERO"),2,AND(I275="PC",M275="NÓMINA MARZO"),3,AND(I275="PC",M275="NÓMINA ABRIL"),4,AND(I275="PC",M275="NÓMINA MAYO"),5,AND(I275="PC",M275="NÓMINA JUNIO"),6,AND(I275="PC",M275="NÓMINA JULIO"),7,AND(I275="PC",M275="NÓMINA AGOSTO"),8,AND(I275="PC",M275="NÓMINA SEPTIEMBRE"),9,AND(I275="PC",M275="NÓMINA OCTUBRE"),10,AND(I275="PC",M275="NÓMINA NOVIEMBRE"),11,AND(I275="PC",M275="NÓMINA DICIEMBRE"),12,I275="VCF"," ",I275="VSF"," ",I275="SUB"," ",I275="ADQBYS"," ",I275="CONV"," ")</f>
        <v>#N/A</v>
      </c>
      <c r="O275" s="50"/>
      <c r="P275" s="51"/>
      <c r="Q275" s="51" t="n">
        <f aca="false">ROUND((O275*P275)*0.15,2)</f>
        <v>0</v>
      </c>
      <c r="R275" s="52" t="e">
        <f aca="false">_xlfn.IFS(I275="PE","NO RELLENAR",I275="PC","NO RELLENAR",I275="SUB","NO RELLENAR",I275="ADQBYS","NO RELLENAR",I275="CONV","NO RELLENAR",I275="VSF","RELLENAR",I275="VCF","RELLENAR")</f>
        <v>#N/A</v>
      </c>
      <c r="S275" s="53"/>
      <c r="T275" s="53"/>
      <c r="U275" s="54"/>
      <c r="V275" s="55"/>
      <c r="W275" s="54"/>
      <c r="X275" s="55"/>
      <c r="Y275" s="51"/>
      <c r="Z275" s="51"/>
      <c r="AA275" s="51"/>
      <c r="AB275" s="51"/>
      <c r="AC275" s="51"/>
      <c r="AD275" s="51"/>
      <c r="AE275" s="51"/>
      <c r="AF275" s="51"/>
      <c r="AG275" s="51"/>
      <c r="AH275" s="51"/>
      <c r="AI275" s="51"/>
      <c r="AJ275" s="51"/>
      <c r="AK275" s="51"/>
      <c r="AL275" s="51"/>
      <c r="AM275" s="54"/>
      <c r="AN275" s="51"/>
      <c r="AO275" s="54"/>
      <c r="AP275" s="51"/>
      <c r="AQ275" s="54"/>
      <c r="AR275" s="51"/>
      <c r="AS275" s="53" t="n">
        <v>0</v>
      </c>
      <c r="AT275" s="53" t="n">
        <v>0</v>
      </c>
      <c r="AU275" s="53" t="e">
        <f aca="false">_xlfn.IFS(I275="PE",0,I275="PC",0,I275="VCF",ROUND(AS275*AV275,2),I275="VSF",ROUND(AS275*AV275,2),I275="SUB",ROUND(AS275*AV275,2),I275="ADQBYS",ROUND(AS275*AV275,2),I275="CONV",ROUND(AS275*AV275,2))</f>
        <v>#N/A</v>
      </c>
      <c r="AV275" s="56"/>
      <c r="AW275" s="57" t="e">
        <f aca="false">_xlfn.IFS(I275="PE",ROUND((O275*P275)+Q275,2),I275="PC",ROUND((O275*P275)+Q275,2),AND(I275="VCF",BA275="SI"),AS275+AU275,AND(I275="VCF",BA275="NO"),AS275,AND(I275="VSF",BA275="SI"),AS275+AU275+Y275+Z275,AND(I275="VSF",BA275="NO"),AS275+Y275+Z275,AND(I275="SUB",BA275="SI"),AS275+AU275,AND(I275="SUB",BA275="NO"),AS275,AND(I275="ADQBYS",BA275="SI"),AS275+AU275,AND(I275="ADQBYS",BA275="NO"),AS275,AND(I275="CONV",BA275="SI"),AS275+AU275,AND(I275="CONV",BA275="NO"),AS275)</f>
        <v>#N/A</v>
      </c>
      <c r="AX275" s="53"/>
      <c r="AY275" s="58"/>
      <c r="AZ275" s="51"/>
      <c r="BA275" s="59"/>
    </row>
    <row r="276" customFormat="false" ht="18.6" hidden="false" customHeight="true" outlineLevel="0" collapsed="false">
      <c r="A276" s="43"/>
      <c r="B276" s="44"/>
      <c r="C276" s="44"/>
      <c r="D276" s="44"/>
      <c r="E276" s="44"/>
      <c r="F276" s="44"/>
      <c r="G276" s="44"/>
      <c r="H276" s="45"/>
      <c r="I276" s="44"/>
      <c r="J276" s="44"/>
      <c r="K276" s="44"/>
      <c r="L276" s="47"/>
      <c r="M276" s="47"/>
      <c r="N276" s="49" t="e">
        <f aca="false">_xlfn.IFS(AND(I276="PE",M276="NÓMINA ENERO"),1,AND(I276="PE",M276="NÓMINA FEBRERO"),2,AND(I276="PE",M276="NÓMINA MARZO"),3,AND(I276="PE",M276="NÓMINA ABRIL"),4,AND(I276="PE",M276="NÓMINA MAYO"),5,AND(I276="PE",M276="NÓMINA JUNIO"),6,AND(I276="PE",M276="NÓMINA JULIO"),7,AND(I276="PE",M276="NÓMINA AGOSTO"),8,AND(I276="PE",M276="NÓMINA SEPTIEMBRE"),9,AND(I276="PE",M276="NÓMINA OCTUBRE"),10,AND(I276="PE",M276="NÓMINA NOVIEMBRE"),11,AND(I276="PE",M276="NÓMINA DICIEMBRE"),12,AND(I276="PC",M276="NÓMINA ENERO"),1,AND(I276="PC",M276="NÓMINA FEBRERO"),2,AND(I276="PC",M276="NÓMINA MARZO"),3,AND(I276="PC",M276="NÓMINA ABRIL"),4,AND(I276="PC",M276="NÓMINA MAYO"),5,AND(I276="PC",M276="NÓMINA JUNIO"),6,AND(I276="PC",M276="NÓMINA JULIO"),7,AND(I276="PC",M276="NÓMINA AGOSTO"),8,AND(I276="PC",M276="NÓMINA SEPTIEMBRE"),9,AND(I276="PC",M276="NÓMINA OCTUBRE"),10,AND(I276="PC",M276="NÓMINA NOVIEMBRE"),11,AND(I276="PC",M276="NÓMINA DICIEMBRE"),12,I276="VCF"," ",I276="VSF"," ",I276="SUB"," ",I276="ADQBYS"," ",I276="CONV"," ")</f>
        <v>#N/A</v>
      </c>
      <c r="O276" s="50"/>
      <c r="P276" s="51"/>
      <c r="Q276" s="51" t="n">
        <f aca="false">ROUND((O276*P276)*0.15,2)</f>
        <v>0</v>
      </c>
      <c r="R276" s="52" t="e">
        <f aca="false">_xlfn.IFS(I276="PE","NO RELLENAR",I276="PC","NO RELLENAR",I276="SUB","NO RELLENAR",I276="ADQBYS","NO RELLENAR",I276="CONV","NO RELLENAR",I276="VSF","RELLENAR",I276="VCF","RELLENAR")</f>
        <v>#N/A</v>
      </c>
      <c r="S276" s="53"/>
      <c r="T276" s="53"/>
      <c r="U276" s="54"/>
      <c r="V276" s="55"/>
      <c r="W276" s="54"/>
      <c r="X276" s="55"/>
      <c r="Y276" s="51"/>
      <c r="Z276" s="51"/>
      <c r="AA276" s="51"/>
      <c r="AB276" s="51"/>
      <c r="AC276" s="51"/>
      <c r="AD276" s="51"/>
      <c r="AE276" s="51"/>
      <c r="AF276" s="51"/>
      <c r="AG276" s="51"/>
      <c r="AH276" s="51"/>
      <c r="AI276" s="51"/>
      <c r="AJ276" s="51"/>
      <c r="AK276" s="51"/>
      <c r="AL276" s="51"/>
      <c r="AM276" s="54"/>
      <c r="AN276" s="51"/>
      <c r="AO276" s="54"/>
      <c r="AP276" s="51"/>
      <c r="AQ276" s="54"/>
      <c r="AR276" s="51"/>
      <c r="AS276" s="53" t="n">
        <v>0</v>
      </c>
      <c r="AT276" s="53" t="n">
        <v>0</v>
      </c>
      <c r="AU276" s="53" t="e">
        <f aca="false">_xlfn.IFS(I276="PE",0,I276="PC",0,I276="VCF",ROUND(AS276*AV276,2),I276="VSF",ROUND(AS276*AV276,2),I276="SUB",ROUND(AS276*AV276,2),I276="ADQBYS",ROUND(AS276*AV276,2),I276="CONV",ROUND(AS276*AV276,2))</f>
        <v>#N/A</v>
      </c>
      <c r="AV276" s="56"/>
      <c r="AW276" s="57" t="e">
        <f aca="false">_xlfn.IFS(I276="PE",ROUND((O276*P276)+Q276,2),I276="PC",ROUND((O276*P276)+Q276,2),AND(I276="VCF",BA276="SI"),AS276+AU276,AND(I276="VCF",BA276="NO"),AS276,AND(I276="VSF",BA276="SI"),AS276+AU276+Y276+Z276,AND(I276="VSF",BA276="NO"),AS276+Y276+Z276,AND(I276="SUB",BA276="SI"),AS276+AU276,AND(I276="SUB",BA276="NO"),AS276,AND(I276="ADQBYS",BA276="SI"),AS276+AU276,AND(I276="ADQBYS",BA276="NO"),AS276,AND(I276="CONV",BA276="SI"),AS276+AU276,AND(I276="CONV",BA276="NO"),AS276)</f>
        <v>#N/A</v>
      </c>
      <c r="AX276" s="53"/>
      <c r="AY276" s="58"/>
      <c r="AZ276" s="51"/>
      <c r="BA276" s="59"/>
    </row>
    <row r="277" customFormat="false" ht="18.6" hidden="false" customHeight="true" outlineLevel="0" collapsed="false">
      <c r="A277" s="43"/>
      <c r="B277" s="44"/>
      <c r="C277" s="44"/>
      <c r="D277" s="44"/>
      <c r="E277" s="44"/>
      <c r="F277" s="44"/>
      <c r="G277" s="44"/>
      <c r="H277" s="45"/>
      <c r="I277" s="44"/>
      <c r="J277" s="44"/>
      <c r="K277" s="44"/>
      <c r="L277" s="47"/>
      <c r="M277" s="47"/>
      <c r="N277" s="49" t="e">
        <f aca="false">_xlfn.IFS(AND(I277="PE",M277="NÓMINA ENERO"),1,AND(I277="PE",M277="NÓMINA FEBRERO"),2,AND(I277="PE",M277="NÓMINA MARZO"),3,AND(I277="PE",M277="NÓMINA ABRIL"),4,AND(I277="PE",M277="NÓMINA MAYO"),5,AND(I277="PE",M277="NÓMINA JUNIO"),6,AND(I277="PE",M277="NÓMINA JULIO"),7,AND(I277="PE",M277="NÓMINA AGOSTO"),8,AND(I277="PE",M277="NÓMINA SEPTIEMBRE"),9,AND(I277="PE",M277="NÓMINA OCTUBRE"),10,AND(I277="PE",M277="NÓMINA NOVIEMBRE"),11,AND(I277="PE",M277="NÓMINA DICIEMBRE"),12,AND(I277="PC",M277="NÓMINA ENERO"),1,AND(I277="PC",M277="NÓMINA FEBRERO"),2,AND(I277="PC",M277="NÓMINA MARZO"),3,AND(I277="PC",M277="NÓMINA ABRIL"),4,AND(I277="PC",M277="NÓMINA MAYO"),5,AND(I277="PC",M277="NÓMINA JUNIO"),6,AND(I277="PC",M277="NÓMINA JULIO"),7,AND(I277="PC",M277="NÓMINA AGOSTO"),8,AND(I277="PC",M277="NÓMINA SEPTIEMBRE"),9,AND(I277="PC",M277="NÓMINA OCTUBRE"),10,AND(I277="PC",M277="NÓMINA NOVIEMBRE"),11,AND(I277="PC",M277="NÓMINA DICIEMBRE"),12,I277="VCF"," ",I277="VSF"," ",I277="SUB"," ",I277="ADQBYS"," ",I277="CONV"," ")</f>
        <v>#N/A</v>
      </c>
      <c r="O277" s="50"/>
      <c r="P277" s="51"/>
      <c r="Q277" s="51" t="n">
        <f aca="false">ROUND((O277*P277)*0.15,2)</f>
        <v>0</v>
      </c>
      <c r="R277" s="52" t="e">
        <f aca="false">_xlfn.IFS(I277="PE","NO RELLENAR",I277="PC","NO RELLENAR",I277="SUB","NO RELLENAR",I277="ADQBYS","NO RELLENAR",I277="CONV","NO RELLENAR",I277="VSF","RELLENAR",I277="VCF","RELLENAR")</f>
        <v>#N/A</v>
      </c>
      <c r="S277" s="53"/>
      <c r="T277" s="53"/>
      <c r="U277" s="54"/>
      <c r="V277" s="55"/>
      <c r="W277" s="54"/>
      <c r="X277" s="55"/>
      <c r="Y277" s="51"/>
      <c r="Z277" s="51"/>
      <c r="AA277" s="51"/>
      <c r="AB277" s="51"/>
      <c r="AC277" s="51"/>
      <c r="AD277" s="51"/>
      <c r="AE277" s="51"/>
      <c r="AF277" s="51"/>
      <c r="AG277" s="51"/>
      <c r="AH277" s="51"/>
      <c r="AI277" s="51"/>
      <c r="AJ277" s="51"/>
      <c r="AK277" s="51"/>
      <c r="AL277" s="51"/>
      <c r="AM277" s="54"/>
      <c r="AN277" s="51"/>
      <c r="AO277" s="54"/>
      <c r="AP277" s="51"/>
      <c r="AQ277" s="54"/>
      <c r="AR277" s="51"/>
      <c r="AS277" s="53" t="n">
        <v>0</v>
      </c>
      <c r="AT277" s="53" t="n">
        <v>0</v>
      </c>
      <c r="AU277" s="53" t="e">
        <f aca="false">_xlfn.IFS(I277="PE",0,I277="PC",0,I277="VCF",ROUND(AS277*AV277,2),I277="VSF",ROUND(AS277*AV277,2),I277="SUB",ROUND(AS277*AV277,2),I277="ADQBYS",ROUND(AS277*AV277,2),I277="CONV",ROUND(AS277*AV277,2))</f>
        <v>#N/A</v>
      </c>
      <c r="AV277" s="56"/>
      <c r="AW277" s="57" t="e">
        <f aca="false">_xlfn.IFS(I277="PE",ROUND((O277*P277)+Q277,2),I277="PC",ROUND((O277*P277)+Q277,2),AND(I277="VCF",BA277="SI"),AS277+AU277,AND(I277="VCF",BA277="NO"),AS277,AND(I277="VSF",BA277="SI"),AS277+AU277+Y277+Z277,AND(I277="VSF",BA277="NO"),AS277+Y277+Z277,AND(I277="SUB",BA277="SI"),AS277+AU277,AND(I277="SUB",BA277="NO"),AS277,AND(I277="ADQBYS",BA277="SI"),AS277+AU277,AND(I277="ADQBYS",BA277="NO"),AS277,AND(I277="CONV",BA277="SI"),AS277+AU277,AND(I277="CONV",BA277="NO"),AS277)</f>
        <v>#N/A</v>
      </c>
      <c r="AX277" s="53"/>
      <c r="AY277" s="58"/>
      <c r="AZ277" s="51"/>
      <c r="BA277" s="59"/>
    </row>
    <row r="278" customFormat="false" ht="18.6" hidden="false" customHeight="true" outlineLevel="0" collapsed="false">
      <c r="A278" s="43"/>
      <c r="B278" s="44"/>
      <c r="C278" s="44"/>
      <c r="D278" s="44"/>
      <c r="E278" s="44"/>
      <c r="F278" s="44"/>
      <c r="G278" s="44"/>
      <c r="H278" s="45"/>
      <c r="I278" s="44"/>
      <c r="J278" s="44"/>
      <c r="K278" s="44"/>
      <c r="L278" s="47"/>
      <c r="M278" s="47"/>
      <c r="N278" s="49" t="e">
        <f aca="false">_xlfn.IFS(AND(I278="PE",M278="NÓMINA ENERO"),1,AND(I278="PE",M278="NÓMINA FEBRERO"),2,AND(I278="PE",M278="NÓMINA MARZO"),3,AND(I278="PE",M278="NÓMINA ABRIL"),4,AND(I278="PE",M278="NÓMINA MAYO"),5,AND(I278="PE",M278="NÓMINA JUNIO"),6,AND(I278="PE",M278="NÓMINA JULIO"),7,AND(I278="PE",M278="NÓMINA AGOSTO"),8,AND(I278="PE",M278="NÓMINA SEPTIEMBRE"),9,AND(I278="PE",M278="NÓMINA OCTUBRE"),10,AND(I278="PE",M278="NÓMINA NOVIEMBRE"),11,AND(I278="PE",M278="NÓMINA DICIEMBRE"),12,AND(I278="PC",M278="NÓMINA ENERO"),1,AND(I278="PC",M278="NÓMINA FEBRERO"),2,AND(I278="PC",M278="NÓMINA MARZO"),3,AND(I278="PC",M278="NÓMINA ABRIL"),4,AND(I278="PC",M278="NÓMINA MAYO"),5,AND(I278="PC",M278="NÓMINA JUNIO"),6,AND(I278="PC",M278="NÓMINA JULIO"),7,AND(I278="PC",M278="NÓMINA AGOSTO"),8,AND(I278="PC",M278="NÓMINA SEPTIEMBRE"),9,AND(I278="PC",M278="NÓMINA OCTUBRE"),10,AND(I278="PC",M278="NÓMINA NOVIEMBRE"),11,AND(I278="PC",M278="NÓMINA DICIEMBRE"),12,I278="VCF"," ",I278="VSF"," ",I278="SUB"," ",I278="ADQBYS"," ",I278="CONV"," ")</f>
        <v>#N/A</v>
      </c>
      <c r="O278" s="50"/>
      <c r="P278" s="51"/>
      <c r="Q278" s="51" t="n">
        <f aca="false">ROUND((O278*P278)*0.15,2)</f>
        <v>0</v>
      </c>
      <c r="R278" s="52" t="e">
        <f aca="false">_xlfn.IFS(I278="PE","NO RELLENAR",I278="PC","NO RELLENAR",I278="SUB","NO RELLENAR",I278="ADQBYS","NO RELLENAR",I278="CONV","NO RELLENAR",I278="VSF","RELLENAR",I278="VCF","RELLENAR")</f>
        <v>#N/A</v>
      </c>
      <c r="S278" s="53"/>
      <c r="T278" s="53"/>
      <c r="U278" s="54"/>
      <c r="V278" s="55"/>
      <c r="W278" s="54"/>
      <c r="X278" s="55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4"/>
      <c r="AN278" s="51"/>
      <c r="AO278" s="54"/>
      <c r="AP278" s="51"/>
      <c r="AQ278" s="54"/>
      <c r="AR278" s="51"/>
      <c r="AS278" s="53" t="n">
        <v>0</v>
      </c>
      <c r="AT278" s="53" t="n">
        <v>0</v>
      </c>
      <c r="AU278" s="53" t="e">
        <f aca="false">_xlfn.IFS(I278="PE",0,I278="PC",0,I278="VCF",ROUND(AS278*AV278,2),I278="VSF",ROUND(AS278*AV278,2),I278="SUB",ROUND(AS278*AV278,2),I278="ADQBYS",ROUND(AS278*AV278,2),I278="CONV",ROUND(AS278*AV278,2))</f>
        <v>#N/A</v>
      </c>
      <c r="AV278" s="56"/>
      <c r="AW278" s="57" t="e">
        <f aca="false">_xlfn.IFS(I278="PE",ROUND((O278*P278)+Q278,2),I278="PC",ROUND((O278*P278)+Q278,2),AND(I278="VCF",BA278="SI"),AS278+AU278,AND(I278="VCF",BA278="NO"),AS278,AND(I278="VSF",BA278="SI"),AS278+AU278+Y278+Z278,AND(I278="VSF",BA278="NO"),AS278+Y278+Z278,AND(I278="SUB",BA278="SI"),AS278+AU278,AND(I278="SUB",BA278="NO"),AS278,AND(I278="ADQBYS",BA278="SI"),AS278+AU278,AND(I278="ADQBYS",BA278="NO"),AS278,AND(I278="CONV",BA278="SI"),AS278+AU278,AND(I278="CONV",BA278="NO"),AS278)</f>
        <v>#N/A</v>
      </c>
      <c r="AX278" s="53"/>
      <c r="AY278" s="58"/>
      <c r="AZ278" s="51"/>
      <c r="BA278" s="59"/>
    </row>
    <row r="279" customFormat="false" ht="18.6" hidden="false" customHeight="true" outlineLevel="0" collapsed="false">
      <c r="A279" s="43"/>
      <c r="B279" s="44"/>
      <c r="C279" s="44"/>
      <c r="D279" s="44"/>
      <c r="E279" s="44"/>
      <c r="F279" s="44"/>
      <c r="G279" s="44"/>
      <c r="H279" s="45"/>
      <c r="I279" s="44"/>
      <c r="J279" s="44"/>
      <c r="K279" s="44"/>
      <c r="L279" s="47"/>
      <c r="M279" s="47"/>
      <c r="N279" s="49" t="e">
        <f aca="false">_xlfn.IFS(AND(I279="PE",M279="NÓMINA ENERO"),1,AND(I279="PE",M279="NÓMINA FEBRERO"),2,AND(I279="PE",M279="NÓMINA MARZO"),3,AND(I279="PE",M279="NÓMINA ABRIL"),4,AND(I279="PE",M279="NÓMINA MAYO"),5,AND(I279="PE",M279="NÓMINA JUNIO"),6,AND(I279="PE",M279="NÓMINA JULIO"),7,AND(I279="PE",M279="NÓMINA AGOSTO"),8,AND(I279="PE",M279="NÓMINA SEPTIEMBRE"),9,AND(I279="PE",M279="NÓMINA OCTUBRE"),10,AND(I279="PE",M279="NÓMINA NOVIEMBRE"),11,AND(I279="PE",M279="NÓMINA DICIEMBRE"),12,AND(I279="PC",M279="NÓMINA ENERO"),1,AND(I279="PC",M279="NÓMINA FEBRERO"),2,AND(I279="PC",M279="NÓMINA MARZO"),3,AND(I279="PC",M279="NÓMINA ABRIL"),4,AND(I279="PC",M279="NÓMINA MAYO"),5,AND(I279="PC",M279="NÓMINA JUNIO"),6,AND(I279="PC",M279="NÓMINA JULIO"),7,AND(I279="PC",M279="NÓMINA AGOSTO"),8,AND(I279="PC",M279="NÓMINA SEPTIEMBRE"),9,AND(I279="PC",M279="NÓMINA OCTUBRE"),10,AND(I279="PC",M279="NÓMINA NOVIEMBRE"),11,AND(I279="PC",M279="NÓMINA DICIEMBRE"),12,I279="VCF"," ",I279="VSF"," ",I279="SUB"," ",I279="ADQBYS"," ",I279="CONV"," ")</f>
        <v>#N/A</v>
      </c>
      <c r="O279" s="50"/>
      <c r="P279" s="51"/>
      <c r="Q279" s="51" t="n">
        <f aca="false">ROUND((O279*P279)*0.15,2)</f>
        <v>0</v>
      </c>
      <c r="R279" s="52" t="e">
        <f aca="false">_xlfn.IFS(I279="PE","NO RELLENAR",I279="PC","NO RELLENAR",I279="SUB","NO RELLENAR",I279="ADQBYS","NO RELLENAR",I279="CONV","NO RELLENAR",I279="VSF","RELLENAR",I279="VCF","RELLENAR")</f>
        <v>#N/A</v>
      </c>
      <c r="S279" s="53"/>
      <c r="T279" s="53"/>
      <c r="U279" s="54"/>
      <c r="V279" s="55"/>
      <c r="W279" s="54"/>
      <c r="X279" s="55"/>
      <c r="Y279" s="51"/>
      <c r="Z279" s="51"/>
      <c r="AA279" s="51"/>
      <c r="AB279" s="51"/>
      <c r="AC279" s="51"/>
      <c r="AD279" s="51"/>
      <c r="AE279" s="51"/>
      <c r="AF279" s="51"/>
      <c r="AG279" s="51"/>
      <c r="AH279" s="51"/>
      <c r="AI279" s="51"/>
      <c r="AJ279" s="51"/>
      <c r="AK279" s="51"/>
      <c r="AL279" s="51"/>
      <c r="AM279" s="54"/>
      <c r="AN279" s="51"/>
      <c r="AO279" s="54"/>
      <c r="AP279" s="51"/>
      <c r="AQ279" s="54"/>
      <c r="AR279" s="51"/>
      <c r="AS279" s="53" t="n">
        <v>0</v>
      </c>
      <c r="AT279" s="53" t="n">
        <v>0</v>
      </c>
      <c r="AU279" s="53" t="e">
        <f aca="false">_xlfn.IFS(I279="PE",0,I279="PC",0,I279="VCF",ROUND(AS279*AV279,2),I279="VSF",ROUND(AS279*AV279,2),I279="SUB",ROUND(AS279*AV279,2),I279="ADQBYS",ROUND(AS279*AV279,2),I279="CONV",ROUND(AS279*AV279,2))</f>
        <v>#N/A</v>
      </c>
      <c r="AV279" s="56"/>
      <c r="AW279" s="57" t="e">
        <f aca="false">_xlfn.IFS(I279="PE",ROUND((O279*P279)+Q279,2),I279="PC",ROUND((O279*P279)+Q279,2),AND(I279="VCF",BA279="SI"),AS279+AU279,AND(I279="VCF",BA279="NO"),AS279,AND(I279="VSF",BA279="SI"),AS279+AU279+Y279+Z279,AND(I279="VSF",BA279="NO"),AS279+Y279+Z279,AND(I279="SUB",BA279="SI"),AS279+AU279,AND(I279="SUB",BA279="NO"),AS279,AND(I279="ADQBYS",BA279="SI"),AS279+AU279,AND(I279="ADQBYS",BA279="NO"),AS279,AND(I279="CONV",BA279="SI"),AS279+AU279,AND(I279="CONV",BA279="NO"),AS279)</f>
        <v>#N/A</v>
      </c>
      <c r="AX279" s="53"/>
      <c r="AY279" s="58"/>
      <c r="AZ279" s="51"/>
      <c r="BA279" s="59"/>
    </row>
    <row r="280" customFormat="false" ht="18.6" hidden="false" customHeight="true" outlineLevel="0" collapsed="false">
      <c r="A280" s="43"/>
      <c r="B280" s="44"/>
      <c r="C280" s="44"/>
      <c r="D280" s="44"/>
      <c r="E280" s="44"/>
      <c r="F280" s="44"/>
      <c r="G280" s="44"/>
      <c r="H280" s="45"/>
      <c r="I280" s="44"/>
      <c r="J280" s="44"/>
      <c r="K280" s="44"/>
      <c r="L280" s="47"/>
      <c r="M280" s="47"/>
      <c r="N280" s="49" t="e">
        <f aca="false">_xlfn.IFS(AND(I280="PE",M280="NÓMINA ENERO"),1,AND(I280="PE",M280="NÓMINA FEBRERO"),2,AND(I280="PE",M280="NÓMINA MARZO"),3,AND(I280="PE",M280="NÓMINA ABRIL"),4,AND(I280="PE",M280="NÓMINA MAYO"),5,AND(I280="PE",M280="NÓMINA JUNIO"),6,AND(I280="PE",M280="NÓMINA JULIO"),7,AND(I280="PE",M280="NÓMINA AGOSTO"),8,AND(I280="PE",M280="NÓMINA SEPTIEMBRE"),9,AND(I280="PE",M280="NÓMINA OCTUBRE"),10,AND(I280="PE",M280="NÓMINA NOVIEMBRE"),11,AND(I280="PE",M280="NÓMINA DICIEMBRE"),12,AND(I280="PC",M280="NÓMINA ENERO"),1,AND(I280="PC",M280="NÓMINA FEBRERO"),2,AND(I280="PC",M280="NÓMINA MARZO"),3,AND(I280="PC",M280="NÓMINA ABRIL"),4,AND(I280="PC",M280="NÓMINA MAYO"),5,AND(I280="PC",M280="NÓMINA JUNIO"),6,AND(I280="PC",M280="NÓMINA JULIO"),7,AND(I280="PC",M280="NÓMINA AGOSTO"),8,AND(I280="PC",M280="NÓMINA SEPTIEMBRE"),9,AND(I280="PC",M280="NÓMINA OCTUBRE"),10,AND(I280="PC",M280="NÓMINA NOVIEMBRE"),11,AND(I280="PC",M280="NÓMINA DICIEMBRE"),12,I280="VCF"," ",I280="VSF"," ",I280="SUB"," ",I280="ADQBYS"," ",I280="CONV"," ")</f>
        <v>#N/A</v>
      </c>
      <c r="O280" s="50"/>
      <c r="P280" s="51"/>
      <c r="Q280" s="51" t="n">
        <f aca="false">ROUND((O280*P280)*0.15,2)</f>
        <v>0</v>
      </c>
      <c r="R280" s="52" t="e">
        <f aca="false">_xlfn.IFS(I280="PE","NO RELLENAR",I280="PC","NO RELLENAR",I280="SUB","NO RELLENAR",I280="ADQBYS","NO RELLENAR",I280="CONV","NO RELLENAR",I280="VSF","RELLENAR",I280="VCF","RELLENAR")</f>
        <v>#N/A</v>
      </c>
      <c r="S280" s="53"/>
      <c r="T280" s="53"/>
      <c r="U280" s="54"/>
      <c r="V280" s="55"/>
      <c r="W280" s="54"/>
      <c r="X280" s="55"/>
      <c r="Y280" s="51"/>
      <c r="Z280" s="51"/>
      <c r="AA280" s="51"/>
      <c r="AB280" s="51"/>
      <c r="AC280" s="51"/>
      <c r="AD280" s="51"/>
      <c r="AE280" s="51"/>
      <c r="AF280" s="51"/>
      <c r="AG280" s="51"/>
      <c r="AH280" s="51"/>
      <c r="AI280" s="51"/>
      <c r="AJ280" s="51"/>
      <c r="AK280" s="51"/>
      <c r="AL280" s="51"/>
      <c r="AM280" s="54"/>
      <c r="AN280" s="51"/>
      <c r="AO280" s="54"/>
      <c r="AP280" s="51"/>
      <c r="AQ280" s="54"/>
      <c r="AR280" s="51"/>
      <c r="AS280" s="53" t="n">
        <v>0</v>
      </c>
      <c r="AT280" s="53" t="n">
        <v>0</v>
      </c>
      <c r="AU280" s="53" t="e">
        <f aca="false">_xlfn.IFS(I280="PE",0,I280="PC",0,I280="VCF",ROUND(AS280*AV280,2),I280="VSF",ROUND(AS280*AV280,2),I280="SUB",ROUND(AS280*AV280,2),I280="ADQBYS",ROUND(AS280*AV280,2),I280="CONV",ROUND(AS280*AV280,2))</f>
        <v>#N/A</v>
      </c>
      <c r="AV280" s="56"/>
      <c r="AW280" s="57" t="e">
        <f aca="false">_xlfn.IFS(I280="PE",ROUND((O280*P280)+Q280,2),I280="PC",ROUND((O280*P280)+Q280,2),AND(I280="VCF",BA280="SI"),AS280+AU280,AND(I280="VCF",BA280="NO"),AS280,AND(I280="VSF",BA280="SI"),AS280+AU280+Y280+Z280,AND(I280="VSF",BA280="NO"),AS280+Y280+Z280,AND(I280="SUB",BA280="SI"),AS280+AU280,AND(I280="SUB",BA280="NO"),AS280,AND(I280="ADQBYS",BA280="SI"),AS280+AU280,AND(I280="ADQBYS",BA280="NO"),AS280,AND(I280="CONV",BA280="SI"),AS280+AU280,AND(I280="CONV",BA280="NO"),AS280)</f>
        <v>#N/A</v>
      </c>
      <c r="AX280" s="53"/>
      <c r="AY280" s="58"/>
      <c r="AZ280" s="51"/>
      <c r="BA280" s="59"/>
    </row>
    <row r="281" customFormat="false" ht="18.6" hidden="false" customHeight="true" outlineLevel="0" collapsed="false">
      <c r="A281" s="43"/>
      <c r="B281" s="44"/>
      <c r="C281" s="44"/>
      <c r="D281" s="44"/>
      <c r="E281" s="44"/>
      <c r="F281" s="44"/>
      <c r="G281" s="44"/>
      <c r="H281" s="45"/>
      <c r="I281" s="44"/>
      <c r="J281" s="44"/>
      <c r="K281" s="44"/>
      <c r="L281" s="47"/>
      <c r="M281" s="47"/>
      <c r="N281" s="49" t="e">
        <f aca="false">_xlfn.IFS(AND(I281="PE",M281="NÓMINA ENERO"),1,AND(I281="PE",M281="NÓMINA FEBRERO"),2,AND(I281="PE",M281="NÓMINA MARZO"),3,AND(I281="PE",M281="NÓMINA ABRIL"),4,AND(I281="PE",M281="NÓMINA MAYO"),5,AND(I281="PE",M281="NÓMINA JUNIO"),6,AND(I281="PE",M281="NÓMINA JULIO"),7,AND(I281="PE",M281="NÓMINA AGOSTO"),8,AND(I281="PE",M281="NÓMINA SEPTIEMBRE"),9,AND(I281="PE",M281="NÓMINA OCTUBRE"),10,AND(I281="PE",M281="NÓMINA NOVIEMBRE"),11,AND(I281="PE",M281="NÓMINA DICIEMBRE"),12,AND(I281="PC",M281="NÓMINA ENERO"),1,AND(I281="PC",M281="NÓMINA FEBRERO"),2,AND(I281="PC",M281="NÓMINA MARZO"),3,AND(I281="PC",M281="NÓMINA ABRIL"),4,AND(I281="PC",M281="NÓMINA MAYO"),5,AND(I281="PC",M281="NÓMINA JUNIO"),6,AND(I281="PC",M281="NÓMINA JULIO"),7,AND(I281="PC",M281="NÓMINA AGOSTO"),8,AND(I281="PC",M281="NÓMINA SEPTIEMBRE"),9,AND(I281="PC",M281="NÓMINA OCTUBRE"),10,AND(I281="PC",M281="NÓMINA NOVIEMBRE"),11,AND(I281="PC",M281="NÓMINA DICIEMBRE"),12,I281="VCF"," ",I281="VSF"," ",I281="SUB"," ",I281="ADQBYS"," ",I281="CONV"," ")</f>
        <v>#N/A</v>
      </c>
      <c r="O281" s="50"/>
      <c r="P281" s="51"/>
      <c r="Q281" s="51" t="n">
        <f aca="false">ROUND((O281*P281)*0.15,2)</f>
        <v>0</v>
      </c>
      <c r="R281" s="52" t="e">
        <f aca="false">_xlfn.IFS(I281="PE","NO RELLENAR",I281="PC","NO RELLENAR",I281="SUB","NO RELLENAR",I281="ADQBYS","NO RELLENAR",I281="CONV","NO RELLENAR",I281="VSF","RELLENAR",I281="VCF","RELLENAR")</f>
        <v>#N/A</v>
      </c>
      <c r="S281" s="53"/>
      <c r="T281" s="53"/>
      <c r="U281" s="54"/>
      <c r="V281" s="55"/>
      <c r="W281" s="54"/>
      <c r="X281" s="55"/>
      <c r="Y281" s="51"/>
      <c r="Z281" s="51"/>
      <c r="AA281" s="51"/>
      <c r="AB281" s="51"/>
      <c r="AC281" s="51"/>
      <c r="AD281" s="51"/>
      <c r="AE281" s="51"/>
      <c r="AF281" s="51"/>
      <c r="AG281" s="51"/>
      <c r="AH281" s="51"/>
      <c r="AI281" s="51"/>
      <c r="AJ281" s="51"/>
      <c r="AK281" s="51"/>
      <c r="AL281" s="51"/>
      <c r="AM281" s="54"/>
      <c r="AN281" s="51"/>
      <c r="AO281" s="54"/>
      <c r="AP281" s="51"/>
      <c r="AQ281" s="54"/>
      <c r="AR281" s="51"/>
      <c r="AS281" s="53" t="n">
        <v>0</v>
      </c>
      <c r="AT281" s="53" t="n">
        <v>0</v>
      </c>
      <c r="AU281" s="53" t="e">
        <f aca="false">_xlfn.IFS(I281="PE",0,I281="PC",0,I281="VCF",ROUND(AS281*AV281,2),I281="VSF",ROUND(AS281*AV281,2),I281="SUB",ROUND(AS281*AV281,2),I281="ADQBYS",ROUND(AS281*AV281,2),I281="CONV",ROUND(AS281*AV281,2))</f>
        <v>#N/A</v>
      </c>
      <c r="AV281" s="56"/>
      <c r="AW281" s="57" t="e">
        <f aca="false">_xlfn.IFS(I281="PE",ROUND((O281*P281)+Q281,2),I281="PC",ROUND((O281*P281)+Q281,2),AND(I281="VCF",BA281="SI"),AS281+AU281,AND(I281="VCF",BA281="NO"),AS281,AND(I281="VSF",BA281="SI"),AS281+AU281+Y281+Z281,AND(I281="VSF",BA281="NO"),AS281+Y281+Z281,AND(I281="SUB",BA281="SI"),AS281+AU281,AND(I281="SUB",BA281="NO"),AS281,AND(I281="ADQBYS",BA281="SI"),AS281+AU281,AND(I281="ADQBYS",BA281="NO"),AS281,AND(I281="CONV",BA281="SI"),AS281+AU281,AND(I281="CONV",BA281="NO"),AS281)</f>
        <v>#N/A</v>
      </c>
      <c r="AX281" s="53"/>
      <c r="AY281" s="58"/>
      <c r="AZ281" s="51"/>
      <c r="BA281" s="59"/>
    </row>
    <row r="282" customFormat="false" ht="18.6" hidden="false" customHeight="true" outlineLevel="0" collapsed="false">
      <c r="A282" s="43"/>
      <c r="B282" s="44"/>
      <c r="C282" s="44"/>
      <c r="D282" s="44"/>
      <c r="E282" s="44"/>
      <c r="F282" s="44"/>
      <c r="G282" s="44"/>
      <c r="H282" s="45"/>
      <c r="I282" s="44"/>
      <c r="J282" s="44"/>
      <c r="K282" s="44"/>
      <c r="L282" s="47"/>
      <c r="M282" s="47"/>
      <c r="N282" s="49" t="e">
        <f aca="false">_xlfn.IFS(AND(I282="PE",M282="NÓMINA ENERO"),1,AND(I282="PE",M282="NÓMINA FEBRERO"),2,AND(I282="PE",M282="NÓMINA MARZO"),3,AND(I282="PE",M282="NÓMINA ABRIL"),4,AND(I282="PE",M282="NÓMINA MAYO"),5,AND(I282="PE",M282="NÓMINA JUNIO"),6,AND(I282="PE",M282="NÓMINA JULIO"),7,AND(I282="PE",M282="NÓMINA AGOSTO"),8,AND(I282="PE",M282="NÓMINA SEPTIEMBRE"),9,AND(I282="PE",M282="NÓMINA OCTUBRE"),10,AND(I282="PE",M282="NÓMINA NOVIEMBRE"),11,AND(I282="PE",M282="NÓMINA DICIEMBRE"),12,AND(I282="PC",M282="NÓMINA ENERO"),1,AND(I282="PC",M282="NÓMINA FEBRERO"),2,AND(I282="PC",M282="NÓMINA MARZO"),3,AND(I282="PC",M282="NÓMINA ABRIL"),4,AND(I282="PC",M282="NÓMINA MAYO"),5,AND(I282="PC",M282="NÓMINA JUNIO"),6,AND(I282="PC",M282="NÓMINA JULIO"),7,AND(I282="PC",M282="NÓMINA AGOSTO"),8,AND(I282="PC",M282="NÓMINA SEPTIEMBRE"),9,AND(I282="PC",M282="NÓMINA OCTUBRE"),10,AND(I282="PC",M282="NÓMINA NOVIEMBRE"),11,AND(I282="PC",M282="NÓMINA DICIEMBRE"),12,I282="VCF"," ",I282="VSF"," ",I282="SUB"," ",I282="ADQBYS"," ",I282="CONV"," ")</f>
        <v>#N/A</v>
      </c>
      <c r="O282" s="50"/>
      <c r="P282" s="51"/>
      <c r="Q282" s="51" t="n">
        <f aca="false">ROUND((O282*P282)*0.15,2)</f>
        <v>0</v>
      </c>
      <c r="R282" s="52" t="e">
        <f aca="false">_xlfn.IFS(I282="PE","NO RELLENAR",I282="PC","NO RELLENAR",I282="SUB","NO RELLENAR",I282="ADQBYS","NO RELLENAR",I282="CONV","NO RELLENAR",I282="VSF","RELLENAR",I282="VCF","RELLENAR")</f>
        <v>#N/A</v>
      </c>
      <c r="S282" s="53"/>
      <c r="T282" s="53"/>
      <c r="U282" s="54"/>
      <c r="V282" s="55"/>
      <c r="W282" s="54"/>
      <c r="X282" s="55"/>
      <c r="Y282" s="51"/>
      <c r="Z282" s="51"/>
      <c r="AA282" s="51"/>
      <c r="AB282" s="51"/>
      <c r="AC282" s="51"/>
      <c r="AD282" s="51"/>
      <c r="AE282" s="51"/>
      <c r="AF282" s="51"/>
      <c r="AG282" s="51"/>
      <c r="AH282" s="51"/>
      <c r="AI282" s="51"/>
      <c r="AJ282" s="51"/>
      <c r="AK282" s="51"/>
      <c r="AL282" s="51"/>
      <c r="AM282" s="54"/>
      <c r="AN282" s="51"/>
      <c r="AO282" s="54"/>
      <c r="AP282" s="51"/>
      <c r="AQ282" s="54"/>
      <c r="AR282" s="51"/>
      <c r="AS282" s="53" t="n">
        <v>0</v>
      </c>
      <c r="AT282" s="53" t="n">
        <v>0</v>
      </c>
      <c r="AU282" s="53" t="e">
        <f aca="false">_xlfn.IFS(I282="PE",0,I282="PC",0,I282="VCF",ROUND(AS282*AV282,2),I282="VSF",ROUND(AS282*AV282,2),I282="SUB",ROUND(AS282*AV282,2),I282="ADQBYS",ROUND(AS282*AV282,2),I282="CONV",ROUND(AS282*AV282,2))</f>
        <v>#N/A</v>
      </c>
      <c r="AV282" s="56"/>
      <c r="AW282" s="57" t="e">
        <f aca="false">_xlfn.IFS(I282="PE",ROUND((O282*P282)+Q282,2),I282="PC",ROUND((O282*P282)+Q282,2),AND(I282="VCF",BA282="SI"),AS282+AU282,AND(I282="VCF",BA282="NO"),AS282,AND(I282="VSF",BA282="SI"),AS282+AU282+Y282+Z282,AND(I282="VSF",BA282="NO"),AS282+Y282+Z282,AND(I282="SUB",BA282="SI"),AS282+AU282,AND(I282="SUB",BA282="NO"),AS282,AND(I282="ADQBYS",BA282="SI"),AS282+AU282,AND(I282="ADQBYS",BA282="NO"),AS282,AND(I282="CONV",BA282="SI"),AS282+AU282,AND(I282="CONV",BA282="NO"),AS282)</f>
        <v>#N/A</v>
      </c>
      <c r="AX282" s="53"/>
      <c r="AY282" s="58"/>
      <c r="AZ282" s="51"/>
      <c r="BA282" s="59"/>
    </row>
    <row r="283" customFormat="false" ht="18.6" hidden="false" customHeight="true" outlineLevel="0" collapsed="false">
      <c r="A283" s="43"/>
      <c r="B283" s="44"/>
      <c r="C283" s="44"/>
      <c r="D283" s="44"/>
      <c r="E283" s="44"/>
      <c r="F283" s="44"/>
      <c r="G283" s="44"/>
      <c r="H283" s="45"/>
      <c r="I283" s="44"/>
      <c r="J283" s="44"/>
      <c r="K283" s="44"/>
      <c r="L283" s="47"/>
      <c r="M283" s="47"/>
      <c r="N283" s="49" t="e">
        <f aca="false">_xlfn.IFS(AND(I283="PE",M283="NÓMINA ENERO"),1,AND(I283="PE",M283="NÓMINA FEBRERO"),2,AND(I283="PE",M283="NÓMINA MARZO"),3,AND(I283="PE",M283="NÓMINA ABRIL"),4,AND(I283="PE",M283="NÓMINA MAYO"),5,AND(I283="PE",M283="NÓMINA JUNIO"),6,AND(I283="PE",M283="NÓMINA JULIO"),7,AND(I283="PE",M283="NÓMINA AGOSTO"),8,AND(I283="PE",M283="NÓMINA SEPTIEMBRE"),9,AND(I283="PE",M283="NÓMINA OCTUBRE"),10,AND(I283="PE",M283="NÓMINA NOVIEMBRE"),11,AND(I283="PE",M283="NÓMINA DICIEMBRE"),12,AND(I283="PC",M283="NÓMINA ENERO"),1,AND(I283="PC",M283="NÓMINA FEBRERO"),2,AND(I283="PC",M283="NÓMINA MARZO"),3,AND(I283="PC",M283="NÓMINA ABRIL"),4,AND(I283="PC",M283="NÓMINA MAYO"),5,AND(I283="PC",M283="NÓMINA JUNIO"),6,AND(I283="PC",M283="NÓMINA JULIO"),7,AND(I283="PC",M283="NÓMINA AGOSTO"),8,AND(I283="PC",M283="NÓMINA SEPTIEMBRE"),9,AND(I283="PC",M283="NÓMINA OCTUBRE"),10,AND(I283="PC",M283="NÓMINA NOVIEMBRE"),11,AND(I283="PC",M283="NÓMINA DICIEMBRE"),12,I283="VCF"," ",I283="VSF"," ",I283="SUB"," ",I283="ADQBYS"," ",I283="CONV"," ")</f>
        <v>#N/A</v>
      </c>
      <c r="O283" s="50"/>
      <c r="P283" s="51"/>
      <c r="Q283" s="51" t="n">
        <f aca="false">ROUND((O283*P283)*0.15,2)</f>
        <v>0</v>
      </c>
      <c r="R283" s="52" t="e">
        <f aca="false">_xlfn.IFS(I283="PE","NO RELLENAR",I283="PC","NO RELLENAR",I283="SUB","NO RELLENAR",I283="ADQBYS","NO RELLENAR",I283="CONV","NO RELLENAR",I283="VSF","RELLENAR",I283="VCF","RELLENAR")</f>
        <v>#N/A</v>
      </c>
      <c r="S283" s="53"/>
      <c r="T283" s="53"/>
      <c r="U283" s="54"/>
      <c r="V283" s="55"/>
      <c r="W283" s="54"/>
      <c r="X283" s="55"/>
      <c r="Y283" s="51"/>
      <c r="Z283" s="51"/>
      <c r="AA283" s="51"/>
      <c r="AB283" s="51"/>
      <c r="AC283" s="51"/>
      <c r="AD283" s="51"/>
      <c r="AE283" s="51"/>
      <c r="AF283" s="51"/>
      <c r="AG283" s="51"/>
      <c r="AH283" s="51"/>
      <c r="AI283" s="51"/>
      <c r="AJ283" s="51"/>
      <c r="AK283" s="51"/>
      <c r="AL283" s="51"/>
      <c r="AM283" s="54"/>
      <c r="AN283" s="51"/>
      <c r="AO283" s="54"/>
      <c r="AP283" s="51"/>
      <c r="AQ283" s="54"/>
      <c r="AR283" s="51"/>
      <c r="AS283" s="53" t="n">
        <v>0</v>
      </c>
      <c r="AT283" s="53" t="n">
        <v>0</v>
      </c>
      <c r="AU283" s="53" t="e">
        <f aca="false">_xlfn.IFS(I283="PE",0,I283="PC",0,I283="VCF",ROUND(AS283*AV283,2),I283="VSF",ROUND(AS283*AV283,2),I283="SUB",ROUND(AS283*AV283,2),I283="ADQBYS",ROUND(AS283*AV283,2),I283="CONV",ROUND(AS283*AV283,2))</f>
        <v>#N/A</v>
      </c>
      <c r="AV283" s="56"/>
      <c r="AW283" s="57" t="e">
        <f aca="false">_xlfn.IFS(I283="PE",ROUND((O283*P283)+Q283,2),I283="PC",ROUND((O283*P283)+Q283,2),AND(I283="VCF",BA283="SI"),AS283+AU283,AND(I283="VCF",BA283="NO"),AS283,AND(I283="VSF",BA283="SI"),AS283+AU283+Y283+Z283,AND(I283="VSF",BA283="NO"),AS283+Y283+Z283,AND(I283="SUB",BA283="SI"),AS283+AU283,AND(I283="SUB",BA283="NO"),AS283,AND(I283="ADQBYS",BA283="SI"),AS283+AU283,AND(I283="ADQBYS",BA283="NO"),AS283,AND(I283="CONV",BA283="SI"),AS283+AU283,AND(I283="CONV",BA283="NO"),AS283)</f>
        <v>#N/A</v>
      </c>
      <c r="AX283" s="53"/>
      <c r="AY283" s="58"/>
      <c r="AZ283" s="51"/>
      <c r="BA283" s="59"/>
    </row>
    <row r="284" customFormat="false" ht="18.6" hidden="false" customHeight="true" outlineLevel="0" collapsed="false">
      <c r="A284" s="43"/>
      <c r="B284" s="44"/>
      <c r="C284" s="44"/>
      <c r="D284" s="44"/>
      <c r="E284" s="44"/>
      <c r="F284" s="44"/>
      <c r="G284" s="44"/>
      <c r="H284" s="45"/>
      <c r="I284" s="44"/>
      <c r="J284" s="44"/>
      <c r="K284" s="44"/>
      <c r="L284" s="47"/>
      <c r="M284" s="47"/>
      <c r="N284" s="49" t="e">
        <f aca="false">_xlfn.IFS(AND(I284="PE",M284="NÓMINA ENERO"),1,AND(I284="PE",M284="NÓMINA FEBRERO"),2,AND(I284="PE",M284="NÓMINA MARZO"),3,AND(I284="PE",M284="NÓMINA ABRIL"),4,AND(I284="PE",M284="NÓMINA MAYO"),5,AND(I284="PE",M284="NÓMINA JUNIO"),6,AND(I284="PE",M284="NÓMINA JULIO"),7,AND(I284="PE",M284="NÓMINA AGOSTO"),8,AND(I284="PE",M284="NÓMINA SEPTIEMBRE"),9,AND(I284="PE",M284="NÓMINA OCTUBRE"),10,AND(I284="PE",M284="NÓMINA NOVIEMBRE"),11,AND(I284="PE",M284="NÓMINA DICIEMBRE"),12,AND(I284="PC",M284="NÓMINA ENERO"),1,AND(I284="PC",M284="NÓMINA FEBRERO"),2,AND(I284="PC",M284="NÓMINA MARZO"),3,AND(I284="PC",M284="NÓMINA ABRIL"),4,AND(I284="PC",M284="NÓMINA MAYO"),5,AND(I284="PC",M284="NÓMINA JUNIO"),6,AND(I284="PC",M284="NÓMINA JULIO"),7,AND(I284="PC",M284="NÓMINA AGOSTO"),8,AND(I284="PC",M284="NÓMINA SEPTIEMBRE"),9,AND(I284="PC",M284="NÓMINA OCTUBRE"),10,AND(I284="PC",M284="NÓMINA NOVIEMBRE"),11,AND(I284="PC",M284="NÓMINA DICIEMBRE"),12,I284="VCF"," ",I284="VSF"," ",I284="SUB"," ",I284="ADQBYS"," ",I284="CONV"," ")</f>
        <v>#N/A</v>
      </c>
      <c r="O284" s="50"/>
      <c r="P284" s="51"/>
      <c r="Q284" s="51" t="n">
        <f aca="false">ROUND((O284*P284)*0.15,2)</f>
        <v>0</v>
      </c>
      <c r="R284" s="52" t="e">
        <f aca="false">_xlfn.IFS(I284="PE","NO RELLENAR",I284="PC","NO RELLENAR",I284="SUB","NO RELLENAR",I284="ADQBYS","NO RELLENAR",I284="CONV","NO RELLENAR",I284="VSF","RELLENAR",I284="VCF","RELLENAR")</f>
        <v>#N/A</v>
      </c>
      <c r="S284" s="53"/>
      <c r="T284" s="53"/>
      <c r="U284" s="54"/>
      <c r="V284" s="55"/>
      <c r="W284" s="54"/>
      <c r="X284" s="55"/>
      <c r="Y284" s="51"/>
      <c r="Z284" s="51"/>
      <c r="AA284" s="51"/>
      <c r="AB284" s="51"/>
      <c r="AC284" s="51"/>
      <c r="AD284" s="51"/>
      <c r="AE284" s="51"/>
      <c r="AF284" s="51"/>
      <c r="AG284" s="51"/>
      <c r="AH284" s="51"/>
      <c r="AI284" s="51"/>
      <c r="AJ284" s="51"/>
      <c r="AK284" s="51"/>
      <c r="AL284" s="51"/>
      <c r="AM284" s="54"/>
      <c r="AN284" s="51"/>
      <c r="AO284" s="54"/>
      <c r="AP284" s="51"/>
      <c r="AQ284" s="54"/>
      <c r="AR284" s="51"/>
      <c r="AS284" s="53" t="n">
        <v>0</v>
      </c>
      <c r="AT284" s="53" t="n">
        <v>0</v>
      </c>
      <c r="AU284" s="53" t="e">
        <f aca="false">_xlfn.IFS(I284="PE",0,I284="PC",0,I284="VCF",ROUND(AS284*AV284,2),I284="VSF",ROUND(AS284*AV284,2),I284="SUB",ROUND(AS284*AV284,2),I284="ADQBYS",ROUND(AS284*AV284,2),I284="CONV",ROUND(AS284*AV284,2))</f>
        <v>#N/A</v>
      </c>
      <c r="AV284" s="56"/>
      <c r="AW284" s="57" t="e">
        <f aca="false">_xlfn.IFS(I284="PE",ROUND((O284*P284)+Q284,2),I284="PC",ROUND((O284*P284)+Q284,2),AND(I284="VCF",BA284="SI"),AS284+AU284,AND(I284="VCF",BA284="NO"),AS284,AND(I284="VSF",BA284="SI"),AS284+AU284+Y284+Z284,AND(I284="VSF",BA284="NO"),AS284+Y284+Z284,AND(I284="SUB",BA284="SI"),AS284+AU284,AND(I284="SUB",BA284="NO"),AS284,AND(I284="ADQBYS",BA284="SI"),AS284+AU284,AND(I284="ADQBYS",BA284="NO"),AS284,AND(I284="CONV",BA284="SI"),AS284+AU284,AND(I284="CONV",BA284="NO"),AS284)</f>
        <v>#N/A</v>
      </c>
      <c r="AX284" s="53"/>
      <c r="AY284" s="58"/>
      <c r="AZ284" s="51"/>
      <c r="BA284" s="59"/>
    </row>
    <row r="285" customFormat="false" ht="18.6" hidden="false" customHeight="true" outlineLevel="0" collapsed="false">
      <c r="A285" s="43"/>
      <c r="B285" s="44"/>
      <c r="C285" s="44"/>
      <c r="D285" s="44"/>
      <c r="E285" s="44"/>
      <c r="F285" s="44"/>
      <c r="G285" s="44"/>
      <c r="H285" s="45"/>
      <c r="I285" s="44"/>
      <c r="J285" s="44"/>
      <c r="K285" s="44"/>
      <c r="L285" s="47"/>
      <c r="M285" s="47"/>
      <c r="N285" s="49" t="e">
        <f aca="false">_xlfn.IFS(AND(I285="PE",M285="NÓMINA ENERO"),1,AND(I285="PE",M285="NÓMINA FEBRERO"),2,AND(I285="PE",M285="NÓMINA MARZO"),3,AND(I285="PE",M285="NÓMINA ABRIL"),4,AND(I285="PE",M285="NÓMINA MAYO"),5,AND(I285="PE",M285="NÓMINA JUNIO"),6,AND(I285="PE",M285="NÓMINA JULIO"),7,AND(I285="PE",M285="NÓMINA AGOSTO"),8,AND(I285="PE",M285="NÓMINA SEPTIEMBRE"),9,AND(I285="PE",M285="NÓMINA OCTUBRE"),10,AND(I285="PE",M285="NÓMINA NOVIEMBRE"),11,AND(I285="PE",M285="NÓMINA DICIEMBRE"),12,AND(I285="PC",M285="NÓMINA ENERO"),1,AND(I285="PC",M285="NÓMINA FEBRERO"),2,AND(I285="PC",M285="NÓMINA MARZO"),3,AND(I285="PC",M285="NÓMINA ABRIL"),4,AND(I285="PC",M285="NÓMINA MAYO"),5,AND(I285="PC",M285="NÓMINA JUNIO"),6,AND(I285="PC",M285="NÓMINA JULIO"),7,AND(I285="PC",M285="NÓMINA AGOSTO"),8,AND(I285="PC",M285="NÓMINA SEPTIEMBRE"),9,AND(I285="PC",M285="NÓMINA OCTUBRE"),10,AND(I285="PC",M285="NÓMINA NOVIEMBRE"),11,AND(I285="PC",M285="NÓMINA DICIEMBRE"),12,I285="VCF"," ",I285="VSF"," ",I285="SUB"," ",I285="ADQBYS"," ",I285="CONV"," ")</f>
        <v>#N/A</v>
      </c>
      <c r="O285" s="50"/>
      <c r="P285" s="51"/>
      <c r="Q285" s="51" t="n">
        <f aca="false">ROUND((O285*P285)*0.15,2)</f>
        <v>0</v>
      </c>
      <c r="R285" s="52" t="e">
        <f aca="false">_xlfn.IFS(I285="PE","NO RELLENAR",I285="PC","NO RELLENAR",I285="SUB","NO RELLENAR",I285="ADQBYS","NO RELLENAR",I285="CONV","NO RELLENAR",I285="VSF","RELLENAR",I285="VCF","RELLENAR")</f>
        <v>#N/A</v>
      </c>
      <c r="S285" s="53"/>
      <c r="T285" s="53"/>
      <c r="U285" s="54"/>
      <c r="V285" s="55"/>
      <c r="W285" s="54"/>
      <c r="X285" s="55"/>
      <c r="Y285" s="51"/>
      <c r="Z285" s="51"/>
      <c r="AA285" s="51"/>
      <c r="AB285" s="51"/>
      <c r="AC285" s="51"/>
      <c r="AD285" s="51"/>
      <c r="AE285" s="51"/>
      <c r="AF285" s="51"/>
      <c r="AG285" s="51"/>
      <c r="AH285" s="51"/>
      <c r="AI285" s="51"/>
      <c r="AJ285" s="51"/>
      <c r="AK285" s="51"/>
      <c r="AL285" s="51"/>
      <c r="AM285" s="54"/>
      <c r="AN285" s="51"/>
      <c r="AO285" s="54"/>
      <c r="AP285" s="51"/>
      <c r="AQ285" s="54"/>
      <c r="AR285" s="51"/>
      <c r="AS285" s="53" t="n">
        <v>0</v>
      </c>
      <c r="AT285" s="53" t="n">
        <v>0</v>
      </c>
      <c r="AU285" s="53" t="e">
        <f aca="false">_xlfn.IFS(I285="PE",0,I285="PC",0,I285="VCF",ROUND(AS285*AV285,2),I285="VSF",ROUND(AS285*AV285,2),I285="SUB",ROUND(AS285*AV285,2),I285="ADQBYS",ROUND(AS285*AV285,2),I285="CONV",ROUND(AS285*AV285,2))</f>
        <v>#N/A</v>
      </c>
      <c r="AV285" s="56"/>
      <c r="AW285" s="57" t="e">
        <f aca="false">_xlfn.IFS(I285="PE",ROUND((O285*P285)+Q285,2),I285="PC",ROUND((O285*P285)+Q285,2),AND(I285="VCF",BA285="SI"),AS285+AU285,AND(I285="VCF",BA285="NO"),AS285,AND(I285="VSF",BA285="SI"),AS285+AU285+Y285+Z285,AND(I285="VSF",BA285="NO"),AS285+Y285+Z285,AND(I285="SUB",BA285="SI"),AS285+AU285,AND(I285="SUB",BA285="NO"),AS285,AND(I285="ADQBYS",BA285="SI"),AS285+AU285,AND(I285="ADQBYS",BA285="NO"),AS285,AND(I285="CONV",BA285="SI"),AS285+AU285,AND(I285="CONV",BA285="NO"),AS285)</f>
        <v>#N/A</v>
      </c>
      <c r="AX285" s="53"/>
      <c r="AY285" s="58"/>
      <c r="AZ285" s="51"/>
      <c r="BA285" s="59"/>
    </row>
    <row r="286" customFormat="false" ht="18.6" hidden="false" customHeight="true" outlineLevel="0" collapsed="false">
      <c r="A286" s="43"/>
      <c r="B286" s="44"/>
      <c r="C286" s="44"/>
      <c r="D286" s="44"/>
      <c r="E286" s="44"/>
      <c r="F286" s="44"/>
      <c r="G286" s="44"/>
      <c r="H286" s="45"/>
      <c r="I286" s="44"/>
      <c r="J286" s="44"/>
      <c r="K286" s="44"/>
      <c r="L286" s="47"/>
      <c r="M286" s="47"/>
      <c r="N286" s="49" t="e">
        <f aca="false">_xlfn.IFS(AND(I286="PE",M286="NÓMINA ENERO"),1,AND(I286="PE",M286="NÓMINA FEBRERO"),2,AND(I286="PE",M286="NÓMINA MARZO"),3,AND(I286="PE",M286="NÓMINA ABRIL"),4,AND(I286="PE",M286="NÓMINA MAYO"),5,AND(I286="PE",M286="NÓMINA JUNIO"),6,AND(I286="PE",M286="NÓMINA JULIO"),7,AND(I286="PE",M286="NÓMINA AGOSTO"),8,AND(I286="PE",M286="NÓMINA SEPTIEMBRE"),9,AND(I286="PE",M286="NÓMINA OCTUBRE"),10,AND(I286="PE",M286="NÓMINA NOVIEMBRE"),11,AND(I286="PE",M286="NÓMINA DICIEMBRE"),12,AND(I286="PC",M286="NÓMINA ENERO"),1,AND(I286="PC",M286="NÓMINA FEBRERO"),2,AND(I286="PC",M286="NÓMINA MARZO"),3,AND(I286="PC",M286="NÓMINA ABRIL"),4,AND(I286="PC",M286="NÓMINA MAYO"),5,AND(I286="PC",M286="NÓMINA JUNIO"),6,AND(I286="PC",M286="NÓMINA JULIO"),7,AND(I286="PC",M286="NÓMINA AGOSTO"),8,AND(I286="PC",M286="NÓMINA SEPTIEMBRE"),9,AND(I286="PC",M286="NÓMINA OCTUBRE"),10,AND(I286="PC",M286="NÓMINA NOVIEMBRE"),11,AND(I286="PC",M286="NÓMINA DICIEMBRE"),12,I286="VCF"," ",I286="VSF"," ",I286="SUB"," ",I286="ADQBYS"," ",I286="CONV"," ")</f>
        <v>#N/A</v>
      </c>
      <c r="O286" s="50"/>
      <c r="P286" s="51"/>
      <c r="Q286" s="51" t="n">
        <f aca="false">ROUND((O286*P286)*0.15,2)</f>
        <v>0</v>
      </c>
      <c r="R286" s="52" t="e">
        <f aca="false">_xlfn.IFS(I286="PE","NO RELLENAR",I286="PC","NO RELLENAR",I286="SUB","NO RELLENAR",I286="ADQBYS","NO RELLENAR",I286="CONV","NO RELLENAR",I286="VSF","RELLENAR",I286="VCF","RELLENAR")</f>
        <v>#N/A</v>
      </c>
      <c r="S286" s="53"/>
      <c r="T286" s="53"/>
      <c r="U286" s="54"/>
      <c r="V286" s="55"/>
      <c r="W286" s="54"/>
      <c r="X286" s="55"/>
      <c r="Y286" s="51"/>
      <c r="Z286" s="51"/>
      <c r="AA286" s="51"/>
      <c r="AB286" s="51"/>
      <c r="AC286" s="51"/>
      <c r="AD286" s="51"/>
      <c r="AE286" s="51"/>
      <c r="AF286" s="51"/>
      <c r="AG286" s="51"/>
      <c r="AH286" s="51"/>
      <c r="AI286" s="51"/>
      <c r="AJ286" s="51"/>
      <c r="AK286" s="51"/>
      <c r="AL286" s="51"/>
      <c r="AM286" s="54"/>
      <c r="AN286" s="51"/>
      <c r="AO286" s="54"/>
      <c r="AP286" s="51"/>
      <c r="AQ286" s="54"/>
      <c r="AR286" s="51"/>
      <c r="AS286" s="53" t="n">
        <v>0</v>
      </c>
      <c r="AT286" s="53" t="n">
        <v>0</v>
      </c>
      <c r="AU286" s="53" t="e">
        <f aca="false">_xlfn.IFS(I286="PE",0,I286="PC",0,I286="VCF",ROUND(AS286*AV286,2),I286="VSF",ROUND(AS286*AV286,2),I286="SUB",ROUND(AS286*AV286,2),I286="ADQBYS",ROUND(AS286*AV286,2),I286="CONV",ROUND(AS286*AV286,2))</f>
        <v>#N/A</v>
      </c>
      <c r="AV286" s="56"/>
      <c r="AW286" s="57" t="e">
        <f aca="false">_xlfn.IFS(I286="PE",ROUND((O286*P286)+Q286,2),I286="PC",ROUND((O286*P286)+Q286,2),AND(I286="VCF",BA286="SI"),AS286+AU286,AND(I286="VCF",BA286="NO"),AS286,AND(I286="VSF",BA286="SI"),AS286+AU286+Y286+Z286,AND(I286="VSF",BA286="NO"),AS286+Y286+Z286,AND(I286="SUB",BA286="SI"),AS286+AU286,AND(I286="SUB",BA286="NO"),AS286,AND(I286="ADQBYS",BA286="SI"),AS286+AU286,AND(I286="ADQBYS",BA286="NO"),AS286,AND(I286="CONV",BA286="SI"),AS286+AU286,AND(I286="CONV",BA286="NO"),AS286)</f>
        <v>#N/A</v>
      </c>
      <c r="AX286" s="53"/>
      <c r="AY286" s="58"/>
      <c r="AZ286" s="51"/>
      <c r="BA286" s="59"/>
    </row>
    <row r="287" customFormat="false" ht="18.6" hidden="false" customHeight="true" outlineLevel="0" collapsed="false">
      <c r="A287" s="43"/>
      <c r="B287" s="44"/>
      <c r="C287" s="44"/>
      <c r="D287" s="44"/>
      <c r="E287" s="44"/>
      <c r="F287" s="44"/>
      <c r="G287" s="44"/>
      <c r="H287" s="45"/>
      <c r="I287" s="44"/>
      <c r="J287" s="44"/>
      <c r="K287" s="44"/>
      <c r="L287" s="47"/>
      <c r="M287" s="47"/>
      <c r="N287" s="49" t="e">
        <f aca="false">_xlfn.IFS(AND(I287="PE",M287="NÓMINA ENERO"),1,AND(I287="PE",M287="NÓMINA FEBRERO"),2,AND(I287="PE",M287="NÓMINA MARZO"),3,AND(I287="PE",M287="NÓMINA ABRIL"),4,AND(I287="PE",M287="NÓMINA MAYO"),5,AND(I287="PE",M287="NÓMINA JUNIO"),6,AND(I287="PE",M287="NÓMINA JULIO"),7,AND(I287="PE",M287="NÓMINA AGOSTO"),8,AND(I287="PE",M287="NÓMINA SEPTIEMBRE"),9,AND(I287="PE",M287="NÓMINA OCTUBRE"),10,AND(I287="PE",M287="NÓMINA NOVIEMBRE"),11,AND(I287="PE",M287="NÓMINA DICIEMBRE"),12,AND(I287="PC",M287="NÓMINA ENERO"),1,AND(I287="PC",M287="NÓMINA FEBRERO"),2,AND(I287="PC",M287="NÓMINA MARZO"),3,AND(I287="PC",M287="NÓMINA ABRIL"),4,AND(I287="PC",M287="NÓMINA MAYO"),5,AND(I287="PC",M287="NÓMINA JUNIO"),6,AND(I287="PC",M287="NÓMINA JULIO"),7,AND(I287="PC",M287="NÓMINA AGOSTO"),8,AND(I287="PC",M287="NÓMINA SEPTIEMBRE"),9,AND(I287="PC",M287="NÓMINA OCTUBRE"),10,AND(I287="PC",M287="NÓMINA NOVIEMBRE"),11,AND(I287="PC",M287="NÓMINA DICIEMBRE"),12,I287="VCF"," ",I287="VSF"," ",I287="SUB"," ",I287="ADQBYS"," ",I287="CONV"," ")</f>
        <v>#N/A</v>
      </c>
      <c r="O287" s="50"/>
      <c r="P287" s="51"/>
      <c r="Q287" s="51" t="n">
        <f aca="false">ROUND((O287*P287)*0.15,2)</f>
        <v>0</v>
      </c>
      <c r="R287" s="52" t="e">
        <f aca="false">_xlfn.IFS(I287="PE","NO RELLENAR",I287="PC","NO RELLENAR",I287="SUB","NO RELLENAR",I287="ADQBYS","NO RELLENAR",I287="CONV","NO RELLENAR",I287="VSF","RELLENAR",I287="VCF","RELLENAR")</f>
        <v>#N/A</v>
      </c>
      <c r="S287" s="53"/>
      <c r="T287" s="53"/>
      <c r="U287" s="54"/>
      <c r="V287" s="55"/>
      <c r="W287" s="54"/>
      <c r="X287" s="55"/>
      <c r="Y287" s="51"/>
      <c r="Z287" s="51"/>
      <c r="AA287" s="51"/>
      <c r="AB287" s="51"/>
      <c r="AC287" s="51"/>
      <c r="AD287" s="51"/>
      <c r="AE287" s="51"/>
      <c r="AF287" s="51"/>
      <c r="AG287" s="51"/>
      <c r="AH287" s="51"/>
      <c r="AI287" s="51"/>
      <c r="AJ287" s="51"/>
      <c r="AK287" s="51"/>
      <c r="AL287" s="51"/>
      <c r="AM287" s="54"/>
      <c r="AN287" s="51"/>
      <c r="AO287" s="54"/>
      <c r="AP287" s="51"/>
      <c r="AQ287" s="54"/>
      <c r="AR287" s="51"/>
      <c r="AS287" s="53" t="n">
        <v>0</v>
      </c>
      <c r="AT287" s="53" t="n">
        <v>0</v>
      </c>
      <c r="AU287" s="53" t="e">
        <f aca="false">_xlfn.IFS(I287="PE",0,I287="PC",0,I287="VCF",ROUND(AS287*AV287,2),I287="VSF",ROUND(AS287*AV287,2),I287="SUB",ROUND(AS287*AV287,2),I287="ADQBYS",ROUND(AS287*AV287,2),I287="CONV",ROUND(AS287*AV287,2))</f>
        <v>#N/A</v>
      </c>
      <c r="AV287" s="56"/>
      <c r="AW287" s="57" t="e">
        <f aca="false">_xlfn.IFS(I287="PE",ROUND((O287*P287)+Q287,2),I287="PC",ROUND((O287*P287)+Q287,2),AND(I287="VCF",BA287="SI"),AS287+AU287,AND(I287="VCF",BA287="NO"),AS287,AND(I287="VSF",BA287="SI"),AS287+AU287+Y287+Z287,AND(I287="VSF",BA287="NO"),AS287+Y287+Z287,AND(I287="SUB",BA287="SI"),AS287+AU287,AND(I287="SUB",BA287="NO"),AS287,AND(I287="ADQBYS",BA287="SI"),AS287+AU287,AND(I287="ADQBYS",BA287="NO"),AS287,AND(I287="CONV",BA287="SI"),AS287+AU287,AND(I287="CONV",BA287="NO"),AS287)</f>
        <v>#N/A</v>
      </c>
      <c r="AX287" s="53"/>
      <c r="AY287" s="58"/>
      <c r="AZ287" s="51"/>
      <c r="BA287" s="59"/>
    </row>
    <row r="288" customFormat="false" ht="18.6" hidden="false" customHeight="true" outlineLevel="0" collapsed="false">
      <c r="A288" s="43"/>
      <c r="B288" s="44"/>
      <c r="C288" s="44"/>
      <c r="D288" s="44"/>
      <c r="E288" s="44"/>
      <c r="F288" s="44"/>
      <c r="G288" s="44"/>
      <c r="H288" s="45"/>
      <c r="I288" s="44"/>
      <c r="J288" s="44"/>
      <c r="K288" s="44"/>
      <c r="L288" s="47"/>
      <c r="M288" s="47"/>
      <c r="N288" s="49" t="e">
        <f aca="false">_xlfn.IFS(AND(I288="PE",M288="NÓMINA ENERO"),1,AND(I288="PE",M288="NÓMINA FEBRERO"),2,AND(I288="PE",M288="NÓMINA MARZO"),3,AND(I288="PE",M288="NÓMINA ABRIL"),4,AND(I288="PE",M288="NÓMINA MAYO"),5,AND(I288="PE",M288="NÓMINA JUNIO"),6,AND(I288="PE",M288="NÓMINA JULIO"),7,AND(I288="PE",M288="NÓMINA AGOSTO"),8,AND(I288="PE",M288="NÓMINA SEPTIEMBRE"),9,AND(I288="PE",M288="NÓMINA OCTUBRE"),10,AND(I288="PE",M288="NÓMINA NOVIEMBRE"),11,AND(I288="PE",M288="NÓMINA DICIEMBRE"),12,AND(I288="PC",M288="NÓMINA ENERO"),1,AND(I288="PC",M288="NÓMINA FEBRERO"),2,AND(I288="PC",M288="NÓMINA MARZO"),3,AND(I288="PC",M288="NÓMINA ABRIL"),4,AND(I288="PC",M288="NÓMINA MAYO"),5,AND(I288="PC",M288="NÓMINA JUNIO"),6,AND(I288="PC",M288="NÓMINA JULIO"),7,AND(I288="PC",M288="NÓMINA AGOSTO"),8,AND(I288="PC",M288="NÓMINA SEPTIEMBRE"),9,AND(I288="PC",M288="NÓMINA OCTUBRE"),10,AND(I288="PC",M288="NÓMINA NOVIEMBRE"),11,AND(I288="PC",M288="NÓMINA DICIEMBRE"),12,I288="VCF"," ",I288="VSF"," ",I288="SUB"," ",I288="ADQBYS"," ",I288="CONV"," ")</f>
        <v>#N/A</v>
      </c>
      <c r="O288" s="50"/>
      <c r="P288" s="51"/>
      <c r="Q288" s="51" t="n">
        <f aca="false">ROUND((O288*P288)*0.15,2)</f>
        <v>0</v>
      </c>
      <c r="R288" s="52" t="e">
        <f aca="false">_xlfn.IFS(I288="PE","NO RELLENAR",I288="PC","NO RELLENAR",I288="SUB","NO RELLENAR",I288="ADQBYS","NO RELLENAR",I288="CONV","NO RELLENAR",I288="VSF","RELLENAR",I288="VCF","RELLENAR")</f>
        <v>#N/A</v>
      </c>
      <c r="S288" s="53"/>
      <c r="T288" s="53"/>
      <c r="U288" s="54"/>
      <c r="V288" s="55"/>
      <c r="W288" s="54"/>
      <c r="X288" s="55"/>
      <c r="Y288" s="51"/>
      <c r="Z288" s="51"/>
      <c r="AA288" s="51"/>
      <c r="AB288" s="51"/>
      <c r="AC288" s="51"/>
      <c r="AD288" s="51"/>
      <c r="AE288" s="51"/>
      <c r="AF288" s="51"/>
      <c r="AG288" s="51"/>
      <c r="AH288" s="51"/>
      <c r="AI288" s="51"/>
      <c r="AJ288" s="51"/>
      <c r="AK288" s="51"/>
      <c r="AL288" s="51"/>
      <c r="AM288" s="54"/>
      <c r="AN288" s="51"/>
      <c r="AO288" s="54"/>
      <c r="AP288" s="51"/>
      <c r="AQ288" s="54"/>
      <c r="AR288" s="51"/>
      <c r="AS288" s="53" t="n">
        <v>0</v>
      </c>
      <c r="AT288" s="53" t="n">
        <v>0</v>
      </c>
      <c r="AU288" s="53" t="e">
        <f aca="false">_xlfn.IFS(I288="PE",0,I288="PC",0,I288="VCF",ROUND(AS288*AV288,2),I288="VSF",ROUND(AS288*AV288,2),I288="SUB",ROUND(AS288*AV288,2),I288="ADQBYS",ROUND(AS288*AV288,2),I288="CONV",ROUND(AS288*AV288,2))</f>
        <v>#N/A</v>
      </c>
      <c r="AV288" s="56"/>
      <c r="AW288" s="57" t="e">
        <f aca="false">_xlfn.IFS(I288="PE",ROUND((O288*P288)+Q288,2),I288="PC",ROUND((O288*P288)+Q288,2),AND(I288="VCF",BA288="SI"),AS288+AU288,AND(I288="VCF",BA288="NO"),AS288,AND(I288="VSF",BA288="SI"),AS288+AU288+Y288+Z288,AND(I288="VSF",BA288="NO"),AS288+Y288+Z288,AND(I288="SUB",BA288="SI"),AS288+AU288,AND(I288="SUB",BA288="NO"),AS288,AND(I288="ADQBYS",BA288="SI"),AS288+AU288,AND(I288="ADQBYS",BA288="NO"),AS288,AND(I288="CONV",BA288="SI"),AS288+AU288,AND(I288="CONV",BA288="NO"),AS288)</f>
        <v>#N/A</v>
      </c>
      <c r="AX288" s="53"/>
      <c r="AY288" s="58"/>
      <c r="AZ288" s="51"/>
      <c r="BA288" s="59"/>
    </row>
    <row r="289" customFormat="false" ht="18.6" hidden="false" customHeight="true" outlineLevel="0" collapsed="false">
      <c r="A289" s="43"/>
      <c r="B289" s="44"/>
      <c r="C289" s="44"/>
      <c r="D289" s="44"/>
      <c r="E289" s="44"/>
      <c r="F289" s="44"/>
      <c r="G289" s="44"/>
      <c r="H289" s="45"/>
      <c r="I289" s="44"/>
      <c r="J289" s="44"/>
      <c r="K289" s="44"/>
      <c r="L289" s="47"/>
      <c r="M289" s="47"/>
      <c r="N289" s="49" t="e">
        <f aca="false">_xlfn.IFS(AND(I289="PE",M289="NÓMINA ENERO"),1,AND(I289="PE",M289="NÓMINA FEBRERO"),2,AND(I289="PE",M289="NÓMINA MARZO"),3,AND(I289="PE",M289="NÓMINA ABRIL"),4,AND(I289="PE",M289="NÓMINA MAYO"),5,AND(I289="PE",M289="NÓMINA JUNIO"),6,AND(I289="PE",M289="NÓMINA JULIO"),7,AND(I289="PE",M289="NÓMINA AGOSTO"),8,AND(I289="PE",M289="NÓMINA SEPTIEMBRE"),9,AND(I289="PE",M289="NÓMINA OCTUBRE"),10,AND(I289="PE",M289="NÓMINA NOVIEMBRE"),11,AND(I289="PE",M289="NÓMINA DICIEMBRE"),12,AND(I289="PC",M289="NÓMINA ENERO"),1,AND(I289="PC",M289="NÓMINA FEBRERO"),2,AND(I289="PC",M289="NÓMINA MARZO"),3,AND(I289="PC",M289="NÓMINA ABRIL"),4,AND(I289="PC",M289="NÓMINA MAYO"),5,AND(I289="PC",M289="NÓMINA JUNIO"),6,AND(I289="PC",M289="NÓMINA JULIO"),7,AND(I289="PC",M289="NÓMINA AGOSTO"),8,AND(I289="PC",M289="NÓMINA SEPTIEMBRE"),9,AND(I289="PC",M289="NÓMINA OCTUBRE"),10,AND(I289="PC",M289="NÓMINA NOVIEMBRE"),11,AND(I289="PC",M289="NÓMINA DICIEMBRE"),12,I289="VCF"," ",I289="VSF"," ",I289="SUB"," ",I289="ADQBYS"," ",I289="CONV"," ")</f>
        <v>#N/A</v>
      </c>
      <c r="O289" s="50"/>
      <c r="P289" s="51"/>
      <c r="Q289" s="51" t="n">
        <f aca="false">ROUND((O289*P289)*0.15,2)</f>
        <v>0</v>
      </c>
      <c r="R289" s="52" t="e">
        <f aca="false">_xlfn.IFS(I289="PE","NO RELLENAR",I289="PC","NO RELLENAR",I289="SUB","NO RELLENAR",I289="ADQBYS","NO RELLENAR",I289="CONV","NO RELLENAR",I289="VSF","RELLENAR",I289="VCF","RELLENAR")</f>
        <v>#N/A</v>
      </c>
      <c r="S289" s="53"/>
      <c r="T289" s="53"/>
      <c r="U289" s="54"/>
      <c r="V289" s="55"/>
      <c r="W289" s="54"/>
      <c r="X289" s="55"/>
      <c r="Y289" s="51"/>
      <c r="Z289" s="51"/>
      <c r="AA289" s="51"/>
      <c r="AB289" s="51"/>
      <c r="AC289" s="51"/>
      <c r="AD289" s="51"/>
      <c r="AE289" s="51"/>
      <c r="AF289" s="51"/>
      <c r="AG289" s="51"/>
      <c r="AH289" s="51"/>
      <c r="AI289" s="51"/>
      <c r="AJ289" s="51"/>
      <c r="AK289" s="51"/>
      <c r="AL289" s="51"/>
      <c r="AM289" s="54"/>
      <c r="AN289" s="51"/>
      <c r="AO289" s="54"/>
      <c r="AP289" s="51"/>
      <c r="AQ289" s="54"/>
      <c r="AR289" s="51"/>
      <c r="AS289" s="53" t="n">
        <v>0</v>
      </c>
      <c r="AT289" s="53" t="n">
        <v>0</v>
      </c>
      <c r="AU289" s="53" t="e">
        <f aca="false">_xlfn.IFS(I289="PE",0,I289="PC",0,I289="VCF",ROUND(AS289*AV289,2),I289="VSF",ROUND(AS289*AV289,2),I289="SUB",ROUND(AS289*AV289,2),I289="ADQBYS",ROUND(AS289*AV289,2),I289="CONV",ROUND(AS289*AV289,2))</f>
        <v>#N/A</v>
      </c>
      <c r="AV289" s="56"/>
      <c r="AW289" s="57" t="e">
        <f aca="false">_xlfn.IFS(I289="PE",ROUND((O289*P289)+Q289,2),I289="PC",ROUND((O289*P289)+Q289,2),AND(I289="VCF",BA289="SI"),AS289+AU289,AND(I289="VCF",BA289="NO"),AS289,AND(I289="VSF",BA289="SI"),AS289+AU289+Y289+Z289,AND(I289="VSF",BA289="NO"),AS289+Y289+Z289,AND(I289="SUB",BA289="SI"),AS289+AU289,AND(I289="SUB",BA289="NO"),AS289,AND(I289="ADQBYS",BA289="SI"),AS289+AU289,AND(I289="ADQBYS",BA289="NO"),AS289,AND(I289="CONV",BA289="SI"),AS289+AU289,AND(I289="CONV",BA289="NO"),AS289)</f>
        <v>#N/A</v>
      </c>
      <c r="AX289" s="53"/>
      <c r="AY289" s="58"/>
      <c r="AZ289" s="51"/>
      <c r="BA289" s="59"/>
    </row>
    <row r="290" customFormat="false" ht="18.6" hidden="false" customHeight="true" outlineLevel="0" collapsed="false">
      <c r="A290" s="43"/>
      <c r="B290" s="44"/>
      <c r="C290" s="44"/>
      <c r="D290" s="44"/>
      <c r="E290" s="44"/>
      <c r="F290" s="44"/>
      <c r="G290" s="44"/>
      <c r="H290" s="45"/>
      <c r="I290" s="44"/>
      <c r="J290" s="44"/>
      <c r="K290" s="44"/>
      <c r="L290" s="47"/>
      <c r="M290" s="47"/>
      <c r="N290" s="49" t="e">
        <f aca="false">_xlfn.IFS(AND(I290="PE",M290="NÓMINA ENERO"),1,AND(I290="PE",M290="NÓMINA FEBRERO"),2,AND(I290="PE",M290="NÓMINA MARZO"),3,AND(I290="PE",M290="NÓMINA ABRIL"),4,AND(I290="PE",M290="NÓMINA MAYO"),5,AND(I290="PE",M290="NÓMINA JUNIO"),6,AND(I290="PE",M290="NÓMINA JULIO"),7,AND(I290="PE",M290="NÓMINA AGOSTO"),8,AND(I290="PE",M290="NÓMINA SEPTIEMBRE"),9,AND(I290="PE",M290="NÓMINA OCTUBRE"),10,AND(I290="PE",M290="NÓMINA NOVIEMBRE"),11,AND(I290="PE",M290="NÓMINA DICIEMBRE"),12,AND(I290="PC",M290="NÓMINA ENERO"),1,AND(I290="PC",M290="NÓMINA FEBRERO"),2,AND(I290="PC",M290="NÓMINA MARZO"),3,AND(I290="PC",M290="NÓMINA ABRIL"),4,AND(I290="PC",M290="NÓMINA MAYO"),5,AND(I290="PC",M290="NÓMINA JUNIO"),6,AND(I290="PC",M290="NÓMINA JULIO"),7,AND(I290="PC",M290="NÓMINA AGOSTO"),8,AND(I290="PC",M290="NÓMINA SEPTIEMBRE"),9,AND(I290="PC",M290="NÓMINA OCTUBRE"),10,AND(I290="PC",M290="NÓMINA NOVIEMBRE"),11,AND(I290="PC",M290="NÓMINA DICIEMBRE"),12,I290="VCF"," ",I290="VSF"," ",I290="SUB"," ",I290="ADQBYS"," ",I290="CONV"," ")</f>
        <v>#N/A</v>
      </c>
      <c r="O290" s="50"/>
      <c r="P290" s="51"/>
      <c r="Q290" s="51" t="n">
        <f aca="false">ROUND((O290*P290)*0.15,2)</f>
        <v>0</v>
      </c>
      <c r="R290" s="52" t="e">
        <f aca="false">_xlfn.IFS(I290="PE","NO RELLENAR",I290="PC","NO RELLENAR",I290="SUB","NO RELLENAR",I290="ADQBYS","NO RELLENAR",I290="CONV","NO RELLENAR",I290="VSF","RELLENAR",I290="VCF","RELLENAR")</f>
        <v>#N/A</v>
      </c>
      <c r="S290" s="53"/>
      <c r="T290" s="53"/>
      <c r="U290" s="54"/>
      <c r="V290" s="55"/>
      <c r="W290" s="54"/>
      <c r="X290" s="55"/>
      <c r="Y290" s="51"/>
      <c r="Z290" s="51"/>
      <c r="AA290" s="51"/>
      <c r="AB290" s="51"/>
      <c r="AC290" s="51"/>
      <c r="AD290" s="51"/>
      <c r="AE290" s="51"/>
      <c r="AF290" s="51"/>
      <c r="AG290" s="51"/>
      <c r="AH290" s="51"/>
      <c r="AI290" s="51"/>
      <c r="AJ290" s="51"/>
      <c r="AK290" s="51"/>
      <c r="AL290" s="51"/>
      <c r="AM290" s="54"/>
      <c r="AN290" s="51"/>
      <c r="AO290" s="54"/>
      <c r="AP290" s="51"/>
      <c r="AQ290" s="54"/>
      <c r="AR290" s="51"/>
      <c r="AS290" s="53" t="n">
        <v>0</v>
      </c>
      <c r="AT290" s="53" t="n">
        <v>0</v>
      </c>
      <c r="AU290" s="53" t="e">
        <f aca="false">_xlfn.IFS(I290="PE",0,I290="PC",0,I290="VCF",ROUND(AS290*AV290,2),I290="VSF",ROUND(AS290*AV290,2),I290="SUB",ROUND(AS290*AV290,2),I290="ADQBYS",ROUND(AS290*AV290,2),I290="CONV",ROUND(AS290*AV290,2))</f>
        <v>#N/A</v>
      </c>
      <c r="AV290" s="56"/>
      <c r="AW290" s="57" t="e">
        <f aca="false">_xlfn.IFS(I290="PE",ROUND((O290*P290)+Q290,2),I290="PC",ROUND((O290*P290)+Q290,2),AND(I290="VCF",BA290="SI"),AS290+AU290,AND(I290="VCF",BA290="NO"),AS290,AND(I290="VSF",BA290="SI"),AS290+AU290+Y290+Z290,AND(I290="VSF",BA290="NO"),AS290+Y290+Z290,AND(I290="SUB",BA290="SI"),AS290+AU290,AND(I290="SUB",BA290="NO"),AS290,AND(I290="ADQBYS",BA290="SI"),AS290+AU290,AND(I290="ADQBYS",BA290="NO"),AS290,AND(I290="CONV",BA290="SI"),AS290+AU290,AND(I290="CONV",BA290="NO"),AS290)</f>
        <v>#N/A</v>
      </c>
      <c r="AX290" s="53"/>
      <c r="AY290" s="58"/>
      <c r="AZ290" s="51"/>
      <c r="BA290" s="59"/>
    </row>
    <row r="291" customFormat="false" ht="18.6" hidden="false" customHeight="true" outlineLevel="0" collapsed="false">
      <c r="A291" s="43"/>
      <c r="B291" s="44"/>
      <c r="C291" s="44"/>
      <c r="D291" s="44"/>
      <c r="E291" s="44"/>
      <c r="F291" s="44"/>
      <c r="G291" s="44"/>
      <c r="H291" s="45"/>
      <c r="I291" s="44"/>
      <c r="J291" s="44"/>
      <c r="K291" s="44"/>
      <c r="L291" s="47"/>
      <c r="M291" s="47"/>
      <c r="N291" s="49" t="e">
        <f aca="false">_xlfn.IFS(AND(I291="PE",M291="NÓMINA ENERO"),1,AND(I291="PE",M291="NÓMINA FEBRERO"),2,AND(I291="PE",M291="NÓMINA MARZO"),3,AND(I291="PE",M291="NÓMINA ABRIL"),4,AND(I291="PE",M291="NÓMINA MAYO"),5,AND(I291="PE",M291="NÓMINA JUNIO"),6,AND(I291="PE",M291="NÓMINA JULIO"),7,AND(I291="PE",M291="NÓMINA AGOSTO"),8,AND(I291="PE",M291="NÓMINA SEPTIEMBRE"),9,AND(I291="PE",M291="NÓMINA OCTUBRE"),10,AND(I291="PE",M291="NÓMINA NOVIEMBRE"),11,AND(I291="PE",M291="NÓMINA DICIEMBRE"),12,AND(I291="PC",M291="NÓMINA ENERO"),1,AND(I291="PC",M291="NÓMINA FEBRERO"),2,AND(I291="PC",M291="NÓMINA MARZO"),3,AND(I291="PC",M291="NÓMINA ABRIL"),4,AND(I291="PC",M291="NÓMINA MAYO"),5,AND(I291="PC",M291="NÓMINA JUNIO"),6,AND(I291="PC",M291="NÓMINA JULIO"),7,AND(I291="PC",M291="NÓMINA AGOSTO"),8,AND(I291="PC",M291="NÓMINA SEPTIEMBRE"),9,AND(I291="PC",M291="NÓMINA OCTUBRE"),10,AND(I291="PC",M291="NÓMINA NOVIEMBRE"),11,AND(I291="PC",M291="NÓMINA DICIEMBRE"),12,I291="VCF"," ",I291="VSF"," ",I291="SUB"," ",I291="ADQBYS"," ",I291="CONV"," ")</f>
        <v>#N/A</v>
      </c>
      <c r="O291" s="50"/>
      <c r="P291" s="51"/>
      <c r="Q291" s="51" t="n">
        <f aca="false">ROUND((O291*P291)*0.15,2)</f>
        <v>0</v>
      </c>
      <c r="R291" s="52" t="e">
        <f aca="false">_xlfn.IFS(I291="PE","NO RELLENAR",I291="PC","NO RELLENAR",I291="SUB","NO RELLENAR",I291="ADQBYS","NO RELLENAR",I291="CONV","NO RELLENAR",I291="VSF","RELLENAR",I291="VCF","RELLENAR")</f>
        <v>#N/A</v>
      </c>
      <c r="S291" s="53"/>
      <c r="T291" s="53"/>
      <c r="U291" s="54"/>
      <c r="V291" s="55"/>
      <c r="W291" s="54"/>
      <c r="X291" s="55"/>
      <c r="Y291" s="51"/>
      <c r="Z291" s="51"/>
      <c r="AA291" s="51"/>
      <c r="AB291" s="51"/>
      <c r="AC291" s="51"/>
      <c r="AD291" s="51"/>
      <c r="AE291" s="51"/>
      <c r="AF291" s="51"/>
      <c r="AG291" s="51"/>
      <c r="AH291" s="51"/>
      <c r="AI291" s="51"/>
      <c r="AJ291" s="51"/>
      <c r="AK291" s="51"/>
      <c r="AL291" s="51"/>
      <c r="AM291" s="54"/>
      <c r="AN291" s="51"/>
      <c r="AO291" s="54"/>
      <c r="AP291" s="51"/>
      <c r="AQ291" s="54"/>
      <c r="AR291" s="51"/>
      <c r="AS291" s="53" t="n">
        <v>0</v>
      </c>
      <c r="AT291" s="53" t="n">
        <v>0</v>
      </c>
      <c r="AU291" s="53" t="e">
        <f aca="false">_xlfn.IFS(I291="PE",0,I291="PC",0,I291="VCF",ROUND(AS291*AV291,2),I291="VSF",ROUND(AS291*AV291,2),I291="SUB",ROUND(AS291*AV291,2),I291="ADQBYS",ROUND(AS291*AV291,2),I291="CONV",ROUND(AS291*AV291,2))</f>
        <v>#N/A</v>
      </c>
      <c r="AV291" s="56"/>
      <c r="AW291" s="57" t="e">
        <f aca="false">_xlfn.IFS(I291="PE",ROUND((O291*P291)+Q291,2),I291="PC",ROUND((O291*P291)+Q291,2),AND(I291="VCF",BA291="SI"),AS291+AU291,AND(I291="VCF",BA291="NO"),AS291,AND(I291="VSF",BA291="SI"),AS291+AU291+Y291+Z291,AND(I291="VSF",BA291="NO"),AS291+Y291+Z291,AND(I291="SUB",BA291="SI"),AS291+AU291,AND(I291="SUB",BA291="NO"),AS291,AND(I291="ADQBYS",BA291="SI"),AS291+AU291,AND(I291="ADQBYS",BA291="NO"),AS291,AND(I291="CONV",BA291="SI"),AS291+AU291,AND(I291="CONV",BA291="NO"),AS291)</f>
        <v>#N/A</v>
      </c>
      <c r="AX291" s="53"/>
      <c r="AY291" s="58"/>
      <c r="AZ291" s="51"/>
      <c r="BA291" s="59"/>
    </row>
    <row r="292" customFormat="false" ht="18.6" hidden="false" customHeight="true" outlineLevel="0" collapsed="false">
      <c r="A292" s="43"/>
      <c r="B292" s="44"/>
      <c r="C292" s="44"/>
      <c r="D292" s="44"/>
      <c r="E292" s="44"/>
      <c r="F292" s="44"/>
      <c r="G292" s="44"/>
      <c r="H292" s="45"/>
      <c r="I292" s="44"/>
      <c r="J292" s="44"/>
      <c r="K292" s="44"/>
      <c r="L292" s="47"/>
      <c r="M292" s="47"/>
      <c r="N292" s="49" t="e">
        <f aca="false">_xlfn.IFS(AND(I292="PE",M292="NÓMINA ENERO"),1,AND(I292="PE",M292="NÓMINA FEBRERO"),2,AND(I292="PE",M292="NÓMINA MARZO"),3,AND(I292="PE",M292="NÓMINA ABRIL"),4,AND(I292="PE",M292="NÓMINA MAYO"),5,AND(I292="PE",M292="NÓMINA JUNIO"),6,AND(I292="PE",M292="NÓMINA JULIO"),7,AND(I292="PE",M292="NÓMINA AGOSTO"),8,AND(I292="PE",M292="NÓMINA SEPTIEMBRE"),9,AND(I292="PE",M292="NÓMINA OCTUBRE"),10,AND(I292="PE",M292="NÓMINA NOVIEMBRE"),11,AND(I292="PE",M292="NÓMINA DICIEMBRE"),12,AND(I292="PC",M292="NÓMINA ENERO"),1,AND(I292="PC",M292="NÓMINA FEBRERO"),2,AND(I292="PC",M292="NÓMINA MARZO"),3,AND(I292="PC",M292="NÓMINA ABRIL"),4,AND(I292="PC",M292="NÓMINA MAYO"),5,AND(I292="PC",M292="NÓMINA JUNIO"),6,AND(I292="PC",M292="NÓMINA JULIO"),7,AND(I292="PC",M292="NÓMINA AGOSTO"),8,AND(I292="PC",M292="NÓMINA SEPTIEMBRE"),9,AND(I292="PC",M292="NÓMINA OCTUBRE"),10,AND(I292="PC",M292="NÓMINA NOVIEMBRE"),11,AND(I292="PC",M292="NÓMINA DICIEMBRE"),12,I292="VCF"," ",I292="VSF"," ",I292="SUB"," ",I292="ADQBYS"," ",I292="CONV"," ")</f>
        <v>#N/A</v>
      </c>
      <c r="O292" s="50"/>
      <c r="P292" s="51"/>
      <c r="Q292" s="51" t="n">
        <f aca="false">ROUND((O292*P292)*0.15,2)</f>
        <v>0</v>
      </c>
      <c r="R292" s="52" t="e">
        <f aca="false">_xlfn.IFS(I292="PE","NO RELLENAR",I292="PC","NO RELLENAR",I292="SUB","NO RELLENAR",I292="ADQBYS","NO RELLENAR",I292="CONV","NO RELLENAR",I292="VSF","RELLENAR",I292="VCF","RELLENAR")</f>
        <v>#N/A</v>
      </c>
      <c r="S292" s="53"/>
      <c r="T292" s="53"/>
      <c r="U292" s="54"/>
      <c r="V292" s="55"/>
      <c r="W292" s="54"/>
      <c r="X292" s="55"/>
      <c r="Y292" s="51"/>
      <c r="Z292" s="51"/>
      <c r="AA292" s="51"/>
      <c r="AB292" s="51"/>
      <c r="AC292" s="51"/>
      <c r="AD292" s="51"/>
      <c r="AE292" s="51"/>
      <c r="AF292" s="51"/>
      <c r="AG292" s="51"/>
      <c r="AH292" s="51"/>
      <c r="AI292" s="51"/>
      <c r="AJ292" s="51"/>
      <c r="AK292" s="51"/>
      <c r="AL292" s="51"/>
      <c r="AM292" s="54"/>
      <c r="AN292" s="51"/>
      <c r="AO292" s="54"/>
      <c r="AP292" s="51"/>
      <c r="AQ292" s="54"/>
      <c r="AR292" s="51"/>
      <c r="AS292" s="53" t="n">
        <v>0</v>
      </c>
      <c r="AT292" s="53" t="n">
        <v>0</v>
      </c>
      <c r="AU292" s="53" t="e">
        <f aca="false">_xlfn.IFS(I292="PE",0,I292="PC",0,I292="VCF",ROUND(AS292*AV292,2),I292="VSF",ROUND(AS292*AV292,2),I292="SUB",ROUND(AS292*AV292,2),I292="ADQBYS",ROUND(AS292*AV292,2),I292="CONV",ROUND(AS292*AV292,2))</f>
        <v>#N/A</v>
      </c>
      <c r="AV292" s="56"/>
      <c r="AW292" s="57" t="e">
        <f aca="false">_xlfn.IFS(I292="PE",ROUND((O292*P292)+Q292,2),I292="PC",ROUND((O292*P292)+Q292,2),AND(I292="VCF",BA292="SI"),AS292+AU292,AND(I292="VCF",BA292="NO"),AS292,AND(I292="VSF",BA292="SI"),AS292+AU292+Y292+Z292,AND(I292="VSF",BA292="NO"),AS292+Y292+Z292,AND(I292="SUB",BA292="SI"),AS292+AU292,AND(I292="SUB",BA292="NO"),AS292,AND(I292="ADQBYS",BA292="SI"),AS292+AU292,AND(I292="ADQBYS",BA292="NO"),AS292,AND(I292="CONV",BA292="SI"),AS292+AU292,AND(I292="CONV",BA292="NO"),AS292)</f>
        <v>#N/A</v>
      </c>
      <c r="AX292" s="53"/>
      <c r="AY292" s="58"/>
      <c r="AZ292" s="51"/>
      <c r="BA292" s="59"/>
    </row>
    <row r="293" customFormat="false" ht="18.6" hidden="false" customHeight="true" outlineLevel="0" collapsed="false">
      <c r="A293" s="43"/>
      <c r="B293" s="44"/>
      <c r="C293" s="44"/>
      <c r="D293" s="44"/>
      <c r="E293" s="44"/>
      <c r="F293" s="44"/>
      <c r="G293" s="44"/>
      <c r="H293" s="45"/>
      <c r="I293" s="44"/>
      <c r="J293" s="44"/>
      <c r="K293" s="44"/>
      <c r="L293" s="47"/>
      <c r="M293" s="47"/>
      <c r="N293" s="49" t="e">
        <f aca="false">_xlfn.IFS(AND(I293="PE",M293="NÓMINA ENERO"),1,AND(I293="PE",M293="NÓMINA FEBRERO"),2,AND(I293="PE",M293="NÓMINA MARZO"),3,AND(I293="PE",M293="NÓMINA ABRIL"),4,AND(I293="PE",M293="NÓMINA MAYO"),5,AND(I293="PE",M293="NÓMINA JUNIO"),6,AND(I293="PE",M293="NÓMINA JULIO"),7,AND(I293="PE",M293="NÓMINA AGOSTO"),8,AND(I293="PE",M293="NÓMINA SEPTIEMBRE"),9,AND(I293="PE",M293="NÓMINA OCTUBRE"),10,AND(I293="PE",M293="NÓMINA NOVIEMBRE"),11,AND(I293="PE",M293="NÓMINA DICIEMBRE"),12,AND(I293="PC",M293="NÓMINA ENERO"),1,AND(I293="PC",M293="NÓMINA FEBRERO"),2,AND(I293="PC",M293="NÓMINA MARZO"),3,AND(I293="PC",M293="NÓMINA ABRIL"),4,AND(I293="PC",M293="NÓMINA MAYO"),5,AND(I293="PC",M293="NÓMINA JUNIO"),6,AND(I293="PC",M293="NÓMINA JULIO"),7,AND(I293="PC",M293="NÓMINA AGOSTO"),8,AND(I293="PC",M293="NÓMINA SEPTIEMBRE"),9,AND(I293="PC",M293="NÓMINA OCTUBRE"),10,AND(I293="PC",M293="NÓMINA NOVIEMBRE"),11,AND(I293="PC",M293="NÓMINA DICIEMBRE"),12,I293="VCF"," ",I293="VSF"," ",I293="SUB"," ",I293="ADQBYS"," ",I293="CONV"," ")</f>
        <v>#N/A</v>
      </c>
      <c r="O293" s="50"/>
      <c r="P293" s="51"/>
      <c r="Q293" s="51" t="n">
        <f aca="false">ROUND((O293*P293)*0.15,2)</f>
        <v>0</v>
      </c>
      <c r="R293" s="52" t="e">
        <f aca="false">_xlfn.IFS(I293="PE","NO RELLENAR",I293="PC","NO RELLENAR",I293="SUB","NO RELLENAR",I293="ADQBYS","NO RELLENAR",I293="CONV","NO RELLENAR",I293="VSF","RELLENAR",I293="VCF","RELLENAR")</f>
        <v>#N/A</v>
      </c>
      <c r="S293" s="53"/>
      <c r="T293" s="53"/>
      <c r="U293" s="54"/>
      <c r="V293" s="55"/>
      <c r="W293" s="54"/>
      <c r="X293" s="55"/>
      <c r="Y293" s="51"/>
      <c r="Z293" s="51"/>
      <c r="AA293" s="51"/>
      <c r="AB293" s="51"/>
      <c r="AC293" s="51"/>
      <c r="AD293" s="51"/>
      <c r="AE293" s="51"/>
      <c r="AF293" s="51"/>
      <c r="AG293" s="51"/>
      <c r="AH293" s="51"/>
      <c r="AI293" s="51"/>
      <c r="AJ293" s="51"/>
      <c r="AK293" s="51"/>
      <c r="AL293" s="51"/>
      <c r="AM293" s="54"/>
      <c r="AN293" s="51"/>
      <c r="AO293" s="54"/>
      <c r="AP293" s="51"/>
      <c r="AQ293" s="54"/>
      <c r="AR293" s="51"/>
      <c r="AS293" s="53" t="n">
        <v>0</v>
      </c>
      <c r="AT293" s="53" t="n">
        <v>0</v>
      </c>
      <c r="AU293" s="53" t="e">
        <f aca="false">_xlfn.IFS(I293="PE",0,I293="PC",0,I293="VCF",ROUND(AS293*AV293,2),I293="VSF",ROUND(AS293*AV293,2),I293="SUB",ROUND(AS293*AV293,2),I293="ADQBYS",ROUND(AS293*AV293,2),I293="CONV",ROUND(AS293*AV293,2))</f>
        <v>#N/A</v>
      </c>
      <c r="AV293" s="56"/>
      <c r="AW293" s="57" t="e">
        <f aca="false">_xlfn.IFS(I293="PE",ROUND((O293*P293)+Q293,2),I293="PC",ROUND((O293*P293)+Q293,2),AND(I293="VCF",BA293="SI"),AS293+AU293,AND(I293="VCF",BA293="NO"),AS293,AND(I293="VSF",BA293="SI"),AS293+AU293+Y293+Z293,AND(I293="VSF",BA293="NO"),AS293+Y293+Z293,AND(I293="SUB",BA293="SI"),AS293+AU293,AND(I293="SUB",BA293="NO"),AS293,AND(I293="ADQBYS",BA293="SI"),AS293+AU293,AND(I293="ADQBYS",BA293="NO"),AS293,AND(I293="CONV",BA293="SI"),AS293+AU293,AND(I293="CONV",BA293="NO"),AS293)</f>
        <v>#N/A</v>
      </c>
      <c r="AX293" s="53"/>
      <c r="AY293" s="58"/>
      <c r="AZ293" s="51"/>
      <c r="BA293" s="59"/>
    </row>
    <row r="294" customFormat="false" ht="18.6" hidden="false" customHeight="true" outlineLevel="0" collapsed="false">
      <c r="A294" s="43"/>
      <c r="B294" s="44"/>
      <c r="C294" s="44"/>
      <c r="D294" s="44"/>
      <c r="E294" s="44"/>
      <c r="F294" s="44"/>
      <c r="G294" s="44"/>
      <c r="H294" s="45"/>
      <c r="I294" s="44"/>
      <c r="J294" s="44"/>
      <c r="K294" s="44"/>
      <c r="L294" s="47"/>
      <c r="M294" s="47"/>
      <c r="N294" s="49" t="e">
        <f aca="false">_xlfn.IFS(AND(I294="PE",M294="NÓMINA ENERO"),1,AND(I294="PE",M294="NÓMINA FEBRERO"),2,AND(I294="PE",M294="NÓMINA MARZO"),3,AND(I294="PE",M294="NÓMINA ABRIL"),4,AND(I294="PE",M294="NÓMINA MAYO"),5,AND(I294="PE",M294="NÓMINA JUNIO"),6,AND(I294="PE",M294="NÓMINA JULIO"),7,AND(I294="PE",M294="NÓMINA AGOSTO"),8,AND(I294="PE",M294="NÓMINA SEPTIEMBRE"),9,AND(I294="PE",M294="NÓMINA OCTUBRE"),10,AND(I294="PE",M294="NÓMINA NOVIEMBRE"),11,AND(I294="PE",M294="NÓMINA DICIEMBRE"),12,AND(I294="PC",M294="NÓMINA ENERO"),1,AND(I294="PC",M294="NÓMINA FEBRERO"),2,AND(I294="PC",M294="NÓMINA MARZO"),3,AND(I294="PC",M294="NÓMINA ABRIL"),4,AND(I294="PC",M294="NÓMINA MAYO"),5,AND(I294="PC",M294="NÓMINA JUNIO"),6,AND(I294="PC",M294="NÓMINA JULIO"),7,AND(I294="PC",M294="NÓMINA AGOSTO"),8,AND(I294="PC",M294="NÓMINA SEPTIEMBRE"),9,AND(I294="PC",M294="NÓMINA OCTUBRE"),10,AND(I294="PC",M294="NÓMINA NOVIEMBRE"),11,AND(I294="PC",M294="NÓMINA DICIEMBRE"),12,I294="VCF"," ",I294="VSF"," ",I294="SUB"," ",I294="ADQBYS"," ",I294="CONV"," ")</f>
        <v>#N/A</v>
      </c>
      <c r="O294" s="50"/>
      <c r="P294" s="51"/>
      <c r="Q294" s="51" t="n">
        <f aca="false">ROUND((O294*P294)*0.15,2)</f>
        <v>0</v>
      </c>
      <c r="R294" s="52" t="e">
        <f aca="false">_xlfn.IFS(I294="PE","NO RELLENAR",I294="PC","NO RELLENAR",I294="SUB","NO RELLENAR",I294="ADQBYS","NO RELLENAR",I294="CONV","NO RELLENAR",I294="VSF","RELLENAR",I294="VCF","RELLENAR")</f>
        <v>#N/A</v>
      </c>
      <c r="S294" s="53"/>
      <c r="T294" s="53"/>
      <c r="U294" s="54"/>
      <c r="V294" s="55"/>
      <c r="W294" s="54"/>
      <c r="X294" s="55"/>
      <c r="Y294" s="51"/>
      <c r="Z294" s="51"/>
      <c r="AA294" s="51"/>
      <c r="AB294" s="51"/>
      <c r="AC294" s="51"/>
      <c r="AD294" s="51"/>
      <c r="AE294" s="51"/>
      <c r="AF294" s="51"/>
      <c r="AG294" s="51"/>
      <c r="AH294" s="51"/>
      <c r="AI294" s="51"/>
      <c r="AJ294" s="51"/>
      <c r="AK294" s="51"/>
      <c r="AL294" s="51"/>
      <c r="AM294" s="54"/>
      <c r="AN294" s="51"/>
      <c r="AO294" s="54"/>
      <c r="AP294" s="51"/>
      <c r="AQ294" s="54"/>
      <c r="AR294" s="51"/>
      <c r="AS294" s="53" t="n">
        <v>0</v>
      </c>
      <c r="AT294" s="53" t="n">
        <v>0</v>
      </c>
      <c r="AU294" s="53" t="e">
        <f aca="false">_xlfn.IFS(I294="PE",0,I294="PC",0,I294="VCF",ROUND(AS294*AV294,2),I294="VSF",ROUND(AS294*AV294,2),I294="SUB",ROUND(AS294*AV294,2),I294="ADQBYS",ROUND(AS294*AV294,2),I294="CONV",ROUND(AS294*AV294,2))</f>
        <v>#N/A</v>
      </c>
      <c r="AV294" s="56"/>
      <c r="AW294" s="57" t="e">
        <f aca="false">_xlfn.IFS(I294="PE",ROUND((O294*P294)+Q294,2),I294="PC",ROUND((O294*P294)+Q294,2),AND(I294="VCF",BA294="SI"),AS294+AU294,AND(I294="VCF",BA294="NO"),AS294,AND(I294="VSF",BA294="SI"),AS294+AU294+Y294+Z294,AND(I294="VSF",BA294="NO"),AS294+Y294+Z294,AND(I294="SUB",BA294="SI"),AS294+AU294,AND(I294="SUB",BA294="NO"),AS294,AND(I294="ADQBYS",BA294="SI"),AS294+AU294,AND(I294="ADQBYS",BA294="NO"),AS294,AND(I294="CONV",BA294="SI"),AS294+AU294,AND(I294="CONV",BA294="NO"),AS294)</f>
        <v>#N/A</v>
      </c>
      <c r="AX294" s="53"/>
      <c r="AY294" s="58"/>
      <c r="AZ294" s="51"/>
      <c r="BA294" s="59"/>
    </row>
    <row r="295" customFormat="false" ht="18.6" hidden="false" customHeight="true" outlineLevel="0" collapsed="false">
      <c r="A295" s="43"/>
      <c r="B295" s="44"/>
      <c r="C295" s="44"/>
      <c r="D295" s="44"/>
      <c r="E295" s="44"/>
      <c r="F295" s="44"/>
      <c r="G295" s="44"/>
      <c r="H295" s="45"/>
      <c r="I295" s="44"/>
      <c r="J295" s="44"/>
      <c r="K295" s="44"/>
      <c r="L295" s="47"/>
      <c r="M295" s="47"/>
      <c r="N295" s="49" t="e">
        <f aca="false">_xlfn.IFS(AND(I295="PE",M295="NÓMINA ENERO"),1,AND(I295="PE",M295="NÓMINA FEBRERO"),2,AND(I295="PE",M295="NÓMINA MARZO"),3,AND(I295="PE",M295="NÓMINA ABRIL"),4,AND(I295="PE",M295="NÓMINA MAYO"),5,AND(I295="PE",M295="NÓMINA JUNIO"),6,AND(I295="PE",M295="NÓMINA JULIO"),7,AND(I295="PE",M295="NÓMINA AGOSTO"),8,AND(I295="PE",M295="NÓMINA SEPTIEMBRE"),9,AND(I295="PE",M295="NÓMINA OCTUBRE"),10,AND(I295="PE",M295="NÓMINA NOVIEMBRE"),11,AND(I295="PE",M295="NÓMINA DICIEMBRE"),12,AND(I295="PC",M295="NÓMINA ENERO"),1,AND(I295="PC",M295="NÓMINA FEBRERO"),2,AND(I295="PC",M295="NÓMINA MARZO"),3,AND(I295="PC",M295="NÓMINA ABRIL"),4,AND(I295="PC",M295="NÓMINA MAYO"),5,AND(I295="PC",M295="NÓMINA JUNIO"),6,AND(I295="PC",M295="NÓMINA JULIO"),7,AND(I295="PC",M295="NÓMINA AGOSTO"),8,AND(I295="PC",M295="NÓMINA SEPTIEMBRE"),9,AND(I295="PC",M295="NÓMINA OCTUBRE"),10,AND(I295="PC",M295="NÓMINA NOVIEMBRE"),11,AND(I295="PC",M295="NÓMINA DICIEMBRE"),12,I295="VCF"," ",I295="VSF"," ",I295="SUB"," ",I295="ADQBYS"," ",I295="CONV"," ")</f>
        <v>#N/A</v>
      </c>
      <c r="O295" s="50"/>
      <c r="P295" s="51"/>
      <c r="Q295" s="51" t="n">
        <f aca="false">ROUND((O295*P295)*0.15,2)</f>
        <v>0</v>
      </c>
      <c r="R295" s="52" t="e">
        <f aca="false">_xlfn.IFS(I295="PE","NO RELLENAR",I295="PC","NO RELLENAR",I295="SUB","NO RELLENAR",I295="ADQBYS","NO RELLENAR",I295="CONV","NO RELLENAR",I295="VSF","RELLENAR",I295="VCF","RELLENAR")</f>
        <v>#N/A</v>
      </c>
      <c r="S295" s="53"/>
      <c r="T295" s="53"/>
      <c r="U295" s="54"/>
      <c r="V295" s="55"/>
      <c r="W295" s="54"/>
      <c r="X295" s="55"/>
      <c r="Y295" s="51"/>
      <c r="Z295" s="51"/>
      <c r="AA295" s="51"/>
      <c r="AB295" s="51"/>
      <c r="AC295" s="51"/>
      <c r="AD295" s="51"/>
      <c r="AE295" s="51"/>
      <c r="AF295" s="51"/>
      <c r="AG295" s="51"/>
      <c r="AH295" s="51"/>
      <c r="AI295" s="51"/>
      <c r="AJ295" s="51"/>
      <c r="AK295" s="51"/>
      <c r="AL295" s="51"/>
      <c r="AM295" s="54"/>
      <c r="AN295" s="51"/>
      <c r="AO295" s="54"/>
      <c r="AP295" s="51"/>
      <c r="AQ295" s="54"/>
      <c r="AR295" s="51"/>
      <c r="AS295" s="53" t="n">
        <v>0</v>
      </c>
      <c r="AT295" s="53" t="n">
        <v>0</v>
      </c>
      <c r="AU295" s="53" t="e">
        <f aca="false">_xlfn.IFS(I295="PE",0,I295="PC",0,I295="VCF",ROUND(AS295*AV295,2),I295="VSF",ROUND(AS295*AV295,2),I295="SUB",ROUND(AS295*AV295,2),I295="ADQBYS",ROUND(AS295*AV295,2),I295="CONV",ROUND(AS295*AV295,2))</f>
        <v>#N/A</v>
      </c>
      <c r="AV295" s="56"/>
      <c r="AW295" s="57" t="e">
        <f aca="false">_xlfn.IFS(I295="PE",ROUND((O295*P295)+Q295,2),I295="PC",ROUND((O295*P295)+Q295,2),AND(I295="VCF",BA295="SI"),AS295+AU295,AND(I295="VCF",BA295="NO"),AS295,AND(I295="VSF",BA295="SI"),AS295+AU295+Y295+Z295,AND(I295="VSF",BA295="NO"),AS295+Y295+Z295,AND(I295="SUB",BA295="SI"),AS295+AU295,AND(I295="SUB",BA295="NO"),AS295,AND(I295="ADQBYS",BA295="SI"),AS295+AU295,AND(I295="ADQBYS",BA295="NO"),AS295,AND(I295="CONV",BA295="SI"),AS295+AU295,AND(I295="CONV",BA295="NO"),AS295)</f>
        <v>#N/A</v>
      </c>
      <c r="AX295" s="53"/>
      <c r="AY295" s="58"/>
      <c r="AZ295" s="51"/>
      <c r="BA295" s="59"/>
    </row>
    <row r="296" customFormat="false" ht="18.6" hidden="false" customHeight="true" outlineLevel="0" collapsed="false">
      <c r="A296" s="43"/>
      <c r="B296" s="44"/>
      <c r="C296" s="44"/>
      <c r="D296" s="44"/>
      <c r="E296" s="44"/>
      <c r="F296" s="44"/>
      <c r="G296" s="44"/>
      <c r="H296" s="45"/>
      <c r="I296" s="44"/>
      <c r="J296" s="44"/>
      <c r="K296" s="44"/>
      <c r="L296" s="47"/>
      <c r="M296" s="47"/>
      <c r="N296" s="49" t="e">
        <f aca="false">_xlfn.IFS(AND(I296="PE",M296="NÓMINA ENERO"),1,AND(I296="PE",M296="NÓMINA FEBRERO"),2,AND(I296="PE",M296="NÓMINA MARZO"),3,AND(I296="PE",M296="NÓMINA ABRIL"),4,AND(I296="PE",M296="NÓMINA MAYO"),5,AND(I296="PE",M296="NÓMINA JUNIO"),6,AND(I296="PE",M296="NÓMINA JULIO"),7,AND(I296="PE",M296="NÓMINA AGOSTO"),8,AND(I296="PE",M296="NÓMINA SEPTIEMBRE"),9,AND(I296="PE",M296="NÓMINA OCTUBRE"),10,AND(I296="PE",M296="NÓMINA NOVIEMBRE"),11,AND(I296="PE",M296="NÓMINA DICIEMBRE"),12,AND(I296="PC",M296="NÓMINA ENERO"),1,AND(I296="PC",M296="NÓMINA FEBRERO"),2,AND(I296="PC",M296="NÓMINA MARZO"),3,AND(I296="PC",M296="NÓMINA ABRIL"),4,AND(I296="PC",M296="NÓMINA MAYO"),5,AND(I296="PC",M296="NÓMINA JUNIO"),6,AND(I296="PC",M296="NÓMINA JULIO"),7,AND(I296="PC",M296="NÓMINA AGOSTO"),8,AND(I296="PC",M296="NÓMINA SEPTIEMBRE"),9,AND(I296="PC",M296="NÓMINA OCTUBRE"),10,AND(I296="PC",M296="NÓMINA NOVIEMBRE"),11,AND(I296="PC",M296="NÓMINA DICIEMBRE"),12,I296="VCF"," ",I296="VSF"," ",I296="SUB"," ",I296="ADQBYS"," ",I296="CONV"," ")</f>
        <v>#N/A</v>
      </c>
      <c r="O296" s="50"/>
      <c r="P296" s="51"/>
      <c r="Q296" s="51" t="n">
        <f aca="false">ROUND((O296*P296)*0.15,2)</f>
        <v>0</v>
      </c>
      <c r="R296" s="52" t="e">
        <f aca="false">_xlfn.IFS(I296="PE","NO RELLENAR",I296="PC","NO RELLENAR",I296="SUB","NO RELLENAR",I296="ADQBYS","NO RELLENAR",I296="CONV","NO RELLENAR",I296="VSF","RELLENAR",I296="VCF","RELLENAR")</f>
        <v>#N/A</v>
      </c>
      <c r="S296" s="53"/>
      <c r="T296" s="53"/>
      <c r="U296" s="54"/>
      <c r="V296" s="55"/>
      <c r="W296" s="54"/>
      <c r="X296" s="55"/>
      <c r="Y296" s="51"/>
      <c r="Z296" s="51"/>
      <c r="AA296" s="51"/>
      <c r="AB296" s="51"/>
      <c r="AC296" s="51"/>
      <c r="AD296" s="51"/>
      <c r="AE296" s="51"/>
      <c r="AF296" s="51"/>
      <c r="AG296" s="51"/>
      <c r="AH296" s="51"/>
      <c r="AI296" s="51"/>
      <c r="AJ296" s="51"/>
      <c r="AK296" s="51"/>
      <c r="AL296" s="51"/>
      <c r="AM296" s="54"/>
      <c r="AN296" s="51"/>
      <c r="AO296" s="54"/>
      <c r="AP296" s="51"/>
      <c r="AQ296" s="54"/>
      <c r="AR296" s="51"/>
      <c r="AS296" s="53" t="n">
        <v>0</v>
      </c>
      <c r="AT296" s="53" t="n">
        <v>0</v>
      </c>
      <c r="AU296" s="53" t="e">
        <f aca="false">_xlfn.IFS(I296="PE",0,I296="PC",0,I296="VCF",ROUND(AS296*AV296,2),I296="VSF",ROUND(AS296*AV296,2),I296="SUB",ROUND(AS296*AV296,2),I296="ADQBYS",ROUND(AS296*AV296,2),I296="CONV",ROUND(AS296*AV296,2))</f>
        <v>#N/A</v>
      </c>
      <c r="AV296" s="56"/>
      <c r="AW296" s="57" t="e">
        <f aca="false">_xlfn.IFS(I296="PE",ROUND((O296*P296)+Q296,2),I296="PC",ROUND((O296*P296)+Q296,2),AND(I296="VCF",BA296="SI"),AS296+AU296,AND(I296="VCF",BA296="NO"),AS296,AND(I296="VSF",BA296="SI"),AS296+AU296+Y296+Z296,AND(I296="VSF",BA296="NO"),AS296+Y296+Z296,AND(I296="SUB",BA296="SI"),AS296+AU296,AND(I296="SUB",BA296="NO"),AS296,AND(I296="ADQBYS",BA296="SI"),AS296+AU296,AND(I296="ADQBYS",BA296="NO"),AS296,AND(I296="CONV",BA296="SI"),AS296+AU296,AND(I296="CONV",BA296="NO"),AS296)</f>
        <v>#N/A</v>
      </c>
      <c r="AX296" s="53"/>
      <c r="AY296" s="58"/>
      <c r="AZ296" s="51"/>
      <c r="BA296" s="59"/>
    </row>
    <row r="297" customFormat="false" ht="18.6" hidden="false" customHeight="true" outlineLevel="0" collapsed="false">
      <c r="A297" s="43"/>
      <c r="B297" s="44"/>
      <c r="C297" s="44"/>
      <c r="D297" s="44"/>
      <c r="E297" s="44"/>
      <c r="F297" s="44"/>
      <c r="G297" s="44"/>
      <c r="H297" s="45"/>
      <c r="I297" s="44"/>
      <c r="J297" s="44"/>
      <c r="K297" s="44"/>
      <c r="L297" s="47"/>
      <c r="M297" s="47"/>
      <c r="N297" s="49" t="e">
        <f aca="false">_xlfn.IFS(AND(I297="PE",M297="NÓMINA ENERO"),1,AND(I297="PE",M297="NÓMINA FEBRERO"),2,AND(I297="PE",M297="NÓMINA MARZO"),3,AND(I297="PE",M297="NÓMINA ABRIL"),4,AND(I297="PE",M297="NÓMINA MAYO"),5,AND(I297="PE",M297="NÓMINA JUNIO"),6,AND(I297="PE",M297="NÓMINA JULIO"),7,AND(I297="PE",M297="NÓMINA AGOSTO"),8,AND(I297="PE",M297="NÓMINA SEPTIEMBRE"),9,AND(I297="PE",M297="NÓMINA OCTUBRE"),10,AND(I297="PE",M297="NÓMINA NOVIEMBRE"),11,AND(I297="PE",M297="NÓMINA DICIEMBRE"),12,AND(I297="PC",M297="NÓMINA ENERO"),1,AND(I297="PC",M297="NÓMINA FEBRERO"),2,AND(I297="PC",M297="NÓMINA MARZO"),3,AND(I297="PC",M297="NÓMINA ABRIL"),4,AND(I297="PC",M297="NÓMINA MAYO"),5,AND(I297="PC",M297="NÓMINA JUNIO"),6,AND(I297="PC",M297="NÓMINA JULIO"),7,AND(I297="PC",M297="NÓMINA AGOSTO"),8,AND(I297="PC",M297="NÓMINA SEPTIEMBRE"),9,AND(I297="PC",M297="NÓMINA OCTUBRE"),10,AND(I297="PC",M297="NÓMINA NOVIEMBRE"),11,AND(I297="PC",M297="NÓMINA DICIEMBRE"),12,I297="VCF"," ",I297="VSF"," ",I297="SUB"," ",I297="ADQBYS"," ",I297="CONV"," ")</f>
        <v>#N/A</v>
      </c>
      <c r="O297" s="50"/>
      <c r="P297" s="51"/>
      <c r="Q297" s="51" t="n">
        <f aca="false">ROUND((O297*P297)*0.15,2)</f>
        <v>0</v>
      </c>
      <c r="R297" s="52" t="e">
        <f aca="false">_xlfn.IFS(I297="PE","NO RELLENAR",I297="PC","NO RELLENAR",I297="SUB","NO RELLENAR",I297="ADQBYS","NO RELLENAR",I297="CONV","NO RELLENAR",I297="VSF","RELLENAR",I297="VCF","RELLENAR")</f>
        <v>#N/A</v>
      </c>
      <c r="S297" s="53"/>
      <c r="T297" s="53"/>
      <c r="U297" s="54"/>
      <c r="V297" s="55"/>
      <c r="W297" s="54"/>
      <c r="X297" s="55"/>
      <c r="Y297" s="51"/>
      <c r="Z297" s="51"/>
      <c r="AA297" s="51"/>
      <c r="AB297" s="51"/>
      <c r="AC297" s="51"/>
      <c r="AD297" s="51"/>
      <c r="AE297" s="51"/>
      <c r="AF297" s="51"/>
      <c r="AG297" s="51"/>
      <c r="AH297" s="51"/>
      <c r="AI297" s="51"/>
      <c r="AJ297" s="51"/>
      <c r="AK297" s="51"/>
      <c r="AL297" s="51"/>
      <c r="AM297" s="54"/>
      <c r="AN297" s="51"/>
      <c r="AO297" s="54"/>
      <c r="AP297" s="51"/>
      <c r="AQ297" s="54"/>
      <c r="AR297" s="51"/>
      <c r="AS297" s="53" t="n">
        <v>0</v>
      </c>
      <c r="AT297" s="53" t="n">
        <v>0</v>
      </c>
      <c r="AU297" s="53" t="e">
        <f aca="false">_xlfn.IFS(I297="PE",0,I297="PC",0,I297="VCF",ROUND(AS297*AV297,2),I297="VSF",ROUND(AS297*AV297,2),I297="SUB",ROUND(AS297*AV297,2),I297="ADQBYS",ROUND(AS297*AV297,2),I297="CONV",ROUND(AS297*AV297,2))</f>
        <v>#N/A</v>
      </c>
      <c r="AV297" s="56"/>
      <c r="AW297" s="57" t="e">
        <f aca="false">_xlfn.IFS(I297="PE",ROUND((O297*P297)+Q297,2),I297="PC",ROUND((O297*P297)+Q297,2),AND(I297="VCF",BA297="SI"),AS297+AU297,AND(I297="VCF",BA297="NO"),AS297,AND(I297="VSF",BA297="SI"),AS297+AU297+Y297+Z297,AND(I297="VSF",BA297="NO"),AS297+Y297+Z297,AND(I297="SUB",BA297="SI"),AS297+AU297,AND(I297="SUB",BA297="NO"),AS297,AND(I297="ADQBYS",BA297="SI"),AS297+AU297,AND(I297="ADQBYS",BA297="NO"),AS297,AND(I297="CONV",BA297="SI"),AS297+AU297,AND(I297="CONV",BA297="NO"),AS297)</f>
        <v>#N/A</v>
      </c>
      <c r="AX297" s="53"/>
      <c r="AY297" s="58"/>
      <c r="AZ297" s="51"/>
      <c r="BA297" s="59"/>
    </row>
    <row r="298" customFormat="false" ht="18.6" hidden="false" customHeight="true" outlineLevel="0" collapsed="false">
      <c r="A298" s="43"/>
      <c r="B298" s="44"/>
      <c r="C298" s="44"/>
      <c r="D298" s="44"/>
      <c r="E298" s="44"/>
      <c r="F298" s="44"/>
      <c r="G298" s="44"/>
      <c r="H298" s="45"/>
      <c r="I298" s="44"/>
      <c r="J298" s="44"/>
      <c r="K298" s="44"/>
      <c r="L298" s="47"/>
      <c r="M298" s="47"/>
      <c r="N298" s="49" t="e">
        <f aca="false">_xlfn.IFS(AND(I298="PE",M298="NÓMINA ENERO"),1,AND(I298="PE",M298="NÓMINA FEBRERO"),2,AND(I298="PE",M298="NÓMINA MARZO"),3,AND(I298="PE",M298="NÓMINA ABRIL"),4,AND(I298="PE",M298="NÓMINA MAYO"),5,AND(I298="PE",M298="NÓMINA JUNIO"),6,AND(I298="PE",M298="NÓMINA JULIO"),7,AND(I298="PE",M298="NÓMINA AGOSTO"),8,AND(I298="PE",M298="NÓMINA SEPTIEMBRE"),9,AND(I298="PE",M298="NÓMINA OCTUBRE"),10,AND(I298="PE",M298="NÓMINA NOVIEMBRE"),11,AND(I298="PE",M298="NÓMINA DICIEMBRE"),12,AND(I298="PC",M298="NÓMINA ENERO"),1,AND(I298="PC",M298="NÓMINA FEBRERO"),2,AND(I298="PC",M298="NÓMINA MARZO"),3,AND(I298="PC",M298="NÓMINA ABRIL"),4,AND(I298="PC",M298="NÓMINA MAYO"),5,AND(I298="PC",M298="NÓMINA JUNIO"),6,AND(I298="PC",M298="NÓMINA JULIO"),7,AND(I298="PC",M298="NÓMINA AGOSTO"),8,AND(I298="PC",M298="NÓMINA SEPTIEMBRE"),9,AND(I298="PC",M298="NÓMINA OCTUBRE"),10,AND(I298="PC",M298="NÓMINA NOVIEMBRE"),11,AND(I298="PC",M298="NÓMINA DICIEMBRE"),12,I298="VCF"," ",I298="VSF"," ",I298="SUB"," ",I298="ADQBYS"," ",I298="CONV"," ")</f>
        <v>#N/A</v>
      </c>
      <c r="O298" s="50"/>
      <c r="P298" s="51"/>
      <c r="Q298" s="51" t="n">
        <f aca="false">ROUND((O298*P298)*0.15,2)</f>
        <v>0</v>
      </c>
      <c r="R298" s="52" t="e">
        <f aca="false">_xlfn.IFS(I298="PE","NO RELLENAR",I298="PC","NO RELLENAR",I298="SUB","NO RELLENAR",I298="ADQBYS","NO RELLENAR",I298="CONV","NO RELLENAR",I298="VSF","RELLENAR",I298="VCF","RELLENAR")</f>
        <v>#N/A</v>
      </c>
      <c r="S298" s="53"/>
      <c r="T298" s="53"/>
      <c r="U298" s="54"/>
      <c r="V298" s="55"/>
      <c r="W298" s="54"/>
      <c r="X298" s="55"/>
      <c r="Y298" s="51"/>
      <c r="Z298" s="51"/>
      <c r="AA298" s="51"/>
      <c r="AB298" s="51"/>
      <c r="AC298" s="51"/>
      <c r="AD298" s="51"/>
      <c r="AE298" s="51"/>
      <c r="AF298" s="51"/>
      <c r="AG298" s="51"/>
      <c r="AH298" s="51"/>
      <c r="AI298" s="51"/>
      <c r="AJ298" s="51"/>
      <c r="AK298" s="51"/>
      <c r="AL298" s="51"/>
      <c r="AM298" s="54"/>
      <c r="AN298" s="51"/>
      <c r="AO298" s="54"/>
      <c r="AP298" s="51"/>
      <c r="AQ298" s="54"/>
      <c r="AR298" s="51"/>
      <c r="AS298" s="53" t="n">
        <v>0</v>
      </c>
      <c r="AT298" s="53" t="n">
        <v>0</v>
      </c>
      <c r="AU298" s="53" t="e">
        <f aca="false">_xlfn.IFS(I298="PE",0,I298="PC",0,I298="VCF",ROUND(AS298*AV298,2),I298="VSF",ROUND(AS298*AV298,2),I298="SUB",ROUND(AS298*AV298,2),I298="ADQBYS",ROUND(AS298*AV298,2),I298="CONV",ROUND(AS298*AV298,2))</f>
        <v>#N/A</v>
      </c>
      <c r="AV298" s="56"/>
      <c r="AW298" s="57" t="e">
        <f aca="false">_xlfn.IFS(I298="PE",ROUND((O298*P298)+Q298,2),I298="PC",ROUND((O298*P298)+Q298,2),AND(I298="VCF",BA298="SI"),AS298+AU298,AND(I298="VCF",BA298="NO"),AS298,AND(I298="VSF",BA298="SI"),AS298+AU298+Y298+Z298,AND(I298="VSF",BA298="NO"),AS298+Y298+Z298,AND(I298="SUB",BA298="SI"),AS298+AU298,AND(I298="SUB",BA298="NO"),AS298,AND(I298="ADQBYS",BA298="SI"),AS298+AU298,AND(I298="ADQBYS",BA298="NO"),AS298,AND(I298="CONV",BA298="SI"),AS298+AU298,AND(I298="CONV",BA298="NO"),AS298)</f>
        <v>#N/A</v>
      </c>
      <c r="AX298" s="53"/>
      <c r="AY298" s="58"/>
      <c r="AZ298" s="51"/>
      <c r="BA298" s="59"/>
    </row>
    <row r="299" customFormat="false" ht="18.6" hidden="false" customHeight="true" outlineLevel="0" collapsed="false">
      <c r="A299" s="43"/>
      <c r="B299" s="44"/>
      <c r="C299" s="44"/>
      <c r="D299" s="44"/>
      <c r="E299" s="44"/>
      <c r="F299" s="44"/>
      <c r="G299" s="44"/>
      <c r="H299" s="45"/>
      <c r="I299" s="44"/>
      <c r="J299" s="44"/>
      <c r="K299" s="44"/>
      <c r="L299" s="47"/>
      <c r="M299" s="47"/>
      <c r="N299" s="49" t="e">
        <f aca="false">_xlfn.IFS(AND(I299="PE",M299="NÓMINA ENERO"),1,AND(I299="PE",M299="NÓMINA FEBRERO"),2,AND(I299="PE",M299="NÓMINA MARZO"),3,AND(I299="PE",M299="NÓMINA ABRIL"),4,AND(I299="PE",M299="NÓMINA MAYO"),5,AND(I299="PE",M299="NÓMINA JUNIO"),6,AND(I299="PE",M299="NÓMINA JULIO"),7,AND(I299="PE",M299="NÓMINA AGOSTO"),8,AND(I299="PE",M299="NÓMINA SEPTIEMBRE"),9,AND(I299="PE",M299="NÓMINA OCTUBRE"),10,AND(I299="PE",M299="NÓMINA NOVIEMBRE"),11,AND(I299="PE",M299="NÓMINA DICIEMBRE"),12,AND(I299="PC",M299="NÓMINA ENERO"),1,AND(I299="PC",M299="NÓMINA FEBRERO"),2,AND(I299="PC",M299="NÓMINA MARZO"),3,AND(I299="PC",M299="NÓMINA ABRIL"),4,AND(I299="PC",M299="NÓMINA MAYO"),5,AND(I299="PC",M299="NÓMINA JUNIO"),6,AND(I299="PC",M299="NÓMINA JULIO"),7,AND(I299="PC",M299="NÓMINA AGOSTO"),8,AND(I299="PC",M299="NÓMINA SEPTIEMBRE"),9,AND(I299="PC",M299="NÓMINA OCTUBRE"),10,AND(I299="PC",M299="NÓMINA NOVIEMBRE"),11,AND(I299="PC",M299="NÓMINA DICIEMBRE"),12,I299="VCF"," ",I299="VSF"," ",I299="SUB"," ",I299="ADQBYS"," ",I299="CONV"," ")</f>
        <v>#N/A</v>
      </c>
      <c r="O299" s="50"/>
      <c r="P299" s="51"/>
      <c r="Q299" s="51" t="n">
        <f aca="false">ROUND((O299*P299)*0.15,2)</f>
        <v>0</v>
      </c>
      <c r="R299" s="52" t="e">
        <f aca="false">_xlfn.IFS(I299="PE","NO RELLENAR",I299="PC","NO RELLENAR",I299="SUB","NO RELLENAR",I299="ADQBYS","NO RELLENAR",I299="CONV","NO RELLENAR",I299="VSF","RELLENAR",I299="VCF","RELLENAR")</f>
        <v>#N/A</v>
      </c>
      <c r="S299" s="53"/>
      <c r="T299" s="53"/>
      <c r="U299" s="54"/>
      <c r="V299" s="55"/>
      <c r="W299" s="54"/>
      <c r="X299" s="55"/>
      <c r="Y299" s="51"/>
      <c r="Z299" s="51"/>
      <c r="AA299" s="51"/>
      <c r="AB299" s="51"/>
      <c r="AC299" s="51"/>
      <c r="AD299" s="51"/>
      <c r="AE299" s="51"/>
      <c r="AF299" s="51"/>
      <c r="AG299" s="51"/>
      <c r="AH299" s="51"/>
      <c r="AI299" s="51"/>
      <c r="AJ299" s="51"/>
      <c r="AK299" s="51"/>
      <c r="AL299" s="51"/>
      <c r="AM299" s="54"/>
      <c r="AN299" s="51"/>
      <c r="AO299" s="54"/>
      <c r="AP299" s="51"/>
      <c r="AQ299" s="54"/>
      <c r="AR299" s="51"/>
      <c r="AS299" s="53" t="n">
        <v>0</v>
      </c>
      <c r="AT299" s="53" t="n">
        <v>0</v>
      </c>
      <c r="AU299" s="53" t="e">
        <f aca="false">_xlfn.IFS(I299="PE",0,I299="PC",0,I299="VCF",ROUND(AS299*AV299,2),I299="VSF",ROUND(AS299*AV299,2),I299="SUB",ROUND(AS299*AV299,2),I299="ADQBYS",ROUND(AS299*AV299,2),I299="CONV",ROUND(AS299*AV299,2))</f>
        <v>#N/A</v>
      </c>
      <c r="AV299" s="56"/>
      <c r="AW299" s="57" t="e">
        <f aca="false">_xlfn.IFS(I299="PE",ROUND((O299*P299)+Q299,2),I299="PC",ROUND((O299*P299)+Q299,2),AND(I299="VCF",BA299="SI"),AS299+AU299,AND(I299="VCF",BA299="NO"),AS299,AND(I299="VSF",BA299="SI"),AS299+AU299+Y299+Z299,AND(I299="VSF",BA299="NO"),AS299+Y299+Z299,AND(I299="SUB",BA299="SI"),AS299+AU299,AND(I299="SUB",BA299="NO"),AS299,AND(I299="ADQBYS",BA299="SI"),AS299+AU299,AND(I299="ADQBYS",BA299="NO"),AS299,AND(I299="CONV",BA299="SI"),AS299+AU299,AND(I299="CONV",BA299="NO"),AS299)</f>
        <v>#N/A</v>
      </c>
      <c r="AX299" s="53"/>
      <c r="AY299" s="58"/>
      <c r="AZ299" s="51"/>
      <c r="BA299" s="59"/>
    </row>
    <row r="300" customFormat="false" ht="18.6" hidden="false" customHeight="true" outlineLevel="0" collapsed="false">
      <c r="A300" s="43"/>
      <c r="B300" s="44"/>
      <c r="C300" s="44"/>
      <c r="D300" s="44"/>
      <c r="E300" s="44"/>
      <c r="F300" s="44"/>
      <c r="G300" s="44"/>
      <c r="H300" s="45"/>
      <c r="I300" s="44"/>
      <c r="J300" s="44"/>
      <c r="K300" s="44"/>
      <c r="L300" s="47"/>
      <c r="M300" s="47"/>
      <c r="N300" s="49" t="e">
        <f aca="false">_xlfn.IFS(AND(I300="PE",M300="NÓMINA ENERO"),1,AND(I300="PE",M300="NÓMINA FEBRERO"),2,AND(I300="PE",M300="NÓMINA MARZO"),3,AND(I300="PE",M300="NÓMINA ABRIL"),4,AND(I300="PE",M300="NÓMINA MAYO"),5,AND(I300="PE",M300="NÓMINA JUNIO"),6,AND(I300="PE",M300="NÓMINA JULIO"),7,AND(I300="PE",M300="NÓMINA AGOSTO"),8,AND(I300="PE",M300="NÓMINA SEPTIEMBRE"),9,AND(I300="PE",M300="NÓMINA OCTUBRE"),10,AND(I300="PE",M300="NÓMINA NOVIEMBRE"),11,AND(I300="PE",M300="NÓMINA DICIEMBRE"),12,AND(I300="PC",M300="NÓMINA ENERO"),1,AND(I300="PC",M300="NÓMINA FEBRERO"),2,AND(I300="PC",M300="NÓMINA MARZO"),3,AND(I300="PC",M300="NÓMINA ABRIL"),4,AND(I300="PC",M300="NÓMINA MAYO"),5,AND(I300="PC",M300="NÓMINA JUNIO"),6,AND(I300="PC",M300="NÓMINA JULIO"),7,AND(I300="PC",M300="NÓMINA AGOSTO"),8,AND(I300="PC",M300="NÓMINA SEPTIEMBRE"),9,AND(I300="PC",M300="NÓMINA OCTUBRE"),10,AND(I300="PC",M300="NÓMINA NOVIEMBRE"),11,AND(I300="PC",M300="NÓMINA DICIEMBRE"),12,I300="VCF"," ",I300="VSF"," ",I300="SUB"," ",I300="ADQBYS"," ",I300="CONV"," ")</f>
        <v>#N/A</v>
      </c>
      <c r="O300" s="50"/>
      <c r="P300" s="51"/>
      <c r="Q300" s="51" t="n">
        <f aca="false">ROUND((O300*P300)*0.15,2)</f>
        <v>0</v>
      </c>
      <c r="R300" s="52" t="e">
        <f aca="false">_xlfn.IFS(I300="PE","NO RELLENAR",I300="PC","NO RELLENAR",I300="SUB","NO RELLENAR",I300="ADQBYS","NO RELLENAR",I300="CONV","NO RELLENAR",I300="VSF","RELLENAR",I300="VCF","RELLENAR")</f>
        <v>#N/A</v>
      </c>
      <c r="S300" s="53"/>
      <c r="T300" s="53"/>
      <c r="U300" s="54"/>
      <c r="V300" s="55"/>
      <c r="W300" s="54"/>
      <c r="X300" s="55"/>
      <c r="Y300" s="51"/>
      <c r="Z300" s="51"/>
      <c r="AA300" s="51"/>
      <c r="AB300" s="51"/>
      <c r="AC300" s="51"/>
      <c r="AD300" s="51"/>
      <c r="AE300" s="51"/>
      <c r="AF300" s="51"/>
      <c r="AG300" s="51"/>
      <c r="AH300" s="51"/>
      <c r="AI300" s="51"/>
      <c r="AJ300" s="51"/>
      <c r="AK300" s="51"/>
      <c r="AL300" s="51"/>
      <c r="AM300" s="54"/>
      <c r="AN300" s="51"/>
      <c r="AO300" s="54"/>
      <c r="AP300" s="51"/>
      <c r="AQ300" s="54"/>
      <c r="AR300" s="51"/>
      <c r="AS300" s="53" t="n">
        <v>0</v>
      </c>
      <c r="AT300" s="53" t="n">
        <v>0</v>
      </c>
      <c r="AU300" s="53" t="e">
        <f aca="false">_xlfn.IFS(I300="PE",0,I300="PC",0,I300="VCF",ROUND(AS300*AV300,2),I300="VSF",ROUND(AS300*AV300,2),I300="SUB",ROUND(AS300*AV300,2),I300="ADQBYS",ROUND(AS300*AV300,2),I300="CONV",ROUND(AS300*AV300,2))</f>
        <v>#N/A</v>
      </c>
      <c r="AV300" s="56"/>
      <c r="AW300" s="57" t="e">
        <f aca="false">_xlfn.IFS(I300="PE",ROUND((O300*P300)+Q300,2),I300="PC",ROUND((O300*P300)+Q300,2),AND(I300="VCF",BA300="SI"),AS300+AU300,AND(I300="VCF",BA300="NO"),AS300,AND(I300="VSF",BA300="SI"),AS300+AU300+Y300+Z300,AND(I300="VSF",BA300="NO"),AS300+Y300+Z300,AND(I300="SUB",BA300="SI"),AS300+AU300,AND(I300="SUB",BA300="NO"),AS300,AND(I300="ADQBYS",BA300="SI"),AS300+AU300,AND(I300="ADQBYS",BA300="NO"),AS300,AND(I300="CONV",BA300="SI"),AS300+AU300,AND(I300="CONV",BA300="NO"),AS300)</f>
        <v>#N/A</v>
      </c>
      <c r="AX300" s="53"/>
      <c r="AY300" s="58"/>
      <c r="AZ300" s="51"/>
      <c r="BA300" s="59"/>
    </row>
    <row r="301" customFormat="false" ht="18.6" hidden="false" customHeight="true" outlineLevel="0" collapsed="false">
      <c r="A301" s="43"/>
      <c r="B301" s="44"/>
      <c r="C301" s="44"/>
      <c r="D301" s="44"/>
      <c r="E301" s="44"/>
      <c r="F301" s="44"/>
      <c r="G301" s="44"/>
      <c r="H301" s="45"/>
      <c r="I301" s="44"/>
      <c r="J301" s="44"/>
      <c r="K301" s="44"/>
      <c r="L301" s="47"/>
      <c r="M301" s="47"/>
      <c r="N301" s="49" t="e">
        <f aca="false">_xlfn.IFS(AND(I301="PE",M301="NÓMINA ENERO"),1,AND(I301="PE",M301="NÓMINA FEBRERO"),2,AND(I301="PE",M301="NÓMINA MARZO"),3,AND(I301="PE",M301="NÓMINA ABRIL"),4,AND(I301="PE",M301="NÓMINA MAYO"),5,AND(I301="PE",M301="NÓMINA JUNIO"),6,AND(I301="PE",M301="NÓMINA JULIO"),7,AND(I301="PE",M301="NÓMINA AGOSTO"),8,AND(I301="PE",M301="NÓMINA SEPTIEMBRE"),9,AND(I301="PE",M301="NÓMINA OCTUBRE"),10,AND(I301="PE",M301="NÓMINA NOVIEMBRE"),11,AND(I301="PE",M301="NÓMINA DICIEMBRE"),12,AND(I301="PC",M301="NÓMINA ENERO"),1,AND(I301="PC",M301="NÓMINA FEBRERO"),2,AND(I301="PC",M301="NÓMINA MARZO"),3,AND(I301="PC",M301="NÓMINA ABRIL"),4,AND(I301="PC",M301="NÓMINA MAYO"),5,AND(I301="PC",M301="NÓMINA JUNIO"),6,AND(I301="PC",M301="NÓMINA JULIO"),7,AND(I301="PC",M301="NÓMINA AGOSTO"),8,AND(I301="PC",M301="NÓMINA SEPTIEMBRE"),9,AND(I301="PC",M301="NÓMINA OCTUBRE"),10,AND(I301="PC",M301="NÓMINA NOVIEMBRE"),11,AND(I301="PC",M301="NÓMINA DICIEMBRE"),12,I301="VCF"," ",I301="VSF"," ",I301="SUB"," ",I301="ADQBYS"," ",I301="CONV"," ")</f>
        <v>#N/A</v>
      </c>
      <c r="O301" s="50"/>
      <c r="P301" s="51"/>
      <c r="Q301" s="51" t="n">
        <f aca="false">ROUND((O301*P301)*0.15,2)</f>
        <v>0</v>
      </c>
      <c r="R301" s="52" t="e">
        <f aca="false">_xlfn.IFS(I301="PE","NO RELLENAR",I301="PC","NO RELLENAR",I301="SUB","NO RELLENAR",I301="ADQBYS","NO RELLENAR",I301="CONV","NO RELLENAR",I301="VSF","RELLENAR",I301="VCF","RELLENAR")</f>
        <v>#N/A</v>
      </c>
      <c r="S301" s="53"/>
      <c r="T301" s="53"/>
      <c r="U301" s="54"/>
      <c r="V301" s="55"/>
      <c r="W301" s="54"/>
      <c r="X301" s="55"/>
      <c r="Y301" s="51"/>
      <c r="Z301" s="51"/>
      <c r="AA301" s="51"/>
      <c r="AB301" s="51"/>
      <c r="AC301" s="51"/>
      <c r="AD301" s="51"/>
      <c r="AE301" s="51"/>
      <c r="AF301" s="51"/>
      <c r="AG301" s="51"/>
      <c r="AH301" s="51"/>
      <c r="AI301" s="51"/>
      <c r="AJ301" s="51"/>
      <c r="AK301" s="51"/>
      <c r="AL301" s="51"/>
      <c r="AM301" s="54"/>
      <c r="AN301" s="51"/>
      <c r="AO301" s="54"/>
      <c r="AP301" s="51"/>
      <c r="AQ301" s="54"/>
      <c r="AR301" s="51"/>
      <c r="AS301" s="53" t="n">
        <v>0</v>
      </c>
      <c r="AT301" s="53" t="n">
        <v>0</v>
      </c>
      <c r="AU301" s="53" t="e">
        <f aca="false">_xlfn.IFS(I301="PE",0,I301="PC",0,I301="VCF",ROUND(AS301*AV301,2),I301="VSF",ROUND(AS301*AV301,2),I301="SUB",ROUND(AS301*AV301,2),I301="ADQBYS",ROUND(AS301*AV301,2),I301="CONV",ROUND(AS301*AV301,2))</f>
        <v>#N/A</v>
      </c>
      <c r="AV301" s="56"/>
      <c r="AW301" s="57" t="e">
        <f aca="false">_xlfn.IFS(I301="PE",ROUND((O301*P301)+Q301,2),I301="PC",ROUND((O301*P301)+Q301,2),AND(I301="VCF",BA301="SI"),AS301+AU301,AND(I301="VCF",BA301="NO"),AS301,AND(I301="VSF",BA301="SI"),AS301+AU301+Y301+Z301,AND(I301="VSF",BA301="NO"),AS301+Y301+Z301,AND(I301="SUB",BA301="SI"),AS301+AU301,AND(I301="SUB",BA301="NO"),AS301,AND(I301="ADQBYS",BA301="SI"),AS301+AU301,AND(I301="ADQBYS",BA301="NO"),AS301,AND(I301="CONV",BA301="SI"),AS301+AU301,AND(I301="CONV",BA301="NO"),AS301)</f>
        <v>#N/A</v>
      </c>
      <c r="AX301" s="53"/>
      <c r="AY301" s="58"/>
      <c r="AZ301" s="51"/>
      <c r="BA301" s="59"/>
    </row>
    <row r="302" customFormat="false" ht="18.6" hidden="false" customHeight="true" outlineLevel="0" collapsed="false">
      <c r="A302" s="43"/>
      <c r="B302" s="44"/>
      <c r="C302" s="44"/>
      <c r="D302" s="44"/>
      <c r="E302" s="44"/>
      <c r="F302" s="44"/>
      <c r="G302" s="44"/>
      <c r="H302" s="45"/>
      <c r="I302" s="44"/>
      <c r="J302" s="44"/>
      <c r="K302" s="44"/>
      <c r="L302" s="47"/>
      <c r="M302" s="47"/>
      <c r="N302" s="49" t="e">
        <f aca="false">_xlfn.IFS(AND(I302="PE",M302="NÓMINA ENERO"),1,AND(I302="PE",M302="NÓMINA FEBRERO"),2,AND(I302="PE",M302="NÓMINA MARZO"),3,AND(I302="PE",M302="NÓMINA ABRIL"),4,AND(I302="PE",M302="NÓMINA MAYO"),5,AND(I302="PE",M302="NÓMINA JUNIO"),6,AND(I302="PE",M302="NÓMINA JULIO"),7,AND(I302="PE",M302="NÓMINA AGOSTO"),8,AND(I302="PE",M302="NÓMINA SEPTIEMBRE"),9,AND(I302="PE",M302="NÓMINA OCTUBRE"),10,AND(I302="PE",M302="NÓMINA NOVIEMBRE"),11,AND(I302="PE",M302="NÓMINA DICIEMBRE"),12,AND(I302="PC",M302="NÓMINA ENERO"),1,AND(I302="PC",M302="NÓMINA FEBRERO"),2,AND(I302="PC",M302="NÓMINA MARZO"),3,AND(I302="PC",M302="NÓMINA ABRIL"),4,AND(I302="PC",M302="NÓMINA MAYO"),5,AND(I302="PC",M302="NÓMINA JUNIO"),6,AND(I302="PC",M302="NÓMINA JULIO"),7,AND(I302="PC",M302="NÓMINA AGOSTO"),8,AND(I302="PC",M302="NÓMINA SEPTIEMBRE"),9,AND(I302="PC",M302="NÓMINA OCTUBRE"),10,AND(I302="PC",M302="NÓMINA NOVIEMBRE"),11,AND(I302="PC",M302="NÓMINA DICIEMBRE"),12,I302="VCF"," ",I302="VSF"," ",I302="SUB"," ",I302="ADQBYS"," ",I302="CONV"," ")</f>
        <v>#N/A</v>
      </c>
      <c r="O302" s="50"/>
      <c r="P302" s="51"/>
      <c r="Q302" s="51" t="n">
        <f aca="false">ROUND((O302*P302)*0.15,2)</f>
        <v>0</v>
      </c>
      <c r="R302" s="52" t="e">
        <f aca="false">_xlfn.IFS(I302="PE","NO RELLENAR",I302="PC","NO RELLENAR",I302="SUB","NO RELLENAR",I302="ADQBYS","NO RELLENAR",I302="CONV","NO RELLENAR",I302="VSF","RELLENAR",I302="VCF","RELLENAR")</f>
        <v>#N/A</v>
      </c>
      <c r="S302" s="53"/>
      <c r="T302" s="53"/>
      <c r="U302" s="54"/>
      <c r="V302" s="55"/>
      <c r="W302" s="54"/>
      <c r="X302" s="55"/>
      <c r="Y302" s="51"/>
      <c r="Z302" s="51"/>
      <c r="AA302" s="51"/>
      <c r="AB302" s="51"/>
      <c r="AC302" s="51"/>
      <c r="AD302" s="51"/>
      <c r="AE302" s="51"/>
      <c r="AF302" s="51"/>
      <c r="AG302" s="51"/>
      <c r="AH302" s="51"/>
      <c r="AI302" s="51"/>
      <c r="AJ302" s="51"/>
      <c r="AK302" s="51"/>
      <c r="AL302" s="51"/>
      <c r="AM302" s="54"/>
      <c r="AN302" s="51"/>
      <c r="AO302" s="54"/>
      <c r="AP302" s="51"/>
      <c r="AQ302" s="54"/>
      <c r="AR302" s="51"/>
      <c r="AS302" s="53" t="n">
        <v>0</v>
      </c>
      <c r="AT302" s="53" t="n">
        <v>0</v>
      </c>
      <c r="AU302" s="53" t="e">
        <f aca="false">_xlfn.IFS(I302="PE",0,I302="PC",0,I302="VCF",ROUND(AS302*AV302,2),I302="VSF",ROUND(AS302*AV302,2),I302="SUB",ROUND(AS302*AV302,2),I302="ADQBYS",ROUND(AS302*AV302,2),I302="CONV",ROUND(AS302*AV302,2))</f>
        <v>#N/A</v>
      </c>
      <c r="AV302" s="56"/>
      <c r="AW302" s="57" t="e">
        <f aca="false">_xlfn.IFS(I302="PE",ROUND((O302*P302)+Q302,2),I302="PC",ROUND((O302*P302)+Q302,2),AND(I302="VCF",BA302="SI"),AS302+AU302,AND(I302="VCF",BA302="NO"),AS302,AND(I302="VSF",BA302="SI"),AS302+AU302+Y302+Z302,AND(I302="VSF",BA302="NO"),AS302+Y302+Z302,AND(I302="SUB",BA302="SI"),AS302+AU302,AND(I302="SUB",BA302="NO"),AS302,AND(I302="ADQBYS",BA302="SI"),AS302+AU302,AND(I302="ADQBYS",BA302="NO"),AS302,AND(I302="CONV",BA302="SI"),AS302+AU302,AND(I302="CONV",BA302="NO"),AS302)</f>
        <v>#N/A</v>
      </c>
      <c r="AX302" s="53"/>
      <c r="AY302" s="58"/>
      <c r="AZ302" s="51"/>
      <c r="BA302" s="59"/>
    </row>
    <row r="303" customFormat="false" ht="18.6" hidden="false" customHeight="true" outlineLevel="0" collapsed="false">
      <c r="A303" s="43"/>
      <c r="B303" s="44"/>
      <c r="C303" s="44"/>
      <c r="D303" s="44"/>
      <c r="E303" s="44"/>
      <c r="F303" s="44"/>
      <c r="G303" s="44"/>
      <c r="H303" s="45"/>
      <c r="I303" s="44"/>
      <c r="J303" s="44"/>
      <c r="K303" s="44"/>
      <c r="L303" s="47"/>
      <c r="M303" s="47"/>
      <c r="N303" s="49" t="e">
        <f aca="false">_xlfn.IFS(AND(I303="PE",M303="NÓMINA ENERO"),1,AND(I303="PE",M303="NÓMINA FEBRERO"),2,AND(I303="PE",M303="NÓMINA MARZO"),3,AND(I303="PE",M303="NÓMINA ABRIL"),4,AND(I303="PE",M303="NÓMINA MAYO"),5,AND(I303="PE",M303="NÓMINA JUNIO"),6,AND(I303="PE",M303="NÓMINA JULIO"),7,AND(I303="PE",M303="NÓMINA AGOSTO"),8,AND(I303="PE",M303="NÓMINA SEPTIEMBRE"),9,AND(I303="PE",M303="NÓMINA OCTUBRE"),10,AND(I303="PE",M303="NÓMINA NOVIEMBRE"),11,AND(I303="PE",M303="NÓMINA DICIEMBRE"),12,AND(I303="PC",M303="NÓMINA ENERO"),1,AND(I303="PC",M303="NÓMINA FEBRERO"),2,AND(I303="PC",M303="NÓMINA MARZO"),3,AND(I303="PC",M303="NÓMINA ABRIL"),4,AND(I303="PC",M303="NÓMINA MAYO"),5,AND(I303="PC",M303="NÓMINA JUNIO"),6,AND(I303="PC",M303="NÓMINA JULIO"),7,AND(I303="PC",M303="NÓMINA AGOSTO"),8,AND(I303="PC",M303="NÓMINA SEPTIEMBRE"),9,AND(I303="PC",M303="NÓMINA OCTUBRE"),10,AND(I303="PC",M303="NÓMINA NOVIEMBRE"),11,AND(I303="PC",M303="NÓMINA DICIEMBRE"),12,I303="VCF"," ",I303="VSF"," ",I303="SUB"," ",I303="ADQBYS"," ",I303="CONV"," ")</f>
        <v>#N/A</v>
      </c>
      <c r="O303" s="50"/>
      <c r="P303" s="51"/>
      <c r="Q303" s="51" t="n">
        <f aca="false">ROUND((O303*P303)*0.15,2)</f>
        <v>0</v>
      </c>
      <c r="R303" s="52" t="e">
        <f aca="false">_xlfn.IFS(I303="PE","NO RELLENAR",I303="PC","NO RELLENAR",I303="SUB","NO RELLENAR",I303="ADQBYS","NO RELLENAR",I303="CONV","NO RELLENAR",I303="VSF","RELLENAR",I303="VCF","RELLENAR")</f>
        <v>#N/A</v>
      </c>
      <c r="S303" s="53"/>
      <c r="T303" s="53"/>
      <c r="U303" s="54"/>
      <c r="V303" s="55"/>
      <c r="W303" s="54"/>
      <c r="X303" s="55"/>
      <c r="Y303" s="51"/>
      <c r="Z303" s="51"/>
      <c r="AA303" s="51"/>
      <c r="AB303" s="51"/>
      <c r="AC303" s="51"/>
      <c r="AD303" s="51"/>
      <c r="AE303" s="51"/>
      <c r="AF303" s="51"/>
      <c r="AG303" s="51"/>
      <c r="AH303" s="51"/>
      <c r="AI303" s="51"/>
      <c r="AJ303" s="51"/>
      <c r="AK303" s="51"/>
      <c r="AL303" s="51"/>
      <c r="AM303" s="54"/>
      <c r="AN303" s="51"/>
      <c r="AO303" s="54"/>
      <c r="AP303" s="51"/>
      <c r="AQ303" s="54"/>
      <c r="AR303" s="51"/>
      <c r="AS303" s="53" t="n">
        <v>0</v>
      </c>
      <c r="AT303" s="53" t="n">
        <v>0</v>
      </c>
      <c r="AU303" s="53" t="e">
        <f aca="false">_xlfn.IFS(I303="PE",0,I303="PC",0,I303="VCF",ROUND(AS303*AV303,2),I303="VSF",ROUND(AS303*AV303,2),I303="SUB",ROUND(AS303*AV303,2),I303="ADQBYS",ROUND(AS303*AV303,2),I303="CONV",ROUND(AS303*AV303,2))</f>
        <v>#N/A</v>
      </c>
      <c r="AV303" s="56"/>
      <c r="AW303" s="57" t="e">
        <f aca="false">_xlfn.IFS(I303="PE",ROUND((O303*P303)+Q303,2),I303="PC",ROUND((O303*P303)+Q303,2),AND(I303="VCF",BA303="SI"),AS303+AU303,AND(I303="VCF",BA303="NO"),AS303,AND(I303="VSF",BA303="SI"),AS303+AU303+Y303+Z303,AND(I303="VSF",BA303="NO"),AS303+Y303+Z303,AND(I303="SUB",BA303="SI"),AS303+AU303,AND(I303="SUB",BA303="NO"),AS303,AND(I303="ADQBYS",BA303="SI"),AS303+AU303,AND(I303="ADQBYS",BA303="NO"),AS303,AND(I303="CONV",BA303="SI"),AS303+AU303,AND(I303="CONV",BA303="NO"),AS303)</f>
        <v>#N/A</v>
      </c>
      <c r="AX303" s="53"/>
      <c r="AY303" s="58"/>
      <c r="AZ303" s="51"/>
      <c r="BA303" s="59"/>
    </row>
    <row r="304" customFormat="false" ht="18.6" hidden="false" customHeight="true" outlineLevel="0" collapsed="false">
      <c r="A304" s="43"/>
      <c r="B304" s="44"/>
      <c r="C304" s="44"/>
      <c r="D304" s="44"/>
      <c r="E304" s="44"/>
      <c r="F304" s="44"/>
      <c r="G304" s="44"/>
      <c r="H304" s="45"/>
      <c r="I304" s="44"/>
      <c r="J304" s="44"/>
      <c r="K304" s="44"/>
      <c r="L304" s="47"/>
      <c r="M304" s="47"/>
      <c r="N304" s="49" t="e">
        <f aca="false">_xlfn.IFS(AND(I304="PE",M304="NÓMINA ENERO"),1,AND(I304="PE",M304="NÓMINA FEBRERO"),2,AND(I304="PE",M304="NÓMINA MARZO"),3,AND(I304="PE",M304="NÓMINA ABRIL"),4,AND(I304="PE",M304="NÓMINA MAYO"),5,AND(I304="PE",M304="NÓMINA JUNIO"),6,AND(I304="PE",M304="NÓMINA JULIO"),7,AND(I304="PE",M304="NÓMINA AGOSTO"),8,AND(I304="PE",M304="NÓMINA SEPTIEMBRE"),9,AND(I304="PE",M304="NÓMINA OCTUBRE"),10,AND(I304="PE",M304="NÓMINA NOVIEMBRE"),11,AND(I304="PE",M304="NÓMINA DICIEMBRE"),12,AND(I304="PC",M304="NÓMINA ENERO"),1,AND(I304="PC",M304="NÓMINA FEBRERO"),2,AND(I304="PC",M304="NÓMINA MARZO"),3,AND(I304="PC",M304="NÓMINA ABRIL"),4,AND(I304="PC",M304="NÓMINA MAYO"),5,AND(I304="PC",M304="NÓMINA JUNIO"),6,AND(I304="PC",M304="NÓMINA JULIO"),7,AND(I304="PC",M304="NÓMINA AGOSTO"),8,AND(I304="PC",M304="NÓMINA SEPTIEMBRE"),9,AND(I304="PC",M304="NÓMINA OCTUBRE"),10,AND(I304="PC",M304="NÓMINA NOVIEMBRE"),11,AND(I304="PC",M304="NÓMINA DICIEMBRE"),12,I304="VCF"," ",I304="VSF"," ",I304="SUB"," ",I304="ADQBYS"," ",I304="CONV"," ")</f>
        <v>#N/A</v>
      </c>
      <c r="O304" s="50"/>
      <c r="P304" s="51"/>
      <c r="Q304" s="51" t="n">
        <f aca="false">ROUND((O304*P304)*0.15,2)</f>
        <v>0</v>
      </c>
      <c r="R304" s="52" t="e">
        <f aca="false">_xlfn.IFS(I304="PE","NO RELLENAR",I304="PC","NO RELLENAR",I304="SUB","NO RELLENAR",I304="ADQBYS","NO RELLENAR",I304="CONV","NO RELLENAR",I304="VSF","RELLENAR",I304="VCF","RELLENAR")</f>
        <v>#N/A</v>
      </c>
      <c r="S304" s="53"/>
      <c r="T304" s="53"/>
      <c r="U304" s="54"/>
      <c r="V304" s="55"/>
      <c r="W304" s="54"/>
      <c r="X304" s="55"/>
      <c r="Y304" s="51"/>
      <c r="Z304" s="51"/>
      <c r="AA304" s="51"/>
      <c r="AB304" s="51"/>
      <c r="AC304" s="51"/>
      <c r="AD304" s="51"/>
      <c r="AE304" s="51"/>
      <c r="AF304" s="51"/>
      <c r="AG304" s="51"/>
      <c r="AH304" s="51"/>
      <c r="AI304" s="51"/>
      <c r="AJ304" s="51"/>
      <c r="AK304" s="51"/>
      <c r="AL304" s="51"/>
      <c r="AM304" s="54"/>
      <c r="AN304" s="51"/>
      <c r="AO304" s="54"/>
      <c r="AP304" s="51"/>
      <c r="AQ304" s="54"/>
      <c r="AR304" s="51"/>
      <c r="AS304" s="53" t="n">
        <v>0</v>
      </c>
      <c r="AT304" s="53" t="n">
        <v>0</v>
      </c>
      <c r="AU304" s="53" t="e">
        <f aca="false">_xlfn.IFS(I304="PE",0,I304="PC",0,I304="VCF",ROUND(AS304*AV304,2),I304="VSF",ROUND(AS304*AV304,2),I304="SUB",ROUND(AS304*AV304,2),I304="ADQBYS",ROUND(AS304*AV304,2),I304="CONV",ROUND(AS304*AV304,2))</f>
        <v>#N/A</v>
      </c>
      <c r="AV304" s="56"/>
      <c r="AW304" s="57" t="e">
        <f aca="false">_xlfn.IFS(I304="PE",ROUND((O304*P304)+Q304,2),I304="PC",ROUND((O304*P304)+Q304,2),AND(I304="VCF",BA304="SI"),AS304+AU304,AND(I304="VCF",BA304="NO"),AS304,AND(I304="VSF",BA304="SI"),AS304+AU304+Y304+Z304,AND(I304="VSF",BA304="NO"),AS304+Y304+Z304,AND(I304="SUB",BA304="SI"),AS304+AU304,AND(I304="SUB",BA304="NO"),AS304,AND(I304="ADQBYS",BA304="SI"),AS304+AU304,AND(I304="ADQBYS",BA304="NO"),AS304,AND(I304="CONV",BA304="SI"),AS304+AU304,AND(I304="CONV",BA304="NO"),AS304)</f>
        <v>#N/A</v>
      </c>
      <c r="AX304" s="53"/>
      <c r="AY304" s="58"/>
      <c r="AZ304" s="51"/>
      <c r="BA304" s="59"/>
    </row>
    <row r="305" customFormat="false" ht="18.6" hidden="false" customHeight="true" outlineLevel="0" collapsed="false">
      <c r="A305" s="43"/>
      <c r="B305" s="44"/>
      <c r="C305" s="44"/>
      <c r="D305" s="44"/>
      <c r="E305" s="44"/>
      <c r="F305" s="44"/>
      <c r="G305" s="44"/>
      <c r="H305" s="45"/>
      <c r="I305" s="44"/>
      <c r="J305" s="44"/>
      <c r="K305" s="44"/>
      <c r="L305" s="47"/>
      <c r="M305" s="47"/>
      <c r="N305" s="49" t="e">
        <f aca="false">_xlfn.IFS(AND(I305="PE",M305="NÓMINA ENERO"),1,AND(I305="PE",M305="NÓMINA FEBRERO"),2,AND(I305="PE",M305="NÓMINA MARZO"),3,AND(I305="PE",M305="NÓMINA ABRIL"),4,AND(I305="PE",M305="NÓMINA MAYO"),5,AND(I305="PE",M305="NÓMINA JUNIO"),6,AND(I305="PE",M305="NÓMINA JULIO"),7,AND(I305="PE",M305="NÓMINA AGOSTO"),8,AND(I305="PE",M305="NÓMINA SEPTIEMBRE"),9,AND(I305="PE",M305="NÓMINA OCTUBRE"),10,AND(I305="PE",M305="NÓMINA NOVIEMBRE"),11,AND(I305="PE",M305="NÓMINA DICIEMBRE"),12,AND(I305="PC",M305="NÓMINA ENERO"),1,AND(I305="PC",M305="NÓMINA FEBRERO"),2,AND(I305="PC",M305="NÓMINA MARZO"),3,AND(I305="PC",M305="NÓMINA ABRIL"),4,AND(I305="PC",M305="NÓMINA MAYO"),5,AND(I305="PC",M305="NÓMINA JUNIO"),6,AND(I305="PC",M305="NÓMINA JULIO"),7,AND(I305="PC",M305="NÓMINA AGOSTO"),8,AND(I305="PC",M305="NÓMINA SEPTIEMBRE"),9,AND(I305="PC",M305="NÓMINA OCTUBRE"),10,AND(I305="PC",M305="NÓMINA NOVIEMBRE"),11,AND(I305="PC",M305="NÓMINA DICIEMBRE"),12,I305="VCF"," ",I305="VSF"," ",I305="SUB"," ",I305="ADQBYS"," ",I305="CONV"," ")</f>
        <v>#N/A</v>
      </c>
      <c r="O305" s="50"/>
      <c r="P305" s="51"/>
      <c r="Q305" s="51" t="n">
        <f aca="false">ROUND((O305*P305)*0.15,2)</f>
        <v>0</v>
      </c>
      <c r="R305" s="52" t="e">
        <f aca="false">_xlfn.IFS(I305="PE","NO RELLENAR",I305="PC","NO RELLENAR",I305="SUB","NO RELLENAR",I305="ADQBYS","NO RELLENAR",I305="CONV","NO RELLENAR",I305="VSF","RELLENAR",I305="VCF","RELLENAR")</f>
        <v>#N/A</v>
      </c>
      <c r="S305" s="53"/>
      <c r="T305" s="53"/>
      <c r="U305" s="54"/>
      <c r="V305" s="55"/>
      <c r="W305" s="54"/>
      <c r="X305" s="55"/>
      <c r="Y305" s="51"/>
      <c r="Z305" s="51"/>
      <c r="AA305" s="51"/>
      <c r="AB305" s="51"/>
      <c r="AC305" s="51"/>
      <c r="AD305" s="51"/>
      <c r="AE305" s="51"/>
      <c r="AF305" s="51"/>
      <c r="AG305" s="51"/>
      <c r="AH305" s="51"/>
      <c r="AI305" s="51"/>
      <c r="AJ305" s="51"/>
      <c r="AK305" s="51"/>
      <c r="AL305" s="51"/>
      <c r="AM305" s="54"/>
      <c r="AN305" s="51"/>
      <c r="AO305" s="54"/>
      <c r="AP305" s="51"/>
      <c r="AQ305" s="54"/>
      <c r="AR305" s="51"/>
      <c r="AS305" s="53" t="n">
        <v>0</v>
      </c>
      <c r="AT305" s="53" t="n">
        <v>0</v>
      </c>
      <c r="AU305" s="53" t="e">
        <f aca="false">_xlfn.IFS(I305="PE",0,I305="PC",0,I305="VCF",ROUND(AS305*AV305,2),I305="VSF",ROUND(AS305*AV305,2),I305="SUB",ROUND(AS305*AV305,2),I305="ADQBYS",ROUND(AS305*AV305,2),I305="CONV",ROUND(AS305*AV305,2))</f>
        <v>#N/A</v>
      </c>
      <c r="AV305" s="56"/>
      <c r="AW305" s="57" t="e">
        <f aca="false">_xlfn.IFS(I305="PE",ROUND((O305*P305)+Q305,2),I305="PC",ROUND((O305*P305)+Q305,2),AND(I305="VCF",BA305="SI"),AS305+AU305,AND(I305="VCF",BA305="NO"),AS305,AND(I305="VSF",BA305="SI"),AS305+AU305+Y305+Z305,AND(I305="VSF",BA305="NO"),AS305+Y305+Z305,AND(I305="SUB",BA305="SI"),AS305+AU305,AND(I305="SUB",BA305="NO"),AS305,AND(I305="ADQBYS",BA305="SI"),AS305+AU305,AND(I305="ADQBYS",BA305="NO"),AS305,AND(I305="CONV",BA305="SI"),AS305+AU305,AND(I305="CONV",BA305="NO"),AS305)</f>
        <v>#N/A</v>
      </c>
      <c r="AX305" s="53"/>
      <c r="AY305" s="58"/>
      <c r="AZ305" s="51"/>
      <c r="BA305" s="59"/>
    </row>
    <row r="306" customFormat="false" ht="18.6" hidden="false" customHeight="true" outlineLevel="0" collapsed="false">
      <c r="A306" s="43"/>
      <c r="B306" s="44"/>
      <c r="C306" s="44"/>
      <c r="D306" s="44"/>
      <c r="E306" s="44"/>
      <c r="F306" s="44"/>
      <c r="G306" s="44"/>
      <c r="H306" s="45"/>
      <c r="I306" s="44"/>
      <c r="J306" s="44"/>
      <c r="K306" s="44"/>
      <c r="L306" s="47"/>
      <c r="M306" s="47"/>
      <c r="N306" s="49" t="e">
        <f aca="false">_xlfn.IFS(AND(I306="PE",M306="NÓMINA ENERO"),1,AND(I306="PE",M306="NÓMINA FEBRERO"),2,AND(I306="PE",M306="NÓMINA MARZO"),3,AND(I306="PE",M306="NÓMINA ABRIL"),4,AND(I306="PE",M306="NÓMINA MAYO"),5,AND(I306="PE",M306="NÓMINA JUNIO"),6,AND(I306="PE",M306="NÓMINA JULIO"),7,AND(I306="PE",M306="NÓMINA AGOSTO"),8,AND(I306="PE",M306="NÓMINA SEPTIEMBRE"),9,AND(I306="PE",M306="NÓMINA OCTUBRE"),10,AND(I306="PE",M306="NÓMINA NOVIEMBRE"),11,AND(I306="PE",M306="NÓMINA DICIEMBRE"),12,AND(I306="PC",M306="NÓMINA ENERO"),1,AND(I306="PC",M306="NÓMINA FEBRERO"),2,AND(I306="PC",M306="NÓMINA MARZO"),3,AND(I306="PC",M306="NÓMINA ABRIL"),4,AND(I306="PC",M306="NÓMINA MAYO"),5,AND(I306="PC",M306="NÓMINA JUNIO"),6,AND(I306="PC",M306="NÓMINA JULIO"),7,AND(I306="PC",M306="NÓMINA AGOSTO"),8,AND(I306="PC",M306="NÓMINA SEPTIEMBRE"),9,AND(I306="PC",M306="NÓMINA OCTUBRE"),10,AND(I306="PC",M306="NÓMINA NOVIEMBRE"),11,AND(I306="PC",M306="NÓMINA DICIEMBRE"),12,I306="VCF"," ",I306="VSF"," ",I306="SUB"," ",I306="ADQBYS"," ",I306="CONV"," ")</f>
        <v>#N/A</v>
      </c>
      <c r="O306" s="50"/>
      <c r="P306" s="51"/>
      <c r="Q306" s="51" t="n">
        <f aca="false">ROUND((O306*P306)*0.15,2)</f>
        <v>0</v>
      </c>
      <c r="R306" s="52" t="e">
        <f aca="false">_xlfn.IFS(I306="PE","NO RELLENAR",I306="PC","NO RELLENAR",I306="SUB","NO RELLENAR",I306="ADQBYS","NO RELLENAR",I306="CONV","NO RELLENAR",I306="VSF","RELLENAR",I306="VCF","RELLENAR")</f>
        <v>#N/A</v>
      </c>
      <c r="S306" s="53"/>
      <c r="T306" s="53"/>
      <c r="U306" s="54"/>
      <c r="V306" s="55"/>
      <c r="W306" s="54"/>
      <c r="X306" s="55"/>
      <c r="Y306" s="51"/>
      <c r="Z306" s="51"/>
      <c r="AA306" s="51"/>
      <c r="AB306" s="51"/>
      <c r="AC306" s="51"/>
      <c r="AD306" s="51"/>
      <c r="AE306" s="51"/>
      <c r="AF306" s="51"/>
      <c r="AG306" s="51"/>
      <c r="AH306" s="51"/>
      <c r="AI306" s="51"/>
      <c r="AJ306" s="51"/>
      <c r="AK306" s="51"/>
      <c r="AL306" s="51"/>
      <c r="AM306" s="54"/>
      <c r="AN306" s="51"/>
      <c r="AO306" s="54"/>
      <c r="AP306" s="51"/>
      <c r="AQ306" s="54"/>
      <c r="AR306" s="51"/>
      <c r="AS306" s="53" t="n">
        <v>0</v>
      </c>
      <c r="AT306" s="53" t="n">
        <v>0</v>
      </c>
      <c r="AU306" s="53" t="e">
        <f aca="false">_xlfn.IFS(I306="PE",0,I306="PC",0,I306="VCF",ROUND(AS306*AV306,2),I306="VSF",ROUND(AS306*AV306,2),I306="SUB",ROUND(AS306*AV306,2),I306="ADQBYS",ROUND(AS306*AV306,2),I306="CONV",ROUND(AS306*AV306,2))</f>
        <v>#N/A</v>
      </c>
      <c r="AV306" s="56"/>
      <c r="AW306" s="57" t="e">
        <f aca="false">_xlfn.IFS(I306="PE",ROUND((O306*P306)+Q306,2),I306="PC",ROUND((O306*P306)+Q306,2),AND(I306="VCF",BA306="SI"),AS306+AU306,AND(I306="VCF",BA306="NO"),AS306,AND(I306="VSF",BA306="SI"),AS306+AU306+Y306+Z306,AND(I306="VSF",BA306="NO"),AS306+Y306+Z306,AND(I306="SUB",BA306="SI"),AS306+AU306,AND(I306="SUB",BA306="NO"),AS306,AND(I306="ADQBYS",BA306="SI"),AS306+AU306,AND(I306="ADQBYS",BA306="NO"),AS306,AND(I306="CONV",BA306="SI"),AS306+AU306,AND(I306="CONV",BA306="NO"),AS306)</f>
        <v>#N/A</v>
      </c>
      <c r="AX306" s="53"/>
      <c r="AY306" s="58"/>
      <c r="AZ306" s="51"/>
      <c r="BA306" s="59"/>
    </row>
    <row r="307" customFormat="false" ht="18.6" hidden="false" customHeight="true" outlineLevel="0" collapsed="false">
      <c r="A307" s="43"/>
      <c r="B307" s="44"/>
      <c r="C307" s="44"/>
      <c r="D307" s="44"/>
      <c r="E307" s="44"/>
      <c r="F307" s="44"/>
      <c r="G307" s="44"/>
      <c r="H307" s="45"/>
      <c r="I307" s="44"/>
      <c r="J307" s="44"/>
      <c r="K307" s="44"/>
      <c r="L307" s="47"/>
      <c r="M307" s="47"/>
      <c r="N307" s="49" t="e">
        <f aca="false">_xlfn.IFS(AND(I307="PE",M307="NÓMINA ENERO"),1,AND(I307="PE",M307="NÓMINA FEBRERO"),2,AND(I307="PE",M307="NÓMINA MARZO"),3,AND(I307="PE",M307="NÓMINA ABRIL"),4,AND(I307="PE",M307="NÓMINA MAYO"),5,AND(I307="PE",M307="NÓMINA JUNIO"),6,AND(I307="PE",M307="NÓMINA JULIO"),7,AND(I307="PE",M307="NÓMINA AGOSTO"),8,AND(I307="PE",M307="NÓMINA SEPTIEMBRE"),9,AND(I307="PE",M307="NÓMINA OCTUBRE"),10,AND(I307="PE",M307="NÓMINA NOVIEMBRE"),11,AND(I307="PE",M307="NÓMINA DICIEMBRE"),12,AND(I307="PC",M307="NÓMINA ENERO"),1,AND(I307="PC",M307="NÓMINA FEBRERO"),2,AND(I307="PC",M307="NÓMINA MARZO"),3,AND(I307="PC",M307="NÓMINA ABRIL"),4,AND(I307="PC",M307="NÓMINA MAYO"),5,AND(I307="PC",M307="NÓMINA JUNIO"),6,AND(I307="PC",M307="NÓMINA JULIO"),7,AND(I307="PC",M307="NÓMINA AGOSTO"),8,AND(I307="PC",M307="NÓMINA SEPTIEMBRE"),9,AND(I307="PC",M307="NÓMINA OCTUBRE"),10,AND(I307="PC",M307="NÓMINA NOVIEMBRE"),11,AND(I307="PC",M307="NÓMINA DICIEMBRE"),12,I307="VCF"," ",I307="VSF"," ",I307="SUB"," ",I307="ADQBYS"," ",I307="CONV"," ")</f>
        <v>#N/A</v>
      </c>
      <c r="O307" s="50"/>
      <c r="P307" s="51"/>
      <c r="Q307" s="51" t="n">
        <f aca="false">ROUND((O307*P307)*0.15,2)</f>
        <v>0</v>
      </c>
      <c r="R307" s="52" t="e">
        <f aca="false">_xlfn.IFS(I307="PE","NO RELLENAR",I307="PC","NO RELLENAR",I307="SUB","NO RELLENAR",I307="ADQBYS","NO RELLENAR",I307="CONV","NO RELLENAR",I307="VSF","RELLENAR",I307="VCF","RELLENAR")</f>
        <v>#N/A</v>
      </c>
      <c r="S307" s="53"/>
      <c r="T307" s="53"/>
      <c r="U307" s="54"/>
      <c r="V307" s="55"/>
      <c r="W307" s="54"/>
      <c r="X307" s="55"/>
      <c r="Y307" s="51"/>
      <c r="Z307" s="51"/>
      <c r="AA307" s="51"/>
      <c r="AB307" s="51"/>
      <c r="AC307" s="51"/>
      <c r="AD307" s="51"/>
      <c r="AE307" s="51"/>
      <c r="AF307" s="51"/>
      <c r="AG307" s="51"/>
      <c r="AH307" s="51"/>
      <c r="AI307" s="51"/>
      <c r="AJ307" s="51"/>
      <c r="AK307" s="51"/>
      <c r="AL307" s="51"/>
      <c r="AM307" s="54"/>
      <c r="AN307" s="51"/>
      <c r="AO307" s="54"/>
      <c r="AP307" s="51"/>
      <c r="AQ307" s="54"/>
      <c r="AR307" s="51"/>
      <c r="AS307" s="53" t="n">
        <v>0</v>
      </c>
      <c r="AT307" s="53" t="n">
        <v>0</v>
      </c>
      <c r="AU307" s="53" t="e">
        <f aca="false">_xlfn.IFS(I307="PE",0,I307="PC",0,I307="VCF",ROUND(AS307*AV307,2),I307="VSF",ROUND(AS307*AV307,2),I307="SUB",ROUND(AS307*AV307,2),I307="ADQBYS",ROUND(AS307*AV307,2),I307="CONV",ROUND(AS307*AV307,2))</f>
        <v>#N/A</v>
      </c>
      <c r="AV307" s="56"/>
      <c r="AW307" s="57" t="e">
        <f aca="false">_xlfn.IFS(I307="PE",ROUND((O307*P307)+Q307,2),I307="PC",ROUND((O307*P307)+Q307,2),AND(I307="VCF",BA307="SI"),AS307+AU307,AND(I307="VCF",BA307="NO"),AS307,AND(I307="VSF",BA307="SI"),AS307+AU307+Y307+Z307,AND(I307="VSF",BA307="NO"),AS307+Y307+Z307,AND(I307="SUB",BA307="SI"),AS307+AU307,AND(I307="SUB",BA307="NO"),AS307,AND(I307="ADQBYS",BA307="SI"),AS307+AU307,AND(I307="ADQBYS",BA307="NO"),AS307,AND(I307="CONV",BA307="SI"),AS307+AU307,AND(I307="CONV",BA307="NO"),AS307)</f>
        <v>#N/A</v>
      </c>
      <c r="AX307" s="53"/>
      <c r="AY307" s="58"/>
      <c r="AZ307" s="51"/>
      <c r="BA307" s="59"/>
    </row>
    <row r="308" customFormat="false" ht="18.6" hidden="false" customHeight="true" outlineLevel="0" collapsed="false">
      <c r="A308" s="43"/>
      <c r="B308" s="44"/>
      <c r="C308" s="44"/>
      <c r="D308" s="44"/>
      <c r="E308" s="44"/>
      <c r="F308" s="44"/>
      <c r="G308" s="44"/>
      <c r="H308" s="45"/>
      <c r="I308" s="44"/>
      <c r="J308" s="44"/>
      <c r="K308" s="44"/>
      <c r="L308" s="47"/>
      <c r="M308" s="47"/>
      <c r="N308" s="49" t="e">
        <f aca="false">_xlfn.IFS(AND(I308="PE",M308="NÓMINA ENERO"),1,AND(I308="PE",M308="NÓMINA FEBRERO"),2,AND(I308="PE",M308="NÓMINA MARZO"),3,AND(I308="PE",M308="NÓMINA ABRIL"),4,AND(I308="PE",M308="NÓMINA MAYO"),5,AND(I308="PE",M308="NÓMINA JUNIO"),6,AND(I308="PE",M308="NÓMINA JULIO"),7,AND(I308="PE",M308="NÓMINA AGOSTO"),8,AND(I308="PE",M308="NÓMINA SEPTIEMBRE"),9,AND(I308="PE",M308="NÓMINA OCTUBRE"),10,AND(I308="PE",M308="NÓMINA NOVIEMBRE"),11,AND(I308="PE",M308="NÓMINA DICIEMBRE"),12,AND(I308="PC",M308="NÓMINA ENERO"),1,AND(I308="PC",M308="NÓMINA FEBRERO"),2,AND(I308="PC",M308="NÓMINA MARZO"),3,AND(I308="PC",M308="NÓMINA ABRIL"),4,AND(I308="PC",M308="NÓMINA MAYO"),5,AND(I308="PC",M308="NÓMINA JUNIO"),6,AND(I308="PC",M308="NÓMINA JULIO"),7,AND(I308="PC",M308="NÓMINA AGOSTO"),8,AND(I308="PC",M308="NÓMINA SEPTIEMBRE"),9,AND(I308="PC",M308="NÓMINA OCTUBRE"),10,AND(I308="PC",M308="NÓMINA NOVIEMBRE"),11,AND(I308="PC",M308="NÓMINA DICIEMBRE"),12,I308="VCF"," ",I308="VSF"," ",I308="SUB"," ",I308="ADQBYS"," ",I308="CONV"," ")</f>
        <v>#N/A</v>
      </c>
      <c r="O308" s="50"/>
      <c r="P308" s="51"/>
      <c r="Q308" s="51" t="n">
        <f aca="false">ROUND((O308*P308)*0.15,2)</f>
        <v>0</v>
      </c>
      <c r="R308" s="52" t="e">
        <f aca="false">_xlfn.IFS(I308="PE","NO RELLENAR",I308="PC","NO RELLENAR",I308="SUB","NO RELLENAR",I308="ADQBYS","NO RELLENAR",I308="CONV","NO RELLENAR",I308="VSF","RELLENAR",I308="VCF","RELLENAR")</f>
        <v>#N/A</v>
      </c>
      <c r="S308" s="53"/>
      <c r="T308" s="53"/>
      <c r="U308" s="54"/>
      <c r="V308" s="55"/>
      <c r="W308" s="54"/>
      <c r="X308" s="55"/>
      <c r="Y308" s="51"/>
      <c r="Z308" s="51"/>
      <c r="AA308" s="51"/>
      <c r="AB308" s="51"/>
      <c r="AC308" s="51"/>
      <c r="AD308" s="51"/>
      <c r="AE308" s="51"/>
      <c r="AF308" s="51"/>
      <c r="AG308" s="51"/>
      <c r="AH308" s="51"/>
      <c r="AI308" s="51"/>
      <c r="AJ308" s="51"/>
      <c r="AK308" s="51"/>
      <c r="AL308" s="51"/>
      <c r="AM308" s="54"/>
      <c r="AN308" s="51"/>
      <c r="AO308" s="54"/>
      <c r="AP308" s="51"/>
      <c r="AQ308" s="54"/>
      <c r="AR308" s="51"/>
      <c r="AS308" s="53" t="n">
        <v>0</v>
      </c>
      <c r="AT308" s="53" t="n">
        <v>0</v>
      </c>
      <c r="AU308" s="53" t="e">
        <f aca="false">_xlfn.IFS(I308="PE",0,I308="PC",0,I308="VCF",ROUND(AS308*AV308,2),I308="VSF",ROUND(AS308*AV308,2),I308="SUB",ROUND(AS308*AV308,2),I308="ADQBYS",ROUND(AS308*AV308,2),I308="CONV",ROUND(AS308*AV308,2))</f>
        <v>#N/A</v>
      </c>
      <c r="AV308" s="56"/>
      <c r="AW308" s="57" t="e">
        <f aca="false">_xlfn.IFS(I308="PE",ROUND((O308*P308)+Q308,2),I308="PC",ROUND((O308*P308)+Q308,2),AND(I308="VCF",BA308="SI"),AS308+AU308,AND(I308="VCF",BA308="NO"),AS308,AND(I308="VSF",BA308="SI"),AS308+AU308+Y308+Z308,AND(I308="VSF",BA308="NO"),AS308+Y308+Z308,AND(I308="SUB",BA308="SI"),AS308+AU308,AND(I308="SUB",BA308="NO"),AS308,AND(I308="ADQBYS",BA308="SI"),AS308+AU308,AND(I308="ADQBYS",BA308="NO"),AS308,AND(I308="CONV",BA308="SI"),AS308+AU308,AND(I308="CONV",BA308="NO"),AS308)</f>
        <v>#N/A</v>
      </c>
      <c r="AX308" s="53"/>
      <c r="AY308" s="58"/>
      <c r="AZ308" s="51"/>
      <c r="BA308" s="59"/>
    </row>
    <row r="309" customFormat="false" ht="18.6" hidden="false" customHeight="true" outlineLevel="0" collapsed="false">
      <c r="A309" s="43"/>
      <c r="B309" s="44"/>
      <c r="C309" s="44"/>
      <c r="D309" s="44"/>
      <c r="E309" s="44"/>
      <c r="F309" s="44"/>
      <c r="G309" s="44"/>
      <c r="H309" s="45"/>
      <c r="I309" s="44"/>
      <c r="J309" s="44"/>
      <c r="K309" s="44"/>
      <c r="L309" s="47"/>
      <c r="M309" s="47"/>
      <c r="N309" s="49" t="e">
        <f aca="false">_xlfn.IFS(AND(I309="PE",M309="NÓMINA ENERO"),1,AND(I309="PE",M309="NÓMINA FEBRERO"),2,AND(I309="PE",M309="NÓMINA MARZO"),3,AND(I309="PE",M309="NÓMINA ABRIL"),4,AND(I309="PE",M309="NÓMINA MAYO"),5,AND(I309="PE",M309="NÓMINA JUNIO"),6,AND(I309="PE",M309="NÓMINA JULIO"),7,AND(I309="PE",M309="NÓMINA AGOSTO"),8,AND(I309="PE",M309="NÓMINA SEPTIEMBRE"),9,AND(I309="PE",M309="NÓMINA OCTUBRE"),10,AND(I309="PE",M309="NÓMINA NOVIEMBRE"),11,AND(I309="PE",M309="NÓMINA DICIEMBRE"),12,AND(I309="PC",M309="NÓMINA ENERO"),1,AND(I309="PC",M309="NÓMINA FEBRERO"),2,AND(I309="PC",M309="NÓMINA MARZO"),3,AND(I309="PC",M309="NÓMINA ABRIL"),4,AND(I309="PC",M309="NÓMINA MAYO"),5,AND(I309="PC",M309="NÓMINA JUNIO"),6,AND(I309="PC",M309="NÓMINA JULIO"),7,AND(I309="PC",M309="NÓMINA AGOSTO"),8,AND(I309="PC",M309="NÓMINA SEPTIEMBRE"),9,AND(I309="PC",M309="NÓMINA OCTUBRE"),10,AND(I309="PC",M309="NÓMINA NOVIEMBRE"),11,AND(I309="PC",M309="NÓMINA DICIEMBRE"),12,I309="VCF"," ",I309="VSF"," ",I309="SUB"," ",I309="ADQBYS"," ",I309="CONV"," ")</f>
        <v>#N/A</v>
      </c>
      <c r="O309" s="50"/>
      <c r="P309" s="51"/>
      <c r="Q309" s="51" t="n">
        <f aca="false">ROUND((O309*P309)*0.15,2)</f>
        <v>0</v>
      </c>
      <c r="R309" s="52" t="e">
        <f aca="false">_xlfn.IFS(I309="PE","NO RELLENAR",I309="PC","NO RELLENAR",I309="SUB","NO RELLENAR",I309="ADQBYS","NO RELLENAR",I309="CONV","NO RELLENAR",I309="VSF","RELLENAR",I309="VCF","RELLENAR")</f>
        <v>#N/A</v>
      </c>
      <c r="S309" s="53"/>
      <c r="T309" s="53"/>
      <c r="U309" s="54"/>
      <c r="V309" s="55"/>
      <c r="W309" s="54"/>
      <c r="X309" s="55"/>
      <c r="Y309" s="51"/>
      <c r="Z309" s="51"/>
      <c r="AA309" s="51"/>
      <c r="AB309" s="51"/>
      <c r="AC309" s="51"/>
      <c r="AD309" s="51"/>
      <c r="AE309" s="51"/>
      <c r="AF309" s="51"/>
      <c r="AG309" s="51"/>
      <c r="AH309" s="51"/>
      <c r="AI309" s="51"/>
      <c r="AJ309" s="51"/>
      <c r="AK309" s="51"/>
      <c r="AL309" s="51"/>
      <c r="AM309" s="54"/>
      <c r="AN309" s="51"/>
      <c r="AO309" s="54"/>
      <c r="AP309" s="51"/>
      <c r="AQ309" s="54"/>
      <c r="AR309" s="51"/>
      <c r="AS309" s="53" t="n">
        <v>0</v>
      </c>
      <c r="AT309" s="53" t="n">
        <v>0</v>
      </c>
      <c r="AU309" s="53" t="e">
        <f aca="false">_xlfn.IFS(I309="PE",0,I309="PC",0,I309="VCF",ROUND(AS309*AV309,2),I309="VSF",ROUND(AS309*AV309,2),I309="SUB",ROUND(AS309*AV309,2),I309="ADQBYS",ROUND(AS309*AV309,2),I309="CONV",ROUND(AS309*AV309,2))</f>
        <v>#N/A</v>
      </c>
      <c r="AV309" s="56"/>
      <c r="AW309" s="57" t="e">
        <f aca="false">_xlfn.IFS(I309="PE",ROUND((O309*P309)+Q309,2),I309="PC",ROUND((O309*P309)+Q309,2),AND(I309="VCF",BA309="SI"),AS309+AU309,AND(I309="VCF",BA309="NO"),AS309,AND(I309="VSF",BA309="SI"),AS309+AU309+Y309+Z309,AND(I309="VSF",BA309="NO"),AS309+Y309+Z309,AND(I309="SUB",BA309="SI"),AS309+AU309,AND(I309="SUB",BA309="NO"),AS309,AND(I309="ADQBYS",BA309="SI"),AS309+AU309,AND(I309="ADQBYS",BA309="NO"),AS309,AND(I309="CONV",BA309="SI"),AS309+AU309,AND(I309="CONV",BA309="NO"),AS309)</f>
        <v>#N/A</v>
      </c>
      <c r="AX309" s="53"/>
      <c r="AY309" s="58"/>
      <c r="AZ309" s="51"/>
      <c r="BA309" s="59"/>
    </row>
    <row r="310" customFormat="false" ht="18.6" hidden="false" customHeight="true" outlineLevel="0" collapsed="false">
      <c r="A310" s="43"/>
      <c r="B310" s="44"/>
      <c r="C310" s="44"/>
      <c r="D310" s="44"/>
      <c r="E310" s="44"/>
      <c r="F310" s="44"/>
      <c r="G310" s="44"/>
      <c r="H310" s="45"/>
      <c r="I310" s="44"/>
      <c r="J310" s="44"/>
      <c r="K310" s="44"/>
      <c r="L310" s="47"/>
      <c r="M310" s="47"/>
      <c r="N310" s="49" t="e">
        <f aca="false">_xlfn.IFS(AND(I310="PE",M310="NÓMINA ENERO"),1,AND(I310="PE",M310="NÓMINA FEBRERO"),2,AND(I310="PE",M310="NÓMINA MARZO"),3,AND(I310="PE",M310="NÓMINA ABRIL"),4,AND(I310="PE",M310="NÓMINA MAYO"),5,AND(I310="PE",M310="NÓMINA JUNIO"),6,AND(I310="PE",M310="NÓMINA JULIO"),7,AND(I310="PE",M310="NÓMINA AGOSTO"),8,AND(I310="PE",M310="NÓMINA SEPTIEMBRE"),9,AND(I310="PE",M310="NÓMINA OCTUBRE"),10,AND(I310="PE",M310="NÓMINA NOVIEMBRE"),11,AND(I310="PE",M310="NÓMINA DICIEMBRE"),12,AND(I310="PC",M310="NÓMINA ENERO"),1,AND(I310="PC",M310="NÓMINA FEBRERO"),2,AND(I310="PC",M310="NÓMINA MARZO"),3,AND(I310="PC",M310="NÓMINA ABRIL"),4,AND(I310="PC",M310="NÓMINA MAYO"),5,AND(I310="PC",M310="NÓMINA JUNIO"),6,AND(I310="PC",M310="NÓMINA JULIO"),7,AND(I310="PC",M310="NÓMINA AGOSTO"),8,AND(I310="PC",M310="NÓMINA SEPTIEMBRE"),9,AND(I310="PC",M310="NÓMINA OCTUBRE"),10,AND(I310="PC",M310="NÓMINA NOVIEMBRE"),11,AND(I310="PC",M310="NÓMINA DICIEMBRE"),12,I310="VCF"," ",I310="VSF"," ",I310="SUB"," ",I310="ADQBYS"," ",I310="CONV"," ")</f>
        <v>#N/A</v>
      </c>
      <c r="O310" s="50"/>
      <c r="P310" s="51"/>
      <c r="Q310" s="51" t="n">
        <f aca="false">ROUND((O310*P310)*0.15,2)</f>
        <v>0</v>
      </c>
      <c r="R310" s="52" t="e">
        <f aca="false">_xlfn.IFS(I310="PE","NO RELLENAR",I310="PC","NO RELLENAR",I310="SUB","NO RELLENAR",I310="ADQBYS","NO RELLENAR",I310="CONV","NO RELLENAR",I310="VSF","RELLENAR",I310="VCF","RELLENAR")</f>
        <v>#N/A</v>
      </c>
      <c r="S310" s="53"/>
      <c r="T310" s="53"/>
      <c r="U310" s="54"/>
      <c r="V310" s="55"/>
      <c r="W310" s="54"/>
      <c r="X310" s="55"/>
      <c r="Y310" s="51"/>
      <c r="Z310" s="51"/>
      <c r="AA310" s="51"/>
      <c r="AB310" s="51"/>
      <c r="AC310" s="51"/>
      <c r="AD310" s="51"/>
      <c r="AE310" s="51"/>
      <c r="AF310" s="51"/>
      <c r="AG310" s="51"/>
      <c r="AH310" s="51"/>
      <c r="AI310" s="51"/>
      <c r="AJ310" s="51"/>
      <c r="AK310" s="51"/>
      <c r="AL310" s="51"/>
      <c r="AM310" s="54"/>
      <c r="AN310" s="51"/>
      <c r="AO310" s="54"/>
      <c r="AP310" s="51"/>
      <c r="AQ310" s="54"/>
      <c r="AR310" s="51"/>
      <c r="AS310" s="53" t="n">
        <v>0</v>
      </c>
      <c r="AT310" s="53" t="n">
        <v>0</v>
      </c>
      <c r="AU310" s="53" t="e">
        <f aca="false">_xlfn.IFS(I310="PE",0,I310="PC",0,I310="VCF",ROUND(AS310*AV310,2),I310="VSF",ROUND(AS310*AV310,2),I310="SUB",ROUND(AS310*AV310,2),I310="ADQBYS",ROUND(AS310*AV310,2),I310="CONV",ROUND(AS310*AV310,2))</f>
        <v>#N/A</v>
      </c>
      <c r="AV310" s="56"/>
      <c r="AW310" s="57" t="e">
        <f aca="false">_xlfn.IFS(I310="PE",ROUND((O310*P310)+Q310,2),I310="PC",ROUND((O310*P310)+Q310,2),AND(I310="VCF",BA310="SI"),AS310+AU310,AND(I310="VCF",BA310="NO"),AS310,AND(I310="VSF",BA310="SI"),AS310+AU310+Y310+Z310,AND(I310="VSF",BA310="NO"),AS310+Y310+Z310,AND(I310="SUB",BA310="SI"),AS310+AU310,AND(I310="SUB",BA310="NO"),AS310,AND(I310="ADQBYS",BA310="SI"),AS310+AU310,AND(I310="ADQBYS",BA310="NO"),AS310,AND(I310="CONV",BA310="SI"),AS310+AU310,AND(I310="CONV",BA310="NO"),AS310)</f>
        <v>#N/A</v>
      </c>
      <c r="AX310" s="53"/>
      <c r="AY310" s="58"/>
      <c r="AZ310" s="51"/>
      <c r="BA310" s="59"/>
    </row>
    <row r="311" customFormat="false" ht="18.6" hidden="false" customHeight="true" outlineLevel="0" collapsed="false">
      <c r="A311" s="43"/>
      <c r="B311" s="44"/>
      <c r="C311" s="44"/>
      <c r="D311" s="44"/>
      <c r="E311" s="44"/>
      <c r="F311" s="44"/>
      <c r="G311" s="44"/>
      <c r="H311" s="45"/>
      <c r="I311" s="44"/>
      <c r="J311" s="44"/>
      <c r="K311" s="44"/>
      <c r="L311" s="47"/>
      <c r="M311" s="47"/>
      <c r="N311" s="49" t="e">
        <f aca="false">_xlfn.IFS(AND(I311="PE",M311="NÓMINA ENERO"),1,AND(I311="PE",M311="NÓMINA FEBRERO"),2,AND(I311="PE",M311="NÓMINA MARZO"),3,AND(I311="PE",M311="NÓMINA ABRIL"),4,AND(I311="PE",M311="NÓMINA MAYO"),5,AND(I311="PE",M311="NÓMINA JUNIO"),6,AND(I311="PE",M311="NÓMINA JULIO"),7,AND(I311="PE",M311="NÓMINA AGOSTO"),8,AND(I311="PE",M311="NÓMINA SEPTIEMBRE"),9,AND(I311="PE",M311="NÓMINA OCTUBRE"),10,AND(I311="PE",M311="NÓMINA NOVIEMBRE"),11,AND(I311="PE",M311="NÓMINA DICIEMBRE"),12,AND(I311="PC",M311="NÓMINA ENERO"),1,AND(I311="PC",M311="NÓMINA FEBRERO"),2,AND(I311="PC",M311="NÓMINA MARZO"),3,AND(I311="PC",M311="NÓMINA ABRIL"),4,AND(I311="PC",M311="NÓMINA MAYO"),5,AND(I311="PC",M311="NÓMINA JUNIO"),6,AND(I311="PC",M311="NÓMINA JULIO"),7,AND(I311="PC",M311="NÓMINA AGOSTO"),8,AND(I311="PC",M311="NÓMINA SEPTIEMBRE"),9,AND(I311="PC",M311="NÓMINA OCTUBRE"),10,AND(I311="PC",M311="NÓMINA NOVIEMBRE"),11,AND(I311="PC",M311="NÓMINA DICIEMBRE"),12,I311="VCF"," ",I311="VSF"," ",I311="SUB"," ",I311="ADQBYS"," ",I311="CONV"," ")</f>
        <v>#N/A</v>
      </c>
      <c r="O311" s="50"/>
      <c r="P311" s="51"/>
      <c r="Q311" s="51" t="n">
        <f aca="false">ROUND((O311*P311)*0.15,2)</f>
        <v>0</v>
      </c>
      <c r="R311" s="52" t="e">
        <f aca="false">_xlfn.IFS(I311="PE","NO RELLENAR",I311="PC","NO RELLENAR",I311="SUB","NO RELLENAR",I311="ADQBYS","NO RELLENAR",I311="CONV","NO RELLENAR",I311="VSF","RELLENAR",I311="VCF","RELLENAR")</f>
        <v>#N/A</v>
      </c>
      <c r="S311" s="53"/>
      <c r="T311" s="53"/>
      <c r="U311" s="54"/>
      <c r="V311" s="55"/>
      <c r="W311" s="54"/>
      <c r="X311" s="55"/>
      <c r="Y311" s="51"/>
      <c r="Z311" s="51"/>
      <c r="AA311" s="51"/>
      <c r="AB311" s="51"/>
      <c r="AC311" s="51"/>
      <c r="AD311" s="51"/>
      <c r="AE311" s="51"/>
      <c r="AF311" s="51"/>
      <c r="AG311" s="51"/>
      <c r="AH311" s="51"/>
      <c r="AI311" s="51"/>
      <c r="AJ311" s="51"/>
      <c r="AK311" s="51"/>
      <c r="AL311" s="51"/>
      <c r="AM311" s="54"/>
      <c r="AN311" s="51"/>
      <c r="AO311" s="54"/>
      <c r="AP311" s="51"/>
      <c r="AQ311" s="54"/>
      <c r="AR311" s="51"/>
      <c r="AS311" s="53" t="n">
        <v>0</v>
      </c>
      <c r="AT311" s="53" t="n">
        <v>0</v>
      </c>
      <c r="AU311" s="53" t="e">
        <f aca="false">_xlfn.IFS(I311="PE",0,I311="PC",0,I311="VCF",ROUND(AS311*AV311,2),I311="VSF",ROUND(AS311*AV311,2),I311="SUB",ROUND(AS311*AV311,2),I311="ADQBYS",ROUND(AS311*AV311,2),I311="CONV",ROUND(AS311*AV311,2))</f>
        <v>#N/A</v>
      </c>
      <c r="AV311" s="56"/>
      <c r="AW311" s="57" t="e">
        <f aca="false">_xlfn.IFS(I311="PE",ROUND((O311*P311)+Q311,2),I311="PC",ROUND((O311*P311)+Q311,2),AND(I311="VCF",BA311="SI"),AS311+AU311,AND(I311="VCF",BA311="NO"),AS311,AND(I311="VSF",BA311="SI"),AS311+AU311+Y311+Z311,AND(I311="VSF",BA311="NO"),AS311+Y311+Z311,AND(I311="SUB",BA311="SI"),AS311+AU311,AND(I311="SUB",BA311="NO"),AS311,AND(I311="ADQBYS",BA311="SI"),AS311+AU311,AND(I311="ADQBYS",BA311="NO"),AS311,AND(I311="CONV",BA311="SI"),AS311+AU311,AND(I311="CONV",BA311="NO"),AS311)</f>
        <v>#N/A</v>
      </c>
      <c r="AX311" s="53"/>
      <c r="AY311" s="58"/>
      <c r="AZ311" s="51"/>
      <c r="BA311" s="59"/>
    </row>
    <row r="312" customFormat="false" ht="18.6" hidden="false" customHeight="true" outlineLevel="0" collapsed="false">
      <c r="A312" s="43"/>
      <c r="B312" s="44"/>
      <c r="C312" s="44"/>
      <c r="D312" s="44"/>
      <c r="E312" s="44"/>
      <c r="F312" s="44"/>
      <c r="G312" s="44"/>
      <c r="H312" s="45"/>
      <c r="I312" s="44"/>
      <c r="J312" s="44"/>
      <c r="K312" s="44"/>
      <c r="L312" s="47"/>
      <c r="M312" s="47"/>
      <c r="N312" s="49" t="e">
        <f aca="false">_xlfn.IFS(AND(I312="PE",M312="NÓMINA ENERO"),1,AND(I312="PE",M312="NÓMINA FEBRERO"),2,AND(I312="PE",M312="NÓMINA MARZO"),3,AND(I312="PE",M312="NÓMINA ABRIL"),4,AND(I312="PE",M312="NÓMINA MAYO"),5,AND(I312="PE",M312="NÓMINA JUNIO"),6,AND(I312="PE",M312="NÓMINA JULIO"),7,AND(I312="PE",M312="NÓMINA AGOSTO"),8,AND(I312="PE",M312="NÓMINA SEPTIEMBRE"),9,AND(I312="PE",M312="NÓMINA OCTUBRE"),10,AND(I312="PE",M312="NÓMINA NOVIEMBRE"),11,AND(I312="PE",M312="NÓMINA DICIEMBRE"),12,AND(I312="PC",M312="NÓMINA ENERO"),1,AND(I312="PC",M312="NÓMINA FEBRERO"),2,AND(I312="PC",M312="NÓMINA MARZO"),3,AND(I312="PC",M312="NÓMINA ABRIL"),4,AND(I312="PC",M312="NÓMINA MAYO"),5,AND(I312="PC",M312="NÓMINA JUNIO"),6,AND(I312="PC",M312="NÓMINA JULIO"),7,AND(I312="PC",M312="NÓMINA AGOSTO"),8,AND(I312="PC",M312="NÓMINA SEPTIEMBRE"),9,AND(I312="PC",M312="NÓMINA OCTUBRE"),10,AND(I312="PC",M312="NÓMINA NOVIEMBRE"),11,AND(I312="PC",M312="NÓMINA DICIEMBRE"),12,I312="VCF"," ",I312="VSF"," ",I312="SUB"," ",I312="ADQBYS"," ",I312="CONV"," ")</f>
        <v>#N/A</v>
      </c>
      <c r="O312" s="50"/>
      <c r="P312" s="51"/>
      <c r="Q312" s="51" t="n">
        <f aca="false">ROUND((O312*P312)*0.15,2)</f>
        <v>0</v>
      </c>
      <c r="R312" s="52" t="e">
        <f aca="false">_xlfn.IFS(I312="PE","NO RELLENAR",I312="PC","NO RELLENAR",I312="SUB","NO RELLENAR",I312="ADQBYS","NO RELLENAR",I312="CONV","NO RELLENAR",I312="VSF","RELLENAR",I312="VCF","RELLENAR")</f>
        <v>#N/A</v>
      </c>
      <c r="S312" s="53"/>
      <c r="T312" s="53"/>
      <c r="U312" s="54"/>
      <c r="V312" s="55"/>
      <c r="W312" s="54"/>
      <c r="X312" s="55"/>
      <c r="Y312" s="51"/>
      <c r="Z312" s="51"/>
      <c r="AA312" s="51"/>
      <c r="AB312" s="51"/>
      <c r="AC312" s="51"/>
      <c r="AD312" s="51"/>
      <c r="AE312" s="51"/>
      <c r="AF312" s="51"/>
      <c r="AG312" s="51"/>
      <c r="AH312" s="51"/>
      <c r="AI312" s="51"/>
      <c r="AJ312" s="51"/>
      <c r="AK312" s="51"/>
      <c r="AL312" s="51"/>
      <c r="AM312" s="54"/>
      <c r="AN312" s="51"/>
      <c r="AO312" s="54"/>
      <c r="AP312" s="51"/>
      <c r="AQ312" s="54"/>
      <c r="AR312" s="51"/>
      <c r="AS312" s="53" t="n">
        <v>0</v>
      </c>
      <c r="AT312" s="53" t="n">
        <v>0</v>
      </c>
      <c r="AU312" s="53" t="e">
        <f aca="false">_xlfn.IFS(I312="PE",0,I312="PC",0,I312="VCF",ROUND(AS312*AV312,2),I312="VSF",ROUND(AS312*AV312,2),I312="SUB",ROUND(AS312*AV312,2),I312="ADQBYS",ROUND(AS312*AV312,2),I312="CONV",ROUND(AS312*AV312,2))</f>
        <v>#N/A</v>
      </c>
      <c r="AV312" s="56"/>
      <c r="AW312" s="57" t="e">
        <f aca="false">_xlfn.IFS(I312="PE",ROUND((O312*P312)+Q312,2),I312="PC",ROUND((O312*P312)+Q312,2),AND(I312="VCF",BA312="SI"),AS312+AU312,AND(I312="VCF",BA312="NO"),AS312,AND(I312="VSF",BA312="SI"),AS312+AU312+Y312+Z312,AND(I312="VSF",BA312="NO"),AS312+Y312+Z312,AND(I312="SUB",BA312="SI"),AS312+AU312,AND(I312="SUB",BA312="NO"),AS312,AND(I312="ADQBYS",BA312="SI"),AS312+AU312,AND(I312="ADQBYS",BA312="NO"),AS312,AND(I312="CONV",BA312="SI"),AS312+AU312,AND(I312="CONV",BA312="NO"),AS312)</f>
        <v>#N/A</v>
      </c>
      <c r="AX312" s="53"/>
      <c r="AY312" s="58"/>
      <c r="AZ312" s="51"/>
      <c r="BA312" s="59"/>
    </row>
    <row r="313" customFormat="false" ht="18.6" hidden="false" customHeight="true" outlineLevel="0" collapsed="false">
      <c r="A313" s="43"/>
      <c r="B313" s="44"/>
      <c r="C313" s="44"/>
      <c r="D313" s="44"/>
      <c r="E313" s="44"/>
      <c r="F313" s="44"/>
      <c r="G313" s="44"/>
      <c r="H313" s="45"/>
      <c r="I313" s="44"/>
      <c r="J313" s="44"/>
      <c r="K313" s="44"/>
      <c r="L313" s="47"/>
      <c r="M313" s="47"/>
      <c r="N313" s="49" t="e">
        <f aca="false">_xlfn.IFS(AND(I313="PE",M313="NÓMINA ENERO"),1,AND(I313="PE",M313="NÓMINA FEBRERO"),2,AND(I313="PE",M313="NÓMINA MARZO"),3,AND(I313="PE",M313="NÓMINA ABRIL"),4,AND(I313="PE",M313="NÓMINA MAYO"),5,AND(I313="PE",M313="NÓMINA JUNIO"),6,AND(I313="PE",M313="NÓMINA JULIO"),7,AND(I313="PE",M313="NÓMINA AGOSTO"),8,AND(I313="PE",M313="NÓMINA SEPTIEMBRE"),9,AND(I313="PE",M313="NÓMINA OCTUBRE"),10,AND(I313="PE",M313="NÓMINA NOVIEMBRE"),11,AND(I313="PE",M313="NÓMINA DICIEMBRE"),12,AND(I313="PC",M313="NÓMINA ENERO"),1,AND(I313="PC",M313="NÓMINA FEBRERO"),2,AND(I313="PC",M313="NÓMINA MARZO"),3,AND(I313="PC",M313="NÓMINA ABRIL"),4,AND(I313="PC",M313="NÓMINA MAYO"),5,AND(I313="PC",M313="NÓMINA JUNIO"),6,AND(I313="PC",M313="NÓMINA JULIO"),7,AND(I313="PC",M313="NÓMINA AGOSTO"),8,AND(I313="PC",M313="NÓMINA SEPTIEMBRE"),9,AND(I313="PC",M313="NÓMINA OCTUBRE"),10,AND(I313="PC",M313="NÓMINA NOVIEMBRE"),11,AND(I313="PC",M313="NÓMINA DICIEMBRE"),12,I313="VCF"," ",I313="VSF"," ",I313="SUB"," ",I313="ADQBYS"," ",I313="CONV"," ")</f>
        <v>#N/A</v>
      </c>
      <c r="O313" s="50"/>
      <c r="P313" s="51"/>
      <c r="Q313" s="51" t="n">
        <f aca="false">ROUND((O313*P313)*0.15,2)</f>
        <v>0</v>
      </c>
      <c r="R313" s="52" t="e">
        <f aca="false">_xlfn.IFS(I313="PE","NO RELLENAR",I313="PC","NO RELLENAR",I313="SUB","NO RELLENAR",I313="ADQBYS","NO RELLENAR",I313="CONV","NO RELLENAR",I313="VSF","RELLENAR",I313="VCF","RELLENAR")</f>
        <v>#N/A</v>
      </c>
      <c r="S313" s="53"/>
      <c r="T313" s="53"/>
      <c r="U313" s="54"/>
      <c r="V313" s="55"/>
      <c r="W313" s="54"/>
      <c r="X313" s="55"/>
      <c r="Y313" s="51"/>
      <c r="Z313" s="51"/>
      <c r="AA313" s="51"/>
      <c r="AB313" s="51"/>
      <c r="AC313" s="51"/>
      <c r="AD313" s="51"/>
      <c r="AE313" s="51"/>
      <c r="AF313" s="51"/>
      <c r="AG313" s="51"/>
      <c r="AH313" s="51"/>
      <c r="AI313" s="51"/>
      <c r="AJ313" s="51"/>
      <c r="AK313" s="51"/>
      <c r="AL313" s="51"/>
      <c r="AM313" s="54"/>
      <c r="AN313" s="51"/>
      <c r="AO313" s="54"/>
      <c r="AP313" s="51"/>
      <c r="AQ313" s="54"/>
      <c r="AR313" s="51"/>
      <c r="AS313" s="53" t="n">
        <v>0</v>
      </c>
      <c r="AT313" s="53" t="n">
        <v>0</v>
      </c>
      <c r="AU313" s="53" t="e">
        <f aca="false">_xlfn.IFS(I313="PE",0,I313="PC",0,I313="VCF",ROUND(AS313*AV313,2),I313="VSF",ROUND(AS313*AV313,2),I313="SUB",ROUND(AS313*AV313,2),I313="ADQBYS",ROUND(AS313*AV313,2),I313="CONV",ROUND(AS313*AV313,2))</f>
        <v>#N/A</v>
      </c>
      <c r="AV313" s="56"/>
      <c r="AW313" s="57" t="e">
        <f aca="false">_xlfn.IFS(I313="PE",ROUND((O313*P313)+Q313,2),I313="PC",ROUND((O313*P313)+Q313,2),AND(I313="VCF",BA313="SI"),AS313+AU313,AND(I313="VCF",BA313="NO"),AS313,AND(I313="VSF",BA313="SI"),AS313+AU313+Y313+Z313,AND(I313="VSF",BA313="NO"),AS313+Y313+Z313,AND(I313="SUB",BA313="SI"),AS313+AU313,AND(I313="SUB",BA313="NO"),AS313,AND(I313="ADQBYS",BA313="SI"),AS313+AU313,AND(I313="ADQBYS",BA313="NO"),AS313,AND(I313="CONV",BA313="SI"),AS313+AU313,AND(I313="CONV",BA313="NO"),AS313)</f>
        <v>#N/A</v>
      </c>
      <c r="AX313" s="53"/>
      <c r="AY313" s="58"/>
      <c r="AZ313" s="51"/>
      <c r="BA313" s="59"/>
    </row>
    <row r="314" customFormat="false" ht="18.6" hidden="false" customHeight="true" outlineLevel="0" collapsed="false">
      <c r="A314" s="43"/>
      <c r="B314" s="44"/>
      <c r="C314" s="44"/>
      <c r="D314" s="44"/>
      <c r="E314" s="44"/>
      <c r="F314" s="44"/>
      <c r="G314" s="44"/>
      <c r="H314" s="45"/>
      <c r="I314" s="44"/>
      <c r="J314" s="44"/>
      <c r="K314" s="44"/>
      <c r="L314" s="47"/>
      <c r="M314" s="47"/>
      <c r="N314" s="49" t="e">
        <f aca="false">_xlfn.IFS(AND(I314="PE",M314="NÓMINA ENERO"),1,AND(I314="PE",M314="NÓMINA FEBRERO"),2,AND(I314="PE",M314="NÓMINA MARZO"),3,AND(I314="PE",M314="NÓMINA ABRIL"),4,AND(I314="PE",M314="NÓMINA MAYO"),5,AND(I314="PE",M314="NÓMINA JUNIO"),6,AND(I314="PE",M314="NÓMINA JULIO"),7,AND(I314="PE",M314="NÓMINA AGOSTO"),8,AND(I314="PE",M314="NÓMINA SEPTIEMBRE"),9,AND(I314="PE",M314="NÓMINA OCTUBRE"),10,AND(I314="PE",M314="NÓMINA NOVIEMBRE"),11,AND(I314="PE",M314="NÓMINA DICIEMBRE"),12,AND(I314="PC",M314="NÓMINA ENERO"),1,AND(I314="PC",M314="NÓMINA FEBRERO"),2,AND(I314="PC",M314="NÓMINA MARZO"),3,AND(I314="PC",M314="NÓMINA ABRIL"),4,AND(I314="PC",M314="NÓMINA MAYO"),5,AND(I314="PC",M314="NÓMINA JUNIO"),6,AND(I314="PC",M314="NÓMINA JULIO"),7,AND(I314="PC",M314="NÓMINA AGOSTO"),8,AND(I314="PC",M314="NÓMINA SEPTIEMBRE"),9,AND(I314="PC",M314="NÓMINA OCTUBRE"),10,AND(I314="PC",M314="NÓMINA NOVIEMBRE"),11,AND(I314="PC",M314="NÓMINA DICIEMBRE"),12,I314="VCF"," ",I314="VSF"," ",I314="SUB"," ",I314="ADQBYS"," ",I314="CONV"," ")</f>
        <v>#N/A</v>
      </c>
      <c r="O314" s="50"/>
      <c r="P314" s="51"/>
      <c r="Q314" s="51" t="n">
        <f aca="false">ROUND((O314*P314)*0.15,2)</f>
        <v>0</v>
      </c>
      <c r="R314" s="52" t="e">
        <f aca="false">_xlfn.IFS(I314="PE","NO RELLENAR",I314="PC","NO RELLENAR",I314="SUB","NO RELLENAR",I314="ADQBYS","NO RELLENAR",I314="CONV","NO RELLENAR",I314="VSF","RELLENAR",I314="VCF","RELLENAR")</f>
        <v>#N/A</v>
      </c>
      <c r="S314" s="53"/>
      <c r="T314" s="53"/>
      <c r="U314" s="54"/>
      <c r="V314" s="55"/>
      <c r="W314" s="54"/>
      <c r="X314" s="55"/>
      <c r="Y314" s="51"/>
      <c r="Z314" s="51"/>
      <c r="AA314" s="51"/>
      <c r="AB314" s="51"/>
      <c r="AC314" s="51"/>
      <c r="AD314" s="51"/>
      <c r="AE314" s="51"/>
      <c r="AF314" s="51"/>
      <c r="AG314" s="51"/>
      <c r="AH314" s="51"/>
      <c r="AI314" s="51"/>
      <c r="AJ314" s="51"/>
      <c r="AK314" s="51"/>
      <c r="AL314" s="51"/>
      <c r="AM314" s="54"/>
      <c r="AN314" s="51"/>
      <c r="AO314" s="54"/>
      <c r="AP314" s="51"/>
      <c r="AQ314" s="54"/>
      <c r="AR314" s="51"/>
      <c r="AS314" s="53" t="n">
        <v>0</v>
      </c>
      <c r="AT314" s="53" t="n">
        <v>0</v>
      </c>
      <c r="AU314" s="53" t="e">
        <f aca="false">_xlfn.IFS(I314="PE",0,I314="PC",0,I314="VCF",ROUND(AS314*AV314,2),I314="VSF",ROUND(AS314*AV314,2),I314="SUB",ROUND(AS314*AV314,2),I314="ADQBYS",ROUND(AS314*AV314,2),I314="CONV",ROUND(AS314*AV314,2))</f>
        <v>#N/A</v>
      </c>
      <c r="AV314" s="56"/>
      <c r="AW314" s="57" t="e">
        <f aca="false">_xlfn.IFS(I314="PE",ROUND((O314*P314)+Q314,2),I314="PC",ROUND((O314*P314)+Q314,2),AND(I314="VCF",BA314="SI"),AS314+AU314,AND(I314="VCF",BA314="NO"),AS314,AND(I314="VSF",BA314="SI"),AS314+AU314+Y314+Z314,AND(I314="VSF",BA314="NO"),AS314+Y314+Z314,AND(I314="SUB",BA314="SI"),AS314+AU314,AND(I314="SUB",BA314="NO"),AS314,AND(I314="ADQBYS",BA314="SI"),AS314+AU314,AND(I314="ADQBYS",BA314="NO"),AS314,AND(I314="CONV",BA314="SI"),AS314+AU314,AND(I314="CONV",BA314="NO"),AS314)</f>
        <v>#N/A</v>
      </c>
      <c r="AX314" s="53"/>
      <c r="AY314" s="58"/>
      <c r="AZ314" s="51"/>
      <c r="BA314" s="59"/>
    </row>
    <row r="315" customFormat="false" ht="18.6" hidden="false" customHeight="true" outlineLevel="0" collapsed="false">
      <c r="A315" s="43"/>
      <c r="B315" s="44"/>
      <c r="C315" s="44"/>
      <c r="D315" s="44"/>
      <c r="E315" s="44"/>
      <c r="F315" s="44"/>
      <c r="G315" s="44"/>
      <c r="H315" s="45"/>
      <c r="I315" s="44"/>
      <c r="J315" s="44"/>
      <c r="K315" s="44"/>
      <c r="L315" s="47"/>
      <c r="M315" s="47"/>
      <c r="N315" s="49" t="e">
        <f aca="false">_xlfn.IFS(AND(I315="PE",M315="NÓMINA ENERO"),1,AND(I315="PE",M315="NÓMINA FEBRERO"),2,AND(I315="PE",M315="NÓMINA MARZO"),3,AND(I315="PE",M315="NÓMINA ABRIL"),4,AND(I315="PE",M315="NÓMINA MAYO"),5,AND(I315="PE",M315="NÓMINA JUNIO"),6,AND(I315="PE",M315="NÓMINA JULIO"),7,AND(I315="PE",M315="NÓMINA AGOSTO"),8,AND(I315="PE",M315="NÓMINA SEPTIEMBRE"),9,AND(I315="PE",M315="NÓMINA OCTUBRE"),10,AND(I315="PE",M315="NÓMINA NOVIEMBRE"),11,AND(I315="PE",M315="NÓMINA DICIEMBRE"),12,AND(I315="PC",M315="NÓMINA ENERO"),1,AND(I315="PC",M315="NÓMINA FEBRERO"),2,AND(I315="PC",M315="NÓMINA MARZO"),3,AND(I315="PC",M315="NÓMINA ABRIL"),4,AND(I315="PC",M315="NÓMINA MAYO"),5,AND(I315="PC",M315="NÓMINA JUNIO"),6,AND(I315="PC",M315="NÓMINA JULIO"),7,AND(I315="PC",M315="NÓMINA AGOSTO"),8,AND(I315="PC",M315="NÓMINA SEPTIEMBRE"),9,AND(I315="PC",M315="NÓMINA OCTUBRE"),10,AND(I315="PC",M315="NÓMINA NOVIEMBRE"),11,AND(I315="PC",M315="NÓMINA DICIEMBRE"),12,I315="VCF"," ",I315="VSF"," ",I315="SUB"," ",I315="ADQBYS"," ",I315="CONV"," ")</f>
        <v>#N/A</v>
      </c>
      <c r="O315" s="50"/>
      <c r="P315" s="51"/>
      <c r="Q315" s="51" t="n">
        <f aca="false">ROUND((O315*P315)*0.15,2)</f>
        <v>0</v>
      </c>
      <c r="R315" s="52" t="e">
        <f aca="false">_xlfn.IFS(I315="PE","NO RELLENAR",I315="PC","NO RELLENAR",I315="SUB","NO RELLENAR",I315="ADQBYS","NO RELLENAR",I315="CONV","NO RELLENAR",I315="VSF","RELLENAR",I315="VCF","RELLENAR")</f>
        <v>#N/A</v>
      </c>
      <c r="S315" s="53"/>
      <c r="T315" s="53"/>
      <c r="U315" s="54"/>
      <c r="V315" s="55"/>
      <c r="W315" s="54"/>
      <c r="X315" s="55"/>
      <c r="Y315" s="51"/>
      <c r="Z315" s="51"/>
      <c r="AA315" s="51"/>
      <c r="AB315" s="51"/>
      <c r="AC315" s="51"/>
      <c r="AD315" s="51"/>
      <c r="AE315" s="51"/>
      <c r="AF315" s="51"/>
      <c r="AG315" s="51"/>
      <c r="AH315" s="51"/>
      <c r="AI315" s="51"/>
      <c r="AJ315" s="51"/>
      <c r="AK315" s="51"/>
      <c r="AL315" s="51"/>
      <c r="AM315" s="54"/>
      <c r="AN315" s="51"/>
      <c r="AO315" s="54"/>
      <c r="AP315" s="51"/>
      <c r="AQ315" s="54"/>
      <c r="AR315" s="51"/>
      <c r="AS315" s="53" t="n">
        <v>0</v>
      </c>
      <c r="AT315" s="53" t="n">
        <v>0</v>
      </c>
      <c r="AU315" s="53" t="e">
        <f aca="false">_xlfn.IFS(I315="PE",0,I315="PC",0,I315="VCF",ROUND(AS315*AV315,2),I315="VSF",ROUND(AS315*AV315,2),I315="SUB",ROUND(AS315*AV315,2),I315="ADQBYS",ROUND(AS315*AV315,2),I315="CONV",ROUND(AS315*AV315,2))</f>
        <v>#N/A</v>
      </c>
      <c r="AV315" s="56"/>
      <c r="AW315" s="57" t="e">
        <f aca="false">_xlfn.IFS(I315="PE",ROUND((O315*P315)+Q315,2),I315="PC",ROUND((O315*P315)+Q315,2),AND(I315="VCF",BA315="SI"),AS315+AU315,AND(I315="VCF",BA315="NO"),AS315,AND(I315="VSF",BA315="SI"),AS315+AU315+Y315+Z315,AND(I315="VSF",BA315="NO"),AS315+Y315+Z315,AND(I315="SUB",BA315="SI"),AS315+AU315,AND(I315="SUB",BA315="NO"),AS315,AND(I315="ADQBYS",BA315="SI"),AS315+AU315,AND(I315="ADQBYS",BA315="NO"),AS315,AND(I315="CONV",BA315="SI"),AS315+AU315,AND(I315="CONV",BA315="NO"),AS315)</f>
        <v>#N/A</v>
      </c>
      <c r="AX315" s="53"/>
      <c r="AY315" s="58"/>
      <c r="AZ315" s="51"/>
      <c r="BA315" s="59"/>
    </row>
    <row r="316" customFormat="false" ht="18.6" hidden="false" customHeight="true" outlineLevel="0" collapsed="false">
      <c r="A316" s="43"/>
      <c r="B316" s="44"/>
      <c r="C316" s="44"/>
      <c r="D316" s="44"/>
      <c r="E316" s="44"/>
      <c r="F316" s="44"/>
      <c r="G316" s="44"/>
      <c r="H316" s="45"/>
      <c r="I316" s="44"/>
      <c r="J316" s="44"/>
      <c r="K316" s="44"/>
      <c r="L316" s="47"/>
      <c r="M316" s="47"/>
      <c r="N316" s="49" t="e">
        <f aca="false">_xlfn.IFS(AND(I316="PE",M316="NÓMINA ENERO"),1,AND(I316="PE",M316="NÓMINA FEBRERO"),2,AND(I316="PE",M316="NÓMINA MARZO"),3,AND(I316="PE",M316="NÓMINA ABRIL"),4,AND(I316="PE",M316="NÓMINA MAYO"),5,AND(I316="PE",M316="NÓMINA JUNIO"),6,AND(I316="PE",M316="NÓMINA JULIO"),7,AND(I316="PE",M316="NÓMINA AGOSTO"),8,AND(I316="PE",M316="NÓMINA SEPTIEMBRE"),9,AND(I316="PE",M316="NÓMINA OCTUBRE"),10,AND(I316="PE",M316="NÓMINA NOVIEMBRE"),11,AND(I316="PE",M316="NÓMINA DICIEMBRE"),12,AND(I316="PC",M316="NÓMINA ENERO"),1,AND(I316="PC",M316="NÓMINA FEBRERO"),2,AND(I316="PC",M316="NÓMINA MARZO"),3,AND(I316="PC",M316="NÓMINA ABRIL"),4,AND(I316="PC",M316="NÓMINA MAYO"),5,AND(I316="PC",M316="NÓMINA JUNIO"),6,AND(I316="PC",M316="NÓMINA JULIO"),7,AND(I316="PC",M316="NÓMINA AGOSTO"),8,AND(I316="PC",M316="NÓMINA SEPTIEMBRE"),9,AND(I316="PC",M316="NÓMINA OCTUBRE"),10,AND(I316="PC",M316="NÓMINA NOVIEMBRE"),11,AND(I316="PC",M316="NÓMINA DICIEMBRE"),12,I316="VCF"," ",I316="VSF"," ",I316="SUB"," ",I316="ADQBYS"," ",I316="CONV"," ")</f>
        <v>#N/A</v>
      </c>
      <c r="O316" s="50"/>
      <c r="P316" s="51"/>
      <c r="Q316" s="51" t="n">
        <f aca="false">ROUND((O316*P316)*0.15,2)</f>
        <v>0</v>
      </c>
      <c r="R316" s="52" t="e">
        <f aca="false">_xlfn.IFS(I316="PE","NO RELLENAR",I316="PC","NO RELLENAR",I316="SUB","NO RELLENAR",I316="ADQBYS","NO RELLENAR",I316="CONV","NO RELLENAR",I316="VSF","RELLENAR",I316="VCF","RELLENAR")</f>
        <v>#N/A</v>
      </c>
      <c r="S316" s="53"/>
      <c r="T316" s="53"/>
      <c r="U316" s="54"/>
      <c r="V316" s="55"/>
      <c r="W316" s="54"/>
      <c r="X316" s="55"/>
      <c r="Y316" s="51"/>
      <c r="Z316" s="51"/>
      <c r="AA316" s="51"/>
      <c r="AB316" s="51"/>
      <c r="AC316" s="51"/>
      <c r="AD316" s="51"/>
      <c r="AE316" s="51"/>
      <c r="AF316" s="51"/>
      <c r="AG316" s="51"/>
      <c r="AH316" s="51"/>
      <c r="AI316" s="51"/>
      <c r="AJ316" s="51"/>
      <c r="AK316" s="51"/>
      <c r="AL316" s="51"/>
      <c r="AM316" s="54"/>
      <c r="AN316" s="51"/>
      <c r="AO316" s="54"/>
      <c r="AP316" s="51"/>
      <c r="AQ316" s="54"/>
      <c r="AR316" s="51"/>
      <c r="AS316" s="53" t="n">
        <v>0</v>
      </c>
      <c r="AT316" s="53" t="n">
        <v>0</v>
      </c>
      <c r="AU316" s="53" t="e">
        <f aca="false">_xlfn.IFS(I316="PE",0,I316="PC",0,I316="VCF",ROUND(AS316*AV316,2),I316="VSF",ROUND(AS316*AV316,2),I316="SUB",ROUND(AS316*AV316,2),I316="ADQBYS",ROUND(AS316*AV316,2),I316="CONV",ROUND(AS316*AV316,2))</f>
        <v>#N/A</v>
      </c>
      <c r="AV316" s="56"/>
      <c r="AW316" s="57" t="e">
        <f aca="false">_xlfn.IFS(I316="PE",ROUND((O316*P316)+Q316,2),I316="PC",ROUND((O316*P316)+Q316,2),AND(I316="VCF",BA316="SI"),AS316+AU316,AND(I316="VCF",BA316="NO"),AS316,AND(I316="VSF",BA316="SI"),AS316+AU316+Y316+Z316,AND(I316="VSF",BA316="NO"),AS316+Y316+Z316,AND(I316="SUB",BA316="SI"),AS316+AU316,AND(I316="SUB",BA316="NO"),AS316,AND(I316="ADQBYS",BA316="SI"),AS316+AU316,AND(I316="ADQBYS",BA316="NO"),AS316,AND(I316="CONV",BA316="SI"),AS316+AU316,AND(I316="CONV",BA316="NO"),AS316)</f>
        <v>#N/A</v>
      </c>
      <c r="AX316" s="53"/>
      <c r="AY316" s="58"/>
      <c r="AZ316" s="51"/>
      <c r="BA316" s="59"/>
    </row>
    <row r="317" customFormat="false" ht="18.6" hidden="false" customHeight="true" outlineLevel="0" collapsed="false">
      <c r="A317" s="43"/>
      <c r="B317" s="44"/>
      <c r="C317" s="44"/>
      <c r="D317" s="44"/>
      <c r="E317" s="44"/>
      <c r="F317" s="44"/>
      <c r="G317" s="44"/>
      <c r="H317" s="45"/>
      <c r="I317" s="44"/>
      <c r="J317" s="44"/>
      <c r="K317" s="44"/>
      <c r="L317" s="47"/>
      <c r="M317" s="47"/>
      <c r="N317" s="49" t="e">
        <f aca="false">_xlfn.IFS(AND(I317="PE",M317="NÓMINA ENERO"),1,AND(I317="PE",M317="NÓMINA FEBRERO"),2,AND(I317="PE",M317="NÓMINA MARZO"),3,AND(I317="PE",M317="NÓMINA ABRIL"),4,AND(I317="PE",M317="NÓMINA MAYO"),5,AND(I317="PE",M317="NÓMINA JUNIO"),6,AND(I317="PE",M317="NÓMINA JULIO"),7,AND(I317="PE",M317="NÓMINA AGOSTO"),8,AND(I317="PE",M317="NÓMINA SEPTIEMBRE"),9,AND(I317="PE",M317="NÓMINA OCTUBRE"),10,AND(I317="PE",M317="NÓMINA NOVIEMBRE"),11,AND(I317="PE",M317="NÓMINA DICIEMBRE"),12,AND(I317="PC",M317="NÓMINA ENERO"),1,AND(I317="PC",M317="NÓMINA FEBRERO"),2,AND(I317="PC",M317="NÓMINA MARZO"),3,AND(I317="PC",M317="NÓMINA ABRIL"),4,AND(I317="PC",M317="NÓMINA MAYO"),5,AND(I317="PC",M317="NÓMINA JUNIO"),6,AND(I317="PC",M317="NÓMINA JULIO"),7,AND(I317="PC",M317="NÓMINA AGOSTO"),8,AND(I317="PC",M317="NÓMINA SEPTIEMBRE"),9,AND(I317="PC",M317="NÓMINA OCTUBRE"),10,AND(I317="PC",M317="NÓMINA NOVIEMBRE"),11,AND(I317="PC",M317="NÓMINA DICIEMBRE"),12,I317="VCF"," ",I317="VSF"," ",I317="SUB"," ",I317="ADQBYS"," ",I317="CONV"," ")</f>
        <v>#N/A</v>
      </c>
      <c r="O317" s="50"/>
      <c r="P317" s="51"/>
      <c r="Q317" s="51" t="n">
        <f aca="false">ROUND((O317*P317)*0.15,2)</f>
        <v>0</v>
      </c>
      <c r="R317" s="52" t="e">
        <f aca="false">_xlfn.IFS(I317="PE","NO RELLENAR",I317="PC","NO RELLENAR",I317="SUB","NO RELLENAR",I317="ADQBYS","NO RELLENAR",I317="CONV","NO RELLENAR",I317="VSF","RELLENAR",I317="VCF","RELLENAR")</f>
        <v>#N/A</v>
      </c>
      <c r="S317" s="53"/>
      <c r="T317" s="53"/>
      <c r="U317" s="54"/>
      <c r="V317" s="55"/>
      <c r="W317" s="54"/>
      <c r="X317" s="55"/>
      <c r="Y317" s="51"/>
      <c r="Z317" s="51"/>
      <c r="AA317" s="51"/>
      <c r="AB317" s="51"/>
      <c r="AC317" s="51"/>
      <c r="AD317" s="51"/>
      <c r="AE317" s="51"/>
      <c r="AF317" s="51"/>
      <c r="AG317" s="51"/>
      <c r="AH317" s="51"/>
      <c r="AI317" s="51"/>
      <c r="AJ317" s="51"/>
      <c r="AK317" s="51"/>
      <c r="AL317" s="51"/>
      <c r="AM317" s="54"/>
      <c r="AN317" s="51"/>
      <c r="AO317" s="54"/>
      <c r="AP317" s="51"/>
      <c r="AQ317" s="54"/>
      <c r="AR317" s="51"/>
      <c r="AS317" s="53" t="n">
        <v>0</v>
      </c>
      <c r="AT317" s="53" t="n">
        <v>0</v>
      </c>
      <c r="AU317" s="53" t="e">
        <f aca="false">_xlfn.IFS(I317="PE",0,I317="PC",0,I317="VCF",ROUND(AS317*AV317,2),I317="VSF",ROUND(AS317*AV317,2),I317="SUB",ROUND(AS317*AV317,2),I317="ADQBYS",ROUND(AS317*AV317,2),I317="CONV",ROUND(AS317*AV317,2))</f>
        <v>#N/A</v>
      </c>
      <c r="AV317" s="56"/>
      <c r="AW317" s="57" t="e">
        <f aca="false">_xlfn.IFS(I317="PE",ROUND((O317*P317)+Q317,2),I317="PC",ROUND((O317*P317)+Q317,2),AND(I317="VCF",BA317="SI"),AS317+AU317,AND(I317="VCF",BA317="NO"),AS317,AND(I317="VSF",BA317="SI"),AS317+AU317+Y317+Z317,AND(I317="VSF",BA317="NO"),AS317+Y317+Z317,AND(I317="SUB",BA317="SI"),AS317+AU317,AND(I317="SUB",BA317="NO"),AS317,AND(I317="ADQBYS",BA317="SI"),AS317+AU317,AND(I317="ADQBYS",BA317="NO"),AS317,AND(I317="CONV",BA317="SI"),AS317+AU317,AND(I317="CONV",BA317="NO"),AS317)</f>
        <v>#N/A</v>
      </c>
      <c r="AX317" s="53"/>
      <c r="AY317" s="58"/>
      <c r="AZ317" s="51"/>
      <c r="BA317" s="59"/>
    </row>
    <row r="318" customFormat="false" ht="18.6" hidden="false" customHeight="true" outlineLevel="0" collapsed="false">
      <c r="A318" s="43"/>
      <c r="B318" s="44"/>
      <c r="C318" s="44"/>
      <c r="D318" s="44"/>
      <c r="E318" s="44"/>
      <c r="F318" s="44"/>
      <c r="G318" s="44"/>
      <c r="H318" s="45"/>
      <c r="I318" s="44"/>
      <c r="J318" s="44"/>
      <c r="K318" s="44"/>
      <c r="L318" s="47"/>
      <c r="M318" s="47"/>
      <c r="N318" s="49" t="e">
        <f aca="false">_xlfn.IFS(AND(I318="PE",M318="NÓMINA ENERO"),1,AND(I318="PE",M318="NÓMINA FEBRERO"),2,AND(I318="PE",M318="NÓMINA MARZO"),3,AND(I318="PE",M318="NÓMINA ABRIL"),4,AND(I318="PE",M318="NÓMINA MAYO"),5,AND(I318="PE",M318="NÓMINA JUNIO"),6,AND(I318="PE",M318="NÓMINA JULIO"),7,AND(I318="PE",M318="NÓMINA AGOSTO"),8,AND(I318="PE",M318="NÓMINA SEPTIEMBRE"),9,AND(I318="PE",M318="NÓMINA OCTUBRE"),10,AND(I318="PE",M318="NÓMINA NOVIEMBRE"),11,AND(I318="PE",M318="NÓMINA DICIEMBRE"),12,AND(I318="PC",M318="NÓMINA ENERO"),1,AND(I318="PC",M318="NÓMINA FEBRERO"),2,AND(I318="PC",M318="NÓMINA MARZO"),3,AND(I318="PC",M318="NÓMINA ABRIL"),4,AND(I318="PC",M318="NÓMINA MAYO"),5,AND(I318="PC",M318="NÓMINA JUNIO"),6,AND(I318="PC",M318="NÓMINA JULIO"),7,AND(I318="PC",M318="NÓMINA AGOSTO"),8,AND(I318="PC",M318="NÓMINA SEPTIEMBRE"),9,AND(I318="PC",M318="NÓMINA OCTUBRE"),10,AND(I318="PC",M318="NÓMINA NOVIEMBRE"),11,AND(I318="PC",M318="NÓMINA DICIEMBRE"),12,I318="VCF"," ",I318="VSF"," ",I318="SUB"," ",I318="ADQBYS"," ",I318="CONV"," ")</f>
        <v>#N/A</v>
      </c>
      <c r="O318" s="50"/>
      <c r="P318" s="51"/>
      <c r="Q318" s="51" t="n">
        <f aca="false">ROUND((O318*P318)*0.15,2)</f>
        <v>0</v>
      </c>
      <c r="R318" s="52" t="e">
        <f aca="false">_xlfn.IFS(I318="PE","NO RELLENAR",I318="PC","NO RELLENAR",I318="SUB","NO RELLENAR",I318="ADQBYS","NO RELLENAR",I318="CONV","NO RELLENAR",I318="VSF","RELLENAR",I318="VCF","RELLENAR")</f>
        <v>#N/A</v>
      </c>
      <c r="S318" s="53"/>
      <c r="T318" s="53"/>
      <c r="U318" s="54"/>
      <c r="V318" s="55"/>
      <c r="W318" s="54"/>
      <c r="X318" s="55"/>
      <c r="Y318" s="51"/>
      <c r="Z318" s="51"/>
      <c r="AA318" s="51"/>
      <c r="AB318" s="51"/>
      <c r="AC318" s="51"/>
      <c r="AD318" s="51"/>
      <c r="AE318" s="51"/>
      <c r="AF318" s="51"/>
      <c r="AG318" s="51"/>
      <c r="AH318" s="51"/>
      <c r="AI318" s="51"/>
      <c r="AJ318" s="51"/>
      <c r="AK318" s="51"/>
      <c r="AL318" s="51"/>
      <c r="AM318" s="54"/>
      <c r="AN318" s="51"/>
      <c r="AO318" s="54"/>
      <c r="AP318" s="51"/>
      <c r="AQ318" s="54"/>
      <c r="AR318" s="51"/>
      <c r="AS318" s="53" t="n">
        <v>0</v>
      </c>
      <c r="AT318" s="53" t="n">
        <v>0</v>
      </c>
      <c r="AU318" s="53" t="e">
        <f aca="false">_xlfn.IFS(I318="PE",0,I318="PC",0,I318="VCF",ROUND(AS318*AV318,2),I318="VSF",ROUND(AS318*AV318,2),I318="SUB",ROUND(AS318*AV318,2),I318="ADQBYS",ROUND(AS318*AV318,2),I318="CONV",ROUND(AS318*AV318,2))</f>
        <v>#N/A</v>
      </c>
      <c r="AV318" s="56"/>
      <c r="AW318" s="57" t="e">
        <f aca="false">_xlfn.IFS(I318="PE",ROUND((O318*P318)+Q318,2),I318="PC",ROUND((O318*P318)+Q318,2),AND(I318="VCF",BA318="SI"),AS318+AU318,AND(I318="VCF",BA318="NO"),AS318,AND(I318="VSF",BA318="SI"),AS318+AU318+Y318+Z318,AND(I318="VSF",BA318="NO"),AS318+Y318+Z318,AND(I318="SUB",BA318="SI"),AS318+AU318,AND(I318="SUB",BA318="NO"),AS318,AND(I318="ADQBYS",BA318="SI"),AS318+AU318,AND(I318="ADQBYS",BA318="NO"),AS318,AND(I318="CONV",BA318="SI"),AS318+AU318,AND(I318="CONV",BA318="NO"),AS318)</f>
        <v>#N/A</v>
      </c>
      <c r="AX318" s="53"/>
      <c r="AY318" s="58"/>
      <c r="AZ318" s="51"/>
      <c r="BA318" s="59"/>
    </row>
    <row r="319" customFormat="false" ht="18.6" hidden="false" customHeight="true" outlineLevel="0" collapsed="false">
      <c r="A319" s="43"/>
      <c r="B319" s="44"/>
      <c r="C319" s="44"/>
      <c r="D319" s="44"/>
      <c r="E319" s="44"/>
      <c r="F319" s="44"/>
      <c r="G319" s="44"/>
      <c r="H319" s="45"/>
      <c r="I319" s="44"/>
      <c r="J319" s="44"/>
      <c r="K319" s="44"/>
      <c r="L319" s="47"/>
      <c r="M319" s="47"/>
      <c r="N319" s="49" t="e">
        <f aca="false">_xlfn.IFS(AND(I319="PE",M319="NÓMINA ENERO"),1,AND(I319="PE",M319="NÓMINA FEBRERO"),2,AND(I319="PE",M319="NÓMINA MARZO"),3,AND(I319="PE",M319="NÓMINA ABRIL"),4,AND(I319="PE",M319="NÓMINA MAYO"),5,AND(I319="PE",M319="NÓMINA JUNIO"),6,AND(I319="PE",M319="NÓMINA JULIO"),7,AND(I319="PE",M319="NÓMINA AGOSTO"),8,AND(I319="PE",M319="NÓMINA SEPTIEMBRE"),9,AND(I319="PE",M319="NÓMINA OCTUBRE"),10,AND(I319="PE",M319="NÓMINA NOVIEMBRE"),11,AND(I319="PE",M319="NÓMINA DICIEMBRE"),12,AND(I319="PC",M319="NÓMINA ENERO"),1,AND(I319="PC",M319="NÓMINA FEBRERO"),2,AND(I319="PC",M319="NÓMINA MARZO"),3,AND(I319="PC",M319="NÓMINA ABRIL"),4,AND(I319="PC",M319="NÓMINA MAYO"),5,AND(I319="PC",M319="NÓMINA JUNIO"),6,AND(I319="PC",M319="NÓMINA JULIO"),7,AND(I319="PC",M319="NÓMINA AGOSTO"),8,AND(I319="PC",M319="NÓMINA SEPTIEMBRE"),9,AND(I319="PC",M319="NÓMINA OCTUBRE"),10,AND(I319="PC",M319="NÓMINA NOVIEMBRE"),11,AND(I319="PC",M319="NÓMINA DICIEMBRE"),12,I319="VCF"," ",I319="VSF"," ",I319="SUB"," ",I319="ADQBYS"," ",I319="CONV"," ")</f>
        <v>#N/A</v>
      </c>
      <c r="O319" s="50"/>
      <c r="P319" s="51"/>
      <c r="Q319" s="51" t="n">
        <f aca="false">ROUND((O319*P319)*0.15,2)</f>
        <v>0</v>
      </c>
      <c r="R319" s="52" t="e">
        <f aca="false">_xlfn.IFS(I319="PE","NO RELLENAR",I319="PC","NO RELLENAR",I319="SUB","NO RELLENAR",I319="ADQBYS","NO RELLENAR",I319="CONV","NO RELLENAR",I319="VSF","RELLENAR",I319="VCF","RELLENAR")</f>
        <v>#N/A</v>
      </c>
      <c r="S319" s="53"/>
      <c r="T319" s="53"/>
      <c r="U319" s="54"/>
      <c r="V319" s="55"/>
      <c r="W319" s="54"/>
      <c r="X319" s="55"/>
      <c r="Y319" s="51"/>
      <c r="Z319" s="51"/>
      <c r="AA319" s="51"/>
      <c r="AB319" s="51"/>
      <c r="AC319" s="51"/>
      <c r="AD319" s="51"/>
      <c r="AE319" s="51"/>
      <c r="AF319" s="51"/>
      <c r="AG319" s="51"/>
      <c r="AH319" s="51"/>
      <c r="AI319" s="51"/>
      <c r="AJ319" s="51"/>
      <c r="AK319" s="51"/>
      <c r="AL319" s="51"/>
      <c r="AM319" s="54"/>
      <c r="AN319" s="51"/>
      <c r="AO319" s="54"/>
      <c r="AP319" s="51"/>
      <c r="AQ319" s="54"/>
      <c r="AR319" s="51"/>
      <c r="AS319" s="53" t="n">
        <v>0</v>
      </c>
      <c r="AT319" s="53" t="n">
        <v>0</v>
      </c>
      <c r="AU319" s="53" t="e">
        <f aca="false">_xlfn.IFS(I319="PE",0,I319="PC",0,I319="VCF",ROUND(AS319*AV319,2),I319="VSF",ROUND(AS319*AV319,2),I319="SUB",ROUND(AS319*AV319,2),I319="ADQBYS",ROUND(AS319*AV319,2),I319="CONV",ROUND(AS319*AV319,2))</f>
        <v>#N/A</v>
      </c>
      <c r="AV319" s="56"/>
      <c r="AW319" s="57" t="e">
        <f aca="false">_xlfn.IFS(I319="PE",ROUND((O319*P319)+Q319,2),I319="PC",ROUND((O319*P319)+Q319,2),AND(I319="VCF",BA319="SI"),AS319+AU319,AND(I319="VCF",BA319="NO"),AS319,AND(I319="VSF",BA319="SI"),AS319+AU319+Y319+Z319,AND(I319="VSF",BA319="NO"),AS319+Y319+Z319,AND(I319="SUB",BA319="SI"),AS319+AU319,AND(I319="SUB",BA319="NO"),AS319,AND(I319="ADQBYS",BA319="SI"),AS319+AU319,AND(I319="ADQBYS",BA319="NO"),AS319,AND(I319="CONV",BA319="SI"),AS319+AU319,AND(I319="CONV",BA319="NO"),AS319)</f>
        <v>#N/A</v>
      </c>
      <c r="AX319" s="53"/>
      <c r="AY319" s="58"/>
      <c r="AZ319" s="51"/>
      <c r="BA319" s="59"/>
    </row>
    <row r="320" customFormat="false" ht="18.6" hidden="false" customHeight="true" outlineLevel="0" collapsed="false">
      <c r="A320" s="43"/>
      <c r="B320" s="44"/>
      <c r="C320" s="44"/>
      <c r="D320" s="44"/>
      <c r="E320" s="44"/>
      <c r="F320" s="44"/>
      <c r="G320" s="44"/>
      <c r="H320" s="45"/>
      <c r="I320" s="44"/>
      <c r="J320" s="44"/>
      <c r="K320" s="44"/>
      <c r="L320" s="47"/>
      <c r="M320" s="47"/>
      <c r="N320" s="49" t="e">
        <f aca="false">_xlfn.IFS(AND(I320="PE",M320="NÓMINA ENERO"),1,AND(I320="PE",M320="NÓMINA FEBRERO"),2,AND(I320="PE",M320="NÓMINA MARZO"),3,AND(I320="PE",M320="NÓMINA ABRIL"),4,AND(I320="PE",M320="NÓMINA MAYO"),5,AND(I320="PE",M320="NÓMINA JUNIO"),6,AND(I320="PE",M320="NÓMINA JULIO"),7,AND(I320="PE",M320="NÓMINA AGOSTO"),8,AND(I320="PE",M320="NÓMINA SEPTIEMBRE"),9,AND(I320="PE",M320="NÓMINA OCTUBRE"),10,AND(I320="PE",M320="NÓMINA NOVIEMBRE"),11,AND(I320="PE",M320="NÓMINA DICIEMBRE"),12,AND(I320="PC",M320="NÓMINA ENERO"),1,AND(I320="PC",M320="NÓMINA FEBRERO"),2,AND(I320="PC",M320="NÓMINA MARZO"),3,AND(I320="PC",M320="NÓMINA ABRIL"),4,AND(I320="PC",M320="NÓMINA MAYO"),5,AND(I320="PC",M320="NÓMINA JUNIO"),6,AND(I320="PC",M320="NÓMINA JULIO"),7,AND(I320="PC",M320="NÓMINA AGOSTO"),8,AND(I320="PC",M320="NÓMINA SEPTIEMBRE"),9,AND(I320="PC",M320="NÓMINA OCTUBRE"),10,AND(I320="PC",M320="NÓMINA NOVIEMBRE"),11,AND(I320="PC",M320="NÓMINA DICIEMBRE"),12,I320="VCF"," ",I320="VSF"," ",I320="SUB"," ",I320="ADQBYS"," ",I320="CONV"," ")</f>
        <v>#N/A</v>
      </c>
      <c r="O320" s="50"/>
      <c r="P320" s="51"/>
      <c r="Q320" s="51" t="n">
        <f aca="false">ROUND((O320*P320)*0.15,2)</f>
        <v>0</v>
      </c>
      <c r="R320" s="52" t="e">
        <f aca="false">_xlfn.IFS(I320="PE","NO RELLENAR",I320="PC","NO RELLENAR",I320="SUB","NO RELLENAR",I320="ADQBYS","NO RELLENAR",I320="CONV","NO RELLENAR",I320="VSF","RELLENAR",I320="VCF","RELLENAR")</f>
        <v>#N/A</v>
      </c>
      <c r="S320" s="53"/>
      <c r="T320" s="53"/>
      <c r="U320" s="54"/>
      <c r="V320" s="55"/>
      <c r="W320" s="54"/>
      <c r="X320" s="55"/>
      <c r="Y320" s="51"/>
      <c r="Z320" s="51"/>
      <c r="AA320" s="51"/>
      <c r="AB320" s="51"/>
      <c r="AC320" s="51"/>
      <c r="AD320" s="51"/>
      <c r="AE320" s="51"/>
      <c r="AF320" s="51"/>
      <c r="AG320" s="51"/>
      <c r="AH320" s="51"/>
      <c r="AI320" s="51"/>
      <c r="AJ320" s="51"/>
      <c r="AK320" s="51"/>
      <c r="AL320" s="51"/>
      <c r="AM320" s="54"/>
      <c r="AN320" s="51"/>
      <c r="AO320" s="54"/>
      <c r="AP320" s="51"/>
      <c r="AQ320" s="54"/>
      <c r="AR320" s="51"/>
      <c r="AS320" s="53" t="n">
        <v>0</v>
      </c>
      <c r="AT320" s="53" t="n">
        <v>0</v>
      </c>
      <c r="AU320" s="53" t="e">
        <f aca="false">_xlfn.IFS(I320="PE",0,I320="PC",0,I320="VCF",ROUND(AS320*AV320,2),I320="VSF",ROUND(AS320*AV320,2),I320="SUB",ROUND(AS320*AV320,2),I320="ADQBYS",ROUND(AS320*AV320,2),I320="CONV",ROUND(AS320*AV320,2))</f>
        <v>#N/A</v>
      </c>
      <c r="AV320" s="56"/>
      <c r="AW320" s="57" t="e">
        <f aca="false">_xlfn.IFS(I320="PE",ROUND((O320*P320)+Q320,2),I320="PC",ROUND((O320*P320)+Q320,2),AND(I320="VCF",BA320="SI"),AS320+AU320,AND(I320="VCF",BA320="NO"),AS320,AND(I320="VSF",BA320="SI"),AS320+AU320+Y320+Z320,AND(I320="VSF",BA320="NO"),AS320+Y320+Z320,AND(I320="SUB",BA320="SI"),AS320+AU320,AND(I320="SUB",BA320="NO"),AS320,AND(I320="ADQBYS",BA320="SI"),AS320+AU320,AND(I320="ADQBYS",BA320="NO"),AS320,AND(I320="CONV",BA320="SI"),AS320+AU320,AND(I320="CONV",BA320="NO"),AS320)</f>
        <v>#N/A</v>
      </c>
      <c r="AX320" s="53"/>
      <c r="AY320" s="58"/>
      <c r="AZ320" s="51"/>
      <c r="BA320" s="59"/>
    </row>
    <row r="321" customFormat="false" ht="18.6" hidden="false" customHeight="true" outlineLevel="0" collapsed="false">
      <c r="A321" s="43"/>
      <c r="B321" s="44"/>
      <c r="C321" s="44"/>
      <c r="D321" s="44"/>
      <c r="E321" s="44"/>
      <c r="F321" s="44"/>
      <c r="G321" s="44"/>
      <c r="H321" s="45"/>
      <c r="I321" s="44"/>
      <c r="J321" s="44"/>
      <c r="K321" s="44"/>
      <c r="L321" s="47"/>
      <c r="M321" s="47"/>
      <c r="N321" s="49" t="e">
        <f aca="false">_xlfn.IFS(AND(I321="PE",M321="NÓMINA ENERO"),1,AND(I321="PE",M321="NÓMINA FEBRERO"),2,AND(I321="PE",M321="NÓMINA MARZO"),3,AND(I321="PE",M321="NÓMINA ABRIL"),4,AND(I321="PE",M321="NÓMINA MAYO"),5,AND(I321="PE",M321="NÓMINA JUNIO"),6,AND(I321="PE",M321="NÓMINA JULIO"),7,AND(I321="PE",M321="NÓMINA AGOSTO"),8,AND(I321="PE",M321="NÓMINA SEPTIEMBRE"),9,AND(I321="PE",M321="NÓMINA OCTUBRE"),10,AND(I321="PE",M321="NÓMINA NOVIEMBRE"),11,AND(I321="PE",M321="NÓMINA DICIEMBRE"),12,AND(I321="PC",M321="NÓMINA ENERO"),1,AND(I321="PC",M321="NÓMINA FEBRERO"),2,AND(I321="PC",M321="NÓMINA MARZO"),3,AND(I321="PC",M321="NÓMINA ABRIL"),4,AND(I321="PC",M321="NÓMINA MAYO"),5,AND(I321="PC",M321="NÓMINA JUNIO"),6,AND(I321="PC",M321="NÓMINA JULIO"),7,AND(I321="PC",M321="NÓMINA AGOSTO"),8,AND(I321="PC",M321="NÓMINA SEPTIEMBRE"),9,AND(I321="PC",M321="NÓMINA OCTUBRE"),10,AND(I321="PC",M321="NÓMINA NOVIEMBRE"),11,AND(I321="PC",M321="NÓMINA DICIEMBRE"),12,I321="VCF"," ",I321="VSF"," ",I321="SUB"," ",I321="ADQBYS"," ",I321="CONV"," ")</f>
        <v>#N/A</v>
      </c>
      <c r="O321" s="50"/>
      <c r="P321" s="51"/>
      <c r="Q321" s="51" t="n">
        <f aca="false">ROUND((O321*P321)*0.15,2)</f>
        <v>0</v>
      </c>
      <c r="R321" s="52" t="e">
        <f aca="false">_xlfn.IFS(I321="PE","NO RELLENAR",I321="PC","NO RELLENAR",I321="SUB","NO RELLENAR",I321="ADQBYS","NO RELLENAR",I321="CONV","NO RELLENAR",I321="VSF","RELLENAR",I321="VCF","RELLENAR")</f>
        <v>#N/A</v>
      </c>
      <c r="S321" s="53"/>
      <c r="T321" s="53"/>
      <c r="U321" s="54"/>
      <c r="V321" s="55"/>
      <c r="W321" s="54"/>
      <c r="X321" s="55"/>
      <c r="Y321" s="51"/>
      <c r="Z321" s="51"/>
      <c r="AA321" s="51"/>
      <c r="AB321" s="51"/>
      <c r="AC321" s="51"/>
      <c r="AD321" s="51"/>
      <c r="AE321" s="51"/>
      <c r="AF321" s="51"/>
      <c r="AG321" s="51"/>
      <c r="AH321" s="51"/>
      <c r="AI321" s="51"/>
      <c r="AJ321" s="51"/>
      <c r="AK321" s="51"/>
      <c r="AL321" s="51"/>
      <c r="AM321" s="54"/>
      <c r="AN321" s="51"/>
      <c r="AO321" s="54"/>
      <c r="AP321" s="51"/>
      <c r="AQ321" s="54"/>
      <c r="AR321" s="51"/>
      <c r="AS321" s="53" t="n">
        <v>0</v>
      </c>
      <c r="AT321" s="53" t="n">
        <v>0</v>
      </c>
      <c r="AU321" s="53" t="e">
        <f aca="false">_xlfn.IFS(I321="PE",0,I321="PC",0,I321="VCF",ROUND(AS321*AV321,2),I321="VSF",ROUND(AS321*AV321,2),I321="SUB",ROUND(AS321*AV321,2),I321="ADQBYS",ROUND(AS321*AV321,2),I321="CONV",ROUND(AS321*AV321,2))</f>
        <v>#N/A</v>
      </c>
      <c r="AV321" s="56"/>
      <c r="AW321" s="57" t="e">
        <f aca="false">_xlfn.IFS(I321="PE",ROUND((O321*P321)+Q321,2),I321="PC",ROUND((O321*P321)+Q321,2),AND(I321="VCF",BA321="SI"),AS321+AU321,AND(I321="VCF",BA321="NO"),AS321,AND(I321="VSF",BA321="SI"),AS321+AU321+Y321+Z321,AND(I321="VSF",BA321="NO"),AS321+Y321+Z321,AND(I321="SUB",BA321="SI"),AS321+AU321,AND(I321="SUB",BA321="NO"),AS321,AND(I321="ADQBYS",BA321="SI"),AS321+AU321,AND(I321="ADQBYS",BA321="NO"),AS321,AND(I321="CONV",BA321="SI"),AS321+AU321,AND(I321="CONV",BA321="NO"),AS321)</f>
        <v>#N/A</v>
      </c>
      <c r="AX321" s="53"/>
      <c r="AY321" s="58"/>
      <c r="AZ321" s="51"/>
      <c r="BA321" s="59"/>
    </row>
    <row r="322" customFormat="false" ht="18.6" hidden="false" customHeight="true" outlineLevel="0" collapsed="false">
      <c r="A322" s="43"/>
      <c r="B322" s="44"/>
      <c r="C322" s="44"/>
      <c r="D322" s="44"/>
      <c r="E322" s="44"/>
      <c r="F322" s="44"/>
      <c r="G322" s="44"/>
      <c r="H322" s="45"/>
      <c r="I322" s="44"/>
      <c r="J322" s="44"/>
      <c r="K322" s="44"/>
      <c r="L322" s="47"/>
      <c r="M322" s="47"/>
      <c r="N322" s="49" t="e">
        <f aca="false">_xlfn.IFS(AND(I322="PE",M322="NÓMINA ENERO"),1,AND(I322="PE",M322="NÓMINA FEBRERO"),2,AND(I322="PE",M322="NÓMINA MARZO"),3,AND(I322="PE",M322="NÓMINA ABRIL"),4,AND(I322="PE",M322="NÓMINA MAYO"),5,AND(I322="PE",M322="NÓMINA JUNIO"),6,AND(I322="PE",M322="NÓMINA JULIO"),7,AND(I322="PE",M322="NÓMINA AGOSTO"),8,AND(I322="PE",M322="NÓMINA SEPTIEMBRE"),9,AND(I322="PE",M322="NÓMINA OCTUBRE"),10,AND(I322="PE",M322="NÓMINA NOVIEMBRE"),11,AND(I322="PE",M322="NÓMINA DICIEMBRE"),12,AND(I322="PC",M322="NÓMINA ENERO"),1,AND(I322="PC",M322="NÓMINA FEBRERO"),2,AND(I322="PC",M322="NÓMINA MARZO"),3,AND(I322="PC",M322="NÓMINA ABRIL"),4,AND(I322="PC",M322="NÓMINA MAYO"),5,AND(I322="PC",M322="NÓMINA JUNIO"),6,AND(I322="PC",M322="NÓMINA JULIO"),7,AND(I322="PC",M322="NÓMINA AGOSTO"),8,AND(I322="PC",M322="NÓMINA SEPTIEMBRE"),9,AND(I322="PC",M322="NÓMINA OCTUBRE"),10,AND(I322="PC",M322="NÓMINA NOVIEMBRE"),11,AND(I322="PC",M322="NÓMINA DICIEMBRE"),12,I322="VCF"," ",I322="VSF"," ",I322="SUB"," ",I322="ADQBYS"," ",I322="CONV"," ")</f>
        <v>#N/A</v>
      </c>
      <c r="O322" s="50"/>
      <c r="P322" s="51"/>
      <c r="Q322" s="51" t="n">
        <f aca="false">ROUND((O322*P322)*0.15,2)</f>
        <v>0</v>
      </c>
      <c r="R322" s="52" t="e">
        <f aca="false">_xlfn.IFS(I322="PE","NO RELLENAR",I322="PC","NO RELLENAR",I322="SUB","NO RELLENAR",I322="ADQBYS","NO RELLENAR",I322="CONV","NO RELLENAR",I322="VSF","RELLENAR",I322="VCF","RELLENAR")</f>
        <v>#N/A</v>
      </c>
      <c r="S322" s="53"/>
      <c r="T322" s="53"/>
      <c r="U322" s="54"/>
      <c r="V322" s="55"/>
      <c r="W322" s="54"/>
      <c r="X322" s="55"/>
      <c r="Y322" s="51"/>
      <c r="Z322" s="51"/>
      <c r="AA322" s="51"/>
      <c r="AB322" s="51"/>
      <c r="AC322" s="51"/>
      <c r="AD322" s="51"/>
      <c r="AE322" s="51"/>
      <c r="AF322" s="51"/>
      <c r="AG322" s="51"/>
      <c r="AH322" s="51"/>
      <c r="AI322" s="51"/>
      <c r="AJ322" s="51"/>
      <c r="AK322" s="51"/>
      <c r="AL322" s="51"/>
      <c r="AM322" s="54"/>
      <c r="AN322" s="51"/>
      <c r="AO322" s="54"/>
      <c r="AP322" s="51"/>
      <c r="AQ322" s="54"/>
      <c r="AR322" s="51"/>
      <c r="AS322" s="53" t="n">
        <v>0</v>
      </c>
      <c r="AT322" s="53" t="n">
        <v>0</v>
      </c>
      <c r="AU322" s="53" t="e">
        <f aca="false">_xlfn.IFS(I322="PE",0,I322="PC",0,I322="VCF",ROUND(AS322*AV322,2),I322="VSF",ROUND(AS322*AV322,2),I322="SUB",ROUND(AS322*AV322,2),I322="ADQBYS",ROUND(AS322*AV322,2),I322="CONV",ROUND(AS322*AV322,2))</f>
        <v>#N/A</v>
      </c>
      <c r="AV322" s="56"/>
      <c r="AW322" s="57" t="e">
        <f aca="false">_xlfn.IFS(I322="PE",ROUND((O322*P322)+Q322,2),I322="PC",ROUND((O322*P322)+Q322,2),AND(I322="VCF",BA322="SI"),AS322+AU322,AND(I322="VCF",BA322="NO"),AS322,AND(I322="VSF",BA322="SI"),AS322+AU322+Y322+Z322,AND(I322="VSF",BA322="NO"),AS322+Y322+Z322,AND(I322="SUB",BA322="SI"),AS322+AU322,AND(I322="SUB",BA322="NO"),AS322,AND(I322="ADQBYS",BA322="SI"),AS322+AU322,AND(I322="ADQBYS",BA322="NO"),AS322,AND(I322="CONV",BA322="SI"),AS322+AU322,AND(I322="CONV",BA322="NO"),AS322)</f>
        <v>#N/A</v>
      </c>
      <c r="AX322" s="53"/>
      <c r="AY322" s="58"/>
      <c r="AZ322" s="51"/>
      <c r="BA322" s="59"/>
    </row>
    <row r="323" customFormat="false" ht="18.6" hidden="false" customHeight="true" outlineLevel="0" collapsed="false">
      <c r="A323" s="43"/>
      <c r="B323" s="44"/>
      <c r="C323" s="44"/>
      <c r="D323" s="44"/>
      <c r="E323" s="44"/>
      <c r="F323" s="44"/>
      <c r="G323" s="44"/>
      <c r="H323" s="45"/>
      <c r="I323" s="44"/>
      <c r="J323" s="44"/>
      <c r="K323" s="44"/>
      <c r="L323" s="47"/>
      <c r="M323" s="47"/>
      <c r="N323" s="49" t="e">
        <f aca="false">_xlfn.IFS(AND(I323="PE",M323="NÓMINA ENERO"),1,AND(I323="PE",M323="NÓMINA FEBRERO"),2,AND(I323="PE",M323="NÓMINA MARZO"),3,AND(I323="PE",M323="NÓMINA ABRIL"),4,AND(I323="PE",M323="NÓMINA MAYO"),5,AND(I323="PE",M323="NÓMINA JUNIO"),6,AND(I323="PE",M323="NÓMINA JULIO"),7,AND(I323="PE",M323="NÓMINA AGOSTO"),8,AND(I323="PE",M323="NÓMINA SEPTIEMBRE"),9,AND(I323="PE",M323="NÓMINA OCTUBRE"),10,AND(I323="PE",M323="NÓMINA NOVIEMBRE"),11,AND(I323="PE",M323="NÓMINA DICIEMBRE"),12,AND(I323="PC",M323="NÓMINA ENERO"),1,AND(I323="PC",M323="NÓMINA FEBRERO"),2,AND(I323="PC",M323="NÓMINA MARZO"),3,AND(I323="PC",M323="NÓMINA ABRIL"),4,AND(I323="PC",M323="NÓMINA MAYO"),5,AND(I323="PC",M323="NÓMINA JUNIO"),6,AND(I323="PC",M323="NÓMINA JULIO"),7,AND(I323="PC",M323="NÓMINA AGOSTO"),8,AND(I323="PC",M323="NÓMINA SEPTIEMBRE"),9,AND(I323="PC",M323="NÓMINA OCTUBRE"),10,AND(I323="PC",M323="NÓMINA NOVIEMBRE"),11,AND(I323="PC",M323="NÓMINA DICIEMBRE"),12,I323="VCF"," ",I323="VSF"," ",I323="SUB"," ",I323="ADQBYS"," ",I323="CONV"," ")</f>
        <v>#N/A</v>
      </c>
      <c r="O323" s="50"/>
      <c r="P323" s="51"/>
      <c r="Q323" s="51" t="n">
        <f aca="false">ROUND((O323*P323)*0.15,2)</f>
        <v>0</v>
      </c>
      <c r="R323" s="52" t="e">
        <f aca="false">_xlfn.IFS(I323="PE","NO RELLENAR",I323="PC","NO RELLENAR",I323="SUB","NO RELLENAR",I323="ADQBYS","NO RELLENAR",I323="CONV","NO RELLENAR",I323="VSF","RELLENAR",I323="VCF","RELLENAR")</f>
        <v>#N/A</v>
      </c>
      <c r="S323" s="53"/>
      <c r="T323" s="53"/>
      <c r="U323" s="54"/>
      <c r="V323" s="55"/>
      <c r="W323" s="54"/>
      <c r="X323" s="55"/>
      <c r="Y323" s="51"/>
      <c r="Z323" s="51"/>
      <c r="AA323" s="51"/>
      <c r="AB323" s="51"/>
      <c r="AC323" s="51"/>
      <c r="AD323" s="51"/>
      <c r="AE323" s="51"/>
      <c r="AF323" s="51"/>
      <c r="AG323" s="51"/>
      <c r="AH323" s="51"/>
      <c r="AI323" s="51"/>
      <c r="AJ323" s="51"/>
      <c r="AK323" s="51"/>
      <c r="AL323" s="51"/>
      <c r="AM323" s="54"/>
      <c r="AN323" s="51"/>
      <c r="AO323" s="54"/>
      <c r="AP323" s="51"/>
      <c r="AQ323" s="54"/>
      <c r="AR323" s="51"/>
      <c r="AS323" s="53" t="n">
        <v>0</v>
      </c>
      <c r="AT323" s="53" t="n">
        <v>0</v>
      </c>
      <c r="AU323" s="53" t="e">
        <f aca="false">_xlfn.IFS(I323="PE",0,I323="PC",0,I323="VCF",ROUND(AS323*AV323,2),I323="VSF",ROUND(AS323*AV323,2),I323="SUB",ROUND(AS323*AV323,2),I323="ADQBYS",ROUND(AS323*AV323,2),I323="CONV",ROUND(AS323*AV323,2))</f>
        <v>#N/A</v>
      </c>
      <c r="AV323" s="56"/>
      <c r="AW323" s="57" t="e">
        <f aca="false">_xlfn.IFS(I323="PE",ROUND((O323*P323)+Q323,2),I323="PC",ROUND((O323*P323)+Q323,2),AND(I323="VCF",BA323="SI"),AS323+AU323,AND(I323="VCF",BA323="NO"),AS323,AND(I323="VSF",BA323="SI"),AS323+AU323+Y323+Z323,AND(I323="VSF",BA323="NO"),AS323+Y323+Z323,AND(I323="SUB",BA323="SI"),AS323+AU323,AND(I323="SUB",BA323="NO"),AS323,AND(I323="ADQBYS",BA323="SI"),AS323+AU323,AND(I323="ADQBYS",BA323="NO"),AS323,AND(I323="CONV",BA323="SI"),AS323+AU323,AND(I323="CONV",BA323="NO"),AS323)</f>
        <v>#N/A</v>
      </c>
      <c r="AX323" s="53"/>
      <c r="AY323" s="58"/>
      <c r="AZ323" s="51"/>
      <c r="BA323" s="59"/>
    </row>
    <row r="324" customFormat="false" ht="18.6" hidden="false" customHeight="true" outlineLevel="0" collapsed="false">
      <c r="A324" s="43"/>
      <c r="B324" s="44"/>
      <c r="C324" s="44"/>
      <c r="D324" s="44"/>
      <c r="E324" s="44"/>
      <c r="F324" s="44"/>
      <c r="G324" s="44"/>
      <c r="H324" s="45"/>
      <c r="I324" s="44"/>
      <c r="J324" s="44"/>
      <c r="K324" s="44"/>
      <c r="L324" s="47"/>
      <c r="M324" s="47"/>
      <c r="N324" s="49" t="e">
        <f aca="false">_xlfn.IFS(AND(I324="PE",M324="NÓMINA ENERO"),1,AND(I324="PE",M324="NÓMINA FEBRERO"),2,AND(I324="PE",M324="NÓMINA MARZO"),3,AND(I324="PE",M324="NÓMINA ABRIL"),4,AND(I324="PE",M324="NÓMINA MAYO"),5,AND(I324="PE",M324="NÓMINA JUNIO"),6,AND(I324="PE",M324="NÓMINA JULIO"),7,AND(I324="PE",M324="NÓMINA AGOSTO"),8,AND(I324="PE",M324="NÓMINA SEPTIEMBRE"),9,AND(I324="PE",M324="NÓMINA OCTUBRE"),10,AND(I324="PE",M324="NÓMINA NOVIEMBRE"),11,AND(I324="PE",M324="NÓMINA DICIEMBRE"),12,AND(I324="PC",M324="NÓMINA ENERO"),1,AND(I324="PC",M324="NÓMINA FEBRERO"),2,AND(I324="PC",M324="NÓMINA MARZO"),3,AND(I324="PC",M324="NÓMINA ABRIL"),4,AND(I324="PC",M324="NÓMINA MAYO"),5,AND(I324="PC",M324="NÓMINA JUNIO"),6,AND(I324="PC",M324="NÓMINA JULIO"),7,AND(I324="PC",M324="NÓMINA AGOSTO"),8,AND(I324="PC",M324="NÓMINA SEPTIEMBRE"),9,AND(I324="PC",M324="NÓMINA OCTUBRE"),10,AND(I324="PC",M324="NÓMINA NOVIEMBRE"),11,AND(I324="PC",M324="NÓMINA DICIEMBRE"),12,I324="VCF"," ",I324="VSF"," ",I324="SUB"," ",I324="ADQBYS"," ",I324="CONV"," ")</f>
        <v>#N/A</v>
      </c>
      <c r="O324" s="50"/>
      <c r="P324" s="51"/>
      <c r="Q324" s="51" t="n">
        <f aca="false">ROUND((O324*P324)*0.15,2)</f>
        <v>0</v>
      </c>
      <c r="R324" s="52" t="e">
        <f aca="false">_xlfn.IFS(I324="PE","NO RELLENAR",I324="PC","NO RELLENAR",I324="SUB","NO RELLENAR",I324="ADQBYS","NO RELLENAR",I324="CONV","NO RELLENAR",I324="VSF","RELLENAR",I324="VCF","RELLENAR")</f>
        <v>#N/A</v>
      </c>
      <c r="S324" s="53"/>
      <c r="T324" s="53"/>
      <c r="U324" s="54"/>
      <c r="V324" s="55"/>
      <c r="W324" s="54"/>
      <c r="X324" s="55"/>
      <c r="Y324" s="51"/>
      <c r="Z324" s="51"/>
      <c r="AA324" s="51"/>
      <c r="AB324" s="51"/>
      <c r="AC324" s="51"/>
      <c r="AD324" s="51"/>
      <c r="AE324" s="51"/>
      <c r="AF324" s="51"/>
      <c r="AG324" s="51"/>
      <c r="AH324" s="51"/>
      <c r="AI324" s="51"/>
      <c r="AJ324" s="51"/>
      <c r="AK324" s="51"/>
      <c r="AL324" s="51"/>
      <c r="AM324" s="54"/>
      <c r="AN324" s="51"/>
      <c r="AO324" s="54"/>
      <c r="AP324" s="51"/>
      <c r="AQ324" s="54"/>
      <c r="AR324" s="51"/>
      <c r="AS324" s="53" t="n">
        <v>0</v>
      </c>
      <c r="AT324" s="53" t="n">
        <v>0</v>
      </c>
      <c r="AU324" s="53" t="e">
        <f aca="false">_xlfn.IFS(I324="PE",0,I324="PC",0,I324="VCF",ROUND(AS324*AV324,2),I324="VSF",ROUND(AS324*AV324,2),I324="SUB",ROUND(AS324*AV324,2),I324="ADQBYS",ROUND(AS324*AV324,2),I324="CONV",ROUND(AS324*AV324,2))</f>
        <v>#N/A</v>
      </c>
      <c r="AV324" s="56"/>
      <c r="AW324" s="57" t="e">
        <f aca="false">_xlfn.IFS(I324="PE",ROUND((O324*P324)+Q324,2),I324="PC",ROUND((O324*P324)+Q324,2),AND(I324="VCF",BA324="SI"),AS324+AU324,AND(I324="VCF",BA324="NO"),AS324,AND(I324="VSF",BA324="SI"),AS324+AU324+Y324+Z324,AND(I324="VSF",BA324="NO"),AS324+Y324+Z324,AND(I324="SUB",BA324="SI"),AS324+AU324,AND(I324="SUB",BA324="NO"),AS324,AND(I324="ADQBYS",BA324="SI"),AS324+AU324,AND(I324="ADQBYS",BA324="NO"),AS324,AND(I324="CONV",BA324="SI"),AS324+AU324,AND(I324="CONV",BA324="NO"),AS324)</f>
        <v>#N/A</v>
      </c>
      <c r="AX324" s="53"/>
      <c r="AY324" s="58"/>
      <c r="AZ324" s="51"/>
      <c r="BA324" s="59"/>
    </row>
    <row r="325" customFormat="false" ht="18.6" hidden="false" customHeight="true" outlineLevel="0" collapsed="false">
      <c r="A325" s="43"/>
      <c r="B325" s="44"/>
      <c r="C325" s="44"/>
      <c r="D325" s="44"/>
      <c r="E325" s="44"/>
      <c r="F325" s="44"/>
      <c r="G325" s="44"/>
      <c r="H325" s="45"/>
      <c r="I325" s="44"/>
      <c r="J325" s="44"/>
      <c r="K325" s="44"/>
      <c r="L325" s="47"/>
      <c r="M325" s="47"/>
      <c r="N325" s="49" t="e">
        <f aca="false">_xlfn.IFS(AND(I325="PE",M325="NÓMINA ENERO"),1,AND(I325="PE",M325="NÓMINA FEBRERO"),2,AND(I325="PE",M325="NÓMINA MARZO"),3,AND(I325="PE",M325="NÓMINA ABRIL"),4,AND(I325="PE",M325="NÓMINA MAYO"),5,AND(I325="PE",M325="NÓMINA JUNIO"),6,AND(I325="PE",M325="NÓMINA JULIO"),7,AND(I325="PE",M325="NÓMINA AGOSTO"),8,AND(I325="PE",M325="NÓMINA SEPTIEMBRE"),9,AND(I325="PE",M325="NÓMINA OCTUBRE"),10,AND(I325="PE",M325="NÓMINA NOVIEMBRE"),11,AND(I325="PE",M325="NÓMINA DICIEMBRE"),12,AND(I325="PC",M325="NÓMINA ENERO"),1,AND(I325="PC",M325="NÓMINA FEBRERO"),2,AND(I325="PC",M325="NÓMINA MARZO"),3,AND(I325="PC",M325="NÓMINA ABRIL"),4,AND(I325="PC",M325="NÓMINA MAYO"),5,AND(I325="PC",M325="NÓMINA JUNIO"),6,AND(I325="PC",M325="NÓMINA JULIO"),7,AND(I325="PC",M325="NÓMINA AGOSTO"),8,AND(I325="PC",M325="NÓMINA SEPTIEMBRE"),9,AND(I325="PC",M325="NÓMINA OCTUBRE"),10,AND(I325="PC",M325="NÓMINA NOVIEMBRE"),11,AND(I325="PC",M325="NÓMINA DICIEMBRE"),12,I325="VCF"," ",I325="VSF"," ",I325="SUB"," ",I325="ADQBYS"," ",I325="CONV"," ")</f>
        <v>#N/A</v>
      </c>
      <c r="O325" s="50"/>
      <c r="P325" s="51"/>
      <c r="Q325" s="51" t="n">
        <f aca="false">ROUND((O325*P325)*0.15,2)</f>
        <v>0</v>
      </c>
      <c r="R325" s="52" t="e">
        <f aca="false">_xlfn.IFS(I325="PE","NO RELLENAR",I325="PC","NO RELLENAR",I325="SUB","NO RELLENAR",I325="ADQBYS","NO RELLENAR",I325="CONV","NO RELLENAR",I325="VSF","RELLENAR",I325="VCF","RELLENAR")</f>
        <v>#N/A</v>
      </c>
      <c r="S325" s="53"/>
      <c r="T325" s="53"/>
      <c r="U325" s="54"/>
      <c r="V325" s="55"/>
      <c r="W325" s="54"/>
      <c r="X325" s="55"/>
      <c r="Y325" s="51"/>
      <c r="Z325" s="51"/>
      <c r="AA325" s="51"/>
      <c r="AB325" s="51"/>
      <c r="AC325" s="51"/>
      <c r="AD325" s="51"/>
      <c r="AE325" s="51"/>
      <c r="AF325" s="51"/>
      <c r="AG325" s="51"/>
      <c r="AH325" s="51"/>
      <c r="AI325" s="51"/>
      <c r="AJ325" s="51"/>
      <c r="AK325" s="51"/>
      <c r="AL325" s="51"/>
      <c r="AM325" s="54"/>
      <c r="AN325" s="51"/>
      <c r="AO325" s="54"/>
      <c r="AP325" s="51"/>
      <c r="AQ325" s="54"/>
      <c r="AR325" s="51"/>
      <c r="AS325" s="53" t="n">
        <v>0</v>
      </c>
      <c r="AT325" s="53" t="n">
        <v>0</v>
      </c>
      <c r="AU325" s="53" t="e">
        <f aca="false">_xlfn.IFS(I325="PE",0,I325="PC",0,I325="VCF",ROUND(AS325*AV325,2),I325="VSF",ROUND(AS325*AV325,2),I325="SUB",ROUND(AS325*AV325,2),I325="ADQBYS",ROUND(AS325*AV325,2),I325="CONV",ROUND(AS325*AV325,2))</f>
        <v>#N/A</v>
      </c>
      <c r="AV325" s="56"/>
      <c r="AW325" s="57" t="e">
        <f aca="false">_xlfn.IFS(I325="PE",ROUND((O325*P325)+Q325,2),I325="PC",ROUND((O325*P325)+Q325,2),AND(I325="VCF",BA325="SI"),AS325+AU325,AND(I325="VCF",BA325="NO"),AS325,AND(I325="VSF",BA325="SI"),AS325+AU325+Y325+Z325,AND(I325="VSF",BA325="NO"),AS325+Y325+Z325,AND(I325="SUB",BA325="SI"),AS325+AU325,AND(I325="SUB",BA325="NO"),AS325,AND(I325="ADQBYS",BA325="SI"),AS325+AU325,AND(I325="ADQBYS",BA325="NO"),AS325,AND(I325="CONV",BA325="SI"),AS325+AU325,AND(I325="CONV",BA325="NO"),AS325)</f>
        <v>#N/A</v>
      </c>
      <c r="AX325" s="53"/>
      <c r="AY325" s="58"/>
      <c r="AZ325" s="51"/>
      <c r="BA325" s="59"/>
    </row>
    <row r="326" customFormat="false" ht="18.6" hidden="false" customHeight="true" outlineLevel="0" collapsed="false">
      <c r="A326" s="43"/>
      <c r="B326" s="44"/>
      <c r="C326" s="44"/>
      <c r="D326" s="44"/>
      <c r="E326" s="44"/>
      <c r="F326" s="44"/>
      <c r="G326" s="44"/>
      <c r="H326" s="45"/>
      <c r="I326" s="44"/>
      <c r="J326" s="44"/>
      <c r="K326" s="44"/>
      <c r="L326" s="47"/>
      <c r="M326" s="47"/>
      <c r="N326" s="49" t="e">
        <f aca="false">_xlfn.IFS(AND(I326="PE",M326="NÓMINA ENERO"),1,AND(I326="PE",M326="NÓMINA FEBRERO"),2,AND(I326="PE",M326="NÓMINA MARZO"),3,AND(I326="PE",M326="NÓMINA ABRIL"),4,AND(I326="PE",M326="NÓMINA MAYO"),5,AND(I326="PE",M326="NÓMINA JUNIO"),6,AND(I326="PE",M326="NÓMINA JULIO"),7,AND(I326="PE",M326="NÓMINA AGOSTO"),8,AND(I326="PE",M326="NÓMINA SEPTIEMBRE"),9,AND(I326="PE",M326="NÓMINA OCTUBRE"),10,AND(I326="PE",M326="NÓMINA NOVIEMBRE"),11,AND(I326="PE",M326="NÓMINA DICIEMBRE"),12,AND(I326="PC",M326="NÓMINA ENERO"),1,AND(I326="PC",M326="NÓMINA FEBRERO"),2,AND(I326="PC",M326="NÓMINA MARZO"),3,AND(I326="PC",M326="NÓMINA ABRIL"),4,AND(I326="PC",M326="NÓMINA MAYO"),5,AND(I326="PC",M326="NÓMINA JUNIO"),6,AND(I326="PC",M326="NÓMINA JULIO"),7,AND(I326="PC",M326="NÓMINA AGOSTO"),8,AND(I326="PC",M326="NÓMINA SEPTIEMBRE"),9,AND(I326="PC",M326="NÓMINA OCTUBRE"),10,AND(I326="PC",M326="NÓMINA NOVIEMBRE"),11,AND(I326="PC",M326="NÓMINA DICIEMBRE"),12,I326="VCF"," ",I326="VSF"," ",I326="SUB"," ",I326="ADQBYS"," ",I326="CONV"," ")</f>
        <v>#N/A</v>
      </c>
      <c r="O326" s="50"/>
      <c r="P326" s="51"/>
      <c r="Q326" s="51" t="n">
        <f aca="false">ROUND((O326*P326)*0.15,2)</f>
        <v>0</v>
      </c>
      <c r="R326" s="52" t="e">
        <f aca="false">_xlfn.IFS(I326="PE","NO RELLENAR",I326="PC","NO RELLENAR",I326="SUB","NO RELLENAR",I326="ADQBYS","NO RELLENAR",I326="CONV","NO RELLENAR",I326="VSF","RELLENAR",I326="VCF","RELLENAR")</f>
        <v>#N/A</v>
      </c>
      <c r="S326" s="53"/>
      <c r="T326" s="53"/>
      <c r="U326" s="54"/>
      <c r="V326" s="55"/>
      <c r="W326" s="54"/>
      <c r="X326" s="55"/>
      <c r="Y326" s="51"/>
      <c r="Z326" s="51"/>
      <c r="AA326" s="51"/>
      <c r="AB326" s="51"/>
      <c r="AC326" s="51"/>
      <c r="AD326" s="51"/>
      <c r="AE326" s="51"/>
      <c r="AF326" s="51"/>
      <c r="AG326" s="51"/>
      <c r="AH326" s="51"/>
      <c r="AI326" s="51"/>
      <c r="AJ326" s="51"/>
      <c r="AK326" s="51"/>
      <c r="AL326" s="51"/>
      <c r="AM326" s="54"/>
      <c r="AN326" s="51"/>
      <c r="AO326" s="54"/>
      <c r="AP326" s="51"/>
      <c r="AQ326" s="54"/>
      <c r="AR326" s="51"/>
      <c r="AS326" s="53" t="n">
        <v>0</v>
      </c>
      <c r="AT326" s="53" t="n">
        <v>0</v>
      </c>
      <c r="AU326" s="53" t="e">
        <f aca="false">_xlfn.IFS(I326="PE",0,I326="PC",0,I326="VCF",ROUND(AS326*AV326,2),I326="VSF",ROUND(AS326*AV326,2),I326="SUB",ROUND(AS326*AV326,2),I326="ADQBYS",ROUND(AS326*AV326,2),I326="CONV",ROUND(AS326*AV326,2))</f>
        <v>#N/A</v>
      </c>
      <c r="AV326" s="56"/>
      <c r="AW326" s="57" t="e">
        <f aca="false">_xlfn.IFS(I326="PE",ROUND((O326*P326)+Q326,2),I326="PC",ROUND((O326*P326)+Q326,2),AND(I326="VCF",BA326="SI"),AS326+AU326,AND(I326="VCF",BA326="NO"),AS326,AND(I326="VSF",BA326="SI"),AS326+AU326+Y326+Z326,AND(I326="VSF",BA326="NO"),AS326+Y326+Z326,AND(I326="SUB",BA326="SI"),AS326+AU326,AND(I326="SUB",BA326="NO"),AS326,AND(I326="ADQBYS",BA326="SI"),AS326+AU326,AND(I326="ADQBYS",BA326="NO"),AS326,AND(I326="CONV",BA326="SI"),AS326+AU326,AND(I326="CONV",BA326="NO"),AS326)</f>
        <v>#N/A</v>
      </c>
      <c r="AX326" s="53"/>
      <c r="AY326" s="58"/>
      <c r="AZ326" s="51"/>
      <c r="BA326" s="59"/>
    </row>
    <row r="327" customFormat="false" ht="18.6" hidden="false" customHeight="true" outlineLevel="0" collapsed="false">
      <c r="A327" s="43"/>
      <c r="B327" s="44"/>
      <c r="C327" s="44"/>
      <c r="D327" s="44"/>
      <c r="E327" s="44"/>
      <c r="F327" s="44"/>
      <c r="G327" s="44"/>
      <c r="H327" s="45"/>
      <c r="I327" s="44"/>
      <c r="J327" s="44"/>
      <c r="K327" s="44"/>
      <c r="L327" s="47"/>
      <c r="M327" s="47"/>
      <c r="N327" s="49" t="e">
        <f aca="false">_xlfn.IFS(AND(I327="PE",M327="NÓMINA ENERO"),1,AND(I327="PE",M327="NÓMINA FEBRERO"),2,AND(I327="PE",M327="NÓMINA MARZO"),3,AND(I327="PE",M327="NÓMINA ABRIL"),4,AND(I327="PE",M327="NÓMINA MAYO"),5,AND(I327="PE",M327="NÓMINA JUNIO"),6,AND(I327="PE",M327="NÓMINA JULIO"),7,AND(I327="PE",M327="NÓMINA AGOSTO"),8,AND(I327="PE",M327="NÓMINA SEPTIEMBRE"),9,AND(I327="PE",M327="NÓMINA OCTUBRE"),10,AND(I327="PE",M327="NÓMINA NOVIEMBRE"),11,AND(I327="PE",M327="NÓMINA DICIEMBRE"),12,AND(I327="PC",M327="NÓMINA ENERO"),1,AND(I327="PC",M327="NÓMINA FEBRERO"),2,AND(I327="PC",M327="NÓMINA MARZO"),3,AND(I327="PC",M327="NÓMINA ABRIL"),4,AND(I327="PC",M327="NÓMINA MAYO"),5,AND(I327="PC",M327="NÓMINA JUNIO"),6,AND(I327="PC",M327="NÓMINA JULIO"),7,AND(I327="PC",M327="NÓMINA AGOSTO"),8,AND(I327="PC",M327="NÓMINA SEPTIEMBRE"),9,AND(I327="PC",M327="NÓMINA OCTUBRE"),10,AND(I327="PC",M327="NÓMINA NOVIEMBRE"),11,AND(I327="PC",M327="NÓMINA DICIEMBRE"),12,I327="VCF"," ",I327="VSF"," ",I327="SUB"," ",I327="ADQBYS"," ",I327="CONV"," ")</f>
        <v>#N/A</v>
      </c>
      <c r="O327" s="50"/>
      <c r="P327" s="51"/>
      <c r="Q327" s="51" t="n">
        <f aca="false">ROUND((O327*P327)*0.15,2)</f>
        <v>0</v>
      </c>
      <c r="R327" s="52" t="e">
        <f aca="false">_xlfn.IFS(I327="PE","NO RELLENAR",I327="PC","NO RELLENAR",I327="SUB","NO RELLENAR",I327="ADQBYS","NO RELLENAR",I327="CONV","NO RELLENAR",I327="VSF","RELLENAR",I327="VCF","RELLENAR")</f>
        <v>#N/A</v>
      </c>
      <c r="S327" s="53"/>
      <c r="T327" s="53"/>
      <c r="U327" s="54"/>
      <c r="V327" s="55"/>
      <c r="W327" s="54"/>
      <c r="X327" s="55"/>
      <c r="Y327" s="51"/>
      <c r="Z327" s="51"/>
      <c r="AA327" s="51"/>
      <c r="AB327" s="51"/>
      <c r="AC327" s="51"/>
      <c r="AD327" s="51"/>
      <c r="AE327" s="51"/>
      <c r="AF327" s="51"/>
      <c r="AG327" s="51"/>
      <c r="AH327" s="51"/>
      <c r="AI327" s="51"/>
      <c r="AJ327" s="51"/>
      <c r="AK327" s="51"/>
      <c r="AL327" s="51"/>
      <c r="AM327" s="54"/>
      <c r="AN327" s="51"/>
      <c r="AO327" s="54"/>
      <c r="AP327" s="51"/>
      <c r="AQ327" s="54"/>
      <c r="AR327" s="51"/>
      <c r="AS327" s="53" t="n">
        <v>0</v>
      </c>
      <c r="AT327" s="53" t="n">
        <v>0</v>
      </c>
      <c r="AU327" s="53" t="e">
        <f aca="false">_xlfn.IFS(I327="PE",0,I327="PC",0,I327="VCF",ROUND(AS327*AV327,2),I327="VSF",ROUND(AS327*AV327,2),I327="SUB",ROUND(AS327*AV327,2),I327="ADQBYS",ROUND(AS327*AV327,2),I327="CONV",ROUND(AS327*AV327,2))</f>
        <v>#N/A</v>
      </c>
      <c r="AV327" s="56"/>
      <c r="AW327" s="57" t="e">
        <f aca="false">_xlfn.IFS(I327="PE",ROUND((O327*P327)+Q327,2),I327="PC",ROUND((O327*P327)+Q327,2),AND(I327="VCF",BA327="SI"),AS327+AU327,AND(I327="VCF",BA327="NO"),AS327,AND(I327="VSF",BA327="SI"),AS327+AU327+Y327+Z327,AND(I327="VSF",BA327="NO"),AS327+Y327+Z327,AND(I327="SUB",BA327="SI"),AS327+AU327,AND(I327="SUB",BA327="NO"),AS327,AND(I327="ADQBYS",BA327="SI"),AS327+AU327,AND(I327="ADQBYS",BA327="NO"),AS327,AND(I327="CONV",BA327="SI"),AS327+AU327,AND(I327="CONV",BA327="NO"),AS327)</f>
        <v>#N/A</v>
      </c>
      <c r="AX327" s="53"/>
      <c r="AY327" s="58"/>
      <c r="AZ327" s="51"/>
      <c r="BA327" s="59"/>
    </row>
    <row r="328" customFormat="false" ht="18.6" hidden="false" customHeight="true" outlineLevel="0" collapsed="false">
      <c r="A328" s="43"/>
      <c r="B328" s="44"/>
      <c r="C328" s="44"/>
      <c r="D328" s="44"/>
      <c r="E328" s="44"/>
      <c r="F328" s="44"/>
      <c r="G328" s="44"/>
      <c r="H328" s="45"/>
      <c r="I328" s="44"/>
      <c r="J328" s="44"/>
      <c r="K328" s="44"/>
      <c r="L328" s="47"/>
      <c r="M328" s="47"/>
      <c r="N328" s="49" t="e">
        <f aca="false">_xlfn.IFS(AND(I328="PE",M328="NÓMINA ENERO"),1,AND(I328="PE",M328="NÓMINA FEBRERO"),2,AND(I328="PE",M328="NÓMINA MARZO"),3,AND(I328="PE",M328="NÓMINA ABRIL"),4,AND(I328="PE",M328="NÓMINA MAYO"),5,AND(I328="PE",M328="NÓMINA JUNIO"),6,AND(I328="PE",M328="NÓMINA JULIO"),7,AND(I328="PE",M328="NÓMINA AGOSTO"),8,AND(I328="PE",M328="NÓMINA SEPTIEMBRE"),9,AND(I328="PE",M328="NÓMINA OCTUBRE"),10,AND(I328="PE",M328="NÓMINA NOVIEMBRE"),11,AND(I328="PE",M328="NÓMINA DICIEMBRE"),12,AND(I328="PC",M328="NÓMINA ENERO"),1,AND(I328="PC",M328="NÓMINA FEBRERO"),2,AND(I328="PC",M328="NÓMINA MARZO"),3,AND(I328="PC",M328="NÓMINA ABRIL"),4,AND(I328="PC",M328="NÓMINA MAYO"),5,AND(I328="PC",M328="NÓMINA JUNIO"),6,AND(I328="PC",M328="NÓMINA JULIO"),7,AND(I328="PC",M328="NÓMINA AGOSTO"),8,AND(I328="PC",M328="NÓMINA SEPTIEMBRE"),9,AND(I328="PC",M328="NÓMINA OCTUBRE"),10,AND(I328="PC",M328="NÓMINA NOVIEMBRE"),11,AND(I328="PC",M328="NÓMINA DICIEMBRE"),12,I328="VCF"," ",I328="VSF"," ",I328="SUB"," ",I328="ADQBYS"," ",I328="CONV"," ")</f>
        <v>#N/A</v>
      </c>
      <c r="O328" s="50"/>
      <c r="P328" s="51"/>
      <c r="Q328" s="51" t="n">
        <f aca="false">ROUND((O328*P328)*0.15,2)</f>
        <v>0</v>
      </c>
      <c r="R328" s="52" t="e">
        <f aca="false">_xlfn.IFS(I328="PE","NO RELLENAR",I328="PC","NO RELLENAR",I328="SUB","NO RELLENAR",I328="ADQBYS","NO RELLENAR",I328="CONV","NO RELLENAR",I328="VSF","RELLENAR",I328="VCF","RELLENAR")</f>
        <v>#N/A</v>
      </c>
      <c r="S328" s="53"/>
      <c r="T328" s="53"/>
      <c r="U328" s="54"/>
      <c r="V328" s="55"/>
      <c r="W328" s="54"/>
      <c r="X328" s="55"/>
      <c r="Y328" s="51"/>
      <c r="Z328" s="51"/>
      <c r="AA328" s="51"/>
      <c r="AB328" s="51"/>
      <c r="AC328" s="51"/>
      <c r="AD328" s="51"/>
      <c r="AE328" s="51"/>
      <c r="AF328" s="51"/>
      <c r="AG328" s="51"/>
      <c r="AH328" s="51"/>
      <c r="AI328" s="51"/>
      <c r="AJ328" s="51"/>
      <c r="AK328" s="51"/>
      <c r="AL328" s="51"/>
      <c r="AM328" s="54"/>
      <c r="AN328" s="51"/>
      <c r="AO328" s="54"/>
      <c r="AP328" s="51"/>
      <c r="AQ328" s="54"/>
      <c r="AR328" s="51"/>
      <c r="AS328" s="53" t="n">
        <v>0</v>
      </c>
      <c r="AT328" s="53" t="n">
        <v>0</v>
      </c>
      <c r="AU328" s="53" t="e">
        <f aca="false">_xlfn.IFS(I328="PE",0,I328="PC",0,I328="VCF",ROUND(AS328*AV328,2),I328="VSF",ROUND(AS328*AV328,2),I328="SUB",ROUND(AS328*AV328,2),I328="ADQBYS",ROUND(AS328*AV328,2),I328="CONV",ROUND(AS328*AV328,2))</f>
        <v>#N/A</v>
      </c>
      <c r="AV328" s="56"/>
      <c r="AW328" s="57" t="e">
        <f aca="false">_xlfn.IFS(I328="PE",ROUND((O328*P328)+Q328,2),I328="PC",ROUND((O328*P328)+Q328,2),AND(I328="VCF",BA328="SI"),AS328+AU328,AND(I328="VCF",BA328="NO"),AS328,AND(I328="VSF",BA328="SI"),AS328+AU328+Y328+Z328,AND(I328="VSF",BA328="NO"),AS328+Y328+Z328,AND(I328="SUB",BA328="SI"),AS328+AU328,AND(I328="SUB",BA328="NO"),AS328,AND(I328="ADQBYS",BA328="SI"),AS328+AU328,AND(I328="ADQBYS",BA328="NO"),AS328,AND(I328="CONV",BA328="SI"),AS328+AU328,AND(I328="CONV",BA328="NO"),AS328)</f>
        <v>#N/A</v>
      </c>
      <c r="AX328" s="53"/>
      <c r="AY328" s="58"/>
      <c r="AZ328" s="51"/>
      <c r="BA328" s="59"/>
    </row>
    <row r="329" customFormat="false" ht="18.6" hidden="false" customHeight="true" outlineLevel="0" collapsed="false">
      <c r="A329" s="43"/>
      <c r="B329" s="44"/>
      <c r="C329" s="44"/>
      <c r="D329" s="44"/>
      <c r="E329" s="44"/>
      <c r="F329" s="44"/>
      <c r="G329" s="44"/>
      <c r="H329" s="45"/>
      <c r="I329" s="44"/>
      <c r="J329" s="44"/>
      <c r="K329" s="44"/>
      <c r="L329" s="47"/>
      <c r="M329" s="47"/>
      <c r="N329" s="49" t="e">
        <f aca="false">_xlfn.IFS(AND(I329="PE",M329="NÓMINA ENERO"),1,AND(I329="PE",M329="NÓMINA FEBRERO"),2,AND(I329="PE",M329="NÓMINA MARZO"),3,AND(I329="PE",M329="NÓMINA ABRIL"),4,AND(I329="PE",M329="NÓMINA MAYO"),5,AND(I329="PE",M329="NÓMINA JUNIO"),6,AND(I329="PE",M329="NÓMINA JULIO"),7,AND(I329="PE",M329="NÓMINA AGOSTO"),8,AND(I329="PE",M329="NÓMINA SEPTIEMBRE"),9,AND(I329="PE",M329="NÓMINA OCTUBRE"),10,AND(I329="PE",M329="NÓMINA NOVIEMBRE"),11,AND(I329="PE",M329="NÓMINA DICIEMBRE"),12,AND(I329="PC",M329="NÓMINA ENERO"),1,AND(I329="PC",M329="NÓMINA FEBRERO"),2,AND(I329="PC",M329="NÓMINA MARZO"),3,AND(I329="PC",M329="NÓMINA ABRIL"),4,AND(I329="PC",M329="NÓMINA MAYO"),5,AND(I329="PC",M329="NÓMINA JUNIO"),6,AND(I329="PC",M329="NÓMINA JULIO"),7,AND(I329="PC",M329="NÓMINA AGOSTO"),8,AND(I329="PC",M329="NÓMINA SEPTIEMBRE"),9,AND(I329="PC",M329="NÓMINA OCTUBRE"),10,AND(I329="PC",M329="NÓMINA NOVIEMBRE"),11,AND(I329="PC",M329="NÓMINA DICIEMBRE"),12,I329="VCF"," ",I329="VSF"," ",I329="SUB"," ",I329="ADQBYS"," ",I329="CONV"," ")</f>
        <v>#N/A</v>
      </c>
      <c r="O329" s="50"/>
      <c r="P329" s="51"/>
      <c r="Q329" s="51" t="n">
        <f aca="false">ROUND((O329*P329)*0.15,2)</f>
        <v>0</v>
      </c>
      <c r="R329" s="52" t="e">
        <f aca="false">_xlfn.IFS(I329="PE","NO RELLENAR",I329="PC","NO RELLENAR",I329="SUB","NO RELLENAR",I329="ADQBYS","NO RELLENAR",I329="CONV","NO RELLENAR",I329="VSF","RELLENAR",I329="VCF","RELLENAR")</f>
        <v>#N/A</v>
      </c>
      <c r="S329" s="53"/>
      <c r="T329" s="53"/>
      <c r="U329" s="54"/>
      <c r="V329" s="55"/>
      <c r="W329" s="54"/>
      <c r="X329" s="55"/>
      <c r="Y329" s="51"/>
      <c r="Z329" s="51"/>
      <c r="AA329" s="51"/>
      <c r="AB329" s="51"/>
      <c r="AC329" s="51"/>
      <c r="AD329" s="51"/>
      <c r="AE329" s="51"/>
      <c r="AF329" s="51"/>
      <c r="AG329" s="51"/>
      <c r="AH329" s="51"/>
      <c r="AI329" s="51"/>
      <c r="AJ329" s="51"/>
      <c r="AK329" s="51"/>
      <c r="AL329" s="51"/>
      <c r="AM329" s="54"/>
      <c r="AN329" s="51"/>
      <c r="AO329" s="54"/>
      <c r="AP329" s="51"/>
      <c r="AQ329" s="54"/>
      <c r="AR329" s="51"/>
      <c r="AS329" s="53" t="n">
        <v>0</v>
      </c>
      <c r="AT329" s="53" t="n">
        <v>0</v>
      </c>
      <c r="AU329" s="53" t="e">
        <f aca="false">_xlfn.IFS(I329="PE",0,I329="PC",0,I329="VCF",ROUND(AS329*AV329,2),I329="VSF",ROUND(AS329*AV329,2),I329="SUB",ROUND(AS329*AV329,2),I329="ADQBYS",ROUND(AS329*AV329,2),I329="CONV",ROUND(AS329*AV329,2))</f>
        <v>#N/A</v>
      </c>
      <c r="AV329" s="56"/>
      <c r="AW329" s="57" t="e">
        <f aca="false">_xlfn.IFS(I329="PE",ROUND((O329*P329)+Q329,2),I329="PC",ROUND((O329*P329)+Q329,2),AND(I329="VCF",BA329="SI"),AS329+AU329,AND(I329="VCF",BA329="NO"),AS329,AND(I329="VSF",BA329="SI"),AS329+AU329+Y329+Z329,AND(I329="VSF",BA329="NO"),AS329+Y329+Z329,AND(I329="SUB",BA329="SI"),AS329+AU329,AND(I329="SUB",BA329="NO"),AS329,AND(I329="ADQBYS",BA329="SI"),AS329+AU329,AND(I329="ADQBYS",BA329="NO"),AS329,AND(I329="CONV",BA329="SI"),AS329+AU329,AND(I329="CONV",BA329="NO"),AS329)</f>
        <v>#N/A</v>
      </c>
      <c r="AX329" s="53"/>
      <c r="AY329" s="58"/>
      <c r="AZ329" s="51"/>
      <c r="BA329" s="59"/>
    </row>
    <row r="330" customFormat="false" ht="18.6" hidden="false" customHeight="true" outlineLevel="0" collapsed="false">
      <c r="A330" s="43"/>
      <c r="B330" s="44"/>
      <c r="C330" s="44"/>
      <c r="D330" s="44"/>
      <c r="E330" s="44"/>
      <c r="F330" s="44"/>
      <c r="G330" s="44"/>
      <c r="H330" s="45"/>
      <c r="I330" s="44"/>
      <c r="J330" s="44"/>
      <c r="K330" s="44"/>
      <c r="L330" s="47"/>
      <c r="M330" s="47"/>
      <c r="N330" s="49" t="e">
        <f aca="false">_xlfn.IFS(AND(I330="PE",M330="NÓMINA ENERO"),1,AND(I330="PE",M330="NÓMINA FEBRERO"),2,AND(I330="PE",M330="NÓMINA MARZO"),3,AND(I330="PE",M330="NÓMINA ABRIL"),4,AND(I330="PE",M330="NÓMINA MAYO"),5,AND(I330="PE",M330="NÓMINA JUNIO"),6,AND(I330="PE",M330="NÓMINA JULIO"),7,AND(I330="PE",M330="NÓMINA AGOSTO"),8,AND(I330="PE",M330="NÓMINA SEPTIEMBRE"),9,AND(I330="PE",M330="NÓMINA OCTUBRE"),10,AND(I330="PE",M330="NÓMINA NOVIEMBRE"),11,AND(I330="PE",M330="NÓMINA DICIEMBRE"),12,AND(I330="PC",M330="NÓMINA ENERO"),1,AND(I330="PC",M330="NÓMINA FEBRERO"),2,AND(I330="PC",M330="NÓMINA MARZO"),3,AND(I330="PC",M330="NÓMINA ABRIL"),4,AND(I330="PC",M330="NÓMINA MAYO"),5,AND(I330="PC",M330="NÓMINA JUNIO"),6,AND(I330="PC",M330="NÓMINA JULIO"),7,AND(I330="PC",M330="NÓMINA AGOSTO"),8,AND(I330="PC",M330="NÓMINA SEPTIEMBRE"),9,AND(I330="PC",M330="NÓMINA OCTUBRE"),10,AND(I330="PC",M330="NÓMINA NOVIEMBRE"),11,AND(I330="PC",M330="NÓMINA DICIEMBRE"),12,I330="VCF"," ",I330="VSF"," ",I330="SUB"," ",I330="ADQBYS"," ",I330="CONV"," ")</f>
        <v>#N/A</v>
      </c>
      <c r="O330" s="50"/>
      <c r="P330" s="51"/>
      <c r="Q330" s="51" t="n">
        <f aca="false">ROUND((O330*P330)*0.15,2)</f>
        <v>0</v>
      </c>
      <c r="R330" s="52" t="e">
        <f aca="false">_xlfn.IFS(I330="PE","NO RELLENAR",I330="PC","NO RELLENAR",I330="SUB","NO RELLENAR",I330="ADQBYS","NO RELLENAR",I330="CONV","NO RELLENAR",I330="VSF","RELLENAR",I330="VCF","RELLENAR")</f>
        <v>#N/A</v>
      </c>
      <c r="S330" s="53"/>
      <c r="T330" s="53"/>
      <c r="U330" s="54"/>
      <c r="V330" s="55"/>
      <c r="W330" s="54"/>
      <c r="X330" s="55"/>
      <c r="Y330" s="51"/>
      <c r="Z330" s="51"/>
      <c r="AA330" s="51"/>
      <c r="AB330" s="51"/>
      <c r="AC330" s="51"/>
      <c r="AD330" s="51"/>
      <c r="AE330" s="51"/>
      <c r="AF330" s="51"/>
      <c r="AG330" s="51"/>
      <c r="AH330" s="51"/>
      <c r="AI330" s="51"/>
      <c r="AJ330" s="51"/>
      <c r="AK330" s="51"/>
      <c r="AL330" s="51"/>
      <c r="AM330" s="54"/>
      <c r="AN330" s="51"/>
      <c r="AO330" s="54"/>
      <c r="AP330" s="51"/>
      <c r="AQ330" s="54"/>
      <c r="AR330" s="51"/>
      <c r="AS330" s="53" t="n">
        <v>0</v>
      </c>
      <c r="AT330" s="53" t="n">
        <v>0</v>
      </c>
      <c r="AU330" s="53" t="e">
        <f aca="false">_xlfn.IFS(I330="PE",0,I330="PC",0,I330="VCF",ROUND(AS330*AV330,2),I330="VSF",ROUND(AS330*AV330,2),I330="SUB",ROUND(AS330*AV330,2),I330="ADQBYS",ROUND(AS330*AV330,2),I330="CONV",ROUND(AS330*AV330,2))</f>
        <v>#N/A</v>
      </c>
      <c r="AV330" s="56"/>
      <c r="AW330" s="57" t="e">
        <f aca="false">_xlfn.IFS(I330="PE",ROUND((O330*P330)+Q330,2),I330="PC",ROUND((O330*P330)+Q330,2),AND(I330="VCF",BA330="SI"),AS330+AU330,AND(I330="VCF",BA330="NO"),AS330,AND(I330="VSF",BA330="SI"),AS330+AU330+Y330+Z330,AND(I330="VSF",BA330="NO"),AS330+Y330+Z330,AND(I330="SUB",BA330="SI"),AS330+AU330,AND(I330="SUB",BA330="NO"),AS330,AND(I330="ADQBYS",BA330="SI"),AS330+AU330,AND(I330="ADQBYS",BA330="NO"),AS330,AND(I330="CONV",BA330="SI"),AS330+AU330,AND(I330="CONV",BA330="NO"),AS330)</f>
        <v>#N/A</v>
      </c>
      <c r="AX330" s="53"/>
      <c r="AY330" s="58"/>
      <c r="AZ330" s="51"/>
      <c r="BA330" s="59"/>
    </row>
    <row r="331" customFormat="false" ht="18.6" hidden="false" customHeight="true" outlineLevel="0" collapsed="false">
      <c r="A331" s="43"/>
      <c r="B331" s="44"/>
      <c r="C331" s="44"/>
      <c r="D331" s="44"/>
      <c r="E331" s="44"/>
      <c r="F331" s="44"/>
      <c r="G331" s="44"/>
      <c r="H331" s="45"/>
      <c r="I331" s="44"/>
      <c r="J331" s="44"/>
      <c r="K331" s="44"/>
      <c r="L331" s="47"/>
      <c r="M331" s="47"/>
      <c r="N331" s="49" t="e">
        <f aca="false">_xlfn.IFS(AND(I331="PE",M331="NÓMINA ENERO"),1,AND(I331="PE",M331="NÓMINA FEBRERO"),2,AND(I331="PE",M331="NÓMINA MARZO"),3,AND(I331="PE",M331="NÓMINA ABRIL"),4,AND(I331="PE",M331="NÓMINA MAYO"),5,AND(I331="PE",M331="NÓMINA JUNIO"),6,AND(I331="PE",M331="NÓMINA JULIO"),7,AND(I331="PE",M331="NÓMINA AGOSTO"),8,AND(I331="PE",M331="NÓMINA SEPTIEMBRE"),9,AND(I331="PE",M331="NÓMINA OCTUBRE"),10,AND(I331="PE",M331="NÓMINA NOVIEMBRE"),11,AND(I331="PE",M331="NÓMINA DICIEMBRE"),12,AND(I331="PC",M331="NÓMINA ENERO"),1,AND(I331="PC",M331="NÓMINA FEBRERO"),2,AND(I331="PC",M331="NÓMINA MARZO"),3,AND(I331="PC",M331="NÓMINA ABRIL"),4,AND(I331="PC",M331="NÓMINA MAYO"),5,AND(I331="PC",M331="NÓMINA JUNIO"),6,AND(I331="PC",M331="NÓMINA JULIO"),7,AND(I331="PC",M331="NÓMINA AGOSTO"),8,AND(I331="PC",M331="NÓMINA SEPTIEMBRE"),9,AND(I331="PC",M331="NÓMINA OCTUBRE"),10,AND(I331="PC",M331="NÓMINA NOVIEMBRE"),11,AND(I331="PC",M331="NÓMINA DICIEMBRE"),12,I331="VCF"," ",I331="VSF"," ",I331="SUB"," ",I331="ADQBYS"," ",I331="CONV"," ")</f>
        <v>#N/A</v>
      </c>
      <c r="O331" s="50"/>
      <c r="P331" s="51"/>
      <c r="Q331" s="51" t="n">
        <f aca="false">ROUND((O331*P331)*0.15,2)</f>
        <v>0</v>
      </c>
      <c r="R331" s="52" t="e">
        <f aca="false">_xlfn.IFS(I331="PE","NO RELLENAR",I331="PC","NO RELLENAR",I331="SUB","NO RELLENAR",I331="ADQBYS","NO RELLENAR",I331="CONV","NO RELLENAR",I331="VSF","RELLENAR",I331="VCF","RELLENAR")</f>
        <v>#N/A</v>
      </c>
      <c r="S331" s="53"/>
      <c r="T331" s="53"/>
      <c r="U331" s="54"/>
      <c r="V331" s="55"/>
      <c r="W331" s="54"/>
      <c r="X331" s="55"/>
      <c r="Y331" s="51"/>
      <c r="Z331" s="51"/>
      <c r="AA331" s="51"/>
      <c r="AB331" s="51"/>
      <c r="AC331" s="51"/>
      <c r="AD331" s="51"/>
      <c r="AE331" s="51"/>
      <c r="AF331" s="51"/>
      <c r="AG331" s="51"/>
      <c r="AH331" s="51"/>
      <c r="AI331" s="51"/>
      <c r="AJ331" s="51"/>
      <c r="AK331" s="51"/>
      <c r="AL331" s="51"/>
      <c r="AM331" s="54"/>
      <c r="AN331" s="51"/>
      <c r="AO331" s="54"/>
      <c r="AP331" s="51"/>
      <c r="AQ331" s="54"/>
      <c r="AR331" s="51"/>
      <c r="AS331" s="53" t="n">
        <v>0</v>
      </c>
      <c r="AT331" s="53" t="n">
        <v>0</v>
      </c>
      <c r="AU331" s="53" t="e">
        <f aca="false">_xlfn.IFS(I331="PE",0,I331="PC",0,I331="VCF",ROUND(AS331*AV331,2),I331="VSF",ROUND(AS331*AV331,2),I331="SUB",ROUND(AS331*AV331,2),I331="ADQBYS",ROUND(AS331*AV331,2),I331="CONV",ROUND(AS331*AV331,2))</f>
        <v>#N/A</v>
      </c>
      <c r="AV331" s="56"/>
      <c r="AW331" s="57" t="e">
        <f aca="false">_xlfn.IFS(I331="PE",ROUND((O331*P331)+Q331,2),I331="PC",ROUND((O331*P331)+Q331,2),AND(I331="VCF",BA331="SI"),AS331+AU331,AND(I331="VCF",BA331="NO"),AS331,AND(I331="VSF",BA331="SI"),AS331+AU331+Y331+Z331,AND(I331="VSF",BA331="NO"),AS331+Y331+Z331,AND(I331="SUB",BA331="SI"),AS331+AU331,AND(I331="SUB",BA331="NO"),AS331,AND(I331="ADQBYS",BA331="SI"),AS331+AU331,AND(I331="ADQBYS",BA331="NO"),AS331,AND(I331="CONV",BA331="SI"),AS331+AU331,AND(I331="CONV",BA331="NO"),AS331)</f>
        <v>#N/A</v>
      </c>
      <c r="AX331" s="53"/>
      <c r="AY331" s="58"/>
      <c r="AZ331" s="51"/>
      <c r="BA331" s="59"/>
    </row>
    <row r="332" customFormat="false" ht="18.6" hidden="false" customHeight="true" outlineLevel="0" collapsed="false">
      <c r="A332" s="43"/>
      <c r="B332" s="44"/>
      <c r="C332" s="44"/>
      <c r="D332" s="44"/>
      <c r="E332" s="44"/>
      <c r="F332" s="44"/>
      <c r="G332" s="44"/>
      <c r="H332" s="45"/>
      <c r="I332" s="44"/>
      <c r="J332" s="44"/>
      <c r="K332" s="44"/>
      <c r="L332" s="47"/>
      <c r="M332" s="47"/>
      <c r="N332" s="49" t="e">
        <f aca="false">_xlfn.IFS(AND(I332="PE",M332="NÓMINA ENERO"),1,AND(I332="PE",M332="NÓMINA FEBRERO"),2,AND(I332="PE",M332="NÓMINA MARZO"),3,AND(I332="PE",M332="NÓMINA ABRIL"),4,AND(I332="PE",M332="NÓMINA MAYO"),5,AND(I332="PE",M332="NÓMINA JUNIO"),6,AND(I332="PE",M332="NÓMINA JULIO"),7,AND(I332="PE",M332="NÓMINA AGOSTO"),8,AND(I332="PE",M332="NÓMINA SEPTIEMBRE"),9,AND(I332="PE",M332="NÓMINA OCTUBRE"),10,AND(I332="PE",M332="NÓMINA NOVIEMBRE"),11,AND(I332="PE",M332="NÓMINA DICIEMBRE"),12,AND(I332="PC",M332="NÓMINA ENERO"),1,AND(I332="PC",M332="NÓMINA FEBRERO"),2,AND(I332="PC",M332="NÓMINA MARZO"),3,AND(I332="PC",M332="NÓMINA ABRIL"),4,AND(I332="PC",M332="NÓMINA MAYO"),5,AND(I332="PC",M332="NÓMINA JUNIO"),6,AND(I332="PC",M332="NÓMINA JULIO"),7,AND(I332="PC",M332="NÓMINA AGOSTO"),8,AND(I332="PC",M332="NÓMINA SEPTIEMBRE"),9,AND(I332="PC",M332="NÓMINA OCTUBRE"),10,AND(I332="PC",M332="NÓMINA NOVIEMBRE"),11,AND(I332="PC",M332="NÓMINA DICIEMBRE"),12,I332="VCF"," ",I332="VSF"," ",I332="SUB"," ",I332="ADQBYS"," ",I332="CONV"," ")</f>
        <v>#N/A</v>
      </c>
      <c r="O332" s="50"/>
      <c r="P332" s="51"/>
      <c r="Q332" s="51" t="n">
        <f aca="false">ROUND((O332*P332)*0.15,2)</f>
        <v>0</v>
      </c>
      <c r="R332" s="52" t="e">
        <f aca="false">_xlfn.IFS(I332="PE","NO RELLENAR",I332="PC","NO RELLENAR",I332="SUB","NO RELLENAR",I332="ADQBYS","NO RELLENAR",I332="CONV","NO RELLENAR",I332="VSF","RELLENAR",I332="VCF","RELLENAR")</f>
        <v>#N/A</v>
      </c>
      <c r="S332" s="53"/>
      <c r="T332" s="53"/>
      <c r="U332" s="54"/>
      <c r="V332" s="55"/>
      <c r="W332" s="54"/>
      <c r="X332" s="55"/>
      <c r="Y332" s="51"/>
      <c r="Z332" s="51"/>
      <c r="AA332" s="51"/>
      <c r="AB332" s="51"/>
      <c r="AC332" s="51"/>
      <c r="AD332" s="51"/>
      <c r="AE332" s="51"/>
      <c r="AF332" s="51"/>
      <c r="AG332" s="51"/>
      <c r="AH332" s="51"/>
      <c r="AI332" s="51"/>
      <c r="AJ332" s="51"/>
      <c r="AK332" s="51"/>
      <c r="AL332" s="51"/>
      <c r="AM332" s="54"/>
      <c r="AN332" s="51"/>
      <c r="AO332" s="54"/>
      <c r="AP332" s="51"/>
      <c r="AQ332" s="54"/>
      <c r="AR332" s="51"/>
      <c r="AS332" s="53" t="n">
        <v>0</v>
      </c>
      <c r="AT332" s="53" t="n">
        <v>0</v>
      </c>
      <c r="AU332" s="53" t="e">
        <f aca="false">_xlfn.IFS(I332="PE",0,I332="PC",0,I332="VCF",ROUND(AS332*AV332,2),I332="VSF",ROUND(AS332*AV332,2),I332="SUB",ROUND(AS332*AV332,2),I332="ADQBYS",ROUND(AS332*AV332,2),I332="CONV",ROUND(AS332*AV332,2))</f>
        <v>#N/A</v>
      </c>
      <c r="AV332" s="56"/>
      <c r="AW332" s="57" t="e">
        <f aca="false">_xlfn.IFS(I332="PE",ROUND((O332*P332)+Q332,2),I332="PC",ROUND((O332*P332)+Q332,2),AND(I332="VCF",BA332="SI"),AS332+AU332,AND(I332="VCF",BA332="NO"),AS332,AND(I332="VSF",BA332="SI"),AS332+AU332+Y332+Z332,AND(I332="VSF",BA332="NO"),AS332+Y332+Z332,AND(I332="SUB",BA332="SI"),AS332+AU332,AND(I332="SUB",BA332="NO"),AS332,AND(I332="ADQBYS",BA332="SI"),AS332+AU332,AND(I332="ADQBYS",BA332="NO"),AS332,AND(I332="CONV",BA332="SI"),AS332+AU332,AND(I332="CONV",BA332="NO"),AS332)</f>
        <v>#N/A</v>
      </c>
      <c r="AX332" s="53"/>
      <c r="AY332" s="58"/>
      <c r="AZ332" s="51"/>
      <c r="BA332" s="59"/>
    </row>
    <row r="333" customFormat="false" ht="18.6" hidden="false" customHeight="true" outlineLevel="0" collapsed="false">
      <c r="A333" s="43"/>
      <c r="B333" s="44"/>
      <c r="C333" s="44"/>
      <c r="D333" s="44"/>
      <c r="E333" s="44"/>
      <c r="F333" s="44"/>
      <c r="G333" s="44"/>
      <c r="H333" s="45"/>
      <c r="I333" s="44"/>
      <c r="J333" s="44"/>
      <c r="K333" s="44"/>
      <c r="L333" s="47"/>
      <c r="M333" s="47"/>
      <c r="N333" s="49" t="e">
        <f aca="false">_xlfn.IFS(AND(I333="PE",M333="NÓMINA ENERO"),1,AND(I333="PE",M333="NÓMINA FEBRERO"),2,AND(I333="PE",M333="NÓMINA MARZO"),3,AND(I333="PE",M333="NÓMINA ABRIL"),4,AND(I333="PE",M333="NÓMINA MAYO"),5,AND(I333="PE",M333="NÓMINA JUNIO"),6,AND(I333="PE",M333="NÓMINA JULIO"),7,AND(I333="PE",M333="NÓMINA AGOSTO"),8,AND(I333="PE",M333="NÓMINA SEPTIEMBRE"),9,AND(I333="PE",M333="NÓMINA OCTUBRE"),10,AND(I333="PE",M333="NÓMINA NOVIEMBRE"),11,AND(I333="PE",M333="NÓMINA DICIEMBRE"),12,AND(I333="PC",M333="NÓMINA ENERO"),1,AND(I333="PC",M333="NÓMINA FEBRERO"),2,AND(I333="PC",M333="NÓMINA MARZO"),3,AND(I333="PC",M333="NÓMINA ABRIL"),4,AND(I333="PC",M333="NÓMINA MAYO"),5,AND(I333="PC",M333="NÓMINA JUNIO"),6,AND(I333="PC",M333="NÓMINA JULIO"),7,AND(I333="PC",M333="NÓMINA AGOSTO"),8,AND(I333="PC",M333="NÓMINA SEPTIEMBRE"),9,AND(I333="PC",M333="NÓMINA OCTUBRE"),10,AND(I333="PC",M333="NÓMINA NOVIEMBRE"),11,AND(I333="PC",M333="NÓMINA DICIEMBRE"),12,I333="VCF"," ",I333="VSF"," ",I333="SUB"," ",I333="ADQBYS"," ",I333="CONV"," ")</f>
        <v>#N/A</v>
      </c>
      <c r="O333" s="50"/>
      <c r="P333" s="51"/>
      <c r="Q333" s="51" t="n">
        <f aca="false">ROUND((O333*P333)*0.15,2)</f>
        <v>0</v>
      </c>
      <c r="R333" s="52" t="e">
        <f aca="false">_xlfn.IFS(I333="PE","NO RELLENAR",I333="PC","NO RELLENAR",I333="SUB","NO RELLENAR",I333="ADQBYS","NO RELLENAR",I333="CONV","NO RELLENAR",I333="VSF","RELLENAR",I333="VCF","RELLENAR")</f>
        <v>#N/A</v>
      </c>
      <c r="S333" s="53"/>
      <c r="T333" s="53"/>
      <c r="U333" s="54"/>
      <c r="V333" s="55"/>
      <c r="W333" s="54"/>
      <c r="X333" s="55"/>
      <c r="Y333" s="51"/>
      <c r="Z333" s="51"/>
      <c r="AA333" s="51"/>
      <c r="AB333" s="51"/>
      <c r="AC333" s="51"/>
      <c r="AD333" s="51"/>
      <c r="AE333" s="51"/>
      <c r="AF333" s="51"/>
      <c r="AG333" s="51"/>
      <c r="AH333" s="51"/>
      <c r="AI333" s="51"/>
      <c r="AJ333" s="51"/>
      <c r="AK333" s="51"/>
      <c r="AL333" s="51"/>
      <c r="AM333" s="54"/>
      <c r="AN333" s="51"/>
      <c r="AO333" s="54"/>
      <c r="AP333" s="51"/>
      <c r="AQ333" s="54"/>
      <c r="AR333" s="51"/>
      <c r="AS333" s="53" t="n">
        <v>0</v>
      </c>
      <c r="AT333" s="53" t="n">
        <v>0</v>
      </c>
      <c r="AU333" s="53" t="e">
        <f aca="false">_xlfn.IFS(I333="PE",0,I333="PC",0,I333="VCF",ROUND(AS333*AV333,2),I333="VSF",ROUND(AS333*AV333,2),I333="SUB",ROUND(AS333*AV333,2),I333="ADQBYS",ROUND(AS333*AV333,2),I333="CONV",ROUND(AS333*AV333,2))</f>
        <v>#N/A</v>
      </c>
      <c r="AV333" s="56"/>
      <c r="AW333" s="57" t="e">
        <f aca="false">_xlfn.IFS(I333="PE",ROUND((O333*P333)+Q333,2),I333="PC",ROUND((O333*P333)+Q333,2),AND(I333="VCF",BA333="SI"),AS333+AU333,AND(I333="VCF",BA333="NO"),AS333,AND(I333="VSF",BA333="SI"),AS333+AU333+Y333+Z333,AND(I333="VSF",BA333="NO"),AS333+Y333+Z333,AND(I333="SUB",BA333="SI"),AS333+AU333,AND(I333="SUB",BA333="NO"),AS333,AND(I333="ADQBYS",BA333="SI"),AS333+AU333,AND(I333="ADQBYS",BA333="NO"),AS333,AND(I333="CONV",BA333="SI"),AS333+AU333,AND(I333="CONV",BA333="NO"),AS333)</f>
        <v>#N/A</v>
      </c>
      <c r="AX333" s="53"/>
      <c r="AY333" s="58"/>
      <c r="AZ333" s="51"/>
      <c r="BA333" s="59"/>
    </row>
    <row r="334" customFormat="false" ht="18.6" hidden="false" customHeight="true" outlineLevel="0" collapsed="false">
      <c r="A334" s="43"/>
      <c r="B334" s="44"/>
      <c r="C334" s="44"/>
      <c r="D334" s="44"/>
      <c r="E334" s="44"/>
      <c r="F334" s="44"/>
      <c r="G334" s="44"/>
      <c r="H334" s="45"/>
      <c r="I334" s="44"/>
      <c r="J334" s="44"/>
      <c r="K334" s="44"/>
      <c r="L334" s="47"/>
      <c r="M334" s="47"/>
      <c r="N334" s="49" t="e">
        <f aca="false">_xlfn.IFS(AND(I334="PE",M334="NÓMINA ENERO"),1,AND(I334="PE",M334="NÓMINA FEBRERO"),2,AND(I334="PE",M334="NÓMINA MARZO"),3,AND(I334="PE",M334="NÓMINA ABRIL"),4,AND(I334="PE",M334="NÓMINA MAYO"),5,AND(I334="PE",M334="NÓMINA JUNIO"),6,AND(I334="PE",M334="NÓMINA JULIO"),7,AND(I334="PE",M334="NÓMINA AGOSTO"),8,AND(I334="PE",M334="NÓMINA SEPTIEMBRE"),9,AND(I334="PE",M334="NÓMINA OCTUBRE"),10,AND(I334="PE",M334="NÓMINA NOVIEMBRE"),11,AND(I334="PE",M334="NÓMINA DICIEMBRE"),12,AND(I334="PC",M334="NÓMINA ENERO"),1,AND(I334="PC",M334="NÓMINA FEBRERO"),2,AND(I334="PC",M334="NÓMINA MARZO"),3,AND(I334="PC",M334="NÓMINA ABRIL"),4,AND(I334="PC",M334="NÓMINA MAYO"),5,AND(I334="PC",M334="NÓMINA JUNIO"),6,AND(I334="PC",M334="NÓMINA JULIO"),7,AND(I334="PC",M334="NÓMINA AGOSTO"),8,AND(I334="PC",M334="NÓMINA SEPTIEMBRE"),9,AND(I334="PC",M334="NÓMINA OCTUBRE"),10,AND(I334="PC",M334="NÓMINA NOVIEMBRE"),11,AND(I334="PC",M334="NÓMINA DICIEMBRE"),12,I334="VCF"," ",I334="VSF"," ",I334="SUB"," ",I334="ADQBYS"," ",I334="CONV"," ")</f>
        <v>#N/A</v>
      </c>
      <c r="O334" s="50"/>
      <c r="P334" s="51"/>
      <c r="Q334" s="51" t="n">
        <f aca="false">ROUND((O334*P334)*0.15,2)</f>
        <v>0</v>
      </c>
      <c r="R334" s="52" t="e">
        <f aca="false">_xlfn.IFS(I334="PE","NO RELLENAR",I334="PC","NO RELLENAR",I334="SUB","NO RELLENAR",I334="ADQBYS","NO RELLENAR",I334="CONV","NO RELLENAR",I334="VSF","RELLENAR",I334="VCF","RELLENAR")</f>
        <v>#N/A</v>
      </c>
      <c r="S334" s="53"/>
      <c r="T334" s="53"/>
      <c r="U334" s="54"/>
      <c r="V334" s="55"/>
      <c r="W334" s="54"/>
      <c r="X334" s="55"/>
      <c r="Y334" s="51"/>
      <c r="Z334" s="51"/>
      <c r="AA334" s="51"/>
      <c r="AB334" s="51"/>
      <c r="AC334" s="51"/>
      <c r="AD334" s="51"/>
      <c r="AE334" s="51"/>
      <c r="AF334" s="51"/>
      <c r="AG334" s="51"/>
      <c r="AH334" s="51"/>
      <c r="AI334" s="51"/>
      <c r="AJ334" s="51"/>
      <c r="AK334" s="51"/>
      <c r="AL334" s="51"/>
      <c r="AM334" s="54"/>
      <c r="AN334" s="51"/>
      <c r="AO334" s="54"/>
      <c r="AP334" s="51"/>
      <c r="AQ334" s="54"/>
      <c r="AR334" s="51"/>
      <c r="AS334" s="53" t="n">
        <v>0</v>
      </c>
      <c r="AT334" s="53" t="n">
        <v>0</v>
      </c>
      <c r="AU334" s="53" t="e">
        <f aca="false">_xlfn.IFS(I334="PE",0,I334="PC",0,I334="VCF",ROUND(AS334*AV334,2),I334="VSF",ROUND(AS334*AV334,2),I334="SUB",ROUND(AS334*AV334,2),I334="ADQBYS",ROUND(AS334*AV334,2),I334="CONV",ROUND(AS334*AV334,2))</f>
        <v>#N/A</v>
      </c>
      <c r="AV334" s="56"/>
      <c r="AW334" s="57" t="e">
        <f aca="false">_xlfn.IFS(I334="PE",ROUND((O334*P334)+Q334,2),I334="PC",ROUND((O334*P334)+Q334,2),AND(I334="VCF",BA334="SI"),AS334+AU334,AND(I334="VCF",BA334="NO"),AS334,AND(I334="VSF",BA334="SI"),AS334+AU334+Y334+Z334,AND(I334="VSF",BA334="NO"),AS334+Y334+Z334,AND(I334="SUB",BA334="SI"),AS334+AU334,AND(I334="SUB",BA334="NO"),AS334,AND(I334="ADQBYS",BA334="SI"),AS334+AU334,AND(I334="ADQBYS",BA334="NO"),AS334,AND(I334="CONV",BA334="SI"),AS334+AU334,AND(I334="CONV",BA334="NO"),AS334)</f>
        <v>#N/A</v>
      </c>
      <c r="AX334" s="53"/>
      <c r="AY334" s="58"/>
      <c r="AZ334" s="51"/>
      <c r="BA334" s="59"/>
    </row>
    <row r="335" customFormat="false" ht="18.6" hidden="false" customHeight="true" outlineLevel="0" collapsed="false">
      <c r="A335" s="43"/>
      <c r="B335" s="44"/>
      <c r="C335" s="44"/>
      <c r="D335" s="44"/>
      <c r="E335" s="44"/>
      <c r="F335" s="44"/>
      <c r="G335" s="44"/>
      <c r="H335" s="45"/>
      <c r="I335" s="44"/>
      <c r="J335" s="44"/>
      <c r="K335" s="44"/>
      <c r="L335" s="47"/>
      <c r="M335" s="47"/>
      <c r="N335" s="49" t="e">
        <f aca="false">_xlfn.IFS(AND(I335="PE",M335="NÓMINA ENERO"),1,AND(I335="PE",M335="NÓMINA FEBRERO"),2,AND(I335="PE",M335="NÓMINA MARZO"),3,AND(I335="PE",M335="NÓMINA ABRIL"),4,AND(I335="PE",M335="NÓMINA MAYO"),5,AND(I335="PE",M335="NÓMINA JUNIO"),6,AND(I335="PE",M335="NÓMINA JULIO"),7,AND(I335="PE",M335="NÓMINA AGOSTO"),8,AND(I335="PE",M335="NÓMINA SEPTIEMBRE"),9,AND(I335="PE",M335="NÓMINA OCTUBRE"),10,AND(I335="PE",M335="NÓMINA NOVIEMBRE"),11,AND(I335="PE",M335="NÓMINA DICIEMBRE"),12,AND(I335="PC",M335="NÓMINA ENERO"),1,AND(I335="PC",M335="NÓMINA FEBRERO"),2,AND(I335="PC",M335="NÓMINA MARZO"),3,AND(I335="PC",M335="NÓMINA ABRIL"),4,AND(I335="PC",M335="NÓMINA MAYO"),5,AND(I335="PC",M335="NÓMINA JUNIO"),6,AND(I335="PC",M335="NÓMINA JULIO"),7,AND(I335="PC",M335="NÓMINA AGOSTO"),8,AND(I335="PC",M335="NÓMINA SEPTIEMBRE"),9,AND(I335="PC",M335="NÓMINA OCTUBRE"),10,AND(I335="PC",M335="NÓMINA NOVIEMBRE"),11,AND(I335="PC",M335="NÓMINA DICIEMBRE"),12,I335="VCF"," ",I335="VSF"," ",I335="SUB"," ",I335="ADQBYS"," ",I335="CONV"," ")</f>
        <v>#N/A</v>
      </c>
      <c r="O335" s="50"/>
      <c r="P335" s="51"/>
      <c r="Q335" s="51" t="n">
        <f aca="false">ROUND((O335*P335)*0.15,2)</f>
        <v>0</v>
      </c>
      <c r="R335" s="52" t="e">
        <f aca="false">_xlfn.IFS(I335="PE","NO RELLENAR",I335="PC","NO RELLENAR",I335="SUB","NO RELLENAR",I335="ADQBYS","NO RELLENAR",I335="CONV","NO RELLENAR",I335="VSF","RELLENAR",I335="VCF","RELLENAR")</f>
        <v>#N/A</v>
      </c>
      <c r="S335" s="53"/>
      <c r="T335" s="53"/>
      <c r="U335" s="54"/>
      <c r="V335" s="55"/>
      <c r="W335" s="54"/>
      <c r="X335" s="55"/>
      <c r="Y335" s="51"/>
      <c r="Z335" s="51"/>
      <c r="AA335" s="51"/>
      <c r="AB335" s="51"/>
      <c r="AC335" s="51"/>
      <c r="AD335" s="51"/>
      <c r="AE335" s="51"/>
      <c r="AF335" s="51"/>
      <c r="AG335" s="51"/>
      <c r="AH335" s="51"/>
      <c r="AI335" s="51"/>
      <c r="AJ335" s="51"/>
      <c r="AK335" s="51"/>
      <c r="AL335" s="51"/>
      <c r="AM335" s="54"/>
      <c r="AN335" s="51"/>
      <c r="AO335" s="54"/>
      <c r="AP335" s="51"/>
      <c r="AQ335" s="54"/>
      <c r="AR335" s="51"/>
      <c r="AS335" s="53" t="n">
        <v>0</v>
      </c>
      <c r="AT335" s="53" t="n">
        <v>0</v>
      </c>
      <c r="AU335" s="53" t="e">
        <f aca="false">_xlfn.IFS(I335="PE",0,I335="PC",0,I335="VCF",ROUND(AS335*AV335,2),I335="VSF",ROUND(AS335*AV335,2),I335="SUB",ROUND(AS335*AV335,2),I335="ADQBYS",ROUND(AS335*AV335,2),I335="CONV",ROUND(AS335*AV335,2))</f>
        <v>#N/A</v>
      </c>
      <c r="AV335" s="56"/>
      <c r="AW335" s="57" t="e">
        <f aca="false">_xlfn.IFS(I335="PE",ROUND((O335*P335)+Q335,2),I335="PC",ROUND((O335*P335)+Q335,2),AND(I335="VCF",BA335="SI"),AS335+AU335,AND(I335="VCF",BA335="NO"),AS335,AND(I335="VSF",BA335="SI"),AS335+AU335+Y335+Z335,AND(I335="VSF",BA335="NO"),AS335+Y335+Z335,AND(I335="SUB",BA335="SI"),AS335+AU335,AND(I335="SUB",BA335="NO"),AS335,AND(I335="ADQBYS",BA335="SI"),AS335+AU335,AND(I335="ADQBYS",BA335="NO"),AS335,AND(I335="CONV",BA335="SI"),AS335+AU335,AND(I335="CONV",BA335="NO"),AS335)</f>
        <v>#N/A</v>
      </c>
      <c r="AX335" s="53"/>
      <c r="AY335" s="58"/>
      <c r="AZ335" s="51"/>
      <c r="BA335" s="59"/>
    </row>
    <row r="336" customFormat="false" ht="18.6" hidden="false" customHeight="true" outlineLevel="0" collapsed="false">
      <c r="A336" s="43"/>
      <c r="B336" s="44"/>
      <c r="C336" s="44"/>
      <c r="D336" s="44"/>
      <c r="E336" s="44"/>
      <c r="F336" s="44"/>
      <c r="G336" s="44"/>
      <c r="H336" s="45"/>
      <c r="I336" s="44"/>
      <c r="J336" s="44"/>
      <c r="K336" s="44"/>
      <c r="L336" s="47"/>
      <c r="M336" s="47"/>
      <c r="N336" s="49" t="e">
        <f aca="false">_xlfn.IFS(AND(I336="PE",M336="NÓMINA ENERO"),1,AND(I336="PE",M336="NÓMINA FEBRERO"),2,AND(I336="PE",M336="NÓMINA MARZO"),3,AND(I336="PE",M336="NÓMINA ABRIL"),4,AND(I336="PE",M336="NÓMINA MAYO"),5,AND(I336="PE",M336="NÓMINA JUNIO"),6,AND(I336="PE",M336="NÓMINA JULIO"),7,AND(I336="PE",M336="NÓMINA AGOSTO"),8,AND(I336="PE",M336="NÓMINA SEPTIEMBRE"),9,AND(I336="PE",M336="NÓMINA OCTUBRE"),10,AND(I336="PE",M336="NÓMINA NOVIEMBRE"),11,AND(I336="PE",M336="NÓMINA DICIEMBRE"),12,AND(I336="PC",M336="NÓMINA ENERO"),1,AND(I336="PC",M336="NÓMINA FEBRERO"),2,AND(I336="PC",M336="NÓMINA MARZO"),3,AND(I336="PC",M336="NÓMINA ABRIL"),4,AND(I336="PC",M336="NÓMINA MAYO"),5,AND(I336="PC",M336="NÓMINA JUNIO"),6,AND(I336="PC",M336="NÓMINA JULIO"),7,AND(I336="PC",M336="NÓMINA AGOSTO"),8,AND(I336="PC",M336="NÓMINA SEPTIEMBRE"),9,AND(I336="PC",M336="NÓMINA OCTUBRE"),10,AND(I336="PC",M336="NÓMINA NOVIEMBRE"),11,AND(I336="PC",M336="NÓMINA DICIEMBRE"),12,I336="VCF"," ",I336="VSF"," ",I336="SUB"," ",I336="ADQBYS"," ",I336="CONV"," ")</f>
        <v>#N/A</v>
      </c>
      <c r="O336" s="50"/>
      <c r="P336" s="51"/>
      <c r="Q336" s="51" t="n">
        <f aca="false">ROUND((O336*P336)*0.15,2)</f>
        <v>0</v>
      </c>
      <c r="R336" s="52" t="e">
        <f aca="false">_xlfn.IFS(I336="PE","NO RELLENAR",I336="PC","NO RELLENAR",I336="SUB","NO RELLENAR",I336="ADQBYS","NO RELLENAR",I336="CONV","NO RELLENAR",I336="VSF","RELLENAR",I336="VCF","RELLENAR")</f>
        <v>#N/A</v>
      </c>
      <c r="S336" s="53"/>
      <c r="T336" s="53"/>
      <c r="U336" s="54"/>
      <c r="V336" s="55"/>
      <c r="W336" s="54"/>
      <c r="X336" s="55"/>
      <c r="Y336" s="51"/>
      <c r="Z336" s="51"/>
      <c r="AA336" s="51"/>
      <c r="AB336" s="51"/>
      <c r="AC336" s="51"/>
      <c r="AD336" s="51"/>
      <c r="AE336" s="51"/>
      <c r="AF336" s="51"/>
      <c r="AG336" s="51"/>
      <c r="AH336" s="51"/>
      <c r="AI336" s="51"/>
      <c r="AJ336" s="51"/>
      <c r="AK336" s="51"/>
      <c r="AL336" s="51"/>
      <c r="AM336" s="54"/>
      <c r="AN336" s="51"/>
      <c r="AO336" s="54"/>
      <c r="AP336" s="51"/>
      <c r="AQ336" s="54"/>
      <c r="AR336" s="51"/>
      <c r="AS336" s="53" t="n">
        <v>0</v>
      </c>
      <c r="AT336" s="53" t="n">
        <v>0</v>
      </c>
      <c r="AU336" s="53" t="e">
        <f aca="false">_xlfn.IFS(I336="PE",0,I336="PC",0,I336="VCF",ROUND(AS336*AV336,2),I336="VSF",ROUND(AS336*AV336,2),I336="SUB",ROUND(AS336*AV336,2),I336="ADQBYS",ROUND(AS336*AV336,2),I336="CONV",ROUND(AS336*AV336,2))</f>
        <v>#N/A</v>
      </c>
      <c r="AV336" s="56"/>
      <c r="AW336" s="57" t="e">
        <f aca="false">_xlfn.IFS(I336="PE",ROUND((O336*P336)+Q336,2),I336="PC",ROUND((O336*P336)+Q336,2),AND(I336="VCF",BA336="SI"),AS336+AU336,AND(I336="VCF",BA336="NO"),AS336,AND(I336="VSF",BA336="SI"),AS336+AU336+Y336+Z336,AND(I336="VSF",BA336="NO"),AS336+Y336+Z336,AND(I336="SUB",BA336="SI"),AS336+AU336,AND(I336="SUB",BA336="NO"),AS336,AND(I336="ADQBYS",BA336="SI"),AS336+AU336,AND(I336="ADQBYS",BA336="NO"),AS336,AND(I336="CONV",BA336="SI"),AS336+AU336,AND(I336="CONV",BA336="NO"),AS336)</f>
        <v>#N/A</v>
      </c>
      <c r="AX336" s="53"/>
      <c r="AY336" s="58"/>
      <c r="AZ336" s="51"/>
      <c r="BA336" s="59"/>
    </row>
    <row r="337" customFormat="false" ht="18.6" hidden="false" customHeight="true" outlineLevel="0" collapsed="false">
      <c r="A337" s="43"/>
      <c r="B337" s="44"/>
      <c r="C337" s="44"/>
      <c r="D337" s="44"/>
      <c r="E337" s="44"/>
      <c r="F337" s="44"/>
      <c r="G337" s="44"/>
      <c r="H337" s="45"/>
      <c r="I337" s="44"/>
      <c r="J337" s="44"/>
      <c r="K337" s="44"/>
      <c r="L337" s="47"/>
      <c r="M337" s="47"/>
      <c r="N337" s="49" t="e">
        <f aca="false">_xlfn.IFS(AND(I337="PE",M337="NÓMINA ENERO"),1,AND(I337="PE",M337="NÓMINA FEBRERO"),2,AND(I337="PE",M337="NÓMINA MARZO"),3,AND(I337="PE",M337="NÓMINA ABRIL"),4,AND(I337="PE",M337="NÓMINA MAYO"),5,AND(I337="PE",M337="NÓMINA JUNIO"),6,AND(I337="PE",M337="NÓMINA JULIO"),7,AND(I337="PE",M337="NÓMINA AGOSTO"),8,AND(I337="PE",M337="NÓMINA SEPTIEMBRE"),9,AND(I337="PE",M337="NÓMINA OCTUBRE"),10,AND(I337="PE",M337="NÓMINA NOVIEMBRE"),11,AND(I337="PE",M337="NÓMINA DICIEMBRE"),12,AND(I337="PC",M337="NÓMINA ENERO"),1,AND(I337="PC",M337="NÓMINA FEBRERO"),2,AND(I337="PC",M337="NÓMINA MARZO"),3,AND(I337="PC",M337="NÓMINA ABRIL"),4,AND(I337="PC",M337="NÓMINA MAYO"),5,AND(I337="PC",M337="NÓMINA JUNIO"),6,AND(I337="PC",M337="NÓMINA JULIO"),7,AND(I337="PC",M337="NÓMINA AGOSTO"),8,AND(I337="PC",M337="NÓMINA SEPTIEMBRE"),9,AND(I337="PC",M337="NÓMINA OCTUBRE"),10,AND(I337="PC",M337="NÓMINA NOVIEMBRE"),11,AND(I337="PC",M337="NÓMINA DICIEMBRE"),12,I337="VCF"," ",I337="VSF"," ",I337="SUB"," ",I337="ADQBYS"," ",I337="CONV"," ")</f>
        <v>#N/A</v>
      </c>
      <c r="O337" s="50"/>
      <c r="P337" s="51"/>
      <c r="Q337" s="51" t="n">
        <f aca="false">ROUND((O337*P337)*0.15,2)</f>
        <v>0</v>
      </c>
      <c r="R337" s="52" t="e">
        <f aca="false">_xlfn.IFS(I337="PE","NO RELLENAR",I337="PC","NO RELLENAR",I337="SUB","NO RELLENAR",I337="ADQBYS","NO RELLENAR",I337="CONV","NO RELLENAR",I337="VSF","RELLENAR",I337="VCF","RELLENAR")</f>
        <v>#N/A</v>
      </c>
      <c r="S337" s="53"/>
      <c r="T337" s="53"/>
      <c r="U337" s="54"/>
      <c r="V337" s="55"/>
      <c r="W337" s="54"/>
      <c r="X337" s="55"/>
      <c r="Y337" s="51"/>
      <c r="Z337" s="51"/>
      <c r="AA337" s="51"/>
      <c r="AB337" s="51"/>
      <c r="AC337" s="51"/>
      <c r="AD337" s="51"/>
      <c r="AE337" s="51"/>
      <c r="AF337" s="51"/>
      <c r="AG337" s="51"/>
      <c r="AH337" s="51"/>
      <c r="AI337" s="51"/>
      <c r="AJ337" s="51"/>
      <c r="AK337" s="51"/>
      <c r="AL337" s="51"/>
      <c r="AM337" s="54"/>
      <c r="AN337" s="51"/>
      <c r="AO337" s="54"/>
      <c r="AP337" s="51"/>
      <c r="AQ337" s="54"/>
      <c r="AR337" s="51"/>
      <c r="AS337" s="53" t="n">
        <v>0</v>
      </c>
      <c r="AT337" s="53" t="n">
        <v>0</v>
      </c>
      <c r="AU337" s="53" t="e">
        <f aca="false">_xlfn.IFS(I337="PE",0,I337="PC",0,I337="VCF",ROUND(AS337*AV337,2),I337="VSF",ROUND(AS337*AV337,2),I337="SUB",ROUND(AS337*AV337,2),I337="ADQBYS",ROUND(AS337*AV337,2),I337="CONV",ROUND(AS337*AV337,2))</f>
        <v>#N/A</v>
      </c>
      <c r="AV337" s="56"/>
      <c r="AW337" s="57" t="e">
        <f aca="false">_xlfn.IFS(I337="PE",ROUND((O337*P337)+Q337,2),I337="PC",ROUND((O337*P337)+Q337,2),AND(I337="VCF",BA337="SI"),AS337+AU337,AND(I337="VCF",BA337="NO"),AS337,AND(I337="VSF",BA337="SI"),AS337+AU337+Y337+Z337,AND(I337="VSF",BA337="NO"),AS337+Y337+Z337,AND(I337="SUB",BA337="SI"),AS337+AU337,AND(I337="SUB",BA337="NO"),AS337,AND(I337="ADQBYS",BA337="SI"),AS337+AU337,AND(I337="ADQBYS",BA337="NO"),AS337,AND(I337="CONV",BA337="SI"),AS337+AU337,AND(I337="CONV",BA337="NO"),AS337)</f>
        <v>#N/A</v>
      </c>
      <c r="AX337" s="53"/>
      <c r="AY337" s="58"/>
      <c r="AZ337" s="51"/>
      <c r="BA337" s="59"/>
    </row>
    <row r="338" customFormat="false" ht="18.6" hidden="false" customHeight="true" outlineLevel="0" collapsed="false">
      <c r="A338" s="43"/>
      <c r="B338" s="44"/>
      <c r="C338" s="44"/>
      <c r="D338" s="44"/>
      <c r="E338" s="44"/>
      <c r="F338" s="44"/>
      <c r="G338" s="44"/>
      <c r="H338" s="45"/>
      <c r="I338" s="44"/>
      <c r="J338" s="44"/>
      <c r="K338" s="44"/>
      <c r="L338" s="47"/>
      <c r="M338" s="47"/>
      <c r="N338" s="49" t="e">
        <f aca="false">_xlfn.IFS(AND(I338="PE",M338="NÓMINA ENERO"),1,AND(I338="PE",M338="NÓMINA FEBRERO"),2,AND(I338="PE",M338="NÓMINA MARZO"),3,AND(I338="PE",M338="NÓMINA ABRIL"),4,AND(I338="PE",M338="NÓMINA MAYO"),5,AND(I338="PE",M338="NÓMINA JUNIO"),6,AND(I338="PE",M338="NÓMINA JULIO"),7,AND(I338="PE",M338="NÓMINA AGOSTO"),8,AND(I338="PE",M338="NÓMINA SEPTIEMBRE"),9,AND(I338="PE",M338="NÓMINA OCTUBRE"),10,AND(I338="PE",M338="NÓMINA NOVIEMBRE"),11,AND(I338="PE",M338="NÓMINA DICIEMBRE"),12,AND(I338="PC",M338="NÓMINA ENERO"),1,AND(I338="PC",M338="NÓMINA FEBRERO"),2,AND(I338="PC",M338="NÓMINA MARZO"),3,AND(I338="PC",M338="NÓMINA ABRIL"),4,AND(I338="PC",M338="NÓMINA MAYO"),5,AND(I338="PC",M338="NÓMINA JUNIO"),6,AND(I338="PC",M338="NÓMINA JULIO"),7,AND(I338="PC",M338="NÓMINA AGOSTO"),8,AND(I338="PC",M338="NÓMINA SEPTIEMBRE"),9,AND(I338="PC",M338="NÓMINA OCTUBRE"),10,AND(I338="PC",M338="NÓMINA NOVIEMBRE"),11,AND(I338="PC",M338="NÓMINA DICIEMBRE"),12,I338="VCF"," ",I338="VSF"," ",I338="SUB"," ",I338="ADQBYS"," ",I338="CONV"," ")</f>
        <v>#N/A</v>
      </c>
      <c r="O338" s="50"/>
      <c r="P338" s="51"/>
      <c r="Q338" s="51" t="n">
        <f aca="false">ROUND((O338*P338)*0.15,2)</f>
        <v>0</v>
      </c>
      <c r="R338" s="52" t="e">
        <f aca="false">_xlfn.IFS(I338="PE","NO RELLENAR",I338="PC","NO RELLENAR",I338="SUB","NO RELLENAR",I338="ADQBYS","NO RELLENAR",I338="CONV","NO RELLENAR",I338="VSF","RELLENAR",I338="VCF","RELLENAR")</f>
        <v>#N/A</v>
      </c>
      <c r="S338" s="53"/>
      <c r="T338" s="53"/>
      <c r="U338" s="54"/>
      <c r="V338" s="55"/>
      <c r="W338" s="54"/>
      <c r="X338" s="55"/>
      <c r="Y338" s="51"/>
      <c r="Z338" s="51"/>
      <c r="AA338" s="51"/>
      <c r="AB338" s="51"/>
      <c r="AC338" s="51"/>
      <c r="AD338" s="51"/>
      <c r="AE338" s="51"/>
      <c r="AF338" s="51"/>
      <c r="AG338" s="51"/>
      <c r="AH338" s="51"/>
      <c r="AI338" s="51"/>
      <c r="AJ338" s="51"/>
      <c r="AK338" s="51"/>
      <c r="AL338" s="51"/>
      <c r="AM338" s="54"/>
      <c r="AN338" s="51"/>
      <c r="AO338" s="54"/>
      <c r="AP338" s="51"/>
      <c r="AQ338" s="54"/>
      <c r="AR338" s="51"/>
      <c r="AS338" s="53" t="n">
        <v>0</v>
      </c>
      <c r="AT338" s="53" t="n">
        <v>0</v>
      </c>
      <c r="AU338" s="53" t="e">
        <f aca="false">_xlfn.IFS(I338="PE",0,I338="PC",0,I338="VCF",ROUND(AS338*AV338,2),I338="VSF",ROUND(AS338*AV338,2),I338="SUB",ROUND(AS338*AV338,2),I338="ADQBYS",ROUND(AS338*AV338,2),I338="CONV",ROUND(AS338*AV338,2))</f>
        <v>#N/A</v>
      </c>
      <c r="AV338" s="56"/>
      <c r="AW338" s="57" t="e">
        <f aca="false">_xlfn.IFS(I338="PE",ROUND((O338*P338)+Q338,2),I338="PC",ROUND((O338*P338)+Q338,2),AND(I338="VCF",BA338="SI"),AS338+AU338,AND(I338="VCF",BA338="NO"),AS338,AND(I338="VSF",BA338="SI"),AS338+AU338+Y338+Z338,AND(I338="VSF",BA338="NO"),AS338+Y338+Z338,AND(I338="SUB",BA338="SI"),AS338+AU338,AND(I338="SUB",BA338="NO"),AS338,AND(I338="ADQBYS",BA338="SI"),AS338+AU338,AND(I338="ADQBYS",BA338="NO"),AS338,AND(I338="CONV",BA338="SI"),AS338+AU338,AND(I338="CONV",BA338="NO"),AS338)</f>
        <v>#N/A</v>
      </c>
      <c r="AX338" s="53"/>
      <c r="AY338" s="58"/>
      <c r="AZ338" s="51"/>
      <c r="BA338" s="59"/>
    </row>
    <row r="339" customFormat="false" ht="18.6" hidden="false" customHeight="true" outlineLevel="0" collapsed="false">
      <c r="A339" s="43"/>
      <c r="B339" s="44"/>
      <c r="C339" s="44"/>
      <c r="D339" s="44"/>
      <c r="E339" s="44"/>
      <c r="F339" s="44"/>
      <c r="G339" s="44"/>
      <c r="H339" s="45"/>
      <c r="I339" s="44"/>
      <c r="J339" s="44"/>
      <c r="K339" s="44"/>
      <c r="L339" s="47"/>
      <c r="M339" s="47"/>
      <c r="N339" s="49" t="e">
        <f aca="false">_xlfn.IFS(AND(I339="PE",M339="NÓMINA ENERO"),1,AND(I339="PE",M339="NÓMINA FEBRERO"),2,AND(I339="PE",M339="NÓMINA MARZO"),3,AND(I339="PE",M339="NÓMINA ABRIL"),4,AND(I339="PE",M339="NÓMINA MAYO"),5,AND(I339="PE",M339="NÓMINA JUNIO"),6,AND(I339="PE",M339="NÓMINA JULIO"),7,AND(I339="PE",M339="NÓMINA AGOSTO"),8,AND(I339="PE",M339="NÓMINA SEPTIEMBRE"),9,AND(I339="PE",M339="NÓMINA OCTUBRE"),10,AND(I339="PE",M339="NÓMINA NOVIEMBRE"),11,AND(I339="PE",M339="NÓMINA DICIEMBRE"),12,AND(I339="PC",M339="NÓMINA ENERO"),1,AND(I339="PC",M339="NÓMINA FEBRERO"),2,AND(I339="PC",M339="NÓMINA MARZO"),3,AND(I339="PC",M339="NÓMINA ABRIL"),4,AND(I339="PC",M339="NÓMINA MAYO"),5,AND(I339="PC",M339="NÓMINA JUNIO"),6,AND(I339="PC",M339="NÓMINA JULIO"),7,AND(I339="PC",M339="NÓMINA AGOSTO"),8,AND(I339="PC",M339="NÓMINA SEPTIEMBRE"),9,AND(I339="PC",M339="NÓMINA OCTUBRE"),10,AND(I339="PC",M339="NÓMINA NOVIEMBRE"),11,AND(I339="PC",M339="NÓMINA DICIEMBRE"),12,I339="VCF"," ",I339="VSF"," ",I339="SUB"," ",I339="ADQBYS"," ",I339="CONV"," ")</f>
        <v>#N/A</v>
      </c>
      <c r="O339" s="50"/>
      <c r="P339" s="51"/>
      <c r="Q339" s="51" t="n">
        <f aca="false">ROUND((O339*P339)*0.15,2)</f>
        <v>0</v>
      </c>
      <c r="R339" s="52" t="e">
        <f aca="false">_xlfn.IFS(I339="PE","NO RELLENAR",I339="PC","NO RELLENAR",I339="SUB","NO RELLENAR",I339="ADQBYS","NO RELLENAR",I339="CONV","NO RELLENAR",I339="VSF","RELLENAR",I339="VCF","RELLENAR")</f>
        <v>#N/A</v>
      </c>
      <c r="S339" s="53"/>
      <c r="T339" s="53"/>
      <c r="U339" s="54"/>
      <c r="V339" s="55"/>
      <c r="W339" s="54"/>
      <c r="X339" s="55"/>
      <c r="Y339" s="51"/>
      <c r="Z339" s="51"/>
      <c r="AA339" s="51"/>
      <c r="AB339" s="51"/>
      <c r="AC339" s="51"/>
      <c r="AD339" s="51"/>
      <c r="AE339" s="51"/>
      <c r="AF339" s="51"/>
      <c r="AG339" s="51"/>
      <c r="AH339" s="51"/>
      <c r="AI339" s="51"/>
      <c r="AJ339" s="51"/>
      <c r="AK339" s="51"/>
      <c r="AL339" s="51"/>
      <c r="AM339" s="54"/>
      <c r="AN339" s="51"/>
      <c r="AO339" s="54"/>
      <c r="AP339" s="51"/>
      <c r="AQ339" s="54"/>
      <c r="AR339" s="51"/>
      <c r="AS339" s="53" t="n">
        <v>0</v>
      </c>
      <c r="AT339" s="53" t="n">
        <v>0</v>
      </c>
      <c r="AU339" s="53" t="e">
        <f aca="false">_xlfn.IFS(I339="PE",0,I339="PC",0,I339="VCF",ROUND(AS339*AV339,2),I339="VSF",ROUND(AS339*AV339,2),I339="SUB",ROUND(AS339*AV339,2),I339="ADQBYS",ROUND(AS339*AV339,2),I339="CONV",ROUND(AS339*AV339,2))</f>
        <v>#N/A</v>
      </c>
      <c r="AV339" s="56"/>
      <c r="AW339" s="57" t="e">
        <f aca="false">_xlfn.IFS(I339="PE",ROUND((O339*P339)+Q339,2),I339="PC",ROUND((O339*P339)+Q339,2),AND(I339="VCF",BA339="SI"),AS339+AU339,AND(I339="VCF",BA339="NO"),AS339,AND(I339="VSF",BA339="SI"),AS339+AU339+Y339+Z339,AND(I339="VSF",BA339="NO"),AS339+Y339+Z339,AND(I339="SUB",BA339="SI"),AS339+AU339,AND(I339="SUB",BA339="NO"),AS339,AND(I339="ADQBYS",BA339="SI"),AS339+AU339,AND(I339="ADQBYS",BA339="NO"),AS339,AND(I339="CONV",BA339="SI"),AS339+AU339,AND(I339="CONV",BA339="NO"),AS339)</f>
        <v>#N/A</v>
      </c>
      <c r="AX339" s="53"/>
      <c r="AY339" s="58"/>
      <c r="AZ339" s="51"/>
      <c r="BA339" s="59"/>
    </row>
    <row r="340" customFormat="false" ht="18.6" hidden="false" customHeight="true" outlineLevel="0" collapsed="false">
      <c r="A340" s="43"/>
      <c r="B340" s="44"/>
      <c r="C340" s="44"/>
      <c r="D340" s="44"/>
      <c r="E340" s="44"/>
      <c r="F340" s="44"/>
      <c r="G340" s="44"/>
      <c r="H340" s="45"/>
      <c r="I340" s="44"/>
      <c r="J340" s="44"/>
      <c r="K340" s="44"/>
      <c r="L340" s="47"/>
      <c r="M340" s="47"/>
      <c r="N340" s="49" t="e">
        <f aca="false">_xlfn.IFS(AND(I340="PE",M340="NÓMINA ENERO"),1,AND(I340="PE",M340="NÓMINA FEBRERO"),2,AND(I340="PE",M340="NÓMINA MARZO"),3,AND(I340="PE",M340="NÓMINA ABRIL"),4,AND(I340="PE",M340="NÓMINA MAYO"),5,AND(I340="PE",M340="NÓMINA JUNIO"),6,AND(I340="PE",M340="NÓMINA JULIO"),7,AND(I340="PE",M340="NÓMINA AGOSTO"),8,AND(I340="PE",M340="NÓMINA SEPTIEMBRE"),9,AND(I340="PE",M340="NÓMINA OCTUBRE"),10,AND(I340="PE",M340="NÓMINA NOVIEMBRE"),11,AND(I340="PE",M340="NÓMINA DICIEMBRE"),12,AND(I340="PC",M340="NÓMINA ENERO"),1,AND(I340="PC",M340="NÓMINA FEBRERO"),2,AND(I340="PC",M340="NÓMINA MARZO"),3,AND(I340="PC",M340="NÓMINA ABRIL"),4,AND(I340="PC",M340="NÓMINA MAYO"),5,AND(I340="PC",M340="NÓMINA JUNIO"),6,AND(I340="PC",M340="NÓMINA JULIO"),7,AND(I340="PC",M340="NÓMINA AGOSTO"),8,AND(I340="PC",M340="NÓMINA SEPTIEMBRE"),9,AND(I340="PC",M340="NÓMINA OCTUBRE"),10,AND(I340="PC",M340="NÓMINA NOVIEMBRE"),11,AND(I340="PC",M340="NÓMINA DICIEMBRE"),12,I340="VCF"," ",I340="VSF"," ",I340="SUB"," ",I340="ADQBYS"," ",I340="CONV"," ")</f>
        <v>#N/A</v>
      </c>
      <c r="O340" s="50"/>
      <c r="P340" s="51"/>
      <c r="Q340" s="51" t="n">
        <f aca="false">ROUND((O340*P340)*0.15,2)</f>
        <v>0</v>
      </c>
      <c r="R340" s="52" t="e">
        <f aca="false">_xlfn.IFS(I340="PE","NO RELLENAR",I340="PC","NO RELLENAR",I340="SUB","NO RELLENAR",I340="ADQBYS","NO RELLENAR",I340="CONV","NO RELLENAR",I340="VSF","RELLENAR",I340="VCF","RELLENAR")</f>
        <v>#N/A</v>
      </c>
      <c r="S340" s="53"/>
      <c r="T340" s="53"/>
      <c r="U340" s="54"/>
      <c r="V340" s="55"/>
      <c r="W340" s="54"/>
      <c r="X340" s="55"/>
      <c r="Y340" s="51"/>
      <c r="Z340" s="51"/>
      <c r="AA340" s="51"/>
      <c r="AB340" s="51"/>
      <c r="AC340" s="51"/>
      <c r="AD340" s="51"/>
      <c r="AE340" s="51"/>
      <c r="AF340" s="51"/>
      <c r="AG340" s="51"/>
      <c r="AH340" s="51"/>
      <c r="AI340" s="51"/>
      <c r="AJ340" s="51"/>
      <c r="AK340" s="51"/>
      <c r="AL340" s="51"/>
      <c r="AM340" s="54"/>
      <c r="AN340" s="51"/>
      <c r="AO340" s="54"/>
      <c r="AP340" s="51"/>
      <c r="AQ340" s="54"/>
      <c r="AR340" s="51"/>
      <c r="AS340" s="53" t="n">
        <v>0</v>
      </c>
      <c r="AT340" s="53" t="n">
        <v>0</v>
      </c>
      <c r="AU340" s="53" t="e">
        <f aca="false">_xlfn.IFS(I340="PE",0,I340="PC",0,I340="VCF",ROUND(AS340*AV340,2),I340="VSF",ROUND(AS340*AV340,2),I340="SUB",ROUND(AS340*AV340,2),I340="ADQBYS",ROUND(AS340*AV340,2),I340="CONV",ROUND(AS340*AV340,2))</f>
        <v>#N/A</v>
      </c>
      <c r="AV340" s="56"/>
      <c r="AW340" s="57" t="e">
        <f aca="false">_xlfn.IFS(I340="PE",ROUND((O340*P340)+Q340,2),I340="PC",ROUND((O340*P340)+Q340,2),AND(I340="VCF",BA340="SI"),AS340+AU340,AND(I340="VCF",BA340="NO"),AS340,AND(I340="VSF",BA340="SI"),AS340+AU340+Y340+Z340,AND(I340="VSF",BA340="NO"),AS340+Y340+Z340,AND(I340="SUB",BA340="SI"),AS340+AU340,AND(I340="SUB",BA340="NO"),AS340,AND(I340="ADQBYS",BA340="SI"),AS340+AU340,AND(I340="ADQBYS",BA340="NO"),AS340,AND(I340="CONV",BA340="SI"),AS340+AU340,AND(I340="CONV",BA340="NO"),AS340)</f>
        <v>#N/A</v>
      </c>
      <c r="AX340" s="53"/>
      <c r="AY340" s="58"/>
      <c r="AZ340" s="51"/>
      <c r="BA340" s="59"/>
    </row>
    <row r="341" customFormat="false" ht="18.6" hidden="false" customHeight="true" outlineLevel="0" collapsed="false">
      <c r="A341" s="43"/>
      <c r="B341" s="44"/>
      <c r="C341" s="44"/>
      <c r="D341" s="44"/>
      <c r="E341" s="44"/>
      <c r="F341" s="44"/>
      <c r="G341" s="44"/>
      <c r="H341" s="45"/>
      <c r="I341" s="44"/>
      <c r="J341" s="44"/>
      <c r="K341" s="44"/>
      <c r="L341" s="47"/>
      <c r="M341" s="47"/>
      <c r="N341" s="49" t="e">
        <f aca="false">_xlfn.IFS(AND(I341="PE",M341="NÓMINA ENERO"),1,AND(I341="PE",M341="NÓMINA FEBRERO"),2,AND(I341="PE",M341="NÓMINA MARZO"),3,AND(I341="PE",M341="NÓMINA ABRIL"),4,AND(I341="PE",M341="NÓMINA MAYO"),5,AND(I341="PE",M341="NÓMINA JUNIO"),6,AND(I341="PE",M341="NÓMINA JULIO"),7,AND(I341="PE",M341="NÓMINA AGOSTO"),8,AND(I341="PE",M341="NÓMINA SEPTIEMBRE"),9,AND(I341="PE",M341="NÓMINA OCTUBRE"),10,AND(I341="PE",M341="NÓMINA NOVIEMBRE"),11,AND(I341="PE",M341="NÓMINA DICIEMBRE"),12,AND(I341="PC",M341="NÓMINA ENERO"),1,AND(I341="PC",M341="NÓMINA FEBRERO"),2,AND(I341="PC",M341="NÓMINA MARZO"),3,AND(I341="PC",M341="NÓMINA ABRIL"),4,AND(I341="PC",M341="NÓMINA MAYO"),5,AND(I341="PC",M341="NÓMINA JUNIO"),6,AND(I341="PC",M341="NÓMINA JULIO"),7,AND(I341="PC",M341="NÓMINA AGOSTO"),8,AND(I341="PC",M341="NÓMINA SEPTIEMBRE"),9,AND(I341="PC",M341="NÓMINA OCTUBRE"),10,AND(I341="PC",M341="NÓMINA NOVIEMBRE"),11,AND(I341="PC",M341="NÓMINA DICIEMBRE"),12,I341="VCF"," ",I341="VSF"," ",I341="SUB"," ",I341="ADQBYS"," ",I341="CONV"," ")</f>
        <v>#N/A</v>
      </c>
      <c r="O341" s="50"/>
      <c r="P341" s="51"/>
      <c r="Q341" s="51" t="n">
        <f aca="false">ROUND((O341*P341)*0.15,2)</f>
        <v>0</v>
      </c>
      <c r="R341" s="52" t="e">
        <f aca="false">_xlfn.IFS(I341="PE","NO RELLENAR",I341="PC","NO RELLENAR",I341="SUB","NO RELLENAR",I341="ADQBYS","NO RELLENAR",I341="CONV","NO RELLENAR",I341="VSF","RELLENAR",I341="VCF","RELLENAR")</f>
        <v>#N/A</v>
      </c>
      <c r="S341" s="53"/>
      <c r="T341" s="53"/>
      <c r="U341" s="54"/>
      <c r="V341" s="55"/>
      <c r="W341" s="54"/>
      <c r="X341" s="55"/>
      <c r="Y341" s="51"/>
      <c r="Z341" s="51"/>
      <c r="AA341" s="51"/>
      <c r="AB341" s="51"/>
      <c r="AC341" s="51"/>
      <c r="AD341" s="51"/>
      <c r="AE341" s="51"/>
      <c r="AF341" s="51"/>
      <c r="AG341" s="51"/>
      <c r="AH341" s="51"/>
      <c r="AI341" s="51"/>
      <c r="AJ341" s="51"/>
      <c r="AK341" s="51"/>
      <c r="AL341" s="51"/>
      <c r="AM341" s="54"/>
      <c r="AN341" s="51"/>
      <c r="AO341" s="54"/>
      <c r="AP341" s="51"/>
      <c r="AQ341" s="54"/>
      <c r="AR341" s="51"/>
      <c r="AS341" s="53" t="n">
        <v>0</v>
      </c>
      <c r="AT341" s="53" t="n">
        <v>0</v>
      </c>
      <c r="AU341" s="53" t="e">
        <f aca="false">_xlfn.IFS(I341="PE",0,I341="PC",0,I341="VCF",ROUND(AS341*AV341,2),I341="VSF",ROUND(AS341*AV341,2),I341="SUB",ROUND(AS341*AV341,2),I341="ADQBYS",ROUND(AS341*AV341,2),I341="CONV",ROUND(AS341*AV341,2))</f>
        <v>#N/A</v>
      </c>
      <c r="AV341" s="56"/>
      <c r="AW341" s="57" t="e">
        <f aca="false">_xlfn.IFS(I341="PE",ROUND((O341*P341)+Q341,2),I341="PC",ROUND((O341*P341)+Q341,2),AND(I341="VCF",BA341="SI"),AS341+AU341,AND(I341="VCF",BA341="NO"),AS341,AND(I341="VSF",BA341="SI"),AS341+AU341+Y341+Z341,AND(I341="VSF",BA341="NO"),AS341+Y341+Z341,AND(I341="SUB",BA341="SI"),AS341+AU341,AND(I341="SUB",BA341="NO"),AS341,AND(I341="ADQBYS",BA341="SI"),AS341+AU341,AND(I341="ADQBYS",BA341="NO"),AS341,AND(I341="CONV",BA341="SI"),AS341+AU341,AND(I341="CONV",BA341="NO"),AS341)</f>
        <v>#N/A</v>
      </c>
      <c r="AX341" s="53"/>
      <c r="AY341" s="58"/>
      <c r="AZ341" s="51"/>
      <c r="BA341" s="59"/>
    </row>
    <row r="342" customFormat="false" ht="18.6" hidden="false" customHeight="true" outlineLevel="0" collapsed="false">
      <c r="A342" s="43"/>
      <c r="B342" s="44"/>
      <c r="C342" s="44"/>
      <c r="D342" s="44"/>
      <c r="E342" s="44"/>
      <c r="F342" s="44"/>
      <c r="G342" s="44"/>
      <c r="H342" s="45"/>
      <c r="I342" s="44"/>
      <c r="J342" s="44"/>
      <c r="K342" s="44"/>
      <c r="L342" s="47"/>
      <c r="M342" s="47"/>
      <c r="N342" s="49" t="e">
        <f aca="false">_xlfn.IFS(AND(I342="PE",M342="NÓMINA ENERO"),1,AND(I342="PE",M342="NÓMINA FEBRERO"),2,AND(I342="PE",M342="NÓMINA MARZO"),3,AND(I342="PE",M342="NÓMINA ABRIL"),4,AND(I342="PE",M342="NÓMINA MAYO"),5,AND(I342="PE",M342="NÓMINA JUNIO"),6,AND(I342="PE",M342="NÓMINA JULIO"),7,AND(I342="PE",M342="NÓMINA AGOSTO"),8,AND(I342="PE",M342="NÓMINA SEPTIEMBRE"),9,AND(I342="PE",M342="NÓMINA OCTUBRE"),10,AND(I342="PE",M342="NÓMINA NOVIEMBRE"),11,AND(I342="PE",M342="NÓMINA DICIEMBRE"),12,AND(I342="PC",M342="NÓMINA ENERO"),1,AND(I342="PC",M342="NÓMINA FEBRERO"),2,AND(I342="PC",M342="NÓMINA MARZO"),3,AND(I342="PC",M342="NÓMINA ABRIL"),4,AND(I342="PC",M342="NÓMINA MAYO"),5,AND(I342="PC",M342="NÓMINA JUNIO"),6,AND(I342="PC",M342="NÓMINA JULIO"),7,AND(I342="PC",M342="NÓMINA AGOSTO"),8,AND(I342="PC",M342="NÓMINA SEPTIEMBRE"),9,AND(I342="PC",M342="NÓMINA OCTUBRE"),10,AND(I342="PC",M342="NÓMINA NOVIEMBRE"),11,AND(I342="PC",M342="NÓMINA DICIEMBRE"),12,I342="VCF"," ",I342="VSF"," ",I342="SUB"," ",I342="ADQBYS"," ",I342="CONV"," ")</f>
        <v>#N/A</v>
      </c>
      <c r="O342" s="50"/>
      <c r="P342" s="51"/>
      <c r="Q342" s="51" t="n">
        <f aca="false">ROUND((O342*P342)*0.15,2)</f>
        <v>0</v>
      </c>
      <c r="R342" s="52" t="e">
        <f aca="false">_xlfn.IFS(I342="PE","NO RELLENAR",I342="PC","NO RELLENAR",I342="SUB","NO RELLENAR",I342="ADQBYS","NO RELLENAR",I342="CONV","NO RELLENAR",I342="VSF","RELLENAR",I342="VCF","RELLENAR")</f>
        <v>#N/A</v>
      </c>
      <c r="S342" s="53"/>
      <c r="T342" s="53"/>
      <c r="U342" s="54"/>
      <c r="V342" s="55"/>
      <c r="W342" s="54"/>
      <c r="X342" s="55"/>
      <c r="Y342" s="51"/>
      <c r="Z342" s="51"/>
      <c r="AA342" s="51"/>
      <c r="AB342" s="51"/>
      <c r="AC342" s="51"/>
      <c r="AD342" s="51"/>
      <c r="AE342" s="51"/>
      <c r="AF342" s="51"/>
      <c r="AG342" s="51"/>
      <c r="AH342" s="51"/>
      <c r="AI342" s="51"/>
      <c r="AJ342" s="51"/>
      <c r="AK342" s="51"/>
      <c r="AL342" s="51"/>
      <c r="AM342" s="54"/>
      <c r="AN342" s="51"/>
      <c r="AO342" s="54"/>
      <c r="AP342" s="51"/>
      <c r="AQ342" s="54"/>
      <c r="AR342" s="51"/>
      <c r="AS342" s="53" t="n">
        <v>0</v>
      </c>
      <c r="AT342" s="53" t="n">
        <v>0</v>
      </c>
      <c r="AU342" s="53" t="e">
        <f aca="false">_xlfn.IFS(I342="PE",0,I342="PC",0,I342="VCF",ROUND(AS342*AV342,2),I342="VSF",ROUND(AS342*AV342,2),I342="SUB",ROUND(AS342*AV342,2),I342="ADQBYS",ROUND(AS342*AV342,2),I342="CONV",ROUND(AS342*AV342,2))</f>
        <v>#N/A</v>
      </c>
      <c r="AV342" s="56"/>
      <c r="AW342" s="57" t="e">
        <f aca="false">_xlfn.IFS(I342="PE",ROUND((O342*P342)+Q342,2),I342="PC",ROUND((O342*P342)+Q342,2),AND(I342="VCF",BA342="SI"),AS342+AU342,AND(I342="VCF",BA342="NO"),AS342,AND(I342="VSF",BA342="SI"),AS342+AU342+Y342+Z342,AND(I342="VSF",BA342="NO"),AS342+Y342+Z342,AND(I342="SUB",BA342="SI"),AS342+AU342,AND(I342="SUB",BA342="NO"),AS342,AND(I342="ADQBYS",BA342="SI"),AS342+AU342,AND(I342="ADQBYS",BA342="NO"),AS342,AND(I342="CONV",BA342="SI"),AS342+AU342,AND(I342="CONV",BA342="NO"),AS342)</f>
        <v>#N/A</v>
      </c>
      <c r="AX342" s="53"/>
      <c r="AY342" s="58"/>
      <c r="AZ342" s="51"/>
      <c r="BA342" s="59"/>
    </row>
    <row r="343" customFormat="false" ht="18.6" hidden="false" customHeight="true" outlineLevel="0" collapsed="false">
      <c r="A343" s="43"/>
      <c r="B343" s="44"/>
      <c r="C343" s="44"/>
      <c r="D343" s="44"/>
      <c r="E343" s="44"/>
      <c r="F343" s="44"/>
      <c r="G343" s="44"/>
      <c r="H343" s="45"/>
      <c r="I343" s="44"/>
      <c r="J343" s="44"/>
      <c r="K343" s="44"/>
      <c r="L343" s="47"/>
      <c r="M343" s="47"/>
      <c r="N343" s="49" t="e">
        <f aca="false">_xlfn.IFS(AND(I343="PE",M343="NÓMINA ENERO"),1,AND(I343="PE",M343="NÓMINA FEBRERO"),2,AND(I343="PE",M343="NÓMINA MARZO"),3,AND(I343="PE",M343="NÓMINA ABRIL"),4,AND(I343="PE",M343="NÓMINA MAYO"),5,AND(I343="PE",M343="NÓMINA JUNIO"),6,AND(I343="PE",M343="NÓMINA JULIO"),7,AND(I343="PE",M343="NÓMINA AGOSTO"),8,AND(I343="PE",M343="NÓMINA SEPTIEMBRE"),9,AND(I343="PE",M343="NÓMINA OCTUBRE"),10,AND(I343="PE",M343="NÓMINA NOVIEMBRE"),11,AND(I343="PE",M343="NÓMINA DICIEMBRE"),12,AND(I343="PC",M343="NÓMINA ENERO"),1,AND(I343="PC",M343="NÓMINA FEBRERO"),2,AND(I343="PC",M343="NÓMINA MARZO"),3,AND(I343="PC",M343="NÓMINA ABRIL"),4,AND(I343="PC",M343="NÓMINA MAYO"),5,AND(I343="PC",M343="NÓMINA JUNIO"),6,AND(I343="PC",M343="NÓMINA JULIO"),7,AND(I343="PC",M343="NÓMINA AGOSTO"),8,AND(I343="PC",M343="NÓMINA SEPTIEMBRE"),9,AND(I343="PC",M343="NÓMINA OCTUBRE"),10,AND(I343="PC",M343="NÓMINA NOVIEMBRE"),11,AND(I343="PC",M343="NÓMINA DICIEMBRE"),12,I343="VCF"," ",I343="VSF"," ",I343="SUB"," ",I343="ADQBYS"," ",I343="CONV"," ")</f>
        <v>#N/A</v>
      </c>
      <c r="O343" s="50"/>
      <c r="P343" s="51"/>
      <c r="Q343" s="51" t="n">
        <f aca="false">ROUND((O343*P343)*0.15,2)</f>
        <v>0</v>
      </c>
      <c r="R343" s="52" t="e">
        <f aca="false">_xlfn.IFS(I343="PE","NO RELLENAR",I343="PC","NO RELLENAR",I343="SUB","NO RELLENAR",I343="ADQBYS","NO RELLENAR",I343="CONV","NO RELLENAR",I343="VSF","RELLENAR",I343="VCF","RELLENAR")</f>
        <v>#N/A</v>
      </c>
      <c r="S343" s="53"/>
      <c r="T343" s="53"/>
      <c r="U343" s="54"/>
      <c r="V343" s="55"/>
      <c r="W343" s="54"/>
      <c r="X343" s="55"/>
      <c r="Y343" s="51"/>
      <c r="Z343" s="51"/>
      <c r="AA343" s="51"/>
      <c r="AB343" s="51"/>
      <c r="AC343" s="51"/>
      <c r="AD343" s="51"/>
      <c r="AE343" s="51"/>
      <c r="AF343" s="51"/>
      <c r="AG343" s="51"/>
      <c r="AH343" s="51"/>
      <c r="AI343" s="51"/>
      <c r="AJ343" s="51"/>
      <c r="AK343" s="51"/>
      <c r="AL343" s="51"/>
      <c r="AM343" s="54"/>
      <c r="AN343" s="51"/>
      <c r="AO343" s="54"/>
      <c r="AP343" s="51"/>
      <c r="AQ343" s="54"/>
      <c r="AR343" s="51"/>
      <c r="AS343" s="53" t="n">
        <v>0</v>
      </c>
      <c r="AT343" s="53" t="n">
        <v>0</v>
      </c>
      <c r="AU343" s="53" t="e">
        <f aca="false">_xlfn.IFS(I343="PE",0,I343="PC",0,I343="VCF",ROUND(AS343*AV343,2),I343="VSF",ROUND(AS343*AV343,2),I343="SUB",ROUND(AS343*AV343,2),I343="ADQBYS",ROUND(AS343*AV343,2),I343="CONV",ROUND(AS343*AV343,2))</f>
        <v>#N/A</v>
      </c>
      <c r="AV343" s="56"/>
      <c r="AW343" s="57" t="e">
        <f aca="false">_xlfn.IFS(I343="PE",ROUND((O343*P343)+Q343,2),I343="PC",ROUND((O343*P343)+Q343,2),AND(I343="VCF",BA343="SI"),AS343+AU343,AND(I343="VCF",BA343="NO"),AS343,AND(I343="VSF",BA343="SI"),AS343+AU343+Y343+Z343,AND(I343="VSF",BA343="NO"),AS343+Y343+Z343,AND(I343="SUB",BA343="SI"),AS343+AU343,AND(I343="SUB",BA343="NO"),AS343,AND(I343="ADQBYS",BA343="SI"),AS343+AU343,AND(I343="ADQBYS",BA343="NO"),AS343,AND(I343="CONV",BA343="SI"),AS343+AU343,AND(I343="CONV",BA343="NO"),AS343)</f>
        <v>#N/A</v>
      </c>
      <c r="AX343" s="53"/>
      <c r="AY343" s="58"/>
      <c r="AZ343" s="51"/>
      <c r="BA343" s="59"/>
    </row>
    <row r="344" customFormat="false" ht="18.6" hidden="false" customHeight="true" outlineLevel="0" collapsed="false">
      <c r="A344" s="43"/>
      <c r="B344" s="44"/>
      <c r="C344" s="44"/>
      <c r="D344" s="44"/>
      <c r="E344" s="44"/>
      <c r="F344" s="44"/>
      <c r="G344" s="44"/>
      <c r="H344" s="45"/>
      <c r="I344" s="44"/>
      <c r="J344" s="44"/>
      <c r="K344" s="44"/>
      <c r="L344" s="47"/>
      <c r="M344" s="47"/>
      <c r="N344" s="49" t="e">
        <f aca="false">_xlfn.IFS(AND(I344="PE",M344="NÓMINA ENERO"),1,AND(I344="PE",M344="NÓMINA FEBRERO"),2,AND(I344="PE",M344="NÓMINA MARZO"),3,AND(I344="PE",M344="NÓMINA ABRIL"),4,AND(I344="PE",M344="NÓMINA MAYO"),5,AND(I344="PE",M344="NÓMINA JUNIO"),6,AND(I344="PE",M344="NÓMINA JULIO"),7,AND(I344="PE",M344="NÓMINA AGOSTO"),8,AND(I344="PE",M344="NÓMINA SEPTIEMBRE"),9,AND(I344="PE",M344="NÓMINA OCTUBRE"),10,AND(I344="PE",M344="NÓMINA NOVIEMBRE"),11,AND(I344="PE",M344="NÓMINA DICIEMBRE"),12,AND(I344="PC",M344="NÓMINA ENERO"),1,AND(I344="PC",M344="NÓMINA FEBRERO"),2,AND(I344="PC",M344="NÓMINA MARZO"),3,AND(I344="PC",M344="NÓMINA ABRIL"),4,AND(I344="PC",M344="NÓMINA MAYO"),5,AND(I344="PC",M344="NÓMINA JUNIO"),6,AND(I344="PC",M344="NÓMINA JULIO"),7,AND(I344="PC",M344="NÓMINA AGOSTO"),8,AND(I344="PC",M344="NÓMINA SEPTIEMBRE"),9,AND(I344="PC",M344="NÓMINA OCTUBRE"),10,AND(I344="PC",M344="NÓMINA NOVIEMBRE"),11,AND(I344="PC",M344="NÓMINA DICIEMBRE"),12,I344="VCF"," ",I344="VSF"," ",I344="SUB"," ",I344="ADQBYS"," ",I344="CONV"," ")</f>
        <v>#N/A</v>
      </c>
      <c r="O344" s="50"/>
      <c r="P344" s="51"/>
      <c r="Q344" s="51" t="n">
        <f aca="false">ROUND((O344*P344)*0.15,2)</f>
        <v>0</v>
      </c>
      <c r="R344" s="52" t="e">
        <f aca="false">_xlfn.IFS(I344="PE","NO RELLENAR",I344="PC","NO RELLENAR",I344="SUB","NO RELLENAR",I344="ADQBYS","NO RELLENAR",I344="CONV","NO RELLENAR",I344="VSF","RELLENAR",I344="VCF","RELLENAR")</f>
        <v>#N/A</v>
      </c>
      <c r="S344" s="53"/>
      <c r="T344" s="53"/>
      <c r="U344" s="54"/>
      <c r="V344" s="55"/>
      <c r="W344" s="54"/>
      <c r="X344" s="55"/>
      <c r="Y344" s="51"/>
      <c r="Z344" s="51"/>
      <c r="AA344" s="51"/>
      <c r="AB344" s="51"/>
      <c r="AC344" s="51"/>
      <c r="AD344" s="51"/>
      <c r="AE344" s="51"/>
      <c r="AF344" s="51"/>
      <c r="AG344" s="51"/>
      <c r="AH344" s="51"/>
      <c r="AI344" s="51"/>
      <c r="AJ344" s="51"/>
      <c r="AK344" s="51"/>
      <c r="AL344" s="51"/>
      <c r="AM344" s="54"/>
      <c r="AN344" s="51"/>
      <c r="AO344" s="54"/>
      <c r="AP344" s="51"/>
      <c r="AQ344" s="54"/>
      <c r="AR344" s="51"/>
      <c r="AS344" s="53" t="n">
        <v>0</v>
      </c>
      <c r="AT344" s="53" t="n">
        <v>0</v>
      </c>
      <c r="AU344" s="53" t="e">
        <f aca="false">_xlfn.IFS(I344="PE",0,I344="PC",0,I344="VCF",ROUND(AS344*AV344,2),I344="VSF",ROUND(AS344*AV344,2),I344="SUB",ROUND(AS344*AV344,2),I344="ADQBYS",ROUND(AS344*AV344,2),I344="CONV",ROUND(AS344*AV344,2))</f>
        <v>#N/A</v>
      </c>
      <c r="AV344" s="56"/>
      <c r="AW344" s="57" t="e">
        <f aca="false">_xlfn.IFS(I344="PE",ROUND((O344*P344)+Q344,2),I344="PC",ROUND((O344*P344)+Q344,2),AND(I344="VCF",BA344="SI"),AS344+AU344,AND(I344="VCF",BA344="NO"),AS344,AND(I344="VSF",BA344="SI"),AS344+AU344+Y344+Z344,AND(I344="VSF",BA344="NO"),AS344+Y344+Z344,AND(I344="SUB",BA344="SI"),AS344+AU344,AND(I344="SUB",BA344="NO"),AS344,AND(I344="ADQBYS",BA344="SI"),AS344+AU344,AND(I344="ADQBYS",BA344="NO"),AS344,AND(I344="CONV",BA344="SI"),AS344+AU344,AND(I344="CONV",BA344="NO"),AS344)</f>
        <v>#N/A</v>
      </c>
      <c r="AX344" s="53"/>
      <c r="AY344" s="58"/>
      <c r="AZ344" s="51"/>
      <c r="BA344" s="59"/>
    </row>
    <row r="345" customFormat="false" ht="18.6" hidden="false" customHeight="true" outlineLevel="0" collapsed="false">
      <c r="A345" s="43"/>
      <c r="B345" s="44"/>
      <c r="C345" s="44"/>
      <c r="D345" s="44"/>
      <c r="E345" s="44"/>
      <c r="F345" s="44"/>
      <c r="G345" s="44"/>
      <c r="H345" s="45"/>
      <c r="I345" s="44"/>
      <c r="J345" s="44"/>
      <c r="K345" s="44"/>
      <c r="L345" s="47"/>
      <c r="M345" s="47"/>
      <c r="N345" s="49" t="e">
        <f aca="false">_xlfn.IFS(AND(I345="PE",M345="NÓMINA ENERO"),1,AND(I345="PE",M345="NÓMINA FEBRERO"),2,AND(I345="PE",M345="NÓMINA MARZO"),3,AND(I345="PE",M345="NÓMINA ABRIL"),4,AND(I345="PE",M345="NÓMINA MAYO"),5,AND(I345="PE",M345="NÓMINA JUNIO"),6,AND(I345="PE",M345="NÓMINA JULIO"),7,AND(I345="PE",M345="NÓMINA AGOSTO"),8,AND(I345="PE",M345="NÓMINA SEPTIEMBRE"),9,AND(I345="PE",M345="NÓMINA OCTUBRE"),10,AND(I345="PE",M345="NÓMINA NOVIEMBRE"),11,AND(I345="PE",M345="NÓMINA DICIEMBRE"),12,AND(I345="PC",M345="NÓMINA ENERO"),1,AND(I345="PC",M345="NÓMINA FEBRERO"),2,AND(I345="PC",M345="NÓMINA MARZO"),3,AND(I345="PC",M345="NÓMINA ABRIL"),4,AND(I345="PC",M345="NÓMINA MAYO"),5,AND(I345="PC",M345="NÓMINA JUNIO"),6,AND(I345="PC",M345="NÓMINA JULIO"),7,AND(I345="PC",M345="NÓMINA AGOSTO"),8,AND(I345="PC",M345="NÓMINA SEPTIEMBRE"),9,AND(I345="PC",M345="NÓMINA OCTUBRE"),10,AND(I345="PC",M345="NÓMINA NOVIEMBRE"),11,AND(I345="PC",M345="NÓMINA DICIEMBRE"),12,I345="VCF"," ",I345="VSF"," ",I345="SUB"," ",I345="ADQBYS"," ",I345="CONV"," ")</f>
        <v>#N/A</v>
      </c>
      <c r="O345" s="50"/>
      <c r="P345" s="51"/>
      <c r="Q345" s="51" t="n">
        <f aca="false">ROUND((O345*P345)*0.15,2)</f>
        <v>0</v>
      </c>
      <c r="R345" s="52" t="e">
        <f aca="false">_xlfn.IFS(I345="PE","NO RELLENAR",I345="PC","NO RELLENAR",I345="SUB","NO RELLENAR",I345="ADQBYS","NO RELLENAR",I345="CONV","NO RELLENAR",I345="VSF","RELLENAR",I345="VCF","RELLENAR")</f>
        <v>#N/A</v>
      </c>
      <c r="S345" s="53"/>
      <c r="T345" s="53"/>
      <c r="U345" s="54"/>
      <c r="V345" s="55"/>
      <c r="W345" s="54"/>
      <c r="X345" s="55"/>
      <c r="Y345" s="51"/>
      <c r="Z345" s="51"/>
      <c r="AA345" s="51"/>
      <c r="AB345" s="51"/>
      <c r="AC345" s="51"/>
      <c r="AD345" s="51"/>
      <c r="AE345" s="51"/>
      <c r="AF345" s="51"/>
      <c r="AG345" s="51"/>
      <c r="AH345" s="51"/>
      <c r="AI345" s="51"/>
      <c r="AJ345" s="51"/>
      <c r="AK345" s="51"/>
      <c r="AL345" s="51"/>
      <c r="AM345" s="54"/>
      <c r="AN345" s="51"/>
      <c r="AO345" s="54"/>
      <c r="AP345" s="51"/>
      <c r="AQ345" s="54"/>
      <c r="AR345" s="51"/>
      <c r="AS345" s="53" t="n">
        <v>0</v>
      </c>
      <c r="AT345" s="53" t="n">
        <v>0</v>
      </c>
      <c r="AU345" s="53" t="e">
        <f aca="false">_xlfn.IFS(I345="PE",0,I345="PC",0,I345="VCF",ROUND(AS345*AV345,2),I345="VSF",ROUND(AS345*AV345,2),I345="SUB",ROUND(AS345*AV345,2),I345="ADQBYS",ROUND(AS345*AV345,2),I345="CONV",ROUND(AS345*AV345,2))</f>
        <v>#N/A</v>
      </c>
      <c r="AV345" s="56"/>
      <c r="AW345" s="57" t="e">
        <f aca="false">_xlfn.IFS(I345="PE",ROUND((O345*P345)+Q345,2),I345="PC",ROUND((O345*P345)+Q345,2),AND(I345="VCF",BA345="SI"),AS345+AU345,AND(I345="VCF",BA345="NO"),AS345,AND(I345="VSF",BA345="SI"),AS345+AU345+Y345+Z345,AND(I345="VSF",BA345="NO"),AS345+Y345+Z345,AND(I345="SUB",BA345="SI"),AS345+AU345,AND(I345="SUB",BA345="NO"),AS345,AND(I345="ADQBYS",BA345="SI"),AS345+AU345,AND(I345="ADQBYS",BA345="NO"),AS345,AND(I345="CONV",BA345="SI"),AS345+AU345,AND(I345="CONV",BA345="NO"),AS345)</f>
        <v>#N/A</v>
      </c>
      <c r="AX345" s="53"/>
      <c r="AY345" s="58"/>
      <c r="AZ345" s="51"/>
      <c r="BA345" s="59"/>
    </row>
    <row r="346" customFormat="false" ht="18.6" hidden="false" customHeight="true" outlineLevel="0" collapsed="false">
      <c r="A346" s="43"/>
      <c r="B346" s="44"/>
      <c r="C346" s="44"/>
      <c r="D346" s="44"/>
      <c r="E346" s="44"/>
      <c r="F346" s="44"/>
      <c r="G346" s="44"/>
      <c r="H346" s="45"/>
      <c r="I346" s="44"/>
      <c r="J346" s="44"/>
      <c r="K346" s="44"/>
      <c r="L346" s="47"/>
      <c r="M346" s="47"/>
      <c r="N346" s="49" t="e">
        <f aca="false">_xlfn.IFS(AND(I346="PE",M346="NÓMINA ENERO"),1,AND(I346="PE",M346="NÓMINA FEBRERO"),2,AND(I346="PE",M346="NÓMINA MARZO"),3,AND(I346="PE",M346="NÓMINA ABRIL"),4,AND(I346="PE",M346="NÓMINA MAYO"),5,AND(I346="PE",M346="NÓMINA JUNIO"),6,AND(I346="PE",M346="NÓMINA JULIO"),7,AND(I346="PE",M346="NÓMINA AGOSTO"),8,AND(I346="PE",M346="NÓMINA SEPTIEMBRE"),9,AND(I346="PE",M346="NÓMINA OCTUBRE"),10,AND(I346="PE",M346="NÓMINA NOVIEMBRE"),11,AND(I346="PE",M346="NÓMINA DICIEMBRE"),12,AND(I346="PC",M346="NÓMINA ENERO"),1,AND(I346="PC",M346="NÓMINA FEBRERO"),2,AND(I346="PC",M346="NÓMINA MARZO"),3,AND(I346="PC",M346="NÓMINA ABRIL"),4,AND(I346="PC",M346="NÓMINA MAYO"),5,AND(I346="PC",M346="NÓMINA JUNIO"),6,AND(I346="PC",M346="NÓMINA JULIO"),7,AND(I346="PC",M346="NÓMINA AGOSTO"),8,AND(I346="PC",M346="NÓMINA SEPTIEMBRE"),9,AND(I346="PC",M346="NÓMINA OCTUBRE"),10,AND(I346="PC",M346="NÓMINA NOVIEMBRE"),11,AND(I346="PC",M346="NÓMINA DICIEMBRE"),12,I346="VCF"," ",I346="VSF"," ",I346="SUB"," ",I346="ADQBYS"," ",I346="CONV"," ")</f>
        <v>#N/A</v>
      </c>
      <c r="O346" s="50"/>
      <c r="P346" s="51"/>
      <c r="Q346" s="51" t="n">
        <f aca="false">ROUND((O346*P346)*0.15,2)</f>
        <v>0</v>
      </c>
      <c r="R346" s="52" t="e">
        <f aca="false">_xlfn.IFS(I346="PE","NO RELLENAR",I346="PC","NO RELLENAR",I346="SUB","NO RELLENAR",I346="ADQBYS","NO RELLENAR",I346="CONV","NO RELLENAR",I346="VSF","RELLENAR",I346="VCF","RELLENAR")</f>
        <v>#N/A</v>
      </c>
      <c r="S346" s="53"/>
      <c r="T346" s="53"/>
      <c r="U346" s="54"/>
      <c r="V346" s="55"/>
      <c r="W346" s="54"/>
      <c r="X346" s="55"/>
      <c r="Y346" s="51"/>
      <c r="Z346" s="51"/>
      <c r="AA346" s="51"/>
      <c r="AB346" s="51"/>
      <c r="AC346" s="51"/>
      <c r="AD346" s="51"/>
      <c r="AE346" s="51"/>
      <c r="AF346" s="51"/>
      <c r="AG346" s="51"/>
      <c r="AH346" s="51"/>
      <c r="AI346" s="51"/>
      <c r="AJ346" s="51"/>
      <c r="AK346" s="51"/>
      <c r="AL346" s="51"/>
      <c r="AM346" s="54"/>
      <c r="AN346" s="51"/>
      <c r="AO346" s="54"/>
      <c r="AP346" s="51"/>
      <c r="AQ346" s="54"/>
      <c r="AR346" s="51"/>
      <c r="AS346" s="53" t="n">
        <v>0</v>
      </c>
      <c r="AT346" s="53" t="n">
        <v>0</v>
      </c>
      <c r="AU346" s="53" t="e">
        <f aca="false">_xlfn.IFS(I346="PE",0,I346="PC",0,I346="VCF",ROUND(AS346*AV346,2),I346="VSF",ROUND(AS346*AV346,2),I346="SUB",ROUND(AS346*AV346,2),I346="ADQBYS",ROUND(AS346*AV346,2),I346="CONV",ROUND(AS346*AV346,2))</f>
        <v>#N/A</v>
      </c>
      <c r="AV346" s="56"/>
      <c r="AW346" s="57" t="e">
        <f aca="false">_xlfn.IFS(I346="PE",ROUND((O346*P346)+Q346,2),I346="PC",ROUND((O346*P346)+Q346,2),AND(I346="VCF",BA346="SI"),AS346+AU346,AND(I346="VCF",BA346="NO"),AS346,AND(I346="VSF",BA346="SI"),AS346+AU346+Y346+Z346,AND(I346="VSF",BA346="NO"),AS346+Y346+Z346,AND(I346="SUB",BA346="SI"),AS346+AU346,AND(I346="SUB",BA346="NO"),AS346,AND(I346="ADQBYS",BA346="SI"),AS346+AU346,AND(I346="ADQBYS",BA346="NO"),AS346,AND(I346="CONV",BA346="SI"),AS346+AU346,AND(I346="CONV",BA346="NO"),AS346)</f>
        <v>#N/A</v>
      </c>
      <c r="AX346" s="53"/>
      <c r="AY346" s="58"/>
      <c r="AZ346" s="51"/>
      <c r="BA346" s="59"/>
    </row>
    <row r="347" customFormat="false" ht="18.6" hidden="false" customHeight="true" outlineLevel="0" collapsed="false">
      <c r="A347" s="43"/>
      <c r="B347" s="44"/>
      <c r="C347" s="44"/>
      <c r="D347" s="44"/>
      <c r="E347" s="44"/>
      <c r="F347" s="44"/>
      <c r="G347" s="44"/>
      <c r="H347" s="45"/>
      <c r="I347" s="44"/>
      <c r="J347" s="44"/>
      <c r="K347" s="44"/>
      <c r="L347" s="47"/>
      <c r="M347" s="47"/>
      <c r="N347" s="49" t="e">
        <f aca="false">_xlfn.IFS(AND(I347="PE",M347="NÓMINA ENERO"),1,AND(I347="PE",M347="NÓMINA FEBRERO"),2,AND(I347="PE",M347="NÓMINA MARZO"),3,AND(I347="PE",M347="NÓMINA ABRIL"),4,AND(I347="PE",M347="NÓMINA MAYO"),5,AND(I347="PE",M347="NÓMINA JUNIO"),6,AND(I347="PE",M347="NÓMINA JULIO"),7,AND(I347="PE",M347="NÓMINA AGOSTO"),8,AND(I347="PE",M347="NÓMINA SEPTIEMBRE"),9,AND(I347="PE",M347="NÓMINA OCTUBRE"),10,AND(I347="PE",M347="NÓMINA NOVIEMBRE"),11,AND(I347="PE",M347="NÓMINA DICIEMBRE"),12,AND(I347="PC",M347="NÓMINA ENERO"),1,AND(I347="PC",M347="NÓMINA FEBRERO"),2,AND(I347="PC",M347="NÓMINA MARZO"),3,AND(I347="PC",M347="NÓMINA ABRIL"),4,AND(I347="PC",M347="NÓMINA MAYO"),5,AND(I347="PC",M347="NÓMINA JUNIO"),6,AND(I347="PC",M347="NÓMINA JULIO"),7,AND(I347="PC",M347="NÓMINA AGOSTO"),8,AND(I347="PC",M347="NÓMINA SEPTIEMBRE"),9,AND(I347="PC",M347="NÓMINA OCTUBRE"),10,AND(I347="PC",M347="NÓMINA NOVIEMBRE"),11,AND(I347="PC",M347="NÓMINA DICIEMBRE"),12,I347="VCF"," ",I347="VSF"," ",I347="SUB"," ",I347="ADQBYS"," ",I347="CONV"," ")</f>
        <v>#N/A</v>
      </c>
      <c r="O347" s="50"/>
      <c r="P347" s="51"/>
      <c r="Q347" s="51" t="n">
        <f aca="false">ROUND((O347*P347)*0.15,2)</f>
        <v>0</v>
      </c>
      <c r="R347" s="52" t="e">
        <f aca="false">_xlfn.IFS(I347="PE","NO RELLENAR",I347="PC","NO RELLENAR",I347="SUB","NO RELLENAR",I347="ADQBYS","NO RELLENAR",I347="CONV","NO RELLENAR",I347="VSF","RELLENAR",I347="VCF","RELLENAR")</f>
        <v>#N/A</v>
      </c>
      <c r="S347" s="53"/>
      <c r="T347" s="53"/>
      <c r="U347" s="54"/>
      <c r="V347" s="55"/>
      <c r="W347" s="54"/>
      <c r="X347" s="55"/>
      <c r="Y347" s="51"/>
      <c r="Z347" s="51"/>
      <c r="AA347" s="51"/>
      <c r="AB347" s="51"/>
      <c r="AC347" s="51"/>
      <c r="AD347" s="51"/>
      <c r="AE347" s="51"/>
      <c r="AF347" s="51"/>
      <c r="AG347" s="51"/>
      <c r="AH347" s="51"/>
      <c r="AI347" s="51"/>
      <c r="AJ347" s="51"/>
      <c r="AK347" s="51"/>
      <c r="AL347" s="51"/>
      <c r="AM347" s="54"/>
      <c r="AN347" s="51"/>
      <c r="AO347" s="54"/>
      <c r="AP347" s="51"/>
      <c r="AQ347" s="54"/>
      <c r="AR347" s="51"/>
      <c r="AS347" s="53" t="n">
        <v>0</v>
      </c>
      <c r="AT347" s="53" t="n">
        <v>0</v>
      </c>
      <c r="AU347" s="53" t="e">
        <f aca="false">_xlfn.IFS(I347="PE",0,I347="PC",0,I347="VCF",ROUND(AS347*AV347,2),I347="VSF",ROUND(AS347*AV347,2),I347="SUB",ROUND(AS347*AV347,2),I347="ADQBYS",ROUND(AS347*AV347,2),I347="CONV",ROUND(AS347*AV347,2))</f>
        <v>#N/A</v>
      </c>
      <c r="AV347" s="56"/>
      <c r="AW347" s="57" t="e">
        <f aca="false">_xlfn.IFS(I347="PE",ROUND((O347*P347)+Q347,2),I347="PC",ROUND((O347*P347)+Q347,2),AND(I347="VCF",BA347="SI"),AS347+AU347,AND(I347="VCF",BA347="NO"),AS347,AND(I347="VSF",BA347="SI"),AS347+AU347+Y347+Z347,AND(I347="VSF",BA347="NO"),AS347+Y347+Z347,AND(I347="SUB",BA347="SI"),AS347+AU347,AND(I347="SUB",BA347="NO"),AS347,AND(I347="ADQBYS",BA347="SI"),AS347+AU347,AND(I347="ADQBYS",BA347="NO"),AS347,AND(I347="CONV",BA347="SI"),AS347+AU347,AND(I347="CONV",BA347="NO"),AS347)</f>
        <v>#N/A</v>
      </c>
      <c r="AX347" s="53"/>
      <c r="AY347" s="58"/>
      <c r="AZ347" s="51"/>
      <c r="BA347" s="59"/>
    </row>
    <row r="348" customFormat="false" ht="18.6" hidden="false" customHeight="true" outlineLevel="0" collapsed="false">
      <c r="A348" s="43"/>
      <c r="B348" s="44"/>
      <c r="C348" s="44"/>
      <c r="D348" s="44"/>
      <c r="E348" s="44"/>
      <c r="F348" s="44"/>
      <c r="G348" s="44"/>
      <c r="H348" s="45"/>
      <c r="I348" s="44"/>
      <c r="J348" s="44"/>
      <c r="K348" s="44"/>
      <c r="L348" s="47"/>
      <c r="M348" s="47"/>
      <c r="N348" s="49" t="e">
        <f aca="false">_xlfn.IFS(AND(I348="PE",M348="NÓMINA ENERO"),1,AND(I348="PE",M348="NÓMINA FEBRERO"),2,AND(I348="PE",M348="NÓMINA MARZO"),3,AND(I348="PE",M348="NÓMINA ABRIL"),4,AND(I348="PE",M348="NÓMINA MAYO"),5,AND(I348="PE",M348="NÓMINA JUNIO"),6,AND(I348="PE",M348="NÓMINA JULIO"),7,AND(I348="PE",M348="NÓMINA AGOSTO"),8,AND(I348="PE",M348="NÓMINA SEPTIEMBRE"),9,AND(I348="PE",M348="NÓMINA OCTUBRE"),10,AND(I348="PE",M348="NÓMINA NOVIEMBRE"),11,AND(I348="PE",M348="NÓMINA DICIEMBRE"),12,AND(I348="PC",M348="NÓMINA ENERO"),1,AND(I348="PC",M348="NÓMINA FEBRERO"),2,AND(I348="PC",M348="NÓMINA MARZO"),3,AND(I348="PC",M348="NÓMINA ABRIL"),4,AND(I348="PC",M348="NÓMINA MAYO"),5,AND(I348="PC",M348="NÓMINA JUNIO"),6,AND(I348="PC",M348="NÓMINA JULIO"),7,AND(I348="PC",M348="NÓMINA AGOSTO"),8,AND(I348="PC",M348="NÓMINA SEPTIEMBRE"),9,AND(I348="PC",M348="NÓMINA OCTUBRE"),10,AND(I348="PC",M348="NÓMINA NOVIEMBRE"),11,AND(I348="PC",M348="NÓMINA DICIEMBRE"),12,I348="VCF"," ",I348="VSF"," ",I348="SUB"," ",I348="ADQBYS"," ",I348="CONV"," ")</f>
        <v>#N/A</v>
      </c>
      <c r="O348" s="50"/>
      <c r="P348" s="51"/>
      <c r="Q348" s="51" t="n">
        <f aca="false">ROUND((O348*P348)*0.15,2)</f>
        <v>0</v>
      </c>
      <c r="R348" s="52" t="e">
        <f aca="false">_xlfn.IFS(I348="PE","NO RELLENAR",I348="PC","NO RELLENAR",I348="SUB","NO RELLENAR",I348="ADQBYS","NO RELLENAR",I348="CONV","NO RELLENAR",I348="VSF","RELLENAR",I348="VCF","RELLENAR")</f>
        <v>#N/A</v>
      </c>
      <c r="S348" s="53"/>
      <c r="T348" s="53"/>
      <c r="U348" s="54"/>
      <c r="V348" s="55"/>
      <c r="W348" s="54"/>
      <c r="X348" s="55"/>
      <c r="Y348" s="51"/>
      <c r="Z348" s="51"/>
      <c r="AA348" s="51"/>
      <c r="AB348" s="51"/>
      <c r="AC348" s="51"/>
      <c r="AD348" s="51"/>
      <c r="AE348" s="51"/>
      <c r="AF348" s="51"/>
      <c r="AG348" s="51"/>
      <c r="AH348" s="51"/>
      <c r="AI348" s="51"/>
      <c r="AJ348" s="51"/>
      <c r="AK348" s="51"/>
      <c r="AL348" s="51"/>
      <c r="AM348" s="54"/>
      <c r="AN348" s="51"/>
      <c r="AO348" s="54"/>
      <c r="AP348" s="51"/>
      <c r="AQ348" s="54"/>
      <c r="AR348" s="51"/>
      <c r="AS348" s="53" t="n">
        <v>0</v>
      </c>
      <c r="AT348" s="53" t="n">
        <v>0</v>
      </c>
      <c r="AU348" s="53" t="e">
        <f aca="false">_xlfn.IFS(I348="PE",0,I348="PC",0,I348="VCF",ROUND(AS348*AV348,2),I348="VSF",ROUND(AS348*AV348,2),I348="SUB",ROUND(AS348*AV348,2),I348="ADQBYS",ROUND(AS348*AV348,2),I348="CONV",ROUND(AS348*AV348,2))</f>
        <v>#N/A</v>
      </c>
      <c r="AV348" s="56"/>
      <c r="AW348" s="57" t="e">
        <f aca="false">_xlfn.IFS(I348="PE",ROUND((O348*P348)+Q348,2),I348="PC",ROUND((O348*P348)+Q348,2),AND(I348="VCF",BA348="SI"),AS348+AU348,AND(I348="VCF",BA348="NO"),AS348,AND(I348="VSF",BA348="SI"),AS348+AU348+Y348+Z348,AND(I348="VSF",BA348="NO"),AS348+Y348+Z348,AND(I348="SUB",BA348="SI"),AS348+AU348,AND(I348="SUB",BA348="NO"),AS348,AND(I348="ADQBYS",BA348="SI"),AS348+AU348,AND(I348="ADQBYS",BA348="NO"),AS348,AND(I348="CONV",BA348="SI"),AS348+AU348,AND(I348="CONV",BA348="NO"),AS348)</f>
        <v>#N/A</v>
      </c>
      <c r="AX348" s="53"/>
      <c r="AY348" s="58"/>
      <c r="AZ348" s="51"/>
      <c r="BA348" s="59"/>
    </row>
    <row r="349" customFormat="false" ht="18.6" hidden="false" customHeight="true" outlineLevel="0" collapsed="false">
      <c r="A349" s="43"/>
      <c r="B349" s="44"/>
      <c r="C349" s="44"/>
      <c r="D349" s="44"/>
      <c r="E349" s="44"/>
      <c r="F349" s="44"/>
      <c r="G349" s="44"/>
      <c r="H349" s="45"/>
      <c r="I349" s="44"/>
      <c r="J349" s="44"/>
      <c r="K349" s="44"/>
      <c r="L349" s="47"/>
      <c r="M349" s="47"/>
      <c r="N349" s="49" t="e">
        <f aca="false">_xlfn.IFS(AND(I349="PE",M349="NÓMINA ENERO"),1,AND(I349="PE",M349="NÓMINA FEBRERO"),2,AND(I349="PE",M349="NÓMINA MARZO"),3,AND(I349="PE",M349="NÓMINA ABRIL"),4,AND(I349="PE",M349="NÓMINA MAYO"),5,AND(I349="PE",M349="NÓMINA JUNIO"),6,AND(I349="PE",M349="NÓMINA JULIO"),7,AND(I349="PE",M349="NÓMINA AGOSTO"),8,AND(I349="PE",M349="NÓMINA SEPTIEMBRE"),9,AND(I349="PE",M349="NÓMINA OCTUBRE"),10,AND(I349="PE",M349="NÓMINA NOVIEMBRE"),11,AND(I349="PE",M349="NÓMINA DICIEMBRE"),12,AND(I349="PC",M349="NÓMINA ENERO"),1,AND(I349="PC",M349="NÓMINA FEBRERO"),2,AND(I349="PC",M349="NÓMINA MARZO"),3,AND(I349="PC",M349="NÓMINA ABRIL"),4,AND(I349="PC",M349="NÓMINA MAYO"),5,AND(I349="PC",M349="NÓMINA JUNIO"),6,AND(I349="PC",M349="NÓMINA JULIO"),7,AND(I349="PC",M349="NÓMINA AGOSTO"),8,AND(I349="PC",M349="NÓMINA SEPTIEMBRE"),9,AND(I349="PC",M349="NÓMINA OCTUBRE"),10,AND(I349="PC",M349="NÓMINA NOVIEMBRE"),11,AND(I349="PC",M349="NÓMINA DICIEMBRE"),12,I349="VCF"," ",I349="VSF"," ",I349="SUB"," ",I349="ADQBYS"," ",I349="CONV"," ")</f>
        <v>#N/A</v>
      </c>
      <c r="O349" s="50"/>
      <c r="P349" s="51"/>
      <c r="Q349" s="51" t="n">
        <f aca="false">ROUND((O349*P349)*0.15,2)</f>
        <v>0</v>
      </c>
      <c r="R349" s="52" t="e">
        <f aca="false">_xlfn.IFS(I349="PE","NO RELLENAR",I349="PC","NO RELLENAR",I349="SUB","NO RELLENAR",I349="ADQBYS","NO RELLENAR",I349="CONV","NO RELLENAR",I349="VSF","RELLENAR",I349="VCF","RELLENAR")</f>
        <v>#N/A</v>
      </c>
      <c r="S349" s="53"/>
      <c r="T349" s="53"/>
      <c r="U349" s="54"/>
      <c r="V349" s="55"/>
      <c r="W349" s="54"/>
      <c r="X349" s="55"/>
      <c r="Y349" s="51"/>
      <c r="Z349" s="51"/>
      <c r="AA349" s="51"/>
      <c r="AB349" s="51"/>
      <c r="AC349" s="51"/>
      <c r="AD349" s="51"/>
      <c r="AE349" s="51"/>
      <c r="AF349" s="51"/>
      <c r="AG349" s="51"/>
      <c r="AH349" s="51"/>
      <c r="AI349" s="51"/>
      <c r="AJ349" s="51"/>
      <c r="AK349" s="51"/>
      <c r="AL349" s="51"/>
      <c r="AM349" s="54"/>
      <c r="AN349" s="51"/>
      <c r="AO349" s="54"/>
      <c r="AP349" s="51"/>
      <c r="AQ349" s="54"/>
      <c r="AR349" s="51"/>
      <c r="AS349" s="53" t="n">
        <v>0</v>
      </c>
      <c r="AT349" s="53" t="n">
        <v>0</v>
      </c>
      <c r="AU349" s="53" t="e">
        <f aca="false">_xlfn.IFS(I349="PE",0,I349="PC",0,I349="VCF",ROUND(AS349*AV349,2),I349="VSF",ROUND(AS349*AV349,2),I349="SUB",ROUND(AS349*AV349,2),I349="ADQBYS",ROUND(AS349*AV349,2),I349="CONV",ROUND(AS349*AV349,2))</f>
        <v>#N/A</v>
      </c>
      <c r="AV349" s="56"/>
      <c r="AW349" s="57" t="e">
        <f aca="false">_xlfn.IFS(I349="PE",ROUND((O349*P349)+Q349,2),I349="PC",ROUND((O349*P349)+Q349,2),AND(I349="VCF",BA349="SI"),AS349+AU349,AND(I349="VCF",BA349="NO"),AS349,AND(I349="VSF",BA349="SI"),AS349+AU349+Y349+Z349,AND(I349="VSF",BA349="NO"),AS349+Y349+Z349,AND(I349="SUB",BA349="SI"),AS349+AU349,AND(I349="SUB",BA349="NO"),AS349,AND(I349="ADQBYS",BA349="SI"),AS349+AU349,AND(I349="ADQBYS",BA349="NO"),AS349,AND(I349="CONV",BA349="SI"),AS349+AU349,AND(I349="CONV",BA349="NO"),AS349)</f>
        <v>#N/A</v>
      </c>
      <c r="AX349" s="53"/>
      <c r="AY349" s="58"/>
      <c r="AZ349" s="51"/>
      <c r="BA349" s="59"/>
    </row>
    <row r="350" customFormat="false" ht="18.6" hidden="false" customHeight="true" outlineLevel="0" collapsed="false">
      <c r="A350" s="43"/>
      <c r="B350" s="44"/>
      <c r="C350" s="44"/>
      <c r="D350" s="44"/>
      <c r="E350" s="44"/>
      <c r="F350" s="44"/>
      <c r="G350" s="44"/>
      <c r="H350" s="45"/>
      <c r="I350" s="44"/>
      <c r="J350" s="44"/>
      <c r="K350" s="44"/>
      <c r="L350" s="47"/>
      <c r="M350" s="47"/>
      <c r="N350" s="49" t="e">
        <f aca="false">_xlfn.IFS(AND(I350="PE",M350="NÓMINA ENERO"),1,AND(I350="PE",M350="NÓMINA FEBRERO"),2,AND(I350="PE",M350="NÓMINA MARZO"),3,AND(I350="PE",M350="NÓMINA ABRIL"),4,AND(I350="PE",M350="NÓMINA MAYO"),5,AND(I350="PE",M350="NÓMINA JUNIO"),6,AND(I350="PE",M350="NÓMINA JULIO"),7,AND(I350="PE",M350="NÓMINA AGOSTO"),8,AND(I350="PE",M350="NÓMINA SEPTIEMBRE"),9,AND(I350="PE",M350="NÓMINA OCTUBRE"),10,AND(I350="PE",M350="NÓMINA NOVIEMBRE"),11,AND(I350="PE",M350="NÓMINA DICIEMBRE"),12,AND(I350="PC",M350="NÓMINA ENERO"),1,AND(I350="PC",M350="NÓMINA FEBRERO"),2,AND(I350="PC",M350="NÓMINA MARZO"),3,AND(I350="PC",M350="NÓMINA ABRIL"),4,AND(I350="PC",M350="NÓMINA MAYO"),5,AND(I350="PC",M350="NÓMINA JUNIO"),6,AND(I350="PC",M350="NÓMINA JULIO"),7,AND(I350="PC",M350="NÓMINA AGOSTO"),8,AND(I350="PC",M350="NÓMINA SEPTIEMBRE"),9,AND(I350="PC",M350="NÓMINA OCTUBRE"),10,AND(I350="PC",M350="NÓMINA NOVIEMBRE"),11,AND(I350="PC",M350="NÓMINA DICIEMBRE"),12,I350="VCF"," ",I350="VSF"," ",I350="SUB"," ",I350="ADQBYS"," ",I350="CONV"," ")</f>
        <v>#N/A</v>
      </c>
      <c r="O350" s="50"/>
      <c r="P350" s="51"/>
      <c r="Q350" s="51" t="n">
        <f aca="false">ROUND((O350*P350)*0.15,2)</f>
        <v>0</v>
      </c>
      <c r="R350" s="52" t="e">
        <f aca="false">_xlfn.IFS(I350="PE","NO RELLENAR",I350="PC","NO RELLENAR",I350="SUB","NO RELLENAR",I350="ADQBYS","NO RELLENAR",I350="CONV","NO RELLENAR",I350="VSF","RELLENAR",I350="VCF","RELLENAR")</f>
        <v>#N/A</v>
      </c>
      <c r="S350" s="53"/>
      <c r="T350" s="53"/>
      <c r="U350" s="54"/>
      <c r="V350" s="55"/>
      <c r="W350" s="54"/>
      <c r="X350" s="55"/>
      <c r="Y350" s="51"/>
      <c r="Z350" s="51"/>
      <c r="AA350" s="51"/>
      <c r="AB350" s="51"/>
      <c r="AC350" s="51"/>
      <c r="AD350" s="51"/>
      <c r="AE350" s="51"/>
      <c r="AF350" s="51"/>
      <c r="AG350" s="51"/>
      <c r="AH350" s="51"/>
      <c r="AI350" s="51"/>
      <c r="AJ350" s="51"/>
      <c r="AK350" s="51"/>
      <c r="AL350" s="51"/>
      <c r="AM350" s="54"/>
      <c r="AN350" s="51"/>
      <c r="AO350" s="54"/>
      <c r="AP350" s="51"/>
      <c r="AQ350" s="54"/>
      <c r="AR350" s="51"/>
      <c r="AS350" s="53" t="n">
        <v>0</v>
      </c>
      <c r="AT350" s="53" t="n">
        <v>0</v>
      </c>
      <c r="AU350" s="53" t="e">
        <f aca="false">_xlfn.IFS(I350="PE",0,I350="PC",0,I350="VCF",ROUND(AS350*AV350,2),I350="VSF",ROUND(AS350*AV350,2),I350="SUB",ROUND(AS350*AV350,2),I350="ADQBYS",ROUND(AS350*AV350,2),I350="CONV",ROUND(AS350*AV350,2))</f>
        <v>#N/A</v>
      </c>
      <c r="AV350" s="56"/>
      <c r="AW350" s="57" t="e">
        <f aca="false">_xlfn.IFS(I350="PE",ROUND((O350*P350)+Q350,2),I350="PC",ROUND((O350*P350)+Q350,2),AND(I350="VCF",BA350="SI"),AS350+AU350,AND(I350="VCF",BA350="NO"),AS350,AND(I350="VSF",BA350="SI"),AS350+AU350+Y350+Z350,AND(I350="VSF",BA350="NO"),AS350+Y350+Z350,AND(I350="SUB",BA350="SI"),AS350+AU350,AND(I350="SUB",BA350="NO"),AS350,AND(I350="ADQBYS",BA350="SI"),AS350+AU350,AND(I350="ADQBYS",BA350="NO"),AS350,AND(I350="CONV",BA350="SI"),AS350+AU350,AND(I350="CONV",BA350="NO"),AS350)</f>
        <v>#N/A</v>
      </c>
      <c r="AX350" s="53"/>
      <c r="AY350" s="58"/>
      <c r="AZ350" s="51"/>
      <c r="BA350" s="59"/>
    </row>
    <row r="351" customFormat="false" ht="18.6" hidden="false" customHeight="true" outlineLevel="0" collapsed="false">
      <c r="A351" s="43"/>
      <c r="B351" s="44"/>
      <c r="C351" s="44"/>
      <c r="D351" s="44"/>
      <c r="E351" s="44"/>
      <c r="F351" s="44"/>
      <c r="G351" s="44"/>
      <c r="H351" s="45"/>
      <c r="I351" s="44"/>
      <c r="J351" s="44"/>
      <c r="K351" s="44"/>
      <c r="L351" s="47"/>
      <c r="M351" s="47"/>
      <c r="N351" s="49" t="e">
        <f aca="false">_xlfn.IFS(AND(I351="PE",M351="NÓMINA ENERO"),1,AND(I351="PE",M351="NÓMINA FEBRERO"),2,AND(I351="PE",M351="NÓMINA MARZO"),3,AND(I351="PE",M351="NÓMINA ABRIL"),4,AND(I351="PE",M351="NÓMINA MAYO"),5,AND(I351="PE",M351="NÓMINA JUNIO"),6,AND(I351="PE",M351="NÓMINA JULIO"),7,AND(I351="PE",M351="NÓMINA AGOSTO"),8,AND(I351="PE",M351="NÓMINA SEPTIEMBRE"),9,AND(I351="PE",M351="NÓMINA OCTUBRE"),10,AND(I351="PE",M351="NÓMINA NOVIEMBRE"),11,AND(I351="PE",M351="NÓMINA DICIEMBRE"),12,AND(I351="PC",M351="NÓMINA ENERO"),1,AND(I351="PC",M351="NÓMINA FEBRERO"),2,AND(I351="PC",M351="NÓMINA MARZO"),3,AND(I351="PC",M351="NÓMINA ABRIL"),4,AND(I351="PC",M351="NÓMINA MAYO"),5,AND(I351="PC",M351="NÓMINA JUNIO"),6,AND(I351="PC",M351="NÓMINA JULIO"),7,AND(I351="PC",M351="NÓMINA AGOSTO"),8,AND(I351="PC",M351="NÓMINA SEPTIEMBRE"),9,AND(I351="PC",M351="NÓMINA OCTUBRE"),10,AND(I351="PC",M351="NÓMINA NOVIEMBRE"),11,AND(I351="PC",M351="NÓMINA DICIEMBRE"),12,I351="VCF"," ",I351="VSF"," ",I351="SUB"," ",I351="ADQBYS"," ",I351="CONV"," ")</f>
        <v>#N/A</v>
      </c>
      <c r="O351" s="50"/>
      <c r="P351" s="51"/>
      <c r="Q351" s="51" t="n">
        <f aca="false">ROUND((O351*P351)*0.15,2)</f>
        <v>0</v>
      </c>
      <c r="R351" s="52" t="e">
        <f aca="false">_xlfn.IFS(I351="PE","NO RELLENAR",I351="PC","NO RELLENAR",I351="SUB","NO RELLENAR",I351="ADQBYS","NO RELLENAR",I351="CONV","NO RELLENAR",I351="VSF","RELLENAR",I351="VCF","RELLENAR")</f>
        <v>#N/A</v>
      </c>
      <c r="S351" s="53"/>
      <c r="T351" s="53"/>
      <c r="U351" s="54"/>
      <c r="V351" s="55"/>
      <c r="W351" s="54"/>
      <c r="X351" s="55"/>
      <c r="Y351" s="51"/>
      <c r="Z351" s="51"/>
      <c r="AA351" s="51"/>
      <c r="AB351" s="51"/>
      <c r="AC351" s="51"/>
      <c r="AD351" s="51"/>
      <c r="AE351" s="51"/>
      <c r="AF351" s="51"/>
      <c r="AG351" s="51"/>
      <c r="AH351" s="51"/>
      <c r="AI351" s="51"/>
      <c r="AJ351" s="51"/>
      <c r="AK351" s="51"/>
      <c r="AL351" s="51"/>
      <c r="AM351" s="54"/>
      <c r="AN351" s="51"/>
      <c r="AO351" s="54"/>
      <c r="AP351" s="51"/>
      <c r="AQ351" s="54"/>
      <c r="AR351" s="51"/>
      <c r="AS351" s="53" t="n">
        <v>0</v>
      </c>
      <c r="AT351" s="53" t="n">
        <v>0</v>
      </c>
      <c r="AU351" s="53" t="e">
        <f aca="false">_xlfn.IFS(I351="PE",0,I351="PC",0,I351="VCF",ROUND(AS351*AV351,2),I351="VSF",ROUND(AS351*AV351,2),I351="SUB",ROUND(AS351*AV351,2),I351="ADQBYS",ROUND(AS351*AV351,2),I351="CONV",ROUND(AS351*AV351,2))</f>
        <v>#N/A</v>
      </c>
      <c r="AV351" s="56"/>
      <c r="AW351" s="57" t="e">
        <f aca="false">_xlfn.IFS(I351="PE",ROUND((O351*P351)+Q351,2),I351="PC",ROUND((O351*P351)+Q351,2),AND(I351="VCF",BA351="SI"),AS351+AU351,AND(I351="VCF",BA351="NO"),AS351,AND(I351="VSF",BA351="SI"),AS351+AU351+Y351+Z351,AND(I351="VSF",BA351="NO"),AS351+Y351+Z351,AND(I351="SUB",BA351="SI"),AS351+AU351,AND(I351="SUB",BA351="NO"),AS351,AND(I351="ADQBYS",BA351="SI"),AS351+AU351,AND(I351="ADQBYS",BA351="NO"),AS351,AND(I351="CONV",BA351="SI"),AS351+AU351,AND(I351="CONV",BA351="NO"),AS351)</f>
        <v>#N/A</v>
      </c>
      <c r="AX351" s="53"/>
      <c r="AY351" s="58"/>
      <c r="AZ351" s="51"/>
      <c r="BA351" s="59"/>
    </row>
    <row r="352" customFormat="false" ht="18.6" hidden="false" customHeight="true" outlineLevel="0" collapsed="false">
      <c r="A352" s="43"/>
      <c r="B352" s="44"/>
      <c r="C352" s="44"/>
      <c r="D352" s="44"/>
      <c r="E352" s="44"/>
      <c r="F352" s="44"/>
      <c r="G352" s="44"/>
      <c r="H352" s="45"/>
      <c r="I352" s="44"/>
      <c r="J352" s="44"/>
      <c r="K352" s="44"/>
      <c r="L352" s="47"/>
      <c r="M352" s="47"/>
      <c r="N352" s="49" t="e">
        <f aca="false">_xlfn.IFS(AND(I352="PE",M352="NÓMINA ENERO"),1,AND(I352="PE",M352="NÓMINA FEBRERO"),2,AND(I352="PE",M352="NÓMINA MARZO"),3,AND(I352="PE",M352="NÓMINA ABRIL"),4,AND(I352="PE",M352="NÓMINA MAYO"),5,AND(I352="PE",M352="NÓMINA JUNIO"),6,AND(I352="PE",M352="NÓMINA JULIO"),7,AND(I352="PE",M352="NÓMINA AGOSTO"),8,AND(I352="PE",M352="NÓMINA SEPTIEMBRE"),9,AND(I352="PE",M352="NÓMINA OCTUBRE"),10,AND(I352="PE",M352="NÓMINA NOVIEMBRE"),11,AND(I352="PE",M352="NÓMINA DICIEMBRE"),12,AND(I352="PC",M352="NÓMINA ENERO"),1,AND(I352="PC",M352="NÓMINA FEBRERO"),2,AND(I352="PC",M352="NÓMINA MARZO"),3,AND(I352="PC",M352="NÓMINA ABRIL"),4,AND(I352="PC",M352="NÓMINA MAYO"),5,AND(I352="PC",M352="NÓMINA JUNIO"),6,AND(I352="PC",M352="NÓMINA JULIO"),7,AND(I352="PC",M352="NÓMINA AGOSTO"),8,AND(I352="PC",M352="NÓMINA SEPTIEMBRE"),9,AND(I352="PC",M352="NÓMINA OCTUBRE"),10,AND(I352="PC",M352="NÓMINA NOVIEMBRE"),11,AND(I352="PC",M352="NÓMINA DICIEMBRE"),12,I352="VCF"," ",I352="VSF"," ",I352="SUB"," ",I352="ADQBYS"," ",I352="CONV"," ")</f>
        <v>#N/A</v>
      </c>
      <c r="O352" s="50"/>
      <c r="P352" s="51"/>
      <c r="Q352" s="51" t="n">
        <f aca="false">ROUND((O352*P352)*0.15,2)</f>
        <v>0</v>
      </c>
      <c r="R352" s="52" t="e">
        <f aca="false">_xlfn.IFS(I352="PE","NO RELLENAR",I352="PC","NO RELLENAR",I352="SUB","NO RELLENAR",I352="ADQBYS","NO RELLENAR",I352="CONV","NO RELLENAR",I352="VSF","RELLENAR",I352="VCF","RELLENAR")</f>
        <v>#N/A</v>
      </c>
      <c r="S352" s="53"/>
      <c r="T352" s="53"/>
      <c r="U352" s="54"/>
      <c r="V352" s="55"/>
      <c r="W352" s="54"/>
      <c r="X352" s="55"/>
      <c r="Y352" s="51"/>
      <c r="Z352" s="51"/>
      <c r="AA352" s="51"/>
      <c r="AB352" s="51"/>
      <c r="AC352" s="51"/>
      <c r="AD352" s="51"/>
      <c r="AE352" s="51"/>
      <c r="AF352" s="51"/>
      <c r="AG352" s="51"/>
      <c r="AH352" s="51"/>
      <c r="AI352" s="51"/>
      <c r="AJ352" s="51"/>
      <c r="AK352" s="51"/>
      <c r="AL352" s="51"/>
      <c r="AM352" s="54"/>
      <c r="AN352" s="51"/>
      <c r="AO352" s="54"/>
      <c r="AP352" s="51"/>
      <c r="AQ352" s="54"/>
      <c r="AR352" s="51"/>
      <c r="AS352" s="53" t="n">
        <v>0</v>
      </c>
      <c r="AT352" s="53" t="n">
        <v>0</v>
      </c>
      <c r="AU352" s="53" t="e">
        <f aca="false">_xlfn.IFS(I352="PE",0,I352="PC",0,I352="VCF",ROUND(AS352*AV352,2),I352="VSF",ROUND(AS352*AV352,2),I352="SUB",ROUND(AS352*AV352,2),I352="ADQBYS",ROUND(AS352*AV352,2),I352="CONV",ROUND(AS352*AV352,2))</f>
        <v>#N/A</v>
      </c>
      <c r="AV352" s="56"/>
      <c r="AW352" s="57" t="e">
        <f aca="false">_xlfn.IFS(I352="PE",ROUND((O352*P352)+Q352,2),I352="PC",ROUND((O352*P352)+Q352,2),AND(I352="VCF",BA352="SI"),AS352+AU352,AND(I352="VCF",BA352="NO"),AS352,AND(I352="VSF",BA352="SI"),AS352+AU352+Y352+Z352,AND(I352="VSF",BA352="NO"),AS352+Y352+Z352,AND(I352="SUB",BA352="SI"),AS352+AU352,AND(I352="SUB",BA352="NO"),AS352,AND(I352="ADQBYS",BA352="SI"),AS352+AU352,AND(I352="ADQBYS",BA352="NO"),AS352,AND(I352="CONV",BA352="SI"),AS352+AU352,AND(I352="CONV",BA352="NO"),AS352)</f>
        <v>#N/A</v>
      </c>
      <c r="AX352" s="53"/>
      <c r="AY352" s="58"/>
      <c r="AZ352" s="51"/>
      <c r="BA352" s="59"/>
    </row>
    <row r="353" customFormat="false" ht="18.6" hidden="false" customHeight="true" outlineLevel="0" collapsed="false">
      <c r="A353" s="43"/>
      <c r="B353" s="44"/>
      <c r="C353" s="44"/>
      <c r="D353" s="44"/>
      <c r="E353" s="44"/>
      <c r="F353" s="44"/>
      <c r="G353" s="44"/>
      <c r="H353" s="45"/>
      <c r="I353" s="44"/>
      <c r="J353" s="44"/>
      <c r="K353" s="44"/>
      <c r="L353" s="47"/>
      <c r="M353" s="47"/>
      <c r="N353" s="49" t="e">
        <f aca="false">_xlfn.IFS(AND(I353="PE",M353="NÓMINA ENERO"),1,AND(I353="PE",M353="NÓMINA FEBRERO"),2,AND(I353="PE",M353="NÓMINA MARZO"),3,AND(I353="PE",M353="NÓMINA ABRIL"),4,AND(I353="PE",M353="NÓMINA MAYO"),5,AND(I353="PE",M353="NÓMINA JUNIO"),6,AND(I353="PE",M353="NÓMINA JULIO"),7,AND(I353="PE",M353="NÓMINA AGOSTO"),8,AND(I353="PE",M353="NÓMINA SEPTIEMBRE"),9,AND(I353="PE",M353="NÓMINA OCTUBRE"),10,AND(I353="PE",M353="NÓMINA NOVIEMBRE"),11,AND(I353="PE",M353="NÓMINA DICIEMBRE"),12,AND(I353="PC",M353="NÓMINA ENERO"),1,AND(I353="PC",M353="NÓMINA FEBRERO"),2,AND(I353="PC",M353="NÓMINA MARZO"),3,AND(I353="PC",M353="NÓMINA ABRIL"),4,AND(I353="PC",M353="NÓMINA MAYO"),5,AND(I353="PC",M353="NÓMINA JUNIO"),6,AND(I353="PC",M353="NÓMINA JULIO"),7,AND(I353="PC",M353="NÓMINA AGOSTO"),8,AND(I353="PC",M353="NÓMINA SEPTIEMBRE"),9,AND(I353="PC",M353="NÓMINA OCTUBRE"),10,AND(I353="PC",M353="NÓMINA NOVIEMBRE"),11,AND(I353="PC",M353="NÓMINA DICIEMBRE"),12,I353="VCF"," ",I353="VSF"," ",I353="SUB"," ",I353="ADQBYS"," ",I353="CONV"," ")</f>
        <v>#N/A</v>
      </c>
      <c r="O353" s="50"/>
      <c r="P353" s="51"/>
      <c r="Q353" s="51" t="n">
        <f aca="false">ROUND((O353*P353)*0.15,2)</f>
        <v>0</v>
      </c>
      <c r="R353" s="52" t="e">
        <f aca="false">_xlfn.IFS(I353="PE","NO RELLENAR",I353="PC","NO RELLENAR",I353="SUB","NO RELLENAR",I353="ADQBYS","NO RELLENAR",I353="CONV","NO RELLENAR",I353="VSF","RELLENAR",I353="VCF","RELLENAR")</f>
        <v>#N/A</v>
      </c>
      <c r="S353" s="53"/>
      <c r="T353" s="53"/>
      <c r="U353" s="54"/>
      <c r="V353" s="55"/>
      <c r="W353" s="54"/>
      <c r="X353" s="55"/>
      <c r="Y353" s="51"/>
      <c r="Z353" s="51"/>
      <c r="AA353" s="51"/>
      <c r="AB353" s="51"/>
      <c r="AC353" s="51"/>
      <c r="AD353" s="51"/>
      <c r="AE353" s="51"/>
      <c r="AF353" s="51"/>
      <c r="AG353" s="51"/>
      <c r="AH353" s="51"/>
      <c r="AI353" s="51"/>
      <c r="AJ353" s="51"/>
      <c r="AK353" s="51"/>
      <c r="AL353" s="51"/>
      <c r="AM353" s="54"/>
      <c r="AN353" s="51"/>
      <c r="AO353" s="54"/>
      <c r="AP353" s="51"/>
      <c r="AQ353" s="54"/>
      <c r="AR353" s="51"/>
      <c r="AS353" s="53" t="n">
        <v>0</v>
      </c>
      <c r="AT353" s="53" t="n">
        <v>0</v>
      </c>
      <c r="AU353" s="53" t="e">
        <f aca="false">_xlfn.IFS(I353="PE",0,I353="PC",0,I353="VCF",ROUND(AS353*AV353,2),I353="VSF",ROUND(AS353*AV353,2),I353="SUB",ROUND(AS353*AV353,2),I353="ADQBYS",ROUND(AS353*AV353,2),I353="CONV",ROUND(AS353*AV353,2))</f>
        <v>#N/A</v>
      </c>
      <c r="AV353" s="56"/>
      <c r="AW353" s="57" t="e">
        <f aca="false">_xlfn.IFS(I353="PE",ROUND((O353*P353)+Q353,2),I353="PC",ROUND((O353*P353)+Q353,2),AND(I353="VCF",BA353="SI"),AS353+AU353,AND(I353="VCF",BA353="NO"),AS353,AND(I353="VSF",BA353="SI"),AS353+AU353+Y353+Z353,AND(I353="VSF",BA353="NO"),AS353+Y353+Z353,AND(I353="SUB",BA353="SI"),AS353+AU353,AND(I353="SUB",BA353="NO"),AS353,AND(I353="ADQBYS",BA353="SI"),AS353+AU353,AND(I353="ADQBYS",BA353="NO"),AS353,AND(I353="CONV",BA353="SI"),AS353+AU353,AND(I353="CONV",BA353="NO"),AS353)</f>
        <v>#N/A</v>
      </c>
      <c r="AX353" s="53"/>
      <c r="AY353" s="58"/>
      <c r="AZ353" s="51"/>
      <c r="BA353" s="59"/>
    </row>
    <row r="354" customFormat="false" ht="18.6" hidden="false" customHeight="true" outlineLevel="0" collapsed="false">
      <c r="A354" s="43"/>
      <c r="B354" s="44"/>
      <c r="C354" s="44"/>
      <c r="D354" s="44"/>
      <c r="E354" s="44"/>
      <c r="F354" s="44"/>
      <c r="G354" s="44"/>
      <c r="H354" s="45"/>
      <c r="I354" s="44"/>
      <c r="J354" s="44"/>
      <c r="K354" s="44"/>
      <c r="L354" s="47"/>
      <c r="M354" s="47"/>
      <c r="N354" s="49" t="e">
        <f aca="false">_xlfn.IFS(AND(I354="PE",M354="NÓMINA ENERO"),1,AND(I354="PE",M354="NÓMINA FEBRERO"),2,AND(I354="PE",M354="NÓMINA MARZO"),3,AND(I354="PE",M354="NÓMINA ABRIL"),4,AND(I354="PE",M354="NÓMINA MAYO"),5,AND(I354="PE",M354="NÓMINA JUNIO"),6,AND(I354="PE",M354="NÓMINA JULIO"),7,AND(I354="PE",M354="NÓMINA AGOSTO"),8,AND(I354="PE",M354="NÓMINA SEPTIEMBRE"),9,AND(I354="PE",M354="NÓMINA OCTUBRE"),10,AND(I354="PE",M354="NÓMINA NOVIEMBRE"),11,AND(I354="PE",M354="NÓMINA DICIEMBRE"),12,AND(I354="PC",M354="NÓMINA ENERO"),1,AND(I354="PC",M354="NÓMINA FEBRERO"),2,AND(I354="PC",M354="NÓMINA MARZO"),3,AND(I354="PC",M354="NÓMINA ABRIL"),4,AND(I354="PC",M354="NÓMINA MAYO"),5,AND(I354="PC",M354="NÓMINA JUNIO"),6,AND(I354="PC",M354="NÓMINA JULIO"),7,AND(I354="PC",M354="NÓMINA AGOSTO"),8,AND(I354="PC",M354="NÓMINA SEPTIEMBRE"),9,AND(I354="PC",M354="NÓMINA OCTUBRE"),10,AND(I354="PC",M354="NÓMINA NOVIEMBRE"),11,AND(I354="PC",M354="NÓMINA DICIEMBRE"),12,I354="VCF"," ",I354="VSF"," ",I354="SUB"," ",I354="ADQBYS"," ",I354="CONV"," ")</f>
        <v>#N/A</v>
      </c>
      <c r="O354" s="50"/>
      <c r="P354" s="51"/>
      <c r="Q354" s="51" t="n">
        <f aca="false">ROUND((O354*P354)*0.15,2)</f>
        <v>0</v>
      </c>
      <c r="R354" s="52" t="e">
        <f aca="false">_xlfn.IFS(I354="PE","NO RELLENAR",I354="PC","NO RELLENAR",I354="SUB","NO RELLENAR",I354="ADQBYS","NO RELLENAR",I354="CONV","NO RELLENAR",I354="VSF","RELLENAR",I354="VCF","RELLENAR")</f>
        <v>#N/A</v>
      </c>
      <c r="S354" s="53"/>
      <c r="T354" s="53"/>
      <c r="U354" s="54"/>
      <c r="V354" s="55"/>
      <c r="W354" s="54"/>
      <c r="X354" s="55"/>
      <c r="Y354" s="51"/>
      <c r="Z354" s="51"/>
      <c r="AA354" s="51"/>
      <c r="AB354" s="51"/>
      <c r="AC354" s="51"/>
      <c r="AD354" s="51"/>
      <c r="AE354" s="51"/>
      <c r="AF354" s="51"/>
      <c r="AG354" s="51"/>
      <c r="AH354" s="51"/>
      <c r="AI354" s="51"/>
      <c r="AJ354" s="51"/>
      <c r="AK354" s="51"/>
      <c r="AL354" s="51"/>
      <c r="AM354" s="54"/>
      <c r="AN354" s="51"/>
      <c r="AO354" s="54"/>
      <c r="AP354" s="51"/>
      <c r="AQ354" s="54"/>
      <c r="AR354" s="51"/>
      <c r="AS354" s="53" t="n">
        <v>0</v>
      </c>
      <c r="AT354" s="53" t="n">
        <v>0</v>
      </c>
      <c r="AU354" s="53" t="e">
        <f aca="false">_xlfn.IFS(I354="PE",0,I354="PC",0,I354="VCF",ROUND(AS354*AV354,2),I354="VSF",ROUND(AS354*AV354,2),I354="SUB",ROUND(AS354*AV354,2),I354="ADQBYS",ROUND(AS354*AV354,2),I354="CONV",ROUND(AS354*AV354,2))</f>
        <v>#N/A</v>
      </c>
      <c r="AV354" s="56"/>
      <c r="AW354" s="57" t="e">
        <f aca="false">_xlfn.IFS(I354="PE",ROUND((O354*P354)+Q354,2),I354="PC",ROUND((O354*P354)+Q354,2),AND(I354="VCF",BA354="SI"),AS354+AU354,AND(I354="VCF",BA354="NO"),AS354,AND(I354="VSF",BA354="SI"),AS354+AU354+Y354+Z354,AND(I354="VSF",BA354="NO"),AS354+Y354+Z354,AND(I354="SUB",BA354="SI"),AS354+AU354,AND(I354="SUB",BA354="NO"),AS354,AND(I354="ADQBYS",BA354="SI"),AS354+AU354,AND(I354="ADQBYS",BA354="NO"),AS354,AND(I354="CONV",BA354="SI"),AS354+AU354,AND(I354="CONV",BA354="NO"),AS354)</f>
        <v>#N/A</v>
      </c>
      <c r="AX354" s="53"/>
      <c r="AY354" s="58"/>
      <c r="AZ354" s="51"/>
      <c r="BA354" s="59"/>
    </row>
    <row r="355" customFormat="false" ht="18.6" hidden="false" customHeight="true" outlineLevel="0" collapsed="false">
      <c r="A355" s="43"/>
      <c r="B355" s="44"/>
      <c r="C355" s="44"/>
      <c r="D355" s="44"/>
      <c r="E355" s="44"/>
      <c r="F355" s="44"/>
      <c r="G355" s="44"/>
      <c r="H355" s="45"/>
      <c r="I355" s="44"/>
      <c r="J355" s="44"/>
      <c r="K355" s="44"/>
      <c r="L355" s="47"/>
      <c r="M355" s="47"/>
      <c r="N355" s="49" t="e">
        <f aca="false">_xlfn.IFS(AND(I355="PE",M355="NÓMINA ENERO"),1,AND(I355="PE",M355="NÓMINA FEBRERO"),2,AND(I355="PE",M355="NÓMINA MARZO"),3,AND(I355="PE",M355="NÓMINA ABRIL"),4,AND(I355="PE",M355="NÓMINA MAYO"),5,AND(I355="PE",M355="NÓMINA JUNIO"),6,AND(I355="PE",M355="NÓMINA JULIO"),7,AND(I355="PE",M355="NÓMINA AGOSTO"),8,AND(I355="PE",M355="NÓMINA SEPTIEMBRE"),9,AND(I355="PE",M355="NÓMINA OCTUBRE"),10,AND(I355="PE",M355="NÓMINA NOVIEMBRE"),11,AND(I355="PE",M355="NÓMINA DICIEMBRE"),12,AND(I355="PC",M355="NÓMINA ENERO"),1,AND(I355="PC",M355="NÓMINA FEBRERO"),2,AND(I355="PC",M355="NÓMINA MARZO"),3,AND(I355="PC",M355="NÓMINA ABRIL"),4,AND(I355="PC",M355="NÓMINA MAYO"),5,AND(I355="PC",M355="NÓMINA JUNIO"),6,AND(I355="PC",M355="NÓMINA JULIO"),7,AND(I355="PC",M355="NÓMINA AGOSTO"),8,AND(I355="PC",M355="NÓMINA SEPTIEMBRE"),9,AND(I355="PC",M355="NÓMINA OCTUBRE"),10,AND(I355="PC",M355="NÓMINA NOVIEMBRE"),11,AND(I355="PC",M355="NÓMINA DICIEMBRE"),12,I355="VCF"," ",I355="VSF"," ",I355="SUB"," ",I355="ADQBYS"," ",I355="CONV"," ")</f>
        <v>#N/A</v>
      </c>
      <c r="O355" s="50"/>
      <c r="P355" s="51"/>
      <c r="Q355" s="51" t="n">
        <f aca="false">ROUND((O355*P355)*0.15,2)</f>
        <v>0</v>
      </c>
      <c r="R355" s="52" t="e">
        <f aca="false">_xlfn.IFS(I355="PE","NO RELLENAR",I355="PC","NO RELLENAR",I355="SUB","NO RELLENAR",I355="ADQBYS","NO RELLENAR",I355="CONV","NO RELLENAR",I355="VSF","RELLENAR",I355="VCF","RELLENAR")</f>
        <v>#N/A</v>
      </c>
      <c r="S355" s="53"/>
      <c r="T355" s="53"/>
      <c r="U355" s="54"/>
      <c r="V355" s="55"/>
      <c r="W355" s="54"/>
      <c r="X355" s="55"/>
      <c r="Y355" s="51"/>
      <c r="Z355" s="51"/>
      <c r="AA355" s="51"/>
      <c r="AB355" s="51"/>
      <c r="AC355" s="51"/>
      <c r="AD355" s="51"/>
      <c r="AE355" s="51"/>
      <c r="AF355" s="51"/>
      <c r="AG355" s="51"/>
      <c r="AH355" s="51"/>
      <c r="AI355" s="51"/>
      <c r="AJ355" s="51"/>
      <c r="AK355" s="51"/>
      <c r="AL355" s="51"/>
      <c r="AM355" s="54"/>
      <c r="AN355" s="51"/>
      <c r="AO355" s="54"/>
      <c r="AP355" s="51"/>
      <c r="AQ355" s="54"/>
      <c r="AR355" s="51"/>
      <c r="AS355" s="53" t="n">
        <v>0</v>
      </c>
      <c r="AT355" s="53" t="n">
        <v>0</v>
      </c>
      <c r="AU355" s="53" t="e">
        <f aca="false">_xlfn.IFS(I355="PE",0,I355="PC",0,I355="VCF",ROUND(AS355*AV355,2),I355="VSF",ROUND(AS355*AV355,2),I355="SUB",ROUND(AS355*AV355,2),I355="ADQBYS",ROUND(AS355*AV355,2),I355="CONV",ROUND(AS355*AV355,2))</f>
        <v>#N/A</v>
      </c>
      <c r="AV355" s="56"/>
      <c r="AW355" s="57" t="e">
        <f aca="false">_xlfn.IFS(I355="PE",ROUND((O355*P355)+Q355,2),I355="PC",ROUND((O355*P355)+Q355,2),AND(I355="VCF",BA355="SI"),AS355+AU355,AND(I355="VCF",BA355="NO"),AS355,AND(I355="VSF",BA355="SI"),AS355+AU355+Y355+Z355,AND(I355="VSF",BA355="NO"),AS355+Y355+Z355,AND(I355="SUB",BA355="SI"),AS355+AU355,AND(I355="SUB",BA355="NO"),AS355,AND(I355="ADQBYS",BA355="SI"),AS355+AU355,AND(I355="ADQBYS",BA355="NO"),AS355,AND(I355="CONV",BA355="SI"),AS355+AU355,AND(I355="CONV",BA355="NO"),AS355)</f>
        <v>#N/A</v>
      </c>
      <c r="AX355" s="53"/>
      <c r="AY355" s="58"/>
      <c r="AZ355" s="51"/>
      <c r="BA355" s="59"/>
    </row>
    <row r="356" customFormat="false" ht="18.6" hidden="false" customHeight="true" outlineLevel="0" collapsed="false">
      <c r="A356" s="43"/>
      <c r="B356" s="44"/>
      <c r="C356" s="44"/>
      <c r="D356" s="44"/>
      <c r="E356" s="44"/>
      <c r="F356" s="44"/>
      <c r="G356" s="44"/>
      <c r="H356" s="45"/>
      <c r="I356" s="44"/>
      <c r="J356" s="44"/>
      <c r="K356" s="44"/>
      <c r="L356" s="47"/>
      <c r="M356" s="47"/>
      <c r="N356" s="49" t="e">
        <f aca="false">_xlfn.IFS(AND(I356="PE",M356="NÓMINA ENERO"),1,AND(I356="PE",M356="NÓMINA FEBRERO"),2,AND(I356="PE",M356="NÓMINA MARZO"),3,AND(I356="PE",M356="NÓMINA ABRIL"),4,AND(I356="PE",M356="NÓMINA MAYO"),5,AND(I356="PE",M356="NÓMINA JUNIO"),6,AND(I356="PE",M356="NÓMINA JULIO"),7,AND(I356="PE",M356="NÓMINA AGOSTO"),8,AND(I356="PE",M356="NÓMINA SEPTIEMBRE"),9,AND(I356="PE",M356="NÓMINA OCTUBRE"),10,AND(I356="PE",M356="NÓMINA NOVIEMBRE"),11,AND(I356="PE",M356="NÓMINA DICIEMBRE"),12,AND(I356="PC",M356="NÓMINA ENERO"),1,AND(I356="PC",M356="NÓMINA FEBRERO"),2,AND(I356="PC",M356="NÓMINA MARZO"),3,AND(I356="PC",M356="NÓMINA ABRIL"),4,AND(I356="PC",M356="NÓMINA MAYO"),5,AND(I356="PC",M356="NÓMINA JUNIO"),6,AND(I356="PC",M356="NÓMINA JULIO"),7,AND(I356="PC",M356="NÓMINA AGOSTO"),8,AND(I356="PC",M356="NÓMINA SEPTIEMBRE"),9,AND(I356="PC",M356="NÓMINA OCTUBRE"),10,AND(I356="PC",M356="NÓMINA NOVIEMBRE"),11,AND(I356="PC",M356="NÓMINA DICIEMBRE"),12,I356="VCF"," ",I356="VSF"," ",I356="SUB"," ",I356="ADQBYS"," ",I356="CONV"," ")</f>
        <v>#N/A</v>
      </c>
      <c r="O356" s="50"/>
      <c r="P356" s="51"/>
      <c r="Q356" s="51" t="n">
        <f aca="false">ROUND((O356*P356)*0.15,2)</f>
        <v>0</v>
      </c>
      <c r="R356" s="52" t="e">
        <f aca="false">_xlfn.IFS(I356="PE","NO RELLENAR",I356="PC","NO RELLENAR",I356="SUB","NO RELLENAR",I356="ADQBYS","NO RELLENAR",I356="CONV","NO RELLENAR",I356="VSF","RELLENAR",I356="VCF","RELLENAR")</f>
        <v>#N/A</v>
      </c>
      <c r="S356" s="53"/>
      <c r="T356" s="53"/>
      <c r="U356" s="54"/>
      <c r="V356" s="55"/>
      <c r="W356" s="54"/>
      <c r="X356" s="55"/>
      <c r="Y356" s="51"/>
      <c r="Z356" s="51"/>
      <c r="AA356" s="51"/>
      <c r="AB356" s="51"/>
      <c r="AC356" s="51"/>
      <c r="AD356" s="51"/>
      <c r="AE356" s="51"/>
      <c r="AF356" s="51"/>
      <c r="AG356" s="51"/>
      <c r="AH356" s="51"/>
      <c r="AI356" s="51"/>
      <c r="AJ356" s="51"/>
      <c r="AK356" s="51"/>
      <c r="AL356" s="51"/>
      <c r="AM356" s="54"/>
      <c r="AN356" s="51"/>
      <c r="AO356" s="54"/>
      <c r="AP356" s="51"/>
      <c r="AQ356" s="54"/>
      <c r="AR356" s="51"/>
      <c r="AS356" s="53" t="n">
        <v>0</v>
      </c>
      <c r="AT356" s="53" t="n">
        <v>0</v>
      </c>
      <c r="AU356" s="53" t="e">
        <f aca="false">_xlfn.IFS(I356="PE",0,I356="PC",0,I356="VCF",ROUND(AS356*AV356,2),I356="VSF",ROUND(AS356*AV356,2),I356="SUB",ROUND(AS356*AV356,2),I356="ADQBYS",ROUND(AS356*AV356,2),I356="CONV",ROUND(AS356*AV356,2))</f>
        <v>#N/A</v>
      </c>
      <c r="AV356" s="56"/>
      <c r="AW356" s="57" t="e">
        <f aca="false">_xlfn.IFS(I356="PE",ROUND((O356*P356)+Q356,2),I356="PC",ROUND((O356*P356)+Q356,2),AND(I356="VCF",BA356="SI"),AS356+AU356,AND(I356="VCF",BA356="NO"),AS356,AND(I356="VSF",BA356="SI"),AS356+AU356+Y356+Z356,AND(I356="VSF",BA356="NO"),AS356+Y356+Z356,AND(I356="SUB",BA356="SI"),AS356+AU356,AND(I356="SUB",BA356="NO"),AS356,AND(I356="ADQBYS",BA356="SI"),AS356+AU356,AND(I356="ADQBYS",BA356="NO"),AS356,AND(I356="CONV",BA356="SI"),AS356+AU356,AND(I356="CONV",BA356="NO"),AS356)</f>
        <v>#N/A</v>
      </c>
      <c r="AX356" s="53"/>
      <c r="AY356" s="58"/>
      <c r="AZ356" s="51"/>
      <c r="BA356" s="59"/>
    </row>
    <row r="357" customFormat="false" ht="18.6" hidden="false" customHeight="true" outlineLevel="0" collapsed="false">
      <c r="A357" s="43"/>
      <c r="B357" s="44"/>
      <c r="C357" s="44"/>
      <c r="D357" s="44"/>
      <c r="E357" s="44"/>
      <c r="F357" s="44"/>
      <c r="G357" s="44"/>
      <c r="H357" s="45"/>
      <c r="I357" s="44"/>
      <c r="J357" s="44"/>
      <c r="K357" s="44"/>
      <c r="L357" s="47"/>
      <c r="M357" s="47"/>
      <c r="N357" s="49" t="e">
        <f aca="false">_xlfn.IFS(AND(I357="PE",M357="NÓMINA ENERO"),1,AND(I357="PE",M357="NÓMINA FEBRERO"),2,AND(I357="PE",M357="NÓMINA MARZO"),3,AND(I357="PE",M357="NÓMINA ABRIL"),4,AND(I357="PE",M357="NÓMINA MAYO"),5,AND(I357="PE",M357="NÓMINA JUNIO"),6,AND(I357="PE",M357="NÓMINA JULIO"),7,AND(I357="PE",M357="NÓMINA AGOSTO"),8,AND(I357="PE",M357="NÓMINA SEPTIEMBRE"),9,AND(I357="PE",M357="NÓMINA OCTUBRE"),10,AND(I357="PE",M357="NÓMINA NOVIEMBRE"),11,AND(I357="PE",M357="NÓMINA DICIEMBRE"),12,AND(I357="PC",M357="NÓMINA ENERO"),1,AND(I357="PC",M357="NÓMINA FEBRERO"),2,AND(I357="PC",M357="NÓMINA MARZO"),3,AND(I357="PC",M357="NÓMINA ABRIL"),4,AND(I357="PC",M357="NÓMINA MAYO"),5,AND(I357="PC",M357="NÓMINA JUNIO"),6,AND(I357="PC",M357="NÓMINA JULIO"),7,AND(I357="PC",M357="NÓMINA AGOSTO"),8,AND(I357="PC",M357="NÓMINA SEPTIEMBRE"),9,AND(I357="PC",M357="NÓMINA OCTUBRE"),10,AND(I357="PC",M357="NÓMINA NOVIEMBRE"),11,AND(I357="PC",M357="NÓMINA DICIEMBRE"),12,I357="VCF"," ",I357="VSF"," ",I357="SUB"," ",I357="ADQBYS"," ",I357="CONV"," ")</f>
        <v>#N/A</v>
      </c>
      <c r="O357" s="50"/>
      <c r="P357" s="51"/>
      <c r="Q357" s="51" t="n">
        <f aca="false">ROUND((O357*P357)*0.15,2)</f>
        <v>0</v>
      </c>
      <c r="R357" s="52" t="e">
        <f aca="false">_xlfn.IFS(I357="PE","NO RELLENAR",I357="PC","NO RELLENAR",I357="SUB","NO RELLENAR",I357="ADQBYS","NO RELLENAR",I357="CONV","NO RELLENAR",I357="VSF","RELLENAR",I357="VCF","RELLENAR")</f>
        <v>#N/A</v>
      </c>
      <c r="S357" s="53"/>
      <c r="T357" s="53"/>
      <c r="U357" s="54"/>
      <c r="V357" s="55"/>
      <c r="W357" s="54"/>
      <c r="X357" s="55"/>
      <c r="Y357" s="51"/>
      <c r="Z357" s="51"/>
      <c r="AA357" s="51"/>
      <c r="AB357" s="51"/>
      <c r="AC357" s="51"/>
      <c r="AD357" s="51"/>
      <c r="AE357" s="51"/>
      <c r="AF357" s="51"/>
      <c r="AG357" s="51"/>
      <c r="AH357" s="51"/>
      <c r="AI357" s="51"/>
      <c r="AJ357" s="51"/>
      <c r="AK357" s="51"/>
      <c r="AL357" s="51"/>
      <c r="AM357" s="54"/>
      <c r="AN357" s="51"/>
      <c r="AO357" s="54"/>
      <c r="AP357" s="51"/>
      <c r="AQ357" s="54"/>
      <c r="AR357" s="51"/>
      <c r="AS357" s="53" t="n">
        <v>0</v>
      </c>
      <c r="AT357" s="53" t="n">
        <v>0</v>
      </c>
      <c r="AU357" s="53" t="e">
        <f aca="false">_xlfn.IFS(I357="PE",0,I357="PC",0,I357="VCF",ROUND(AS357*AV357,2),I357="VSF",ROUND(AS357*AV357,2),I357="SUB",ROUND(AS357*AV357,2),I357="ADQBYS",ROUND(AS357*AV357,2),I357="CONV",ROUND(AS357*AV357,2))</f>
        <v>#N/A</v>
      </c>
      <c r="AV357" s="56"/>
      <c r="AW357" s="57" t="e">
        <f aca="false">_xlfn.IFS(I357="PE",ROUND((O357*P357)+Q357,2),I357="PC",ROUND((O357*P357)+Q357,2),AND(I357="VCF",BA357="SI"),AS357+AU357,AND(I357="VCF",BA357="NO"),AS357,AND(I357="VSF",BA357="SI"),AS357+AU357+Y357+Z357,AND(I357="VSF",BA357="NO"),AS357+Y357+Z357,AND(I357="SUB",BA357="SI"),AS357+AU357,AND(I357="SUB",BA357="NO"),AS357,AND(I357="ADQBYS",BA357="SI"),AS357+AU357,AND(I357="ADQBYS",BA357="NO"),AS357,AND(I357="CONV",BA357="SI"),AS357+AU357,AND(I357="CONV",BA357="NO"),AS357)</f>
        <v>#N/A</v>
      </c>
      <c r="AX357" s="53"/>
      <c r="AY357" s="58"/>
      <c r="AZ357" s="51"/>
      <c r="BA357" s="59"/>
    </row>
    <row r="358" customFormat="false" ht="18.6" hidden="false" customHeight="true" outlineLevel="0" collapsed="false">
      <c r="A358" s="43"/>
      <c r="B358" s="44"/>
      <c r="C358" s="44"/>
      <c r="D358" s="44"/>
      <c r="E358" s="44"/>
      <c r="F358" s="44"/>
      <c r="G358" s="44"/>
      <c r="H358" s="45"/>
      <c r="I358" s="44"/>
      <c r="J358" s="44"/>
      <c r="K358" s="44"/>
      <c r="L358" s="47"/>
      <c r="M358" s="47"/>
      <c r="N358" s="49" t="e">
        <f aca="false">_xlfn.IFS(AND(I358="PE",M358="NÓMINA ENERO"),1,AND(I358="PE",M358="NÓMINA FEBRERO"),2,AND(I358="PE",M358="NÓMINA MARZO"),3,AND(I358="PE",M358="NÓMINA ABRIL"),4,AND(I358="PE",M358="NÓMINA MAYO"),5,AND(I358="PE",M358="NÓMINA JUNIO"),6,AND(I358="PE",M358="NÓMINA JULIO"),7,AND(I358="PE",M358="NÓMINA AGOSTO"),8,AND(I358="PE",M358="NÓMINA SEPTIEMBRE"),9,AND(I358="PE",M358="NÓMINA OCTUBRE"),10,AND(I358="PE",M358="NÓMINA NOVIEMBRE"),11,AND(I358="PE",M358="NÓMINA DICIEMBRE"),12,AND(I358="PC",M358="NÓMINA ENERO"),1,AND(I358="PC",M358="NÓMINA FEBRERO"),2,AND(I358="PC",M358="NÓMINA MARZO"),3,AND(I358="PC",M358="NÓMINA ABRIL"),4,AND(I358="PC",M358="NÓMINA MAYO"),5,AND(I358="PC",M358="NÓMINA JUNIO"),6,AND(I358="PC",M358="NÓMINA JULIO"),7,AND(I358="PC",M358="NÓMINA AGOSTO"),8,AND(I358="PC",M358="NÓMINA SEPTIEMBRE"),9,AND(I358="PC",M358="NÓMINA OCTUBRE"),10,AND(I358="PC",M358="NÓMINA NOVIEMBRE"),11,AND(I358="PC",M358="NÓMINA DICIEMBRE"),12,I358="VCF"," ",I358="VSF"," ",I358="SUB"," ",I358="ADQBYS"," ",I358="CONV"," ")</f>
        <v>#N/A</v>
      </c>
      <c r="O358" s="50"/>
      <c r="P358" s="51"/>
      <c r="Q358" s="51" t="n">
        <f aca="false">ROUND((O358*P358)*0.15,2)</f>
        <v>0</v>
      </c>
      <c r="R358" s="52" t="e">
        <f aca="false">_xlfn.IFS(I358="PE","NO RELLENAR",I358="PC","NO RELLENAR",I358="SUB","NO RELLENAR",I358="ADQBYS","NO RELLENAR",I358="CONV","NO RELLENAR",I358="VSF","RELLENAR",I358="VCF","RELLENAR")</f>
        <v>#N/A</v>
      </c>
      <c r="S358" s="53"/>
      <c r="T358" s="53"/>
      <c r="U358" s="54"/>
      <c r="V358" s="55"/>
      <c r="W358" s="54"/>
      <c r="X358" s="55"/>
      <c r="Y358" s="51"/>
      <c r="Z358" s="51"/>
      <c r="AA358" s="51"/>
      <c r="AB358" s="51"/>
      <c r="AC358" s="51"/>
      <c r="AD358" s="51"/>
      <c r="AE358" s="51"/>
      <c r="AF358" s="51"/>
      <c r="AG358" s="51"/>
      <c r="AH358" s="51"/>
      <c r="AI358" s="51"/>
      <c r="AJ358" s="51"/>
      <c r="AK358" s="51"/>
      <c r="AL358" s="51"/>
      <c r="AM358" s="54"/>
      <c r="AN358" s="51"/>
      <c r="AO358" s="54"/>
      <c r="AP358" s="51"/>
      <c r="AQ358" s="54"/>
      <c r="AR358" s="51"/>
      <c r="AS358" s="53" t="n">
        <v>0</v>
      </c>
      <c r="AT358" s="53" t="n">
        <v>0</v>
      </c>
      <c r="AU358" s="53" t="e">
        <f aca="false">_xlfn.IFS(I358="PE",0,I358="PC",0,I358="VCF",ROUND(AS358*AV358,2),I358="VSF",ROUND(AS358*AV358,2),I358="SUB",ROUND(AS358*AV358,2),I358="ADQBYS",ROUND(AS358*AV358,2),I358="CONV",ROUND(AS358*AV358,2))</f>
        <v>#N/A</v>
      </c>
      <c r="AV358" s="56"/>
      <c r="AW358" s="57" t="e">
        <f aca="false">_xlfn.IFS(I358="PE",ROUND((O358*P358)+Q358,2),I358="PC",ROUND((O358*P358)+Q358,2),AND(I358="VCF",BA358="SI"),AS358+AU358,AND(I358="VCF",BA358="NO"),AS358,AND(I358="VSF",BA358="SI"),AS358+AU358+Y358+Z358,AND(I358="VSF",BA358="NO"),AS358+Y358+Z358,AND(I358="SUB",BA358="SI"),AS358+AU358,AND(I358="SUB",BA358="NO"),AS358,AND(I358="ADQBYS",BA358="SI"),AS358+AU358,AND(I358="ADQBYS",BA358="NO"),AS358,AND(I358="CONV",BA358="SI"),AS358+AU358,AND(I358="CONV",BA358="NO"),AS358)</f>
        <v>#N/A</v>
      </c>
      <c r="AX358" s="53"/>
      <c r="AY358" s="58"/>
      <c r="AZ358" s="51"/>
      <c r="BA358" s="59"/>
    </row>
    <row r="359" customFormat="false" ht="18.6" hidden="false" customHeight="true" outlineLevel="0" collapsed="false">
      <c r="A359" s="43"/>
      <c r="B359" s="44"/>
      <c r="C359" s="44"/>
      <c r="D359" s="44"/>
      <c r="E359" s="44"/>
      <c r="F359" s="44"/>
      <c r="G359" s="44"/>
      <c r="H359" s="45"/>
      <c r="I359" s="44"/>
      <c r="J359" s="44"/>
      <c r="K359" s="44"/>
      <c r="L359" s="47"/>
      <c r="M359" s="47"/>
      <c r="N359" s="49" t="e">
        <f aca="false">_xlfn.IFS(AND(I359="PE",M359="NÓMINA ENERO"),1,AND(I359="PE",M359="NÓMINA FEBRERO"),2,AND(I359="PE",M359="NÓMINA MARZO"),3,AND(I359="PE",M359="NÓMINA ABRIL"),4,AND(I359="PE",M359="NÓMINA MAYO"),5,AND(I359="PE",M359="NÓMINA JUNIO"),6,AND(I359="PE",M359="NÓMINA JULIO"),7,AND(I359="PE",M359="NÓMINA AGOSTO"),8,AND(I359="PE",M359="NÓMINA SEPTIEMBRE"),9,AND(I359="PE",M359="NÓMINA OCTUBRE"),10,AND(I359="PE",M359="NÓMINA NOVIEMBRE"),11,AND(I359="PE",M359="NÓMINA DICIEMBRE"),12,AND(I359="PC",M359="NÓMINA ENERO"),1,AND(I359="PC",M359="NÓMINA FEBRERO"),2,AND(I359="PC",M359="NÓMINA MARZO"),3,AND(I359="PC",M359="NÓMINA ABRIL"),4,AND(I359="PC",M359="NÓMINA MAYO"),5,AND(I359="PC",M359="NÓMINA JUNIO"),6,AND(I359="PC",M359="NÓMINA JULIO"),7,AND(I359="PC",M359="NÓMINA AGOSTO"),8,AND(I359="PC",M359="NÓMINA SEPTIEMBRE"),9,AND(I359="PC",M359="NÓMINA OCTUBRE"),10,AND(I359="PC",M359="NÓMINA NOVIEMBRE"),11,AND(I359="PC",M359="NÓMINA DICIEMBRE"),12,I359="VCF"," ",I359="VSF"," ",I359="SUB"," ",I359="ADQBYS"," ",I359="CONV"," ")</f>
        <v>#N/A</v>
      </c>
      <c r="O359" s="50"/>
      <c r="P359" s="51"/>
      <c r="Q359" s="51" t="n">
        <f aca="false">ROUND((O359*P359)*0.15,2)</f>
        <v>0</v>
      </c>
      <c r="R359" s="52" t="e">
        <f aca="false">_xlfn.IFS(I359="PE","NO RELLENAR",I359="PC","NO RELLENAR",I359="SUB","NO RELLENAR",I359="ADQBYS","NO RELLENAR",I359="CONV","NO RELLENAR",I359="VSF","RELLENAR",I359="VCF","RELLENAR")</f>
        <v>#N/A</v>
      </c>
      <c r="S359" s="53"/>
      <c r="T359" s="53"/>
      <c r="U359" s="54"/>
      <c r="V359" s="55"/>
      <c r="W359" s="54"/>
      <c r="X359" s="55"/>
      <c r="Y359" s="51"/>
      <c r="Z359" s="51"/>
      <c r="AA359" s="51"/>
      <c r="AB359" s="51"/>
      <c r="AC359" s="51"/>
      <c r="AD359" s="51"/>
      <c r="AE359" s="51"/>
      <c r="AF359" s="51"/>
      <c r="AG359" s="51"/>
      <c r="AH359" s="51"/>
      <c r="AI359" s="51"/>
      <c r="AJ359" s="51"/>
      <c r="AK359" s="51"/>
      <c r="AL359" s="51"/>
      <c r="AM359" s="54"/>
      <c r="AN359" s="51"/>
      <c r="AO359" s="54"/>
      <c r="AP359" s="51"/>
      <c r="AQ359" s="54"/>
      <c r="AR359" s="51"/>
      <c r="AS359" s="53" t="n">
        <v>0</v>
      </c>
      <c r="AT359" s="53" t="n">
        <v>0</v>
      </c>
      <c r="AU359" s="53" t="e">
        <f aca="false">_xlfn.IFS(I359="PE",0,I359="PC",0,I359="VCF",ROUND(AS359*AV359,2),I359="VSF",ROUND(AS359*AV359,2),I359="SUB",ROUND(AS359*AV359,2),I359="ADQBYS",ROUND(AS359*AV359,2),I359="CONV",ROUND(AS359*AV359,2))</f>
        <v>#N/A</v>
      </c>
      <c r="AV359" s="56"/>
      <c r="AW359" s="57" t="e">
        <f aca="false">_xlfn.IFS(I359="PE",ROUND((O359*P359)+Q359,2),I359="PC",ROUND((O359*P359)+Q359,2),AND(I359="VCF",BA359="SI"),AS359+AU359,AND(I359="VCF",BA359="NO"),AS359,AND(I359="VSF",BA359="SI"),AS359+AU359+Y359+Z359,AND(I359="VSF",BA359="NO"),AS359+Y359+Z359,AND(I359="SUB",BA359="SI"),AS359+AU359,AND(I359="SUB",BA359="NO"),AS359,AND(I359="ADQBYS",BA359="SI"),AS359+AU359,AND(I359="ADQBYS",BA359="NO"),AS359,AND(I359="CONV",BA359="SI"),AS359+AU359,AND(I359="CONV",BA359="NO"),AS359)</f>
        <v>#N/A</v>
      </c>
      <c r="AX359" s="53"/>
      <c r="AY359" s="58"/>
      <c r="AZ359" s="51"/>
      <c r="BA359" s="59"/>
    </row>
    <row r="360" customFormat="false" ht="18.6" hidden="false" customHeight="true" outlineLevel="0" collapsed="false">
      <c r="A360" s="43"/>
      <c r="B360" s="44"/>
      <c r="C360" s="44"/>
      <c r="D360" s="44"/>
      <c r="E360" s="44"/>
      <c r="F360" s="44"/>
      <c r="G360" s="44"/>
      <c r="H360" s="45"/>
      <c r="I360" s="44"/>
      <c r="J360" s="44"/>
      <c r="K360" s="44"/>
      <c r="L360" s="47"/>
      <c r="M360" s="47"/>
      <c r="N360" s="49" t="e">
        <f aca="false">_xlfn.IFS(AND(I360="PE",M360="NÓMINA ENERO"),1,AND(I360="PE",M360="NÓMINA FEBRERO"),2,AND(I360="PE",M360="NÓMINA MARZO"),3,AND(I360="PE",M360="NÓMINA ABRIL"),4,AND(I360="PE",M360="NÓMINA MAYO"),5,AND(I360="PE",M360="NÓMINA JUNIO"),6,AND(I360="PE",M360="NÓMINA JULIO"),7,AND(I360="PE",M360="NÓMINA AGOSTO"),8,AND(I360="PE",M360="NÓMINA SEPTIEMBRE"),9,AND(I360="PE",M360="NÓMINA OCTUBRE"),10,AND(I360="PE",M360="NÓMINA NOVIEMBRE"),11,AND(I360="PE",M360="NÓMINA DICIEMBRE"),12,AND(I360="PC",M360="NÓMINA ENERO"),1,AND(I360="PC",M360="NÓMINA FEBRERO"),2,AND(I360="PC",M360="NÓMINA MARZO"),3,AND(I360="PC",M360="NÓMINA ABRIL"),4,AND(I360="PC",M360="NÓMINA MAYO"),5,AND(I360="PC",M360="NÓMINA JUNIO"),6,AND(I360="PC",M360="NÓMINA JULIO"),7,AND(I360="PC",M360="NÓMINA AGOSTO"),8,AND(I360="PC",M360="NÓMINA SEPTIEMBRE"),9,AND(I360="PC",M360="NÓMINA OCTUBRE"),10,AND(I360="PC",M360="NÓMINA NOVIEMBRE"),11,AND(I360="PC",M360="NÓMINA DICIEMBRE"),12,I360="VCF"," ",I360="VSF"," ",I360="SUB"," ",I360="ADQBYS"," ",I360="CONV"," ")</f>
        <v>#N/A</v>
      </c>
      <c r="O360" s="50"/>
      <c r="P360" s="51"/>
      <c r="Q360" s="51" t="n">
        <f aca="false">ROUND((O360*P360)*0.15,2)</f>
        <v>0</v>
      </c>
      <c r="R360" s="52" t="e">
        <f aca="false">_xlfn.IFS(I360="PE","NO RELLENAR",I360="PC","NO RELLENAR",I360="SUB","NO RELLENAR",I360="ADQBYS","NO RELLENAR",I360="CONV","NO RELLENAR",I360="VSF","RELLENAR",I360="VCF","RELLENAR")</f>
        <v>#N/A</v>
      </c>
      <c r="S360" s="53"/>
      <c r="T360" s="53"/>
      <c r="U360" s="54"/>
      <c r="V360" s="55"/>
      <c r="W360" s="54"/>
      <c r="X360" s="55"/>
      <c r="Y360" s="51"/>
      <c r="Z360" s="51"/>
      <c r="AA360" s="51"/>
      <c r="AB360" s="51"/>
      <c r="AC360" s="51"/>
      <c r="AD360" s="51"/>
      <c r="AE360" s="51"/>
      <c r="AF360" s="51"/>
      <c r="AG360" s="51"/>
      <c r="AH360" s="51"/>
      <c r="AI360" s="51"/>
      <c r="AJ360" s="51"/>
      <c r="AK360" s="51"/>
      <c r="AL360" s="51"/>
      <c r="AM360" s="54"/>
      <c r="AN360" s="51"/>
      <c r="AO360" s="54"/>
      <c r="AP360" s="51"/>
      <c r="AQ360" s="54"/>
      <c r="AR360" s="51"/>
      <c r="AS360" s="53" t="n">
        <v>0</v>
      </c>
      <c r="AT360" s="53" t="n">
        <v>0</v>
      </c>
      <c r="AU360" s="53" t="e">
        <f aca="false">_xlfn.IFS(I360="PE",0,I360="PC",0,I360="VCF",ROUND(AS360*AV360,2),I360="VSF",ROUND(AS360*AV360,2),I360="SUB",ROUND(AS360*AV360,2),I360="ADQBYS",ROUND(AS360*AV360,2),I360="CONV",ROUND(AS360*AV360,2))</f>
        <v>#N/A</v>
      </c>
      <c r="AV360" s="56"/>
      <c r="AW360" s="57" t="e">
        <f aca="false">_xlfn.IFS(I360="PE",ROUND((O360*P360)+Q360,2),I360="PC",ROUND((O360*P360)+Q360,2),AND(I360="VCF",BA360="SI"),AS360+AU360,AND(I360="VCF",BA360="NO"),AS360,AND(I360="VSF",BA360="SI"),AS360+AU360+Y360+Z360,AND(I360="VSF",BA360="NO"),AS360+Y360+Z360,AND(I360="SUB",BA360="SI"),AS360+AU360,AND(I360="SUB",BA360="NO"),AS360,AND(I360="ADQBYS",BA360="SI"),AS360+AU360,AND(I360="ADQBYS",BA360="NO"),AS360,AND(I360="CONV",BA360="SI"),AS360+AU360,AND(I360="CONV",BA360="NO"),AS360)</f>
        <v>#N/A</v>
      </c>
      <c r="AX360" s="53"/>
      <c r="AY360" s="58"/>
      <c r="AZ360" s="51"/>
      <c r="BA360" s="59"/>
    </row>
    <row r="361" customFormat="false" ht="18.6" hidden="false" customHeight="true" outlineLevel="0" collapsed="false">
      <c r="A361" s="43"/>
      <c r="B361" s="44"/>
      <c r="C361" s="44"/>
      <c r="D361" s="44"/>
      <c r="E361" s="44"/>
      <c r="F361" s="44"/>
      <c r="G361" s="44"/>
      <c r="H361" s="45"/>
      <c r="I361" s="44"/>
      <c r="J361" s="44"/>
      <c r="K361" s="44"/>
      <c r="L361" s="47"/>
      <c r="M361" s="47"/>
      <c r="N361" s="49" t="e">
        <f aca="false">_xlfn.IFS(AND(I361="PE",M361="NÓMINA ENERO"),1,AND(I361="PE",M361="NÓMINA FEBRERO"),2,AND(I361="PE",M361="NÓMINA MARZO"),3,AND(I361="PE",M361="NÓMINA ABRIL"),4,AND(I361="PE",M361="NÓMINA MAYO"),5,AND(I361="PE",M361="NÓMINA JUNIO"),6,AND(I361="PE",M361="NÓMINA JULIO"),7,AND(I361="PE",M361="NÓMINA AGOSTO"),8,AND(I361="PE",M361="NÓMINA SEPTIEMBRE"),9,AND(I361="PE",M361="NÓMINA OCTUBRE"),10,AND(I361="PE",M361="NÓMINA NOVIEMBRE"),11,AND(I361="PE",M361="NÓMINA DICIEMBRE"),12,AND(I361="PC",M361="NÓMINA ENERO"),1,AND(I361="PC",M361="NÓMINA FEBRERO"),2,AND(I361="PC",M361="NÓMINA MARZO"),3,AND(I361="PC",M361="NÓMINA ABRIL"),4,AND(I361="PC",M361="NÓMINA MAYO"),5,AND(I361="PC",M361="NÓMINA JUNIO"),6,AND(I361="PC",M361="NÓMINA JULIO"),7,AND(I361="PC",M361="NÓMINA AGOSTO"),8,AND(I361="PC",M361="NÓMINA SEPTIEMBRE"),9,AND(I361="PC",M361="NÓMINA OCTUBRE"),10,AND(I361="PC",M361="NÓMINA NOVIEMBRE"),11,AND(I361="PC",M361="NÓMINA DICIEMBRE"),12,I361="VCF"," ",I361="VSF"," ",I361="SUB"," ",I361="ADQBYS"," ",I361="CONV"," ")</f>
        <v>#N/A</v>
      </c>
      <c r="O361" s="50"/>
      <c r="P361" s="51"/>
      <c r="Q361" s="51" t="n">
        <f aca="false">ROUND((O361*P361)*0.15,2)</f>
        <v>0</v>
      </c>
      <c r="R361" s="52" t="e">
        <f aca="false">_xlfn.IFS(I361="PE","NO RELLENAR",I361="PC","NO RELLENAR",I361="SUB","NO RELLENAR",I361="ADQBYS","NO RELLENAR",I361="CONV","NO RELLENAR",I361="VSF","RELLENAR",I361="VCF","RELLENAR")</f>
        <v>#N/A</v>
      </c>
      <c r="S361" s="53"/>
      <c r="T361" s="53"/>
      <c r="U361" s="54"/>
      <c r="V361" s="55"/>
      <c r="W361" s="54"/>
      <c r="X361" s="55"/>
      <c r="Y361" s="51"/>
      <c r="Z361" s="51"/>
      <c r="AA361" s="51"/>
      <c r="AB361" s="51"/>
      <c r="AC361" s="51"/>
      <c r="AD361" s="51"/>
      <c r="AE361" s="51"/>
      <c r="AF361" s="51"/>
      <c r="AG361" s="51"/>
      <c r="AH361" s="51"/>
      <c r="AI361" s="51"/>
      <c r="AJ361" s="51"/>
      <c r="AK361" s="51"/>
      <c r="AL361" s="51"/>
      <c r="AM361" s="54"/>
      <c r="AN361" s="51"/>
      <c r="AO361" s="54"/>
      <c r="AP361" s="51"/>
      <c r="AQ361" s="54"/>
      <c r="AR361" s="51"/>
      <c r="AS361" s="53" t="n">
        <v>0</v>
      </c>
      <c r="AT361" s="53" t="n">
        <v>0</v>
      </c>
      <c r="AU361" s="53" t="e">
        <f aca="false">_xlfn.IFS(I361="PE",0,I361="PC",0,I361="VCF",ROUND(AS361*AV361,2),I361="VSF",ROUND(AS361*AV361,2),I361="SUB",ROUND(AS361*AV361,2),I361="ADQBYS",ROUND(AS361*AV361,2),I361="CONV",ROUND(AS361*AV361,2))</f>
        <v>#N/A</v>
      </c>
      <c r="AV361" s="56"/>
      <c r="AW361" s="57" t="e">
        <f aca="false">_xlfn.IFS(I361="PE",ROUND((O361*P361)+Q361,2),I361="PC",ROUND((O361*P361)+Q361,2),AND(I361="VCF",BA361="SI"),AS361+AU361,AND(I361="VCF",BA361="NO"),AS361,AND(I361="VSF",BA361="SI"),AS361+AU361+Y361+Z361,AND(I361="VSF",BA361="NO"),AS361+Y361+Z361,AND(I361="SUB",BA361="SI"),AS361+AU361,AND(I361="SUB",BA361="NO"),AS361,AND(I361="ADQBYS",BA361="SI"),AS361+AU361,AND(I361="ADQBYS",BA361="NO"),AS361,AND(I361="CONV",BA361="SI"),AS361+AU361,AND(I361="CONV",BA361="NO"),AS361)</f>
        <v>#N/A</v>
      </c>
      <c r="AX361" s="53"/>
      <c r="AY361" s="58"/>
      <c r="AZ361" s="51"/>
      <c r="BA361" s="59"/>
    </row>
    <row r="362" customFormat="false" ht="18.6" hidden="false" customHeight="true" outlineLevel="0" collapsed="false">
      <c r="A362" s="43"/>
      <c r="B362" s="44"/>
      <c r="C362" s="44"/>
      <c r="D362" s="44"/>
      <c r="E362" s="44"/>
      <c r="F362" s="44"/>
      <c r="G362" s="44"/>
      <c r="H362" s="45"/>
      <c r="I362" s="44"/>
      <c r="J362" s="44"/>
      <c r="K362" s="44"/>
      <c r="L362" s="47"/>
      <c r="M362" s="47"/>
      <c r="N362" s="49" t="e">
        <f aca="false">_xlfn.IFS(AND(I362="PE",M362="NÓMINA ENERO"),1,AND(I362="PE",M362="NÓMINA FEBRERO"),2,AND(I362="PE",M362="NÓMINA MARZO"),3,AND(I362="PE",M362="NÓMINA ABRIL"),4,AND(I362="PE",M362="NÓMINA MAYO"),5,AND(I362="PE",M362="NÓMINA JUNIO"),6,AND(I362="PE",M362="NÓMINA JULIO"),7,AND(I362="PE",M362="NÓMINA AGOSTO"),8,AND(I362="PE",M362="NÓMINA SEPTIEMBRE"),9,AND(I362="PE",M362="NÓMINA OCTUBRE"),10,AND(I362="PE",M362="NÓMINA NOVIEMBRE"),11,AND(I362="PE",M362="NÓMINA DICIEMBRE"),12,AND(I362="PC",M362="NÓMINA ENERO"),1,AND(I362="PC",M362="NÓMINA FEBRERO"),2,AND(I362="PC",M362="NÓMINA MARZO"),3,AND(I362="PC",M362="NÓMINA ABRIL"),4,AND(I362="PC",M362="NÓMINA MAYO"),5,AND(I362="PC",M362="NÓMINA JUNIO"),6,AND(I362="PC",M362="NÓMINA JULIO"),7,AND(I362="PC",M362="NÓMINA AGOSTO"),8,AND(I362="PC",M362="NÓMINA SEPTIEMBRE"),9,AND(I362="PC",M362="NÓMINA OCTUBRE"),10,AND(I362="PC",M362="NÓMINA NOVIEMBRE"),11,AND(I362="PC",M362="NÓMINA DICIEMBRE"),12,I362="VCF"," ",I362="VSF"," ",I362="SUB"," ",I362="ADQBYS"," ",I362="CONV"," ")</f>
        <v>#N/A</v>
      </c>
      <c r="O362" s="50"/>
      <c r="P362" s="51"/>
      <c r="Q362" s="51" t="n">
        <f aca="false">ROUND((O362*P362)*0.15,2)</f>
        <v>0</v>
      </c>
      <c r="R362" s="52" t="e">
        <f aca="false">_xlfn.IFS(I362="PE","NO RELLENAR",I362="PC","NO RELLENAR",I362="SUB","NO RELLENAR",I362="ADQBYS","NO RELLENAR",I362="CONV","NO RELLENAR",I362="VSF","RELLENAR",I362="VCF","RELLENAR")</f>
        <v>#N/A</v>
      </c>
      <c r="S362" s="53"/>
      <c r="T362" s="53"/>
      <c r="U362" s="54"/>
      <c r="V362" s="55"/>
      <c r="W362" s="54"/>
      <c r="X362" s="55"/>
      <c r="Y362" s="51"/>
      <c r="Z362" s="51"/>
      <c r="AA362" s="51"/>
      <c r="AB362" s="51"/>
      <c r="AC362" s="51"/>
      <c r="AD362" s="51"/>
      <c r="AE362" s="51"/>
      <c r="AF362" s="51"/>
      <c r="AG362" s="51"/>
      <c r="AH362" s="51"/>
      <c r="AI362" s="51"/>
      <c r="AJ362" s="51"/>
      <c r="AK362" s="51"/>
      <c r="AL362" s="51"/>
      <c r="AM362" s="54"/>
      <c r="AN362" s="51"/>
      <c r="AO362" s="54"/>
      <c r="AP362" s="51"/>
      <c r="AQ362" s="54"/>
      <c r="AR362" s="51"/>
      <c r="AS362" s="53" t="n">
        <v>0</v>
      </c>
      <c r="AT362" s="53" t="n">
        <v>0</v>
      </c>
      <c r="AU362" s="53" t="e">
        <f aca="false">_xlfn.IFS(I362="PE",0,I362="PC",0,I362="VCF",ROUND(AS362*AV362,2),I362="VSF",ROUND(AS362*AV362,2),I362="SUB",ROUND(AS362*AV362,2),I362="ADQBYS",ROUND(AS362*AV362,2),I362="CONV",ROUND(AS362*AV362,2))</f>
        <v>#N/A</v>
      </c>
      <c r="AV362" s="56"/>
      <c r="AW362" s="57" t="e">
        <f aca="false">_xlfn.IFS(I362="PE",ROUND((O362*P362)+Q362,2),I362="PC",ROUND((O362*P362)+Q362,2),AND(I362="VCF",BA362="SI"),AS362+AU362,AND(I362="VCF",BA362="NO"),AS362,AND(I362="VSF",BA362="SI"),AS362+AU362+Y362+Z362,AND(I362="VSF",BA362="NO"),AS362+Y362+Z362,AND(I362="SUB",BA362="SI"),AS362+AU362,AND(I362="SUB",BA362="NO"),AS362,AND(I362="ADQBYS",BA362="SI"),AS362+AU362,AND(I362="ADQBYS",BA362="NO"),AS362,AND(I362="CONV",BA362="SI"),AS362+AU362,AND(I362="CONV",BA362="NO"),AS362)</f>
        <v>#N/A</v>
      </c>
      <c r="AX362" s="53"/>
      <c r="AY362" s="58"/>
      <c r="AZ362" s="51"/>
      <c r="BA362" s="59"/>
    </row>
    <row r="363" customFormat="false" ht="18.6" hidden="false" customHeight="true" outlineLevel="0" collapsed="false">
      <c r="A363" s="43"/>
      <c r="B363" s="44"/>
      <c r="C363" s="44"/>
      <c r="D363" s="44"/>
      <c r="E363" s="44"/>
      <c r="F363" s="44"/>
      <c r="G363" s="44"/>
      <c r="H363" s="45"/>
      <c r="I363" s="44"/>
      <c r="J363" s="44"/>
      <c r="K363" s="44"/>
      <c r="L363" s="47"/>
      <c r="M363" s="47"/>
      <c r="N363" s="49" t="e">
        <f aca="false">_xlfn.IFS(AND(I363="PE",M363="NÓMINA ENERO"),1,AND(I363="PE",M363="NÓMINA FEBRERO"),2,AND(I363="PE",M363="NÓMINA MARZO"),3,AND(I363="PE",M363="NÓMINA ABRIL"),4,AND(I363="PE",M363="NÓMINA MAYO"),5,AND(I363="PE",M363="NÓMINA JUNIO"),6,AND(I363="PE",M363="NÓMINA JULIO"),7,AND(I363="PE",M363="NÓMINA AGOSTO"),8,AND(I363="PE",M363="NÓMINA SEPTIEMBRE"),9,AND(I363="PE",M363="NÓMINA OCTUBRE"),10,AND(I363="PE",M363="NÓMINA NOVIEMBRE"),11,AND(I363="PE",M363="NÓMINA DICIEMBRE"),12,AND(I363="PC",M363="NÓMINA ENERO"),1,AND(I363="PC",M363="NÓMINA FEBRERO"),2,AND(I363="PC",M363="NÓMINA MARZO"),3,AND(I363="PC",M363="NÓMINA ABRIL"),4,AND(I363="PC",M363="NÓMINA MAYO"),5,AND(I363="PC",M363="NÓMINA JUNIO"),6,AND(I363="PC",M363="NÓMINA JULIO"),7,AND(I363="PC",M363="NÓMINA AGOSTO"),8,AND(I363="PC",M363="NÓMINA SEPTIEMBRE"),9,AND(I363="PC",M363="NÓMINA OCTUBRE"),10,AND(I363="PC",M363="NÓMINA NOVIEMBRE"),11,AND(I363="PC",M363="NÓMINA DICIEMBRE"),12,I363="VCF"," ",I363="VSF"," ",I363="SUB"," ",I363="ADQBYS"," ",I363="CONV"," ")</f>
        <v>#N/A</v>
      </c>
      <c r="O363" s="50"/>
      <c r="P363" s="51"/>
      <c r="Q363" s="51" t="n">
        <f aca="false">ROUND((O363*P363)*0.15,2)</f>
        <v>0</v>
      </c>
      <c r="R363" s="52" t="e">
        <f aca="false">_xlfn.IFS(I363="PE","NO RELLENAR",I363="PC","NO RELLENAR",I363="SUB","NO RELLENAR",I363="ADQBYS","NO RELLENAR",I363="CONV","NO RELLENAR",I363="VSF","RELLENAR",I363="VCF","RELLENAR")</f>
        <v>#N/A</v>
      </c>
      <c r="S363" s="53"/>
      <c r="T363" s="53"/>
      <c r="U363" s="54"/>
      <c r="V363" s="55"/>
      <c r="W363" s="54"/>
      <c r="X363" s="55"/>
      <c r="Y363" s="51"/>
      <c r="Z363" s="51"/>
      <c r="AA363" s="51"/>
      <c r="AB363" s="51"/>
      <c r="AC363" s="51"/>
      <c r="AD363" s="51"/>
      <c r="AE363" s="51"/>
      <c r="AF363" s="51"/>
      <c r="AG363" s="51"/>
      <c r="AH363" s="51"/>
      <c r="AI363" s="51"/>
      <c r="AJ363" s="51"/>
      <c r="AK363" s="51"/>
      <c r="AL363" s="51"/>
      <c r="AM363" s="54"/>
      <c r="AN363" s="51"/>
      <c r="AO363" s="54"/>
      <c r="AP363" s="51"/>
      <c r="AQ363" s="54"/>
      <c r="AR363" s="51"/>
      <c r="AS363" s="53" t="n">
        <v>0</v>
      </c>
      <c r="AT363" s="53" t="n">
        <v>0</v>
      </c>
      <c r="AU363" s="53" t="e">
        <f aca="false">_xlfn.IFS(I363="PE",0,I363="PC",0,I363="VCF",ROUND(AS363*AV363,2),I363="VSF",ROUND(AS363*AV363,2),I363="SUB",ROUND(AS363*AV363,2),I363="ADQBYS",ROUND(AS363*AV363,2),I363="CONV",ROUND(AS363*AV363,2))</f>
        <v>#N/A</v>
      </c>
      <c r="AV363" s="56"/>
      <c r="AW363" s="57" t="e">
        <f aca="false">_xlfn.IFS(I363="PE",ROUND((O363*P363)+Q363,2),I363="PC",ROUND((O363*P363)+Q363,2),AND(I363="VCF",BA363="SI"),AS363+AU363,AND(I363="VCF",BA363="NO"),AS363,AND(I363="VSF",BA363="SI"),AS363+AU363+Y363+Z363,AND(I363="VSF",BA363="NO"),AS363+Y363+Z363,AND(I363="SUB",BA363="SI"),AS363+AU363,AND(I363="SUB",BA363="NO"),AS363,AND(I363="ADQBYS",BA363="SI"),AS363+AU363,AND(I363="ADQBYS",BA363="NO"),AS363,AND(I363="CONV",BA363="SI"),AS363+AU363,AND(I363="CONV",BA363="NO"),AS363)</f>
        <v>#N/A</v>
      </c>
      <c r="AX363" s="53"/>
      <c r="AY363" s="58"/>
      <c r="AZ363" s="51"/>
      <c r="BA363" s="59"/>
    </row>
    <row r="364" customFormat="false" ht="18.6" hidden="false" customHeight="true" outlineLevel="0" collapsed="false">
      <c r="A364" s="43"/>
      <c r="B364" s="44"/>
      <c r="C364" s="44"/>
      <c r="D364" s="44"/>
      <c r="E364" s="44"/>
      <c r="F364" s="44"/>
      <c r="G364" s="44"/>
      <c r="H364" s="45"/>
      <c r="I364" s="44"/>
      <c r="J364" s="44"/>
      <c r="K364" s="44"/>
      <c r="L364" s="47"/>
      <c r="M364" s="47"/>
      <c r="N364" s="49" t="e">
        <f aca="false">_xlfn.IFS(AND(I364="PE",M364="NÓMINA ENERO"),1,AND(I364="PE",M364="NÓMINA FEBRERO"),2,AND(I364="PE",M364="NÓMINA MARZO"),3,AND(I364="PE",M364="NÓMINA ABRIL"),4,AND(I364="PE",M364="NÓMINA MAYO"),5,AND(I364="PE",M364="NÓMINA JUNIO"),6,AND(I364="PE",M364="NÓMINA JULIO"),7,AND(I364="PE",M364="NÓMINA AGOSTO"),8,AND(I364="PE",M364="NÓMINA SEPTIEMBRE"),9,AND(I364="PE",M364="NÓMINA OCTUBRE"),10,AND(I364="PE",M364="NÓMINA NOVIEMBRE"),11,AND(I364="PE",M364="NÓMINA DICIEMBRE"),12,AND(I364="PC",M364="NÓMINA ENERO"),1,AND(I364="PC",M364="NÓMINA FEBRERO"),2,AND(I364="PC",M364="NÓMINA MARZO"),3,AND(I364="PC",M364="NÓMINA ABRIL"),4,AND(I364="PC",M364="NÓMINA MAYO"),5,AND(I364="PC",M364="NÓMINA JUNIO"),6,AND(I364="PC",M364="NÓMINA JULIO"),7,AND(I364="PC",M364="NÓMINA AGOSTO"),8,AND(I364="PC",M364="NÓMINA SEPTIEMBRE"),9,AND(I364="PC",M364="NÓMINA OCTUBRE"),10,AND(I364="PC",M364="NÓMINA NOVIEMBRE"),11,AND(I364="PC",M364="NÓMINA DICIEMBRE"),12,I364="VCF"," ",I364="VSF"," ",I364="SUB"," ",I364="ADQBYS"," ",I364="CONV"," ")</f>
        <v>#N/A</v>
      </c>
      <c r="O364" s="50"/>
      <c r="P364" s="51"/>
      <c r="Q364" s="51" t="n">
        <f aca="false">ROUND((O364*P364)*0.15,2)</f>
        <v>0</v>
      </c>
      <c r="R364" s="52" t="e">
        <f aca="false">_xlfn.IFS(I364="PE","NO RELLENAR",I364="PC","NO RELLENAR",I364="SUB","NO RELLENAR",I364="ADQBYS","NO RELLENAR",I364="CONV","NO RELLENAR",I364="VSF","RELLENAR",I364="VCF","RELLENAR")</f>
        <v>#N/A</v>
      </c>
      <c r="S364" s="53"/>
      <c r="T364" s="53"/>
      <c r="U364" s="54"/>
      <c r="V364" s="55"/>
      <c r="W364" s="54"/>
      <c r="X364" s="55"/>
      <c r="Y364" s="51"/>
      <c r="Z364" s="51"/>
      <c r="AA364" s="51"/>
      <c r="AB364" s="51"/>
      <c r="AC364" s="51"/>
      <c r="AD364" s="51"/>
      <c r="AE364" s="51"/>
      <c r="AF364" s="51"/>
      <c r="AG364" s="51"/>
      <c r="AH364" s="51"/>
      <c r="AI364" s="51"/>
      <c r="AJ364" s="51"/>
      <c r="AK364" s="51"/>
      <c r="AL364" s="51"/>
      <c r="AM364" s="54"/>
      <c r="AN364" s="51"/>
      <c r="AO364" s="54"/>
      <c r="AP364" s="51"/>
      <c r="AQ364" s="54"/>
      <c r="AR364" s="51"/>
      <c r="AS364" s="53" t="n">
        <v>0</v>
      </c>
      <c r="AT364" s="53" t="n">
        <v>0</v>
      </c>
      <c r="AU364" s="53" t="e">
        <f aca="false">_xlfn.IFS(I364="PE",0,I364="PC",0,I364="VCF",ROUND(AS364*AV364,2),I364="VSF",ROUND(AS364*AV364,2),I364="SUB",ROUND(AS364*AV364,2),I364="ADQBYS",ROUND(AS364*AV364,2),I364="CONV",ROUND(AS364*AV364,2))</f>
        <v>#N/A</v>
      </c>
      <c r="AV364" s="56"/>
      <c r="AW364" s="57" t="e">
        <f aca="false">_xlfn.IFS(I364="PE",ROUND((O364*P364)+Q364,2),I364="PC",ROUND((O364*P364)+Q364,2),AND(I364="VCF",BA364="SI"),AS364+AU364,AND(I364="VCF",BA364="NO"),AS364,AND(I364="VSF",BA364="SI"),AS364+AU364+Y364+Z364,AND(I364="VSF",BA364="NO"),AS364+Y364+Z364,AND(I364="SUB",BA364="SI"),AS364+AU364,AND(I364="SUB",BA364="NO"),AS364,AND(I364="ADQBYS",BA364="SI"),AS364+AU364,AND(I364="ADQBYS",BA364="NO"),AS364,AND(I364="CONV",BA364="SI"),AS364+AU364,AND(I364="CONV",BA364="NO"),AS364)</f>
        <v>#N/A</v>
      </c>
      <c r="AX364" s="53"/>
      <c r="AY364" s="58"/>
      <c r="AZ364" s="51"/>
      <c r="BA364" s="59"/>
    </row>
    <row r="365" customFormat="false" ht="18.6" hidden="false" customHeight="true" outlineLevel="0" collapsed="false">
      <c r="A365" s="43"/>
      <c r="B365" s="44"/>
      <c r="C365" s="44"/>
      <c r="D365" s="44"/>
      <c r="E365" s="44"/>
      <c r="F365" s="44"/>
      <c r="G365" s="44"/>
      <c r="H365" s="45"/>
      <c r="I365" s="44"/>
      <c r="J365" s="44"/>
      <c r="K365" s="44"/>
      <c r="L365" s="47"/>
      <c r="M365" s="47"/>
      <c r="N365" s="49" t="e">
        <f aca="false">_xlfn.IFS(AND(I365="PE",M365="NÓMINA ENERO"),1,AND(I365="PE",M365="NÓMINA FEBRERO"),2,AND(I365="PE",M365="NÓMINA MARZO"),3,AND(I365="PE",M365="NÓMINA ABRIL"),4,AND(I365="PE",M365="NÓMINA MAYO"),5,AND(I365="PE",M365="NÓMINA JUNIO"),6,AND(I365="PE",M365="NÓMINA JULIO"),7,AND(I365="PE",M365="NÓMINA AGOSTO"),8,AND(I365="PE",M365="NÓMINA SEPTIEMBRE"),9,AND(I365="PE",M365="NÓMINA OCTUBRE"),10,AND(I365="PE",M365="NÓMINA NOVIEMBRE"),11,AND(I365="PE",M365="NÓMINA DICIEMBRE"),12,AND(I365="PC",M365="NÓMINA ENERO"),1,AND(I365="PC",M365="NÓMINA FEBRERO"),2,AND(I365="PC",M365="NÓMINA MARZO"),3,AND(I365="PC",M365="NÓMINA ABRIL"),4,AND(I365="PC",M365="NÓMINA MAYO"),5,AND(I365="PC",M365="NÓMINA JUNIO"),6,AND(I365="PC",M365="NÓMINA JULIO"),7,AND(I365="PC",M365="NÓMINA AGOSTO"),8,AND(I365="PC",M365="NÓMINA SEPTIEMBRE"),9,AND(I365="PC",M365="NÓMINA OCTUBRE"),10,AND(I365="PC",M365="NÓMINA NOVIEMBRE"),11,AND(I365="PC",M365="NÓMINA DICIEMBRE"),12,I365="VCF"," ",I365="VSF"," ",I365="SUB"," ",I365="ADQBYS"," ",I365="CONV"," ")</f>
        <v>#N/A</v>
      </c>
      <c r="O365" s="50"/>
      <c r="P365" s="51"/>
      <c r="Q365" s="51" t="n">
        <f aca="false">ROUND((O365*P365)*0.15,2)</f>
        <v>0</v>
      </c>
      <c r="R365" s="52" t="e">
        <f aca="false">_xlfn.IFS(I365="PE","NO RELLENAR",I365="PC","NO RELLENAR",I365="SUB","NO RELLENAR",I365="ADQBYS","NO RELLENAR",I365="CONV","NO RELLENAR",I365="VSF","RELLENAR",I365="VCF","RELLENAR")</f>
        <v>#N/A</v>
      </c>
      <c r="S365" s="53"/>
      <c r="T365" s="53"/>
      <c r="U365" s="54"/>
      <c r="V365" s="55"/>
      <c r="W365" s="54"/>
      <c r="X365" s="55"/>
      <c r="Y365" s="51"/>
      <c r="Z365" s="51"/>
      <c r="AA365" s="51"/>
      <c r="AB365" s="51"/>
      <c r="AC365" s="51"/>
      <c r="AD365" s="51"/>
      <c r="AE365" s="51"/>
      <c r="AF365" s="51"/>
      <c r="AG365" s="51"/>
      <c r="AH365" s="51"/>
      <c r="AI365" s="51"/>
      <c r="AJ365" s="51"/>
      <c r="AK365" s="51"/>
      <c r="AL365" s="51"/>
      <c r="AM365" s="54"/>
      <c r="AN365" s="51"/>
      <c r="AO365" s="54"/>
      <c r="AP365" s="51"/>
      <c r="AQ365" s="54"/>
      <c r="AR365" s="51"/>
      <c r="AS365" s="53" t="n">
        <v>0</v>
      </c>
      <c r="AT365" s="53" t="n">
        <v>0</v>
      </c>
      <c r="AU365" s="53" t="e">
        <f aca="false">_xlfn.IFS(I365="PE",0,I365="PC",0,I365="VCF",ROUND(AS365*AV365,2),I365="VSF",ROUND(AS365*AV365,2),I365="SUB",ROUND(AS365*AV365,2),I365="ADQBYS",ROUND(AS365*AV365,2),I365="CONV",ROUND(AS365*AV365,2))</f>
        <v>#N/A</v>
      </c>
      <c r="AV365" s="56"/>
      <c r="AW365" s="57" t="e">
        <f aca="false">_xlfn.IFS(I365="PE",ROUND((O365*P365)+Q365,2),I365="PC",ROUND((O365*P365)+Q365,2),AND(I365="VCF",BA365="SI"),AS365+AU365,AND(I365="VCF",BA365="NO"),AS365,AND(I365="VSF",BA365="SI"),AS365+AU365+Y365+Z365,AND(I365="VSF",BA365="NO"),AS365+Y365+Z365,AND(I365="SUB",BA365="SI"),AS365+AU365,AND(I365="SUB",BA365="NO"),AS365,AND(I365="ADQBYS",BA365="SI"),AS365+AU365,AND(I365="ADQBYS",BA365="NO"),AS365,AND(I365="CONV",BA365="SI"),AS365+AU365,AND(I365="CONV",BA365="NO"),AS365)</f>
        <v>#N/A</v>
      </c>
      <c r="AX365" s="53"/>
      <c r="AY365" s="58"/>
      <c r="AZ365" s="51"/>
      <c r="BA365" s="59"/>
    </row>
    <row r="366" customFormat="false" ht="18.6" hidden="false" customHeight="true" outlineLevel="0" collapsed="false">
      <c r="A366" s="43"/>
      <c r="B366" s="44"/>
      <c r="C366" s="44"/>
      <c r="D366" s="44"/>
      <c r="E366" s="44"/>
      <c r="F366" s="44"/>
      <c r="G366" s="44"/>
      <c r="H366" s="45"/>
      <c r="I366" s="44"/>
      <c r="J366" s="44"/>
      <c r="K366" s="44"/>
      <c r="L366" s="47"/>
      <c r="M366" s="47"/>
      <c r="N366" s="49" t="e">
        <f aca="false">_xlfn.IFS(AND(I366="PE",M366="NÓMINA ENERO"),1,AND(I366="PE",M366="NÓMINA FEBRERO"),2,AND(I366="PE",M366="NÓMINA MARZO"),3,AND(I366="PE",M366="NÓMINA ABRIL"),4,AND(I366="PE",M366="NÓMINA MAYO"),5,AND(I366="PE",M366="NÓMINA JUNIO"),6,AND(I366="PE",M366="NÓMINA JULIO"),7,AND(I366="PE",M366="NÓMINA AGOSTO"),8,AND(I366="PE",M366="NÓMINA SEPTIEMBRE"),9,AND(I366="PE",M366="NÓMINA OCTUBRE"),10,AND(I366="PE",M366="NÓMINA NOVIEMBRE"),11,AND(I366="PE",M366="NÓMINA DICIEMBRE"),12,AND(I366="PC",M366="NÓMINA ENERO"),1,AND(I366="PC",M366="NÓMINA FEBRERO"),2,AND(I366="PC",M366="NÓMINA MARZO"),3,AND(I366="PC",M366="NÓMINA ABRIL"),4,AND(I366="PC",M366="NÓMINA MAYO"),5,AND(I366="PC",M366="NÓMINA JUNIO"),6,AND(I366="PC",M366="NÓMINA JULIO"),7,AND(I366="PC",M366="NÓMINA AGOSTO"),8,AND(I366="PC",M366="NÓMINA SEPTIEMBRE"),9,AND(I366="PC",M366="NÓMINA OCTUBRE"),10,AND(I366="PC",M366="NÓMINA NOVIEMBRE"),11,AND(I366="PC",M366="NÓMINA DICIEMBRE"),12,I366="VCF"," ",I366="VSF"," ",I366="SUB"," ",I366="ADQBYS"," ",I366="CONV"," ")</f>
        <v>#N/A</v>
      </c>
      <c r="O366" s="50"/>
      <c r="P366" s="51"/>
      <c r="Q366" s="51" t="n">
        <f aca="false">ROUND((O366*P366)*0.15,2)</f>
        <v>0</v>
      </c>
      <c r="R366" s="52" t="e">
        <f aca="false">_xlfn.IFS(I366="PE","NO RELLENAR",I366="PC","NO RELLENAR",I366="SUB","NO RELLENAR",I366="ADQBYS","NO RELLENAR",I366="CONV","NO RELLENAR",I366="VSF","RELLENAR",I366="VCF","RELLENAR")</f>
        <v>#N/A</v>
      </c>
      <c r="S366" s="53"/>
      <c r="T366" s="53"/>
      <c r="U366" s="54"/>
      <c r="V366" s="55"/>
      <c r="W366" s="54"/>
      <c r="X366" s="55"/>
      <c r="Y366" s="51"/>
      <c r="Z366" s="51"/>
      <c r="AA366" s="51"/>
      <c r="AB366" s="51"/>
      <c r="AC366" s="51"/>
      <c r="AD366" s="51"/>
      <c r="AE366" s="51"/>
      <c r="AF366" s="51"/>
      <c r="AG366" s="51"/>
      <c r="AH366" s="51"/>
      <c r="AI366" s="51"/>
      <c r="AJ366" s="51"/>
      <c r="AK366" s="51"/>
      <c r="AL366" s="51"/>
      <c r="AM366" s="54"/>
      <c r="AN366" s="51"/>
      <c r="AO366" s="54"/>
      <c r="AP366" s="51"/>
      <c r="AQ366" s="54"/>
      <c r="AR366" s="51"/>
      <c r="AS366" s="53" t="n">
        <v>0</v>
      </c>
      <c r="AT366" s="53" t="n">
        <v>0</v>
      </c>
      <c r="AU366" s="53" t="e">
        <f aca="false">_xlfn.IFS(I366="PE",0,I366="PC",0,I366="VCF",ROUND(AS366*AV366,2),I366="VSF",ROUND(AS366*AV366,2),I366="SUB",ROUND(AS366*AV366,2),I366="ADQBYS",ROUND(AS366*AV366,2),I366="CONV",ROUND(AS366*AV366,2))</f>
        <v>#N/A</v>
      </c>
      <c r="AV366" s="56"/>
      <c r="AW366" s="57" t="e">
        <f aca="false">_xlfn.IFS(I366="PE",ROUND((O366*P366)+Q366,2),I366="PC",ROUND((O366*P366)+Q366,2),AND(I366="VCF",BA366="SI"),AS366+AU366,AND(I366="VCF",BA366="NO"),AS366,AND(I366="VSF",BA366="SI"),AS366+AU366+Y366+Z366,AND(I366="VSF",BA366="NO"),AS366+Y366+Z366,AND(I366="SUB",BA366="SI"),AS366+AU366,AND(I366="SUB",BA366="NO"),AS366,AND(I366="ADQBYS",BA366="SI"),AS366+AU366,AND(I366="ADQBYS",BA366="NO"),AS366,AND(I366="CONV",BA366="SI"),AS366+AU366,AND(I366="CONV",BA366="NO"),AS366)</f>
        <v>#N/A</v>
      </c>
      <c r="AX366" s="53"/>
      <c r="AY366" s="58"/>
      <c r="AZ366" s="51"/>
      <c r="BA366" s="59"/>
    </row>
    <row r="367" customFormat="false" ht="18.6" hidden="false" customHeight="true" outlineLevel="0" collapsed="false">
      <c r="A367" s="43"/>
      <c r="B367" s="44"/>
      <c r="C367" s="44"/>
      <c r="D367" s="44"/>
      <c r="E367" s="44"/>
      <c r="F367" s="44"/>
      <c r="G367" s="44"/>
      <c r="H367" s="45"/>
      <c r="I367" s="44"/>
      <c r="J367" s="44"/>
      <c r="K367" s="44"/>
      <c r="L367" s="47"/>
      <c r="M367" s="47"/>
      <c r="N367" s="49" t="e">
        <f aca="false">_xlfn.IFS(AND(I367="PE",M367="NÓMINA ENERO"),1,AND(I367="PE",M367="NÓMINA FEBRERO"),2,AND(I367="PE",M367="NÓMINA MARZO"),3,AND(I367="PE",M367="NÓMINA ABRIL"),4,AND(I367="PE",M367="NÓMINA MAYO"),5,AND(I367="PE",M367="NÓMINA JUNIO"),6,AND(I367="PE",M367="NÓMINA JULIO"),7,AND(I367="PE",M367="NÓMINA AGOSTO"),8,AND(I367="PE",M367="NÓMINA SEPTIEMBRE"),9,AND(I367="PE",M367="NÓMINA OCTUBRE"),10,AND(I367="PE",M367="NÓMINA NOVIEMBRE"),11,AND(I367="PE",M367="NÓMINA DICIEMBRE"),12,AND(I367="PC",M367="NÓMINA ENERO"),1,AND(I367="PC",M367="NÓMINA FEBRERO"),2,AND(I367="PC",M367="NÓMINA MARZO"),3,AND(I367="PC",M367="NÓMINA ABRIL"),4,AND(I367="PC",M367="NÓMINA MAYO"),5,AND(I367="PC",M367="NÓMINA JUNIO"),6,AND(I367="PC",M367="NÓMINA JULIO"),7,AND(I367="PC",M367="NÓMINA AGOSTO"),8,AND(I367="PC",M367="NÓMINA SEPTIEMBRE"),9,AND(I367="PC",M367="NÓMINA OCTUBRE"),10,AND(I367="PC",M367="NÓMINA NOVIEMBRE"),11,AND(I367="PC",M367="NÓMINA DICIEMBRE"),12,I367="VCF"," ",I367="VSF"," ",I367="SUB"," ",I367="ADQBYS"," ",I367="CONV"," ")</f>
        <v>#N/A</v>
      </c>
      <c r="O367" s="50"/>
      <c r="P367" s="51"/>
      <c r="Q367" s="51" t="n">
        <f aca="false">ROUND((O367*P367)*0.15,2)</f>
        <v>0</v>
      </c>
      <c r="R367" s="52" t="e">
        <f aca="false">_xlfn.IFS(I367="PE","NO RELLENAR",I367="PC","NO RELLENAR",I367="SUB","NO RELLENAR",I367="ADQBYS","NO RELLENAR",I367="CONV","NO RELLENAR",I367="VSF","RELLENAR",I367="VCF","RELLENAR")</f>
        <v>#N/A</v>
      </c>
      <c r="S367" s="53"/>
      <c r="T367" s="53"/>
      <c r="U367" s="54"/>
      <c r="V367" s="55"/>
      <c r="W367" s="54"/>
      <c r="X367" s="55"/>
      <c r="Y367" s="51"/>
      <c r="Z367" s="51"/>
      <c r="AA367" s="51"/>
      <c r="AB367" s="51"/>
      <c r="AC367" s="51"/>
      <c r="AD367" s="51"/>
      <c r="AE367" s="51"/>
      <c r="AF367" s="51"/>
      <c r="AG367" s="51"/>
      <c r="AH367" s="51"/>
      <c r="AI367" s="51"/>
      <c r="AJ367" s="51"/>
      <c r="AK367" s="51"/>
      <c r="AL367" s="51"/>
      <c r="AM367" s="54"/>
      <c r="AN367" s="51"/>
      <c r="AO367" s="54"/>
      <c r="AP367" s="51"/>
      <c r="AQ367" s="54"/>
      <c r="AR367" s="51"/>
      <c r="AS367" s="53" t="n">
        <v>0</v>
      </c>
      <c r="AT367" s="53" t="n">
        <v>0</v>
      </c>
      <c r="AU367" s="53" t="e">
        <f aca="false">_xlfn.IFS(I367="PE",0,I367="PC",0,I367="VCF",ROUND(AS367*AV367,2),I367="VSF",ROUND(AS367*AV367,2),I367="SUB",ROUND(AS367*AV367,2),I367="ADQBYS",ROUND(AS367*AV367,2),I367="CONV",ROUND(AS367*AV367,2))</f>
        <v>#N/A</v>
      </c>
      <c r="AV367" s="56"/>
      <c r="AW367" s="57" t="e">
        <f aca="false">_xlfn.IFS(I367="PE",ROUND((O367*P367)+Q367,2),I367="PC",ROUND((O367*P367)+Q367,2),AND(I367="VCF",BA367="SI"),AS367+AU367,AND(I367="VCF",BA367="NO"),AS367,AND(I367="VSF",BA367="SI"),AS367+AU367+Y367+Z367,AND(I367="VSF",BA367="NO"),AS367+Y367+Z367,AND(I367="SUB",BA367="SI"),AS367+AU367,AND(I367="SUB",BA367="NO"),AS367,AND(I367="ADQBYS",BA367="SI"),AS367+AU367,AND(I367="ADQBYS",BA367="NO"),AS367,AND(I367="CONV",BA367="SI"),AS367+AU367,AND(I367="CONV",BA367="NO"),AS367)</f>
        <v>#N/A</v>
      </c>
      <c r="AX367" s="53"/>
      <c r="AY367" s="58"/>
      <c r="AZ367" s="51"/>
      <c r="BA367" s="59"/>
    </row>
    <row r="368" customFormat="false" ht="18.6" hidden="false" customHeight="true" outlineLevel="0" collapsed="false">
      <c r="A368" s="43"/>
      <c r="B368" s="44"/>
      <c r="C368" s="44"/>
      <c r="D368" s="44"/>
      <c r="E368" s="44"/>
      <c r="F368" s="44"/>
      <c r="G368" s="44"/>
      <c r="H368" s="45"/>
      <c r="I368" s="44"/>
      <c r="J368" s="44"/>
      <c r="K368" s="44"/>
      <c r="L368" s="47"/>
      <c r="M368" s="47"/>
      <c r="N368" s="49" t="e">
        <f aca="false">_xlfn.IFS(AND(I368="PE",M368="NÓMINA ENERO"),1,AND(I368="PE",M368="NÓMINA FEBRERO"),2,AND(I368="PE",M368="NÓMINA MARZO"),3,AND(I368="PE",M368="NÓMINA ABRIL"),4,AND(I368="PE",M368="NÓMINA MAYO"),5,AND(I368="PE",M368="NÓMINA JUNIO"),6,AND(I368="PE",M368="NÓMINA JULIO"),7,AND(I368="PE",M368="NÓMINA AGOSTO"),8,AND(I368="PE",M368="NÓMINA SEPTIEMBRE"),9,AND(I368="PE",M368="NÓMINA OCTUBRE"),10,AND(I368="PE",M368="NÓMINA NOVIEMBRE"),11,AND(I368="PE",M368="NÓMINA DICIEMBRE"),12,AND(I368="PC",M368="NÓMINA ENERO"),1,AND(I368="PC",M368="NÓMINA FEBRERO"),2,AND(I368="PC",M368="NÓMINA MARZO"),3,AND(I368="PC",M368="NÓMINA ABRIL"),4,AND(I368="PC",M368="NÓMINA MAYO"),5,AND(I368="PC",M368="NÓMINA JUNIO"),6,AND(I368="PC",M368="NÓMINA JULIO"),7,AND(I368="PC",M368="NÓMINA AGOSTO"),8,AND(I368="PC",M368="NÓMINA SEPTIEMBRE"),9,AND(I368="PC",M368="NÓMINA OCTUBRE"),10,AND(I368="PC",M368="NÓMINA NOVIEMBRE"),11,AND(I368="PC",M368="NÓMINA DICIEMBRE"),12,I368="VCF"," ",I368="VSF"," ",I368="SUB"," ",I368="ADQBYS"," ",I368="CONV"," ")</f>
        <v>#N/A</v>
      </c>
      <c r="O368" s="50"/>
      <c r="P368" s="51"/>
      <c r="Q368" s="51" t="n">
        <f aca="false">ROUND((O368*P368)*0.15,2)</f>
        <v>0</v>
      </c>
      <c r="R368" s="52" t="e">
        <f aca="false">_xlfn.IFS(I368="PE","NO RELLENAR",I368="PC","NO RELLENAR",I368="SUB","NO RELLENAR",I368="ADQBYS","NO RELLENAR",I368="CONV","NO RELLENAR",I368="VSF","RELLENAR",I368="VCF","RELLENAR")</f>
        <v>#N/A</v>
      </c>
      <c r="S368" s="53"/>
      <c r="T368" s="53"/>
      <c r="U368" s="54"/>
      <c r="V368" s="55"/>
      <c r="W368" s="54"/>
      <c r="X368" s="55"/>
      <c r="Y368" s="51"/>
      <c r="Z368" s="51"/>
      <c r="AA368" s="51"/>
      <c r="AB368" s="51"/>
      <c r="AC368" s="51"/>
      <c r="AD368" s="51"/>
      <c r="AE368" s="51"/>
      <c r="AF368" s="51"/>
      <c r="AG368" s="51"/>
      <c r="AH368" s="51"/>
      <c r="AI368" s="51"/>
      <c r="AJ368" s="51"/>
      <c r="AK368" s="51"/>
      <c r="AL368" s="51"/>
      <c r="AM368" s="54"/>
      <c r="AN368" s="51"/>
      <c r="AO368" s="54"/>
      <c r="AP368" s="51"/>
      <c r="AQ368" s="54"/>
      <c r="AR368" s="51"/>
      <c r="AS368" s="53" t="n">
        <v>0</v>
      </c>
      <c r="AT368" s="53" t="n">
        <v>0</v>
      </c>
      <c r="AU368" s="53" t="e">
        <f aca="false">_xlfn.IFS(I368="PE",0,I368="PC",0,I368="VCF",ROUND(AS368*AV368,2),I368="VSF",ROUND(AS368*AV368,2),I368="SUB",ROUND(AS368*AV368,2),I368="ADQBYS",ROUND(AS368*AV368,2),I368="CONV",ROUND(AS368*AV368,2))</f>
        <v>#N/A</v>
      </c>
      <c r="AV368" s="56"/>
      <c r="AW368" s="57" t="e">
        <f aca="false">_xlfn.IFS(I368="PE",ROUND((O368*P368)+Q368,2),I368="PC",ROUND((O368*P368)+Q368,2),AND(I368="VCF",BA368="SI"),AS368+AU368,AND(I368="VCF",BA368="NO"),AS368,AND(I368="VSF",BA368="SI"),AS368+AU368+Y368+Z368,AND(I368="VSF",BA368="NO"),AS368+Y368+Z368,AND(I368="SUB",BA368="SI"),AS368+AU368,AND(I368="SUB",BA368="NO"),AS368,AND(I368="ADQBYS",BA368="SI"),AS368+AU368,AND(I368="ADQBYS",BA368="NO"),AS368,AND(I368="CONV",BA368="SI"),AS368+AU368,AND(I368="CONV",BA368="NO"),AS368)</f>
        <v>#N/A</v>
      </c>
      <c r="AX368" s="53"/>
      <c r="AY368" s="58"/>
      <c r="AZ368" s="51"/>
      <c r="BA368" s="59"/>
    </row>
    <row r="369" customFormat="false" ht="18.6" hidden="false" customHeight="true" outlineLevel="0" collapsed="false">
      <c r="A369" s="43"/>
      <c r="B369" s="44"/>
      <c r="C369" s="44"/>
      <c r="D369" s="44"/>
      <c r="E369" s="44"/>
      <c r="F369" s="44"/>
      <c r="G369" s="44"/>
      <c r="H369" s="45"/>
      <c r="I369" s="44"/>
      <c r="J369" s="44"/>
      <c r="K369" s="44"/>
      <c r="L369" s="47"/>
      <c r="M369" s="47"/>
      <c r="N369" s="49" t="e">
        <f aca="false">_xlfn.IFS(AND(I369="PE",M369="NÓMINA ENERO"),1,AND(I369="PE",M369="NÓMINA FEBRERO"),2,AND(I369="PE",M369="NÓMINA MARZO"),3,AND(I369="PE",M369="NÓMINA ABRIL"),4,AND(I369="PE",M369="NÓMINA MAYO"),5,AND(I369="PE",M369="NÓMINA JUNIO"),6,AND(I369="PE",M369="NÓMINA JULIO"),7,AND(I369="PE",M369="NÓMINA AGOSTO"),8,AND(I369="PE",M369="NÓMINA SEPTIEMBRE"),9,AND(I369="PE",M369="NÓMINA OCTUBRE"),10,AND(I369="PE",M369="NÓMINA NOVIEMBRE"),11,AND(I369="PE",M369="NÓMINA DICIEMBRE"),12,AND(I369="PC",M369="NÓMINA ENERO"),1,AND(I369="PC",M369="NÓMINA FEBRERO"),2,AND(I369="PC",M369="NÓMINA MARZO"),3,AND(I369="PC",M369="NÓMINA ABRIL"),4,AND(I369="PC",M369="NÓMINA MAYO"),5,AND(I369="PC",M369="NÓMINA JUNIO"),6,AND(I369="PC",M369="NÓMINA JULIO"),7,AND(I369="PC",M369="NÓMINA AGOSTO"),8,AND(I369="PC",M369="NÓMINA SEPTIEMBRE"),9,AND(I369="PC",M369="NÓMINA OCTUBRE"),10,AND(I369="PC",M369="NÓMINA NOVIEMBRE"),11,AND(I369="PC",M369="NÓMINA DICIEMBRE"),12,I369="VCF"," ",I369="VSF"," ",I369="SUB"," ",I369="ADQBYS"," ",I369="CONV"," ")</f>
        <v>#N/A</v>
      </c>
      <c r="O369" s="50"/>
      <c r="P369" s="51"/>
      <c r="Q369" s="51" t="n">
        <f aca="false">ROUND((O369*P369)*0.15,2)</f>
        <v>0</v>
      </c>
      <c r="R369" s="52" t="e">
        <f aca="false">_xlfn.IFS(I369="PE","NO RELLENAR",I369="PC","NO RELLENAR",I369="SUB","NO RELLENAR",I369="ADQBYS","NO RELLENAR",I369="CONV","NO RELLENAR",I369="VSF","RELLENAR",I369="VCF","RELLENAR")</f>
        <v>#N/A</v>
      </c>
      <c r="S369" s="53"/>
      <c r="T369" s="53"/>
      <c r="U369" s="54"/>
      <c r="V369" s="55"/>
      <c r="W369" s="54"/>
      <c r="X369" s="55"/>
      <c r="Y369" s="51"/>
      <c r="Z369" s="51"/>
      <c r="AA369" s="51"/>
      <c r="AB369" s="51"/>
      <c r="AC369" s="51"/>
      <c r="AD369" s="51"/>
      <c r="AE369" s="51"/>
      <c r="AF369" s="51"/>
      <c r="AG369" s="51"/>
      <c r="AH369" s="51"/>
      <c r="AI369" s="51"/>
      <c r="AJ369" s="51"/>
      <c r="AK369" s="51"/>
      <c r="AL369" s="51"/>
      <c r="AM369" s="54"/>
      <c r="AN369" s="51"/>
      <c r="AO369" s="54"/>
      <c r="AP369" s="51"/>
      <c r="AQ369" s="54"/>
      <c r="AR369" s="51"/>
      <c r="AS369" s="53" t="n">
        <v>0</v>
      </c>
      <c r="AT369" s="53" t="n">
        <v>0</v>
      </c>
      <c r="AU369" s="53" t="e">
        <f aca="false">_xlfn.IFS(I369="PE",0,I369="PC",0,I369="VCF",ROUND(AS369*AV369,2),I369="VSF",ROUND(AS369*AV369,2),I369="SUB",ROUND(AS369*AV369,2),I369="ADQBYS",ROUND(AS369*AV369,2),I369="CONV",ROUND(AS369*AV369,2))</f>
        <v>#N/A</v>
      </c>
      <c r="AV369" s="56"/>
      <c r="AW369" s="57" t="e">
        <f aca="false">_xlfn.IFS(I369="PE",ROUND((O369*P369)+Q369,2),I369="PC",ROUND((O369*P369)+Q369,2),AND(I369="VCF",BA369="SI"),AS369+AU369,AND(I369="VCF",BA369="NO"),AS369,AND(I369="VSF",BA369="SI"),AS369+AU369+Y369+Z369,AND(I369="VSF",BA369="NO"),AS369+Y369+Z369,AND(I369="SUB",BA369="SI"),AS369+AU369,AND(I369="SUB",BA369="NO"),AS369,AND(I369="ADQBYS",BA369="SI"),AS369+AU369,AND(I369="ADQBYS",BA369="NO"),AS369,AND(I369="CONV",BA369="SI"),AS369+AU369,AND(I369="CONV",BA369="NO"),AS369)</f>
        <v>#N/A</v>
      </c>
      <c r="AX369" s="53"/>
      <c r="AY369" s="58"/>
      <c r="AZ369" s="51"/>
      <c r="BA369" s="59"/>
    </row>
    <row r="370" customFormat="false" ht="18.6" hidden="false" customHeight="true" outlineLevel="0" collapsed="false">
      <c r="A370" s="43"/>
      <c r="B370" s="44"/>
      <c r="C370" s="44"/>
      <c r="D370" s="44"/>
      <c r="E370" s="44"/>
      <c r="F370" s="44"/>
      <c r="G370" s="44"/>
      <c r="H370" s="45"/>
      <c r="I370" s="44"/>
      <c r="J370" s="44"/>
      <c r="K370" s="44"/>
      <c r="L370" s="47"/>
      <c r="M370" s="47"/>
      <c r="N370" s="49" t="e">
        <f aca="false">_xlfn.IFS(AND(I370="PE",M370="NÓMINA ENERO"),1,AND(I370="PE",M370="NÓMINA FEBRERO"),2,AND(I370="PE",M370="NÓMINA MARZO"),3,AND(I370="PE",M370="NÓMINA ABRIL"),4,AND(I370="PE",M370="NÓMINA MAYO"),5,AND(I370="PE",M370="NÓMINA JUNIO"),6,AND(I370="PE",M370="NÓMINA JULIO"),7,AND(I370="PE",M370="NÓMINA AGOSTO"),8,AND(I370="PE",M370="NÓMINA SEPTIEMBRE"),9,AND(I370="PE",M370="NÓMINA OCTUBRE"),10,AND(I370="PE",M370="NÓMINA NOVIEMBRE"),11,AND(I370="PE",M370="NÓMINA DICIEMBRE"),12,AND(I370="PC",M370="NÓMINA ENERO"),1,AND(I370="PC",M370="NÓMINA FEBRERO"),2,AND(I370="PC",M370="NÓMINA MARZO"),3,AND(I370="PC",M370="NÓMINA ABRIL"),4,AND(I370="PC",M370="NÓMINA MAYO"),5,AND(I370="PC",M370="NÓMINA JUNIO"),6,AND(I370="PC",M370="NÓMINA JULIO"),7,AND(I370="PC",M370="NÓMINA AGOSTO"),8,AND(I370="PC",M370="NÓMINA SEPTIEMBRE"),9,AND(I370="PC",M370="NÓMINA OCTUBRE"),10,AND(I370="PC",M370="NÓMINA NOVIEMBRE"),11,AND(I370="PC",M370="NÓMINA DICIEMBRE"),12,I370="VCF"," ",I370="VSF"," ",I370="SUB"," ",I370="ADQBYS"," ",I370="CONV"," ")</f>
        <v>#N/A</v>
      </c>
      <c r="O370" s="50"/>
      <c r="P370" s="51"/>
      <c r="Q370" s="51" t="n">
        <f aca="false">ROUND((O370*P370)*0.15,2)</f>
        <v>0</v>
      </c>
      <c r="R370" s="52" t="e">
        <f aca="false">_xlfn.IFS(I370="PE","NO RELLENAR",I370="PC","NO RELLENAR",I370="SUB","NO RELLENAR",I370="ADQBYS","NO RELLENAR",I370="CONV","NO RELLENAR",I370="VSF","RELLENAR",I370="VCF","RELLENAR")</f>
        <v>#N/A</v>
      </c>
      <c r="S370" s="53"/>
      <c r="T370" s="53"/>
      <c r="U370" s="54"/>
      <c r="V370" s="55"/>
      <c r="W370" s="54"/>
      <c r="X370" s="55"/>
      <c r="Y370" s="51"/>
      <c r="Z370" s="51"/>
      <c r="AA370" s="51"/>
      <c r="AB370" s="51"/>
      <c r="AC370" s="51"/>
      <c r="AD370" s="51"/>
      <c r="AE370" s="51"/>
      <c r="AF370" s="51"/>
      <c r="AG370" s="51"/>
      <c r="AH370" s="51"/>
      <c r="AI370" s="51"/>
      <c r="AJ370" s="51"/>
      <c r="AK370" s="51"/>
      <c r="AL370" s="51"/>
      <c r="AM370" s="54"/>
      <c r="AN370" s="51"/>
      <c r="AO370" s="54"/>
      <c r="AP370" s="51"/>
      <c r="AQ370" s="54"/>
      <c r="AR370" s="51"/>
      <c r="AS370" s="53" t="n">
        <v>0</v>
      </c>
      <c r="AT370" s="53" t="n">
        <v>0</v>
      </c>
      <c r="AU370" s="53" t="e">
        <f aca="false">_xlfn.IFS(I370="PE",0,I370="PC",0,I370="VCF",ROUND(AS370*AV370,2),I370="VSF",ROUND(AS370*AV370,2),I370="SUB",ROUND(AS370*AV370,2),I370="ADQBYS",ROUND(AS370*AV370,2),I370="CONV",ROUND(AS370*AV370,2))</f>
        <v>#N/A</v>
      </c>
      <c r="AV370" s="56"/>
      <c r="AW370" s="57" t="e">
        <f aca="false">_xlfn.IFS(I370="PE",ROUND((O370*P370)+Q370,2),I370="PC",ROUND((O370*P370)+Q370,2),AND(I370="VCF",BA370="SI"),AS370+AU370,AND(I370="VCF",BA370="NO"),AS370,AND(I370="VSF",BA370="SI"),AS370+AU370+Y370+Z370,AND(I370="VSF",BA370="NO"),AS370+Y370+Z370,AND(I370="SUB",BA370="SI"),AS370+AU370,AND(I370="SUB",BA370="NO"),AS370,AND(I370="ADQBYS",BA370="SI"),AS370+AU370,AND(I370="ADQBYS",BA370="NO"),AS370,AND(I370="CONV",BA370="SI"),AS370+AU370,AND(I370="CONV",BA370="NO"),AS370)</f>
        <v>#N/A</v>
      </c>
      <c r="AX370" s="53"/>
      <c r="AY370" s="58"/>
      <c r="AZ370" s="51"/>
      <c r="BA370" s="59"/>
    </row>
    <row r="371" customFormat="false" ht="18.6" hidden="false" customHeight="true" outlineLevel="0" collapsed="false">
      <c r="A371" s="43"/>
      <c r="B371" s="44"/>
      <c r="C371" s="44"/>
      <c r="D371" s="44"/>
      <c r="E371" s="44"/>
      <c r="F371" s="44"/>
      <c r="G371" s="44"/>
      <c r="H371" s="45"/>
      <c r="I371" s="44"/>
      <c r="J371" s="44"/>
      <c r="K371" s="44"/>
      <c r="L371" s="47"/>
      <c r="M371" s="47"/>
      <c r="N371" s="49" t="e">
        <f aca="false">_xlfn.IFS(AND(I371="PE",M371="NÓMINA ENERO"),1,AND(I371="PE",M371="NÓMINA FEBRERO"),2,AND(I371="PE",M371="NÓMINA MARZO"),3,AND(I371="PE",M371="NÓMINA ABRIL"),4,AND(I371="PE",M371="NÓMINA MAYO"),5,AND(I371="PE",M371="NÓMINA JUNIO"),6,AND(I371="PE",M371="NÓMINA JULIO"),7,AND(I371="PE",M371="NÓMINA AGOSTO"),8,AND(I371="PE",M371="NÓMINA SEPTIEMBRE"),9,AND(I371="PE",M371="NÓMINA OCTUBRE"),10,AND(I371="PE",M371="NÓMINA NOVIEMBRE"),11,AND(I371="PE",M371="NÓMINA DICIEMBRE"),12,AND(I371="PC",M371="NÓMINA ENERO"),1,AND(I371="PC",M371="NÓMINA FEBRERO"),2,AND(I371="PC",M371="NÓMINA MARZO"),3,AND(I371="PC",M371="NÓMINA ABRIL"),4,AND(I371="PC",M371="NÓMINA MAYO"),5,AND(I371="PC",M371="NÓMINA JUNIO"),6,AND(I371="PC",M371="NÓMINA JULIO"),7,AND(I371="PC",M371="NÓMINA AGOSTO"),8,AND(I371="PC",M371="NÓMINA SEPTIEMBRE"),9,AND(I371="PC",M371="NÓMINA OCTUBRE"),10,AND(I371="PC",M371="NÓMINA NOVIEMBRE"),11,AND(I371="PC",M371="NÓMINA DICIEMBRE"),12,I371="VCF"," ",I371="VSF"," ",I371="SUB"," ",I371="ADQBYS"," ",I371="CONV"," ")</f>
        <v>#N/A</v>
      </c>
      <c r="O371" s="50"/>
      <c r="P371" s="51"/>
      <c r="Q371" s="51" t="n">
        <f aca="false">ROUND((O371*P371)*0.15,2)</f>
        <v>0</v>
      </c>
      <c r="R371" s="52" t="e">
        <f aca="false">_xlfn.IFS(I371="PE","NO RELLENAR",I371="PC","NO RELLENAR",I371="SUB","NO RELLENAR",I371="ADQBYS","NO RELLENAR",I371="CONV","NO RELLENAR",I371="VSF","RELLENAR",I371="VCF","RELLENAR")</f>
        <v>#N/A</v>
      </c>
      <c r="S371" s="53"/>
      <c r="T371" s="53"/>
      <c r="U371" s="54"/>
      <c r="V371" s="55"/>
      <c r="W371" s="54"/>
      <c r="X371" s="55"/>
      <c r="Y371" s="51"/>
      <c r="Z371" s="51"/>
      <c r="AA371" s="51"/>
      <c r="AB371" s="51"/>
      <c r="AC371" s="51"/>
      <c r="AD371" s="51"/>
      <c r="AE371" s="51"/>
      <c r="AF371" s="51"/>
      <c r="AG371" s="51"/>
      <c r="AH371" s="51"/>
      <c r="AI371" s="51"/>
      <c r="AJ371" s="51"/>
      <c r="AK371" s="51"/>
      <c r="AL371" s="51"/>
      <c r="AM371" s="54"/>
      <c r="AN371" s="51"/>
      <c r="AO371" s="54"/>
      <c r="AP371" s="51"/>
      <c r="AQ371" s="54"/>
      <c r="AR371" s="51"/>
      <c r="AS371" s="53" t="n">
        <v>0</v>
      </c>
      <c r="AT371" s="53" t="n">
        <v>0</v>
      </c>
      <c r="AU371" s="53" t="e">
        <f aca="false">_xlfn.IFS(I371="PE",0,I371="PC",0,I371="VCF",ROUND(AS371*AV371,2),I371="VSF",ROUND(AS371*AV371,2),I371="SUB",ROUND(AS371*AV371,2),I371="ADQBYS",ROUND(AS371*AV371,2),I371="CONV",ROUND(AS371*AV371,2))</f>
        <v>#N/A</v>
      </c>
      <c r="AV371" s="56"/>
      <c r="AW371" s="57" t="e">
        <f aca="false">_xlfn.IFS(I371="PE",ROUND((O371*P371)+Q371,2),I371="PC",ROUND((O371*P371)+Q371,2),AND(I371="VCF",BA371="SI"),AS371+AU371,AND(I371="VCF",BA371="NO"),AS371,AND(I371="VSF",BA371="SI"),AS371+AU371+Y371+Z371,AND(I371="VSF",BA371="NO"),AS371+Y371+Z371,AND(I371="SUB",BA371="SI"),AS371+AU371,AND(I371="SUB",BA371="NO"),AS371,AND(I371="ADQBYS",BA371="SI"),AS371+AU371,AND(I371="ADQBYS",BA371="NO"),AS371,AND(I371="CONV",BA371="SI"),AS371+AU371,AND(I371="CONV",BA371="NO"),AS371)</f>
        <v>#N/A</v>
      </c>
      <c r="AX371" s="53"/>
      <c r="AY371" s="58"/>
      <c r="AZ371" s="51"/>
      <c r="BA371" s="59"/>
    </row>
    <row r="372" customFormat="false" ht="18.6" hidden="false" customHeight="true" outlineLevel="0" collapsed="false">
      <c r="A372" s="43"/>
      <c r="B372" s="44"/>
      <c r="C372" s="44"/>
      <c r="D372" s="44"/>
      <c r="E372" s="44"/>
      <c r="F372" s="44"/>
      <c r="G372" s="44"/>
      <c r="H372" s="45"/>
      <c r="I372" s="44"/>
      <c r="J372" s="44"/>
      <c r="K372" s="44"/>
      <c r="L372" s="47"/>
      <c r="M372" s="47"/>
      <c r="N372" s="49" t="e">
        <f aca="false">_xlfn.IFS(AND(I372="PE",M372="NÓMINA ENERO"),1,AND(I372="PE",M372="NÓMINA FEBRERO"),2,AND(I372="PE",M372="NÓMINA MARZO"),3,AND(I372="PE",M372="NÓMINA ABRIL"),4,AND(I372="PE",M372="NÓMINA MAYO"),5,AND(I372="PE",M372="NÓMINA JUNIO"),6,AND(I372="PE",M372="NÓMINA JULIO"),7,AND(I372="PE",M372="NÓMINA AGOSTO"),8,AND(I372="PE",M372="NÓMINA SEPTIEMBRE"),9,AND(I372="PE",M372="NÓMINA OCTUBRE"),10,AND(I372="PE",M372="NÓMINA NOVIEMBRE"),11,AND(I372="PE",M372="NÓMINA DICIEMBRE"),12,AND(I372="PC",M372="NÓMINA ENERO"),1,AND(I372="PC",M372="NÓMINA FEBRERO"),2,AND(I372="PC",M372="NÓMINA MARZO"),3,AND(I372="PC",M372="NÓMINA ABRIL"),4,AND(I372="PC",M372="NÓMINA MAYO"),5,AND(I372="PC",M372="NÓMINA JUNIO"),6,AND(I372="PC",M372="NÓMINA JULIO"),7,AND(I372="PC",M372="NÓMINA AGOSTO"),8,AND(I372="PC",M372="NÓMINA SEPTIEMBRE"),9,AND(I372="PC",M372="NÓMINA OCTUBRE"),10,AND(I372="PC",M372="NÓMINA NOVIEMBRE"),11,AND(I372="PC",M372="NÓMINA DICIEMBRE"),12,I372="VCF"," ",I372="VSF"," ",I372="SUB"," ",I372="ADQBYS"," ",I372="CONV"," ")</f>
        <v>#N/A</v>
      </c>
      <c r="O372" s="50"/>
      <c r="P372" s="51"/>
      <c r="Q372" s="51" t="n">
        <f aca="false">ROUND((O372*P372)*0.15,2)</f>
        <v>0</v>
      </c>
      <c r="R372" s="52" t="e">
        <f aca="false">_xlfn.IFS(I372="PE","NO RELLENAR",I372="PC","NO RELLENAR",I372="SUB","NO RELLENAR",I372="ADQBYS","NO RELLENAR",I372="CONV","NO RELLENAR",I372="VSF","RELLENAR",I372="VCF","RELLENAR")</f>
        <v>#N/A</v>
      </c>
      <c r="S372" s="53"/>
      <c r="T372" s="53"/>
      <c r="U372" s="54"/>
      <c r="V372" s="55"/>
      <c r="W372" s="54"/>
      <c r="X372" s="55"/>
      <c r="Y372" s="51"/>
      <c r="Z372" s="51"/>
      <c r="AA372" s="51"/>
      <c r="AB372" s="51"/>
      <c r="AC372" s="51"/>
      <c r="AD372" s="51"/>
      <c r="AE372" s="51"/>
      <c r="AF372" s="51"/>
      <c r="AG372" s="51"/>
      <c r="AH372" s="51"/>
      <c r="AI372" s="51"/>
      <c r="AJ372" s="51"/>
      <c r="AK372" s="51"/>
      <c r="AL372" s="51"/>
      <c r="AM372" s="54"/>
      <c r="AN372" s="51"/>
      <c r="AO372" s="54"/>
      <c r="AP372" s="51"/>
      <c r="AQ372" s="54"/>
      <c r="AR372" s="51"/>
      <c r="AS372" s="53" t="n">
        <v>0</v>
      </c>
      <c r="AT372" s="53" t="n">
        <v>0</v>
      </c>
      <c r="AU372" s="53" t="e">
        <f aca="false">_xlfn.IFS(I372="PE",0,I372="PC",0,I372="VCF",ROUND(AS372*AV372,2),I372="VSF",ROUND(AS372*AV372,2),I372="SUB",ROUND(AS372*AV372,2),I372="ADQBYS",ROUND(AS372*AV372,2),I372="CONV",ROUND(AS372*AV372,2))</f>
        <v>#N/A</v>
      </c>
      <c r="AV372" s="56"/>
      <c r="AW372" s="57" t="e">
        <f aca="false">_xlfn.IFS(I372="PE",ROUND((O372*P372)+Q372,2),I372="PC",ROUND((O372*P372)+Q372,2),AND(I372="VCF",BA372="SI"),AS372+AU372,AND(I372="VCF",BA372="NO"),AS372,AND(I372="VSF",BA372="SI"),AS372+AU372+Y372+Z372,AND(I372="VSF",BA372="NO"),AS372+Y372+Z372,AND(I372="SUB",BA372="SI"),AS372+AU372,AND(I372="SUB",BA372="NO"),AS372,AND(I372="ADQBYS",BA372="SI"),AS372+AU372,AND(I372="ADQBYS",BA372="NO"),AS372,AND(I372="CONV",BA372="SI"),AS372+AU372,AND(I372="CONV",BA372="NO"),AS372)</f>
        <v>#N/A</v>
      </c>
      <c r="AX372" s="53"/>
      <c r="AY372" s="58"/>
      <c r="AZ372" s="51"/>
      <c r="BA372" s="59"/>
    </row>
    <row r="373" customFormat="false" ht="18.6" hidden="false" customHeight="true" outlineLevel="0" collapsed="false">
      <c r="A373" s="43"/>
      <c r="B373" s="44"/>
      <c r="C373" s="44"/>
      <c r="D373" s="44"/>
      <c r="E373" s="44"/>
      <c r="F373" s="44"/>
      <c r="G373" s="44"/>
      <c r="H373" s="45"/>
      <c r="I373" s="44"/>
      <c r="J373" s="44"/>
      <c r="K373" s="44"/>
      <c r="L373" s="47"/>
      <c r="M373" s="47"/>
      <c r="N373" s="49" t="e">
        <f aca="false">_xlfn.IFS(AND(I373="PE",M373="NÓMINA ENERO"),1,AND(I373="PE",M373="NÓMINA FEBRERO"),2,AND(I373="PE",M373="NÓMINA MARZO"),3,AND(I373="PE",M373="NÓMINA ABRIL"),4,AND(I373="PE",M373="NÓMINA MAYO"),5,AND(I373="PE",M373="NÓMINA JUNIO"),6,AND(I373="PE",M373="NÓMINA JULIO"),7,AND(I373="PE",M373="NÓMINA AGOSTO"),8,AND(I373="PE",M373="NÓMINA SEPTIEMBRE"),9,AND(I373="PE",M373="NÓMINA OCTUBRE"),10,AND(I373="PE",M373="NÓMINA NOVIEMBRE"),11,AND(I373="PE",M373="NÓMINA DICIEMBRE"),12,AND(I373="PC",M373="NÓMINA ENERO"),1,AND(I373="PC",M373="NÓMINA FEBRERO"),2,AND(I373="PC",M373="NÓMINA MARZO"),3,AND(I373="PC",M373="NÓMINA ABRIL"),4,AND(I373="PC",M373="NÓMINA MAYO"),5,AND(I373="PC",M373="NÓMINA JUNIO"),6,AND(I373="PC",M373="NÓMINA JULIO"),7,AND(I373="PC",M373="NÓMINA AGOSTO"),8,AND(I373="PC",M373="NÓMINA SEPTIEMBRE"),9,AND(I373="PC",M373="NÓMINA OCTUBRE"),10,AND(I373="PC",M373="NÓMINA NOVIEMBRE"),11,AND(I373="PC",M373="NÓMINA DICIEMBRE"),12,I373="VCF"," ",I373="VSF"," ",I373="SUB"," ",I373="ADQBYS"," ",I373="CONV"," ")</f>
        <v>#N/A</v>
      </c>
      <c r="O373" s="50"/>
      <c r="P373" s="51"/>
      <c r="Q373" s="51" t="n">
        <f aca="false">ROUND((O373*P373)*0.15,2)</f>
        <v>0</v>
      </c>
      <c r="R373" s="52" t="e">
        <f aca="false">_xlfn.IFS(I373="PE","NO RELLENAR",I373="PC","NO RELLENAR",I373="SUB","NO RELLENAR",I373="ADQBYS","NO RELLENAR",I373="CONV","NO RELLENAR",I373="VSF","RELLENAR",I373="VCF","RELLENAR")</f>
        <v>#N/A</v>
      </c>
      <c r="S373" s="53"/>
      <c r="T373" s="53"/>
      <c r="U373" s="54"/>
      <c r="V373" s="55"/>
      <c r="W373" s="54"/>
      <c r="X373" s="55"/>
      <c r="Y373" s="51"/>
      <c r="Z373" s="51"/>
      <c r="AA373" s="51"/>
      <c r="AB373" s="51"/>
      <c r="AC373" s="51"/>
      <c r="AD373" s="51"/>
      <c r="AE373" s="51"/>
      <c r="AF373" s="51"/>
      <c r="AG373" s="51"/>
      <c r="AH373" s="51"/>
      <c r="AI373" s="51"/>
      <c r="AJ373" s="51"/>
      <c r="AK373" s="51"/>
      <c r="AL373" s="51"/>
      <c r="AM373" s="54"/>
      <c r="AN373" s="51"/>
      <c r="AO373" s="54"/>
      <c r="AP373" s="51"/>
      <c r="AQ373" s="54"/>
      <c r="AR373" s="51"/>
      <c r="AS373" s="53" t="n">
        <v>0</v>
      </c>
      <c r="AT373" s="53" t="n">
        <v>0</v>
      </c>
      <c r="AU373" s="53" t="e">
        <f aca="false">_xlfn.IFS(I373="PE",0,I373="PC",0,I373="VCF",ROUND(AS373*AV373,2),I373="VSF",ROUND(AS373*AV373,2),I373="SUB",ROUND(AS373*AV373,2),I373="ADQBYS",ROUND(AS373*AV373,2),I373="CONV",ROUND(AS373*AV373,2))</f>
        <v>#N/A</v>
      </c>
      <c r="AV373" s="56"/>
      <c r="AW373" s="57" t="e">
        <f aca="false">_xlfn.IFS(I373="PE",ROUND((O373*P373)+Q373,2),I373="PC",ROUND((O373*P373)+Q373,2),AND(I373="VCF",BA373="SI"),AS373+AU373,AND(I373="VCF",BA373="NO"),AS373,AND(I373="VSF",BA373="SI"),AS373+AU373+Y373+Z373,AND(I373="VSF",BA373="NO"),AS373+Y373+Z373,AND(I373="SUB",BA373="SI"),AS373+AU373,AND(I373="SUB",BA373="NO"),AS373,AND(I373="ADQBYS",BA373="SI"),AS373+AU373,AND(I373="ADQBYS",BA373="NO"),AS373,AND(I373="CONV",BA373="SI"),AS373+AU373,AND(I373="CONV",BA373="NO"),AS373)</f>
        <v>#N/A</v>
      </c>
      <c r="AX373" s="53"/>
      <c r="AY373" s="58"/>
      <c r="AZ373" s="51"/>
      <c r="BA373" s="59"/>
    </row>
    <row r="374" customFormat="false" ht="18.6" hidden="false" customHeight="true" outlineLevel="0" collapsed="false">
      <c r="A374" s="43"/>
      <c r="B374" s="44"/>
      <c r="C374" s="44"/>
      <c r="D374" s="44"/>
      <c r="E374" s="44"/>
      <c r="F374" s="44"/>
      <c r="G374" s="44"/>
      <c r="H374" s="45"/>
      <c r="I374" s="44"/>
      <c r="J374" s="44"/>
      <c r="K374" s="44"/>
      <c r="L374" s="47"/>
      <c r="M374" s="47"/>
      <c r="N374" s="49" t="e">
        <f aca="false">_xlfn.IFS(AND(I374="PE",M374="NÓMINA ENERO"),1,AND(I374="PE",M374="NÓMINA FEBRERO"),2,AND(I374="PE",M374="NÓMINA MARZO"),3,AND(I374="PE",M374="NÓMINA ABRIL"),4,AND(I374="PE",M374="NÓMINA MAYO"),5,AND(I374="PE",M374="NÓMINA JUNIO"),6,AND(I374="PE",M374="NÓMINA JULIO"),7,AND(I374="PE",M374="NÓMINA AGOSTO"),8,AND(I374="PE",M374="NÓMINA SEPTIEMBRE"),9,AND(I374="PE",M374="NÓMINA OCTUBRE"),10,AND(I374="PE",M374="NÓMINA NOVIEMBRE"),11,AND(I374="PE",M374="NÓMINA DICIEMBRE"),12,AND(I374="PC",M374="NÓMINA ENERO"),1,AND(I374="PC",M374="NÓMINA FEBRERO"),2,AND(I374="PC",M374="NÓMINA MARZO"),3,AND(I374="PC",M374="NÓMINA ABRIL"),4,AND(I374="PC",M374="NÓMINA MAYO"),5,AND(I374="PC",M374="NÓMINA JUNIO"),6,AND(I374="PC",M374="NÓMINA JULIO"),7,AND(I374="PC",M374="NÓMINA AGOSTO"),8,AND(I374="PC",M374="NÓMINA SEPTIEMBRE"),9,AND(I374="PC",M374="NÓMINA OCTUBRE"),10,AND(I374="PC",M374="NÓMINA NOVIEMBRE"),11,AND(I374="PC",M374="NÓMINA DICIEMBRE"),12,I374="VCF"," ",I374="VSF"," ",I374="SUB"," ",I374="ADQBYS"," ",I374="CONV"," ")</f>
        <v>#N/A</v>
      </c>
      <c r="O374" s="50"/>
      <c r="P374" s="51"/>
      <c r="Q374" s="51" t="n">
        <f aca="false">ROUND((O374*P374)*0.15,2)</f>
        <v>0</v>
      </c>
      <c r="R374" s="52" t="e">
        <f aca="false">_xlfn.IFS(I374="PE","NO RELLENAR",I374="PC","NO RELLENAR",I374="SUB","NO RELLENAR",I374="ADQBYS","NO RELLENAR",I374="CONV","NO RELLENAR",I374="VSF","RELLENAR",I374="VCF","RELLENAR")</f>
        <v>#N/A</v>
      </c>
      <c r="S374" s="53"/>
      <c r="T374" s="53"/>
      <c r="U374" s="54"/>
      <c r="V374" s="55"/>
      <c r="W374" s="54"/>
      <c r="X374" s="55"/>
      <c r="Y374" s="51"/>
      <c r="Z374" s="51"/>
      <c r="AA374" s="51"/>
      <c r="AB374" s="51"/>
      <c r="AC374" s="51"/>
      <c r="AD374" s="51"/>
      <c r="AE374" s="51"/>
      <c r="AF374" s="51"/>
      <c r="AG374" s="51"/>
      <c r="AH374" s="51"/>
      <c r="AI374" s="51"/>
      <c r="AJ374" s="51"/>
      <c r="AK374" s="51"/>
      <c r="AL374" s="51"/>
      <c r="AM374" s="54"/>
      <c r="AN374" s="51"/>
      <c r="AO374" s="54"/>
      <c r="AP374" s="51"/>
      <c r="AQ374" s="54"/>
      <c r="AR374" s="51"/>
      <c r="AS374" s="53" t="n">
        <v>0</v>
      </c>
      <c r="AT374" s="53" t="n">
        <v>0</v>
      </c>
      <c r="AU374" s="53" t="e">
        <f aca="false">_xlfn.IFS(I374="PE",0,I374="PC",0,I374="VCF",ROUND(AS374*AV374,2),I374="VSF",ROUND(AS374*AV374,2),I374="SUB",ROUND(AS374*AV374,2),I374="ADQBYS",ROUND(AS374*AV374,2),I374="CONV",ROUND(AS374*AV374,2))</f>
        <v>#N/A</v>
      </c>
      <c r="AV374" s="56"/>
      <c r="AW374" s="57" t="e">
        <f aca="false">_xlfn.IFS(I374="PE",ROUND((O374*P374)+Q374,2),I374="PC",ROUND((O374*P374)+Q374,2),AND(I374="VCF",BA374="SI"),AS374+AU374,AND(I374="VCF",BA374="NO"),AS374,AND(I374="VSF",BA374="SI"),AS374+AU374+Y374+Z374,AND(I374="VSF",BA374="NO"),AS374+Y374+Z374,AND(I374="SUB",BA374="SI"),AS374+AU374,AND(I374="SUB",BA374="NO"),AS374,AND(I374="ADQBYS",BA374="SI"),AS374+AU374,AND(I374="ADQBYS",BA374="NO"),AS374,AND(I374="CONV",BA374="SI"),AS374+AU374,AND(I374="CONV",BA374="NO"),AS374)</f>
        <v>#N/A</v>
      </c>
      <c r="AX374" s="53"/>
      <c r="AY374" s="58"/>
      <c r="AZ374" s="51"/>
      <c r="BA374" s="59"/>
    </row>
    <row r="375" customFormat="false" ht="18.6" hidden="false" customHeight="true" outlineLevel="0" collapsed="false">
      <c r="A375" s="43"/>
      <c r="B375" s="44"/>
      <c r="C375" s="44"/>
      <c r="D375" s="44"/>
      <c r="E375" s="44"/>
      <c r="F375" s="44"/>
      <c r="G375" s="44"/>
      <c r="H375" s="45"/>
      <c r="I375" s="44"/>
      <c r="J375" s="44"/>
      <c r="K375" s="44"/>
      <c r="L375" s="47"/>
      <c r="M375" s="47"/>
      <c r="N375" s="49" t="e">
        <f aca="false">_xlfn.IFS(AND(I375="PE",M375="NÓMINA ENERO"),1,AND(I375="PE",M375="NÓMINA FEBRERO"),2,AND(I375="PE",M375="NÓMINA MARZO"),3,AND(I375="PE",M375="NÓMINA ABRIL"),4,AND(I375="PE",M375="NÓMINA MAYO"),5,AND(I375="PE",M375="NÓMINA JUNIO"),6,AND(I375="PE",M375="NÓMINA JULIO"),7,AND(I375="PE",M375="NÓMINA AGOSTO"),8,AND(I375="PE",M375="NÓMINA SEPTIEMBRE"),9,AND(I375="PE",M375="NÓMINA OCTUBRE"),10,AND(I375="PE",M375="NÓMINA NOVIEMBRE"),11,AND(I375="PE",M375="NÓMINA DICIEMBRE"),12,AND(I375="PC",M375="NÓMINA ENERO"),1,AND(I375="PC",M375="NÓMINA FEBRERO"),2,AND(I375="PC",M375="NÓMINA MARZO"),3,AND(I375="PC",M375="NÓMINA ABRIL"),4,AND(I375="PC",M375="NÓMINA MAYO"),5,AND(I375="PC",M375="NÓMINA JUNIO"),6,AND(I375="PC",M375="NÓMINA JULIO"),7,AND(I375="PC",M375="NÓMINA AGOSTO"),8,AND(I375="PC",M375="NÓMINA SEPTIEMBRE"),9,AND(I375="PC",M375="NÓMINA OCTUBRE"),10,AND(I375="PC",M375="NÓMINA NOVIEMBRE"),11,AND(I375="PC",M375="NÓMINA DICIEMBRE"),12,I375="VCF"," ",I375="VSF"," ",I375="SUB"," ",I375="ADQBYS"," ",I375="CONV"," ")</f>
        <v>#N/A</v>
      </c>
      <c r="O375" s="50"/>
      <c r="P375" s="51"/>
      <c r="Q375" s="51" t="n">
        <f aca="false">ROUND((O375*P375)*0.15,2)</f>
        <v>0</v>
      </c>
      <c r="R375" s="52" t="e">
        <f aca="false">_xlfn.IFS(I375="PE","NO RELLENAR",I375="PC","NO RELLENAR",I375="SUB","NO RELLENAR",I375="ADQBYS","NO RELLENAR",I375="CONV","NO RELLENAR",I375="VSF","RELLENAR",I375="VCF","RELLENAR")</f>
        <v>#N/A</v>
      </c>
      <c r="S375" s="53"/>
      <c r="T375" s="53"/>
      <c r="U375" s="54"/>
      <c r="V375" s="55"/>
      <c r="W375" s="54"/>
      <c r="X375" s="55"/>
      <c r="Y375" s="51"/>
      <c r="Z375" s="51"/>
      <c r="AA375" s="51"/>
      <c r="AB375" s="51"/>
      <c r="AC375" s="51"/>
      <c r="AD375" s="51"/>
      <c r="AE375" s="51"/>
      <c r="AF375" s="51"/>
      <c r="AG375" s="51"/>
      <c r="AH375" s="51"/>
      <c r="AI375" s="51"/>
      <c r="AJ375" s="51"/>
      <c r="AK375" s="51"/>
      <c r="AL375" s="51"/>
      <c r="AM375" s="54"/>
      <c r="AN375" s="51"/>
      <c r="AO375" s="54"/>
      <c r="AP375" s="51"/>
      <c r="AQ375" s="54"/>
      <c r="AR375" s="51"/>
      <c r="AS375" s="53" t="n">
        <v>0</v>
      </c>
      <c r="AT375" s="53" t="n">
        <v>0</v>
      </c>
      <c r="AU375" s="53" t="e">
        <f aca="false">_xlfn.IFS(I375="PE",0,I375="PC",0,I375="VCF",ROUND(AS375*AV375,2),I375="VSF",ROUND(AS375*AV375,2),I375="SUB",ROUND(AS375*AV375,2),I375="ADQBYS",ROUND(AS375*AV375,2),I375="CONV",ROUND(AS375*AV375,2))</f>
        <v>#N/A</v>
      </c>
      <c r="AV375" s="56"/>
      <c r="AW375" s="57" t="e">
        <f aca="false">_xlfn.IFS(I375="PE",ROUND((O375*P375)+Q375,2),I375="PC",ROUND((O375*P375)+Q375,2),AND(I375="VCF",BA375="SI"),AS375+AU375,AND(I375="VCF",BA375="NO"),AS375,AND(I375="VSF",BA375="SI"),AS375+AU375+Y375+Z375,AND(I375="VSF",BA375="NO"),AS375+Y375+Z375,AND(I375="SUB",BA375="SI"),AS375+AU375,AND(I375="SUB",BA375="NO"),AS375,AND(I375="ADQBYS",BA375="SI"),AS375+AU375,AND(I375="ADQBYS",BA375="NO"),AS375,AND(I375="CONV",BA375="SI"),AS375+AU375,AND(I375="CONV",BA375="NO"),AS375)</f>
        <v>#N/A</v>
      </c>
      <c r="AX375" s="53"/>
      <c r="AY375" s="58"/>
      <c r="AZ375" s="51"/>
      <c r="BA375" s="59"/>
    </row>
    <row r="376" customFormat="false" ht="18.6" hidden="false" customHeight="true" outlineLevel="0" collapsed="false">
      <c r="A376" s="43"/>
      <c r="B376" s="44"/>
      <c r="C376" s="44"/>
      <c r="D376" s="44"/>
      <c r="E376" s="44"/>
      <c r="F376" s="44"/>
      <c r="G376" s="44"/>
      <c r="H376" s="45"/>
      <c r="I376" s="44"/>
      <c r="J376" s="44"/>
      <c r="K376" s="44"/>
      <c r="L376" s="47"/>
      <c r="M376" s="47"/>
      <c r="N376" s="49" t="e">
        <f aca="false">_xlfn.IFS(AND(I376="PE",M376="NÓMINA ENERO"),1,AND(I376="PE",M376="NÓMINA FEBRERO"),2,AND(I376="PE",M376="NÓMINA MARZO"),3,AND(I376="PE",M376="NÓMINA ABRIL"),4,AND(I376="PE",M376="NÓMINA MAYO"),5,AND(I376="PE",M376="NÓMINA JUNIO"),6,AND(I376="PE",M376="NÓMINA JULIO"),7,AND(I376="PE",M376="NÓMINA AGOSTO"),8,AND(I376="PE",M376="NÓMINA SEPTIEMBRE"),9,AND(I376="PE",M376="NÓMINA OCTUBRE"),10,AND(I376="PE",M376="NÓMINA NOVIEMBRE"),11,AND(I376="PE",M376="NÓMINA DICIEMBRE"),12,AND(I376="PC",M376="NÓMINA ENERO"),1,AND(I376="PC",M376="NÓMINA FEBRERO"),2,AND(I376="PC",M376="NÓMINA MARZO"),3,AND(I376="PC",M376="NÓMINA ABRIL"),4,AND(I376="PC",M376="NÓMINA MAYO"),5,AND(I376="PC",M376="NÓMINA JUNIO"),6,AND(I376="PC",M376="NÓMINA JULIO"),7,AND(I376="PC",M376="NÓMINA AGOSTO"),8,AND(I376="PC",M376="NÓMINA SEPTIEMBRE"),9,AND(I376="PC",M376="NÓMINA OCTUBRE"),10,AND(I376="PC",M376="NÓMINA NOVIEMBRE"),11,AND(I376="PC",M376="NÓMINA DICIEMBRE"),12,I376="VCF"," ",I376="VSF"," ",I376="SUB"," ",I376="ADQBYS"," ",I376="CONV"," ")</f>
        <v>#N/A</v>
      </c>
      <c r="O376" s="50"/>
      <c r="P376" s="51"/>
      <c r="Q376" s="51" t="n">
        <f aca="false">ROUND((O376*P376)*0.15,2)</f>
        <v>0</v>
      </c>
      <c r="R376" s="52" t="e">
        <f aca="false">_xlfn.IFS(I376="PE","NO RELLENAR",I376="PC","NO RELLENAR",I376="SUB","NO RELLENAR",I376="ADQBYS","NO RELLENAR",I376="CONV","NO RELLENAR",I376="VSF","RELLENAR",I376="VCF","RELLENAR")</f>
        <v>#N/A</v>
      </c>
      <c r="S376" s="53"/>
      <c r="T376" s="53"/>
      <c r="U376" s="54"/>
      <c r="V376" s="55"/>
      <c r="W376" s="54"/>
      <c r="X376" s="55"/>
      <c r="Y376" s="51"/>
      <c r="Z376" s="51"/>
      <c r="AA376" s="51"/>
      <c r="AB376" s="51"/>
      <c r="AC376" s="51"/>
      <c r="AD376" s="51"/>
      <c r="AE376" s="51"/>
      <c r="AF376" s="51"/>
      <c r="AG376" s="51"/>
      <c r="AH376" s="51"/>
      <c r="AI376" s="51"/>
      <c r="AJ376" s="51"/>
      <c r="AK376" s="51"/>
      <c r="AL376" s="51"/>
      <c r="AM376" s="54"/>
      <c r="AN376" s="51"/>
      <c r="AO376" s="54"/>
      <c r="AP376" s="51"/>
      <c r="AQ376" s="54"/>
      <c r="AR376" s="51"/>
      <c r="AS376" s="53" t="n">
        <v>0</v>
      </c>
      <c r="AT376" s="53" t="n">
        <v>0</v>
      </c>
      <c r="AU376" s="53" t="e">
        <f aca="false">_xlfn.IFS(I376="PE",0,I376="PC",0,I376="VCF",ROUND(AS376*AV376,2),I376="VSF",ROUND(AS376*AV376,2),I376="SUB",ROUND(AS376*AV376,2),I376="ADQBYS",ROUND(AS376*AV376,2),I376="CONV",ROUND(AS376*AV376,2))</f>
        <v>#N/A</v>
      </c>
      <c r="AV376" s="56"/>
      <c r="AW376" s="57" t="e">
        <f aca="false">_xlfn.IFS(I376="PE",ROUND((O376*P376)+Q376,2),I376="PC",ROUND((O376*P376)+Q376,2),AND(I376="VCF",BA376="SI"),AS376+AU376,AND(I376="VCF",BA376="NO"),AS376,AND(I376="VSF",BA376="SI"),AS376+AU376+Y376+Z376,AND(I376="VSF",BA376="NO"),AS376+Y376+Z376,AND(I376="SUB",BA376="SI"),AS376+AU376,AND(I376="SUB",BA376="NO"),AS376,AND(I376="ADQBYS",BA376="SI"),AS376+AU376,AND(I376="ADQBYS",BA376="NO"),AS376,AND(I376="CONV",BA376="SI"),AS376+AU376,AND(I376="CONV",BA376="NO"),AS376)</f>
        <v>#N/A</v>
      </c>
      <c r="AX376" s="53"/>
      <c r="AY376" s="58"/>
      <c r="AZ376" s="51"/>
      <c r="BA376" s="59"/>
    </row>
    <row r="377" customFormat="false" ht="18.6" hidden="false" customHeight="true" outlineLevel="0" collapsed="false">
      <c r="A377" s="43"/>
      <c r="B377" s="44"/>
      <c r="C377" s="44"/>
      <c r="D377" s="44"/>
      <c r="E377" s="44"/>
      <c r="F377" s="44"/>
      <c r="G377" s="44"/>
      <c r="H377" s="45"/>
      <c r="I377" s="44"/>
      <c r="J377" s="44"/>
      <c r="K377" s="44"/>
      <c r="L377" s="47"/>
      <c r="M377" s="47"/>
      <c r="N377" s="49" t="e">
        <f aca="false">_xlfn.IFS(AND(I377="PE",M377="NÓMINA ENERO"),1,AND(I377="PE",M377="NÓMINA FEBRERO"),2,AND(I377="PE",M377="NÓMINA MARZO"),3,AND(I377="PE",M377="NÓMINA ABRIL"),4,AND(I377="PE",M377="NÓMINA MAYO"),5,AND(I377="PE",M377="NÓMINA JUNIO"),6,AND(I377="PE",M377="NÓMINA JULIO"),7,AND(I377="PE",M377="NÓMINA AGOSTO"),8,AND(I377="PE",M377="NÓMINA SEPTIEMBRE"),9,AND(I377="PE",M377="NÓMINA OCTUBRE"),10,AND(I377="PE",M377="NÓMINA NOVIEMBRE"),11,AND(I377="PE",M377="NÓMINA DICIEMBRE"),12,AND(I377="PC",M377="NÓMINA ENERO"),1,AND(I377="PC",M377="NÓMINA FEBRERO"),2,AND(I377="PC",M377="NÓMINA MARZO"),3,AND(I377="PC",M377="NÓMINA ABRIL"),4,AND(I377="PC",M377="NÓMINA MAYO"),5,AND(I377="PC",M377="NÓMINA JUNIO"),6,AND(I377="PC",M377="NÓMINA JULIO"),7,AND(I377="PC",M377="NÓMINA AGOSTO"),8,AND(I377="PC",M377="NÓMINA SEPTIEMBRE"),9,AND(I377="PC",M377="NÓMINA OCTUBRE"),10,AND(I377="PC",M377="NÓMINA NOVIEMBRE"),11,AND(I377="PC",M377="NÓMINA DICIEMBRE"),12,I377="VCF"," ",I377="VSF"," ",I377="SUB"," ",I377="ADQBYS"," ",I377="CONV"," ")</f>
        <v>#N/A</v>
      </c>
      <c r="O377" s="50"/>
      <c r="P377" s="51"/>
      <c r="Q377" s="51" t="n">
        <f aca="false">ROUND((O377*P377)*0.15,2)</f>
        <v>0</v>
      </c>
      <c r="R377" s="52" t="e">
        <f aca="false">_xlfn.IFS(I377="PE","NO RELLENAR",I377="PC","NO RELLENAR",I377="SUB","NO RELLENAR",I377="ADQBYS","NO RELLENAR",I377="CONV","NO RELLENAR",I377="VSF","RELLENAR",I377="VCF","RELLENAR")</f>
        <v>#N/A</v>
      </c>
      <c r="S377" s="53"/>
      <c r="T377" s="53"/>
      <c r="U377" s="54"/>
      <c r="V377" s="55"/>
      <c r="W377" s="54"/>
      <c r="X377" s="55"/>
      <c r="Y377" s="51"/>
      <c r="Z377" s="51"/>
      <c r="AA377" s="51"/>
      <c r="AB377" s="51"/>
      <c r="AC377" s="51"/>
      <c r="AD377" s="51"/>
      <c r="AE377" s="51"/>
      <c r="AF377" s="51"/>
      <c r="AG377" s="51"/>
      <c r="AH377" s="51"/>
      <c r="AI377" s="51"/>
      <c r="AJ377" s="51"/>
      <c r="AK377" s="51"/>
      <c r="AL377" s="51"/>
      <c r="AM377" s="54"/>
      <c r="AN377" s="51"/>
      <c r="AO377" s="54"/>
      <c r="AP377" s="51"/>
      <c r="AQ377" s="54"/>
      <c r="AR377" s="51"/>
      <c r="AS377" s="53" t="n">
        <v>0</v>
      </c>
      <c r="AT377" s="53" t="n">
        <v>0</v>
      </c>
      <c r="AU377" s="53" t="e">
        <f aca="false">_xlfn.IFS(I377="PE",0,I377="PC",0,I377="VCF",ROUND(AS377*AV377,2),I377="VSF",ROUND(AS377*AV377,2),I377="SUB",ROUND(AS377*AV377,2),I377="ADQBYS",ROUND(AS377*AV377,2),I377="CONV",ROUND(AS377*AV377,2))</f>
        <v>#N/A</v>
      </c>
      <c r="AV377" s="56"/>
      <c r="AW377" s="57" t="e">
        <f aca="false">_xlfn.IFS(I377="PE",ROUND((O377*P377)+Q377,2),I377="PC",ROUND((O377*P377)+Q377,2),AND(I377="VCF",BA377="SI"),AS377+AU377,AND(I377="VCF",BA377="NO"),AS377,AND(I377="VSF",BA377="SI"),AS377+AU377+Y377+Z377,AND(I377="VSF",BA377="NO"),AS377+Y377+Z377,AND(I377="SUB",BA377="SI"),AS377+AU377,AND(I377="SUB",BA377="NO"),AS377,AND(I377="ADQBYS",BA377="SI"),AS377+AU377,AND(I377="ADQBYS",BA377="NO"),AS377,AND(I377="CONV",BA377="SI"),AS377+AU377,AND(I377="CONV",BA377="NO"),AS377)</f>
        <v>#N/A</v>
      </c>
      <c r="AX377" s="53"/>
      <c r="AY377" s="58"/>
      <c r="AZ377" s="51"/>
      <c r="BA377" s="59"/>
    </row>
    <row r="378" customFormat="false" ht="18.6" hidden="false" customHeight="true" outlineLevel="0" collapsed="false">
      <c r="A378" s="43"/>
      <c r="B378" s="44"/>
      <c r="C378" s="44"/>
      <c r="D378" s="44"/>
      <c r="E378" s="44"/>
      <c r="F378" s="44"/>
      <c r="G378" s="44"/>
      <c r="H378" s="45"/>
      <c r="I378" s="44"/>
      <c r="J378" s="44"/>
      <c r="K378" s="44"/>
      <c r="L378" s="47"/>
      <c r="M378" s="47"/>
      <c r="N378" s="49" t="e">
        <f aca="false">_xlfn.IFS(AND(I378="PE",M378="NÓMINA ENERO"),1,AND(I378="PE",M378="NÓMINA FEBRERO"),2,AND(I378="PE",M378="NÓMINA MARZO"),3,AND(I378="PE",M378="NÓMINA ABRIL"),4,AND(I378="PE",M378="NÓMINA MAYO"),5,AND(I378="PE",M378="NÓMINA JUNIO"),6,AND(I378="PE",M378="NÓMINA JULIO"),7,AND(I378="PE",M378="NÓMINA AGOSTO"),8,AND(I378="PE",M378="NÓMINA SEPTIEMBRE"),9,AND(I378="PE",M378="NÓMINA OCTUBRE"),10,AND(I378="PE",M378="NÓMINA NOVIEMBRE"),11,AND(I378="PE",M378="NÓMINA DICIEMBRE"),12,AND(I378="PC",M378="NÓMINA ENERO"),1,AND(I378="PC",M378="NÓMINA FEBRERO"),2,AND(I378="PC",M378="NÓMINA MARZO"),3,AND(I378="PC",M378="NÓMINA ABRIL"),4,AND(I378="PC",M378="NÓMINA MAYO"),5,AND(I378="PC",M378="NÓMINA JUNIO"),6,AND(I378="PC",M378="NÓMINA JULIO"),7,AND(I378="PC",M378="NÓMINA AGOSTO"),8,AND(I378="PC",M378="NÓMINA SEPTIEMBRE"),9,AND(I378="PC",M378="NÓMINA OCTUBRE"),10,AND(I378="PC",M378="NÓMINA NOVIEMBRE"),11,AND(I378="PC",M378="NÓMINA DICIEMBRE"),12,I378="VCF"," ",I378="VSF"," ",I378="SUB"," ",I378="ADQBYS"," ",I378="CONV"," ")</f>
        <v>#N/A</v>
      </c>
      <c r="O378" s="50"/>
      <c r="P378" s="51"/>
      <c r="Q378" s="51" t="n">
        <f aca="false">ROUND((O378*P378)*0.15,2)</f>
        <v>0</v>
      </c>
      <c r="R378" s="52" t="e">
        <f aca="false">_xlfn.IFS(I378="PE","NO RELLENAR",I378="PC","NO RELLENAR",I378="SUB","NO RELLENAR",I378="ADQBYS","NO RELLENAR",I378="CONV","NO RELLENAR",I378="VSF","RELLENAR",I378="VCF","RELLENAR")</f>
        <v>#N/A</v>
      </c>
      <c r="S378" s="53"/>
      <c r="T378" s="53"/>
      <c r="U378" s="54"/>
      <c r="V378" s="55"/>
      <c r="W378" s="54"/>
      <c r="X378" s="55"/>
      <c r="Y378" s="51"/>
      <c r="Z378" s="51"/>
      <c r="AA378" s="51"/>
      <c r="AB378" s="51"/>
      <c r="AC378" s="51"/>
      <c r="AD378" s="51"/>
      <c r="AE378" s="51"/>
      <c r="AF378" s="51"/>
      <c r="AG378" s="51"/>
      <c r="AH378" s="51"/>
      <c r="AI378" s="51"/>
      <c r="AJ378" s="51"/>
      <c r="AK378" s="51"/>
      <c r="AL378" s="51"/>
      <c r="AM378" s="54"/>
      <c r="AN378" s="51"/>
      <c r="AO378" s="54"/>
      <c r="AP378" s="51"/>
      <c r="AQ378" s="54"/>
      <c r="AR378" s="51"/>
      <c r="AS378" s="53" t="n">
        <v>0</v>
      </c>
      <c r="AT378" s="53" t="n">
        <v>0</v>
      </c>
      <c r="AU378" s="53" t="e">
        <f aca="false">_xlfn.IFS(I378="PE",0,I378="PC",0,I378="VCF",ROUND(AS378*AV378,2),I378="VSF",ROUND(AS378*AV378,2),I378="SUB",ROUND(AS378*AV378,2),I378="ADQBYS",ROUND(AS378*AV378,2),I378="CONV",ROUND(AS378*AV378,2))</f>
        <v>#N/A</v>
      </c>
      <c r="AV378" s="56"/>
      <c r="AW378" s="57" t="e">
        <f aca="false">_xlfn.IFS(I378="PE",ROUND((O378*P378)+Q378,2),I378="PC",ROUND((O378*P378)+Q378,2),AND(I378="VCF",BA378="SI"),AS378+AU378,AND(I378="VCF",BA378="NO"),AS378,AND(I378="VSF",BA378="SI"),AS378+AU378+Y378+Z378,AND(I378="VSF",BA378="NO"),AS378+Y378+Z378,AND(I378="SUB",BA378="SI"),AS378+AU378,AND(I378="SUB",BA378="NO"),AS378,AND(I378="ADQBYS",BA378="SI"),AS378+AU378,AND(I378="ADQBYS",BA378="NO"),AS378,AND(I378="CONV",BA378="SI"),AS378+AU378,AND(I378="CONV",BA378="NO"),AS378)</f>
        <v>#N/A</v>
      </c>
      <c r="AX378" s="53"/>
      <c r="AY378" s="58"/>
      <c r="AZ378" s="51"/>
      <c r="BA378" s="59"/>
    </row>
    <row r="379" customFormat="false" ht="18.6" hidden="false" customHeight="true" outlineLevel="0" collapsed="false">
      <c r="A379" s="43"/>
      <c r="B379" s="44"/>
      <c r="C379" s="44"/>
      <c r="D379" s="44"/>
      <c r="E379" s="44"/>
      <c r="F379" s="44"/>
      <c r="G379" s="44"/>
      <c r="H379" s="45"/>
      <c r="I379" s="44"/>
      <c r="J379" s="44"/>
      <c r="K379" s="44"/>
      <c r="L379" s="47"/>
      <c r="M379" s="47"/>
      <c r="N379" s="49" t="e">
        <f aca="false">_xlfn.IFS(AND(I379="PE",M379="NÓMINA ENERO"),1,AND(I379="PE",M379="NÓMINA FEBRERO"),2,AND(I379="PE",M379="NÓMINA MARZO"),3,AND(I379="PE",M379="NÓMINA ABRIL"),4,AND(I379="PE",M379="NÓMINA MAYO"),5,AND(I379="PE",M379="NÓMINA JUNIO"),6,AND(I379="PE",M379="NÓMINA JULIO"),7,AND(I379="PE",M379="NÓMINA AGOSTO"),8,AND(I379="PE",M379="NÓMINA SEPTIEMBRE"),9,AND(I379="PE",M379="NÓMINA OCTUBRE"),10,AND(I379="PE",M379="NÓMINA NOVIEMBRE"),11,AND(I379="PE",M379="NÓMINA DICIEMBRE"),12,AND(I379="PC",M379="NÓMINA ENERO"),1,AND(I379="PC",M379="NÓMINA FEBRERO"),2,AND(I379="PC",M379="NÓMINA MARZO"),3,AND(I379="PC",M379="NÓMINA ABRIL"),4,AND(I379="PC",M379="NÓMINA MAYO"),5,AND(I379="PC",M379="NÓMINA JUNIO"),6,AND(I379="PC",M379="NÓMINA JULIO"),7,AND(I379="PC",M379="NÓMINA AGOSTO"),8,AND(I379="PC",M379="NÓMINA SEPTIEMBRE"),9,AND(I379="PC",M379="NÓMINA OCTUBRE"),10,AND(I379="PC",M379="NÓMINA NOVIEMBRE"),11,AND(I379="PC",M379="NÓMINA DICIEMBRE"),12,I379="VCF"," ",I379="VSF"," ",I379="SUB"," ",I379="ADQBYS"," ",I379="CONV"," ")</f>
        <v>#N/A</v>
      </c>
      <c r="O379" s="50"/>
      <c r="P379" s="51"/>
      <c r="Q379" s="51" t="n">
        <f aca="false">ROUND((O379*P379)*0.15,2)</f>
        <v>0</v>
      </c>
      <c r="R379" s="52" t="e">
        <f aca="false">_xlfn.IFS(I379="PE","NO RELLENAR",I379="PC","NO RELLENAR",I379="SUB","NO RELLENAR",I379="ADQBYS","NO RELLENAR",I379="CONV","NO RELLENAR",I379="VSF","RELLENAR",I379="VCF","RELLENAR")</f>
        <v>#N/A</v>
      </c>
      <c r="S379" s="53"/>
      <c r="T379" s="53"/>
      <c r="U379" s="54"/>
      <c r="V379" s="55"/>
      <c r="W379" s="54"/>
      <c r="X379" s="55"/>
      <c r="Y379" s="51"/>
      <c r="Z379" s="51"/>
      <c r="AA379" s="51"/>
      <c r="AB379" s="51"/>
      <c r="AC379" s="51"/>
      <c r="AD379" s="51"/>
      <c r="AE379" s="51"/>
      <c r="AF379" s="51"/>
      <c r="AG379" s="51"/>
      <c r="AH379" s="51"/>
      <c r="AI379" s="51"/>
      <c r="AJ379" s="51"/>
      <c r="AK379" s="51"/>
      <c r="AL379" s="51"/>
      <c r="AM379" s="54"/>
      <c r="AN379" s="51"/>
      <c r="AO379" s="54"/>
      <c r="AP379" s="51"/>
      <c r="AQ379" s="54"/>
      <c r="AR379" s="51"/>
      <c r="AS379" s="53" t="n">
        <v>0</v>
      </c>
      <c r="AT379" s="53" t="n">
        <v>0</v>
      </c>
      <c r="AU379" s="53" t="e">
        <f aca="false">_xlfn.IFS(I379="PE",0,I379="PC",0,I379="VCF",ROUND(AS379*AV379,2),I379="VSF",ROUND(AS379*AV379,2),I379="SUB",ROUND(AS379*AV379,2),I379="ADQBYS",ROUND(AS379*AV379,2),I379="CONV",ROUND(AS379*AV379,2))</f>
        <v>#N/A</v>
      </c>
      <c r="AV379" s="56"/>
      <c r="AW379" s="57" t="e">
        <f aca="false">_xlfn.IFS(I379="PE",ROUND((O379*P379)+Q379,2),I379="PC",ROUND((O379*P379)+Q379,2),AND(I379="VCF",BA379="SI"),AS379+AU379,AND(I379="VCF",BA379="NO"),AS379,AND(I379="VSF",BA379="SI"),AS379+AU379+Y379+Z379,AND(I379="VSF",BA379="NO"),AS379+Y379+Z379,AND(I379="SUB",BA379="SI"),AS379+AU379,AND(I379="SUB",BA379="NO"),AS379,AND(I379="ADQBYS",BA379="SI"),AS379+AU379,AND(I379="ADQBYS",BA379="NO"),AS379,AND(I379="CONV",BA379="SI"),AS379+AU379,AND(I379="CONV",BA379="NO"),AS379)</f>
        <v>#N/A</v>
      </c>
      <c r="AX379" s="53"/>
      <c r="AY379" s="58"/>
      <c r="AZ379" s="51"/>
      <c r="BA379" s="59"/>
    </row>
    <row r="380" customFormat="false" ht="18.6" hidden="false" customHeight="true" outlineLevel="0" collapsed="false">
      <c r="A380" s="43"/>
      <c r="B380" s="44"/>
      <c r="C380" s="44"/>
      <c r="D380" s="44"/>
      <c r="E380" s="44"/>
      <c r="F380" s="44"/>
      <c r="G380" s="44"/>
      <c r="H380" s="45"/>
      <c r="I380" s="44"/>
      <c r="J380" s="44"/>
      <c r="K380" s="44"/>
      <c r="L380" s="47"/>
      <c r="M380" s="47"/>
      <c r="N380" s="49" t="e">
        <f aca="false">_xlfn.IFS(AND(I380="PE",M380="NÓMINA ENERO"),1,AND(I380="PE",M380="NÓMINA FEBRERO"),2,AND(I380="PE",M380="NÓMINA MARZO"),3,AND(I380="PE",M380="NÓMINA ABRIL"),4,AND(I380="PE",M380="NÓMINA MAYO"),5,AND(I380="PE",M380="NÓMINA JUNIO"),6,AND(I380="PE",M380="NÓMINA JULIO"),7,AND(I380="PE",M380="NÓMINA AGOSTO"),8,AND(I380="PE",M380="NÓMINA SEPTIEMBRE"),9,AND(I380="PE",M380="NÓMINA OCTUBRE"),10,AND(I380="PE",M380="NÓMINA NOVIEMBRE"),11,AND(I380="PE",M380="NÓMINA DICIEMBRE"),12,AND(I380="PC",M380="NÓMINA ENERO"),1,AND(I380="PC",M380="NÓMINA FEBRERO"),2,AND(I380="PC",M380="NÓMINA MARZO"),3,AND(I380="PC",M380="NÓMINA ABRIL"),4,AND(I380="PC",M380="NÓMINA MAYO"),5,AND(I380="PC",M380="NÓMINA JUNIO"),6,AND(I380="PC",M380="NÓMINA JULIO"),7,AND(I380="PC",M380="NÓMINA AGOSTO"),8,AND(I380="PC",M380="NÓMINA SEPTIEMBRE"),9,AND(I380="PC",M380="NÓMINA OCTUBRE"),10,AND(I380="PC",M380="NÓMINA NOVIEMBRE"),11,AND(I380="PC",M380="NÓMINA DICIEMBRE"),12,I380="VCF"," ",I380="VSF"," ",I380="SUB"," ",I380="ADQBYS"," ",I380="CONV"," ")</f>
        <v>#N/A</v>
      </c>
      <c r="O380" s="50"/>
      <c r="P380" s="51"/>
      <c r="Q380" s="51" t="n">
        <f aca="false">ROUND((O380*P380)*0.15,2)</f>
        <v>0</v>
      </c>
      <c r="R380" s="52" t="e">
        <f aca="false">_xlfn.IFS(I380="PE","NO RELLENAR",I380="PC","NO RELLENAR",I380="SUB","NO RELLENAR",I380="ADQBYS","NO RELLENAR",I380="CONV","NO RELLENAR",I380="VSF","RELLENAR",I380="VCF","RELLENAR")</f>
        <v>#N/A</v>
      </c>
      <c r="S380" s="53"/>
      <c r="T380" s="53"/>
      <c r="U380" s="54"/>
      <c r="V380" s="55"/>
      <c r="W380" s="54"/>
      <c r="X380" s="55"/>
      <c r="Y380" s="51"/>
      <c r="Z380" s="51"/>
      <c r="AA380" s="51"/>
      <c r="AB380" s="51"/>
      <c r="AC380" s="51"/>
      <c r="AD380" s="51"/>
      <c r="AE380" s="51"/>
      <c r="AF380" s="51"/>
      <c r="AG380" s="51"/>
      <c r="AH380" s="51"/>
      <c r="AI380" s="51"/>
      <c r="AJ380" s="51"/>
      <c r="AK380" s="51"/>
      <c r="AL380" s="51"/>
      <c r="AM380" s="54"/>
      <c r="AN380" s="51"/>
      <c r="AO380" s="54"/>
      <c r="AP380" s="51"/>
      <c r="AQ380" s="54"/>
      <c r="AR380" s="51"/>
      <c r="AS380" s="53" t="n">
        <v>0</v>
      </c>
      <c r="AT380" s="53" t="n">
        <v>0</v>
      </c>
      <c r="AU380" s="53" t="e">
        <f aca="false">_xlfn.IFS(I380="PE",0,I380="PC",0,I380="VCF",ROUND(AS380*AV380,2),I380="VSF",ROUND(AS380*AV380,2),I380="SUB",ROUND(AS380*AV380,2),I380="ADQBYS",ROUND(AS380*AV380,2),I380="CONV",ROUND(AS380*AV380,2))</f>
        <v>#N/A</v>
      </c>
      <c r="AV380" s="56"/>
      <c r="AW380" s="57" t="e">
        <f aca="false">_xlfn.IFS(I380="PE",ROUND((O380*P380)+Q380,2),I380="PC",ROUND((O380*P380)+Q380,2),AND(I380="VCF",BA380="SI"),AS380+AU380,AND(I380="VCF",BA380="NO"),AS380,AND(I380="VSF",BA380="SI"),AS380+AU380+Y380+Z380,AND(I380="VSF",BA380="NO"),AS380+Y380+Z380,AND(I380="SUB",BA380="SI"),AS380+AU380,AND(I380="SUB",BA380="NO"),AS380,AND(I380="ADQBYS",BA380="SI"),AS380+AU380,AND(I380="ADQBYS",BA380="NO"),AS380,AND(I380="CONV",BA380="SI"),AS380+AU380,AND(I380="CONV",BA380="NO"),AS380)</f>
        <v>#N/A</v>
      </c>
      <c r="AX380" s="53"/>
      <c r="AY380" s="58"/>
      <c r="AZ380" s="51"/>
      <c r="BA380" s="59"/>
    </row>
    <row r="381" customFormat="false" ht="18.6" hidden="false" customHeight="true" outlineLevel="0" collapsed="false">
      <c r="A381" s="43"/>
      <c r="B381" s="44"/>
      <c r="C381" s="44"/>
      <c r="D381" s="44"/>
      <c r="E381" s="44"/>
      <c r="F381" s="44"/>
      <c r="G381" s="44"/>
      <c r="H381" s="45"/>
      <c r="I381" s="44"/>
      <c r="J381" s="44"/>
      <c r="K381" s="44"/>
      <c r="L381" s="47"/>
      <c r="M381" s="47"/>
      <c r="N381" s="49" t="e">
        <f aca="false">_xlfn.IFS(AND(I381="PE",M381="NÓMINA ENERO"),1,AND(I381="PE",M381="NÓMINA FEBRERO"),2,AND(I381="PE",M381="NÓMINA MARZO"),3,AND(I381="PE",M381="NÓMINA ABRIL"),4,AND(I381="PE",M381="NÓMINA MAYO"),5,AND(I381="PE",M381="NÓMINA JUNIO"),6,AND(I381="PE",M381="NÓMINA JULIO"),7,AND(I381="PE",M381="NÓMINA AGOSTO"),8,AND(I381="PE",M381="NÓMINA SEPTIEMBRE"),9,AND(I381="PE",M381="NÓMINA OCTUBRE"),10,AND(I381="PE",M381="NÓMINA NOVIEMBRE"),11,AND(I381="PE",M381="NÓMINA DICIEMBRE"),12,AND(I381="PC",M381="NÓMINA ENERO"),1,AND(I381="PC",M381="NÓMINA FEBRERO"),2,AND(I381="PC",M381="NÓMINA MARZO"),3,AND(I381="PC",M381="NÓMINA ABRIL"),4,AND(I381="PC",M381="NÓMINA MAYO"),5,AND(I381="PC",M381="NÓMINA JUNIO"),6,AND(I381="PC",M381="NÓMINA JULIO"),7,AND(I381="PC",M381="NÓMINA AGOSTO"),8,AND(I381="PC",M381="NÓMINA SEPTIEMBRE"),9,AND(I381="PC",M381="NÓMINA OCTUBRE"),10,AND(I381="PC",M381="NÓMINA NOVIEMBRE"),11,AND(I381="PC",M381="NÓMINA DICIEMBRE"),12,I381="VCF"," ",I381="VSF"," ",I381="SUB"," ",I381="ADQBYS"," ",I381="CONV"," ")</f>
        <v>#N/A</v>
      </c>
      <c r="O381" s="50"/>
      <c r="P381" s="51"/>
      <c r="Q381" s="51" t="n">
        <f aca="false">ROUND((O381*P381)*0.15,2)</f>
        <v>0</v>
      </c>
      <c r="R381" s="52" t="e">
        <f aca="false">_xlfn.IFS(I381="PE","NO RELLENAR",I381="PC","NO RELLENAR",I381="SUB","NO RELLENAR",I381="ADQBYS","NO RELLENAR",I381="CONV","NO RELLENAR",I381="VSF","RELLENAR",I381="VCF","RELLENAR")</f>
        <v>#N/A</v>
      </c>
      <c r="S381" s="53"/>
      <c r="T381" s="53"/>
      <c r="U381" s="54"/>
      <c r="V381" s="55"/>
      <c r="W381" s="54"/>
      <c r="X381" s="55"/>
      <c r="Y381" s="51"/>
      <c r="Z381" s="51"/>
      <c r="AA381" s="51"/>
      <c r="AB381" s="51"/>
      <c r="AC381" s="51"/>
      <c r="AD381" s="51"/>
      <c r="AE381" s="51"/>
      <c r="AF381" s="51"/>
      <c r="AG381" s="51"/>
      <c r="AH381" s="51"/>
      <c r="AI381" s="51"/>
      <c r="AJ381" s="51"/>
      <c r="AK381" s="51"/>
      <c r="AL381" s="51"/>
      <c r="AM381" s="54"/>
      <c r="AN381" s="51"/>
      <c r="AO381" s="54"/>
      <c r="AP381" s="51"/>
      <c r="AQ381" s="54"/>
      <c r="AR381" s="51"/>
      <c r="AS381" s="53" t="n">
        <v>0</v>
      </c>
      <c r="AT381" s="53" t="n">
        <v>0</v>
      </c>
      <c r="AU381" s="53" t="e">
        <f aca="false">_xlfn.IFS(I381="PE",0,I381="PC",0,I381="VCF",ROUND(AS381*AV381,2),I381="VSF",ROUND(AS381*AV381,2),I381="SUB",ROUND(AS381*AV381,2),I381="ADQBYS",ROUND(AS381*AV381,2),I381="CONV",ROUND(AS381*AV381,2))</f>
        <v>#N/A</v>
      </c>
      <c r="AV381" s="56"/>
      <c r="AW381" s="57" t="e">
        <f aca="false">_xlfn.IFS(I381="PE",ROUND((O381*P381)+Q381,2),I381="PC",ROUND((O381*P381)+Q381,2),AND(I381="VCF",BA381="SI"),AS381+AU381,AND(I381="VCF",BA381="NO"),AS381,AND(I381="VSF",BA381="SI"),AS381+AU381+Y381+Z381,AND(I381="VSF",BA381="NO"),AS381+Y381+Z381,AND(I381="SUB",BA381="SI"),AS381+AU381,AND(I381="SUB",BA381="NO"),AS381,AND(I381="ADQBYS",BA381="SI"),AS381+AU381,AND(I381="ADQBYS",BA381="NO"),AS381,AND(I381="CONV",BA381="SI"),AS381+AU381,AND(I381="CONV",BA381="NO"),AS381)</f>
        <v>#N/A</v>
      </c>
      <c r="AX381" s="53"/>
      <c r="AY381" s="58"/>
      <c r="AZ381" s="51"/>
      <c r="BA381" s="59"/>
    </row>
    <row r="382" customFormat="false" ht="18.6" hidden="false" customHeight="true" outlineLevel="0" collapsed="false">
      <c r="A382" s="43"/>
      <c r="B382" s="44"/>
      <c r="C382" s="44"/>
      <c r="D382" s="44"/>
      <c r="E382" s="44"/>
      <c r="F382" s="44"/>
      <c r="G382" s="44"/>
      <c r="H382" s="45"/>
      <c r="I382" s="44"/>
      <c r="J382" s="44"/>
      <c r="K382" s="44"/>
      <c r="L382" s="47"/>
      <c r="M382" s="47"/>
      <c r="N382" s="49" t="e">
        <f aca="false">_xlfn.IFS(AND(I382="PE",M382="NÓMINA ENERO"),1,AND(I382="PE",M382="NÓMINA FEBRERO"),2,AND(I382="PE",M382="NÓMINA MARZO"),3,AND(I382="PE",M382="NÓMINA ABRIL"),4,AND(I382="PE",M382="NÓMINA MAYO"),5,AND(I382="PE",M382="NÓMINA JUNIO"),6,AND(I382="PE",M382="NÓMINA JULIO"),7,AND(I382="PE",M382="NÓMINA AGOSTO"),8,AND(I382="PE",M382="NÓMINA SEPTIEMBRE"),9,AND(I382="PE",M382="NÓMINA OCTUBRE"),10,AND(I382="PE",M382="NÓMINA NOVIEMBRE"),11,AND(I382="PE",M382="NÓMINA DICIEMBRE"),12,AND(I382="PC",M382="NÓMINA ENERO"),1,AND(I382="PC",M382="NÓMINA FEBRERO"),2,AND(I382="PC",M382="NÓMINA MARZO"),3,AND(I382="PC",M382="NÓMINA ABRIL"),4,AND(I382="PC",M382="NÓMINA MAYO"),5,AND(I382="PC",M382="NÓMINA JUNIO"),6,AND(I382="PC",M382="NÓMINA JULIO"),7,AND(I382="PC",M382="NÓMINA AGOSTO"),8,AND(I382="PC",M382="NÓMINA SEPTIEMBRE"),9,AND(I382="PC",M382="NÓMINA OCTUBRE"),10,AND(I382="PC",M382="NÓMINA NOVIEMBRE"),11,AND(I382="PC",M382="NÓMINA DICIEMBRE"),12,I382="VCF"," ",I382="VSF"," ",I382="SUB"," ",I382="ADQBYS"," ",I382="CONV"," ")</f>
        <v>#N/A</v>
      </c>
      <c r="O382" s="50"/>
      <c r="P382" s="51"/>
      <c r="Q382" s="51" t="n">
        <f aca="false">ROUND((O382*P382)*0.15,2)</f>
        <v>0</v>
      </c>
      <c r="R382" s="52" t="e">
        <f aca="false">_xlfn.IFS(I382="PE","NO RELLENAR",I382="PC","NO RELLENAR",I382="SUB","NO RELLENAR",I382="ADQBYS","NO RELLENAR",I382="CONV","NO RELLENAR",I382="VSF","RELLENAR",I382="VCF","RELLENAR")</f>
        <v>#N/A</v>
      </c>
      <c r="S382" s="53"/>
      <c r="T382" s="53"/>
      <c r="U382" s="54"/>
      <c r="V382" s="55"/>
      <c r="W382" s="54"/>
      <c r="X382" s="55"/>
      <c r="Y382" s="51"/>
      <c r="Z382" s="51"/>
      <c r="AA382" s="51"/>
      <c r="AB382" s="51"/>
      <c r="AC382" s="51"/>
      <c r="AD382" s="51"/>
      <c r="AE382" s="51"/>
      <c r="AF382" s="51"/>
      <c r="AG382" s="51"/>
      <c r="AH382" s="51"/>
      <c r="AI382" s="51"/>
      <c r="AJ382" s="51"/>
      <c r="AK382" s="51"/>
      <c r="AL382" s="51"/>
      <c r="AM382" s="54"/>
      <c r="AN382" s="51"/>
      <c r="AO382" s="54"/>
      <c r="AP382" s="51"/>
      <c r="AQ382" s="54"/>
      <c r="AR382" s="51"/>
      <c r="AS382" s="53" t="n">
        <v>0</v>
      </c>
      <c r="AT382" s="53" t="n">
        <v>0</v>
      </c>
      <c r="AU382" s="53" t="e">
        <f aca="false">_xlfn.IFS(I382="PE",0,I382="PC",0,I382="VCF",ROUND(AS382*AV382,2),I382="VSF",ROUND(AS382*AV382,2),I382="SUB",ROUND(AS382*AV382,2),I382="ADQBYS",ROUND(AS382*AV382,2),I382="CONV",ROUND(AS382*AV382,2))</f>
        <v>#N/A</v>
      </c>
      <c r="AV382" s="56"/>
      <c r="AW382" s="57" t="e">
        <f aca="false">_xlfn.IFS(I382="PE",ROUND((O382*P382)+Q382,2),I382="PC",ROUND((O382*P382)+Q382,2),AND(I382="VCF",BA382="SI"),AS382+AU382,AND(I382="VCF",BA382="NO"),AS382,AND(I382="VSF",BA382="SI"),AS382+AU382+Y382+Z382,AND(I382="VSF",BA382="NO"),AS382+Y382+Z382,AND(I382="SUB",BA382="SI"),AS382+AU382,AND(I382="SUB",BA382="NO"),AS382,AND(I382="ADQBYS",BA382="SI"),AS382+AU382,AND(I382="ADQBYS",BA382="NO"),AS382,AND(I382="CONV",BA382="SI"),AS382+AU382,AND(I382="CONV",BA382="NO"),AS382)</f>
        <v>#N/A</v>
      </c>
      <c r="AX382" s="53"/>
      <c r="AY382" s="58"/>
      <c r="AZ382" s="51"/>
      <c r="BA382" s="59"/>
    </row>
    <row r="383" customFormat="false" ht="18.6" hidden="false" customHeight="true" outlineLevel="0" collapsed="false">
      <c r="A383" s="43"/>
      <c r="B383" s="44"/>
      <c r="C383" s="44"/>
      <c r="D383" s="44"/>
      <c r="E383" s="44"/>
      <c r="F383" s="44"/>
      <c r="G383" s="44"/>
      <c r="H383" s="45"/>
      <c r="I383" s="44"/>
      <c r="J383" s="44"/>
      <c r="K383" s="44"/>
      <c r="L383" s="47"/>
      <c r="M383" s="47"/>
      <c r="N383" s="49" t="e">
        <f aca="false">_xlfn.IFS(AND(I383="PE",M383="NÓMINA ENERO"),1,AND(I383="PE",M383="NÓMINA FEBRERO"),2,AND(I383="PE",M383="NÓMINA MARZO"),3,AND(I383="PE",M383="NÓMINA ABRIL"),4,AND(I383="PE",M383="NÓMINA MAYO"),5,AND(I383="PE",M383="NÓMINA JUNIO"),6,AND(I383="PE",M383="NÓMINA JULIO"),7,AND(I383="PE",M383="NÓMINA AGOSTO"),8,AND(I383="PE",M383="NÓMINA SEPTIEMBRE"),9,AND(I383="PE",M383="NÓMINA OCTUBRE"),10,AND(I383="PE",M383="NÓMINA NOVIEMBRE"),11,AND(I383="PE",M383="NÓMINA DICIEMBRE"),12,AND(I383="PC",M383="NÓMINA ENERO"),1,AND(I383="PC",M383="NÓMINA FEBRERO"),2,AND(I383="PC",M383="NÓMINA MARZO"),3,AND(I383="PC",M383="NÓMINA ABRIL"),4,AND(I383="PC",M383="NÓMINA MAYO"),5,AND(I383="PC",M383="NÓMINA JUNIO"),6,AND(I383="PC",M383="NÓMINA JULIO"),7,AND(I383="PC",M383="NÓMINA AGOSTO"),8,AND(I383="PC",M383="NÓMINA SEPTIEMBRE"),9,AND(I383="PC",M383="NÓMINA OCTUBRE"),10,AND(I383="PC",M383="NÓMINA NOVIEMBRE"),11,AND(I383="PC",M383="NÓMINA DICIEMBRE"),12,I383="VCF"," ",I383="VSF"," ",I383="SUB"," ",I383="ADQBYS"," ",I383="CONV"," ")</f>
        <v>#N/A</v>
      </c>
      <c r="O383" s="50"/>
      <c r="P383" s="51"/>
      <c r="Q383" s="51" t="n">
        <f aca="false">ROUND((O383*P383)*0.15,2)</f>
        <v>0</v>
      </c>
      <c r="R383" s="52" t="e">
        <f aca="false">_xlfn.IFS(I383="PE","NO RELLENAR",I383="PC","NO RELLENAR",I383="SUB","NO RELLENAR",I383="ADQBYS","NO RELLENAR",I383="CONV","NO RELLENAR",I383="VSF","RELLENAR",I383="VCF","RELLENAR")</f>
        <v>#N/A</v>
      </c>
      <c r="S383" s="53"/>
      <c r="T383" s="53"/>
      <c r="U383" s="54"/>
      <c r="V383" s="55"/>
      <c r="W383" s="54"/>
      <c r="X383" s="55"/>
      <c r="Y383" s="51"/>
      <c r="Z383" s="51"/>
      <c r="AA383" s="51"/>
      <c r="AB383" s="51"/>
      <c r="AC383" s="51"/>
      <c r="AD383" s="51"/>
      <c r="AE383" s="51"/>
      <c r="AF383" s="51"/>
      <c r="AG383" s="51"/>
      <c r="AH383" s="51"/>
      <c r="AI383" s="51"/>
      <c r="AJ383" s="51"/>
      <c r="AK383" s="51"/>
      <c r="AL383" s="51"/>
      <c r="AM383" s="54"/>
      <c r="AN383" s="51"/>
      <c r="AO383" s="54"/>
      <c r="AP383" s="51"/>
      <c r="AQ383" s="54"/>
      <c r="AR383" s="51"/>
      <c r="AS383" s="53" t="n">
        <v>0</v>
      </c>
      <c r="AT383" s="53" t="n">
        <v>0</v>
      </c>
      <c r="AU383" s="53" t="e">
        <f aca="false">_xlfn.IFS(I383="PE",0,I383="PC",0,I383="VCF",ROUND(AS383*AV383,2),I383="VSF",ROUND(AS383*AV383,2),I383="SUB",ROUND(AS383*AV383,2),I383="ADQBYS",ROUND(AS383*AV383,2),I383="CONV",ROUND(AS383*AV383,2))</f>
        <v>#N/A</v>
      </c>
      <c r="AV383" s="56"/>
      <c r="AW383" s="57" t="e">
        <f aca="false">_xlfn.IFS(I383="PE",ROUND((O383*P383)+Q383,2),I383="PC",ROUND((O383*P383)+Q383,2),AND(I383="VCF",BA383="SI"),AS383+AU383,AND(I383="VCF",BA383="NO"),AS383,AND(I383="VSF",BA383="SI"),AS383+AU383+Y383+Z383,AND(I383="VSF",BA383="NO"),AS383+Y383+Z383,AND(I383="SUB",BA383="SI"),AS383+AU383,AND(I383="SUB",BA383="NO"),AS383,AND(I383="ADQBYS",BA383="SI"),AS383+AU383,AND(I383="ADQBYS",BA383="NO"),AS383,AND(I383="CONV",BA383="SI"),AS383+AU383,AND(I383="CONV",BA383="NO"),AS383)</f>
        <v>#N/A</v>
      </c>
      <c r="AX383" s="53"/>
      <c r="AY383" s="58"/>
      <c r="AZ383" s="51"/>
      <c r="BA383" s="59"/>
    </row>
    <row r="384" customFormat="false" ht="18.6" hidden="false" customHeight="true" outlineLevel="0" collapsed="false">
      <c r="A384" s="43"/>
      <c r="B384" s="44"/>
      <c r="C384" s="44"/>
      <c r="D384" s="44"/>
      <c r="E384" s="44"/>
      <c r="F384" s="44"/>
      <c r="G384" s="44"/>
      <c r="H384" s="45"/>
      <c r="I384" s="44"/>
      <c r="J384" s="44"/>
      <c r="K384" s="44"/>
      <c r="L384" s="47"/>
      <c r="M384" s="47"/>
      <c r="N384" s="49" t="e">
        <f aca="false">_xlfn.IFS(AND(I384="PE",M384="NÓMINA ENERO"),1,AND(I384="PE",M384="NÓMINA FEBRERO"),2,AND(I384="PE",M384="NÓMINA MARZO"),3,AND(I384="PE",M384="NÓMINA ABRIL"),4,AND(I384="PE",M384="NÓMINA MAYO"),5,AND(I384="PE",M384="NÓMINA JUNIO"),6,AND(I384="PE",M384="NÓMINA JULIO"),7,AND(I384="PE",M384="NÓMINA AGOSTO"),8,AND(I384="PE",M384="NÓMINA SEPTIEMBRE"),9,AND(I384="PE",M384="NÓMINA OCTUBRE"),10,AND(I384="PE",M384="NÓMINA NOVIEMBRE"),11,AND(I384="PE",M384="NÓMINA DICIEMBRE"),12,AND(I384="PC",M384="NÓMINA ENERO"),1,AND(I384="PC",M384="NÓMINA FEBRERO"),2,AND(I384="PC",M384="NÓMINA MARZO"),3,AND(I384="PC",M384="NÓMINA ABRIL"),4,AND(I384="PC",M384="NÓMINA MAYO"),5,AND(I384="PC",M384="NÓMINA JUNIO"),6,AND(I384="PC",M384="NÓMINA JULIO"),7,AND(I384="PC",M384="NÓMINA AGOSTO"),8,AND(I384="PC",M384="NÓMINA SEPTIEMBRE"),9,AND(I384="PC",M384="NÓMINA OCTUBRE"),10,AND(I384="PC",M384="NÓMINA NOVIEMBRE"),11,AND(I384="PC",M384="NÓMINA DICIEMBRE"),12,I384="VCF"," ",I384="VSF"," ",I384="SUB"," ",I384="ADQBYS"," ",I384="CONV"," ")</f>
        <v>#N/A</v>
      </c>
      <c r="O384" s="50"/>
      <c r="P384" s="51"/>
      <c r="Q384" s="51" t="n">
        <f aca="false">ROUND((O384*P384)*0.15,2)</f>
        <v>0</v>
      </c>
      <c r="R384" s="52" t="e">
        <f aca="false">_xlfn.IFS(I384="PE","NO RELLENAR",I384="PC","NO RELLENAR",I384="SUB","NO RELLENAR",I384="ADQBYS","NO RELLENAR",I384="CONV","NO RELLENAR",I384="VSF","RELLENAR",I384="VCF","RELLENAR")</f>
        <v>#N/A</v>
      </c>
      <c r="S384" s="53"/>
      <c r="T384" s="53"/>
      <c r="U384" s="54"/>
      <c r="V384" s="55"/>
      <c r="W384" s="54"/>
      <c r="X384" s="55"/>
      <c r="Y384" s="51"/>
      <c r="Z384" s="51"/>
      <c r="AA384" s="51"/>
      <c r="AB384" s="51"/>
      <c r="AC384" s="51"/>
      <c r="AD384" s="51"/>
      <c r="AE384" s="51"/>
      <c r="AF384" s="51"/>
      <c r="AG384" s="51"/>
      <c r="AH384" s="51"/>
      <c r="AI384" s="51"/>
      <c r="AJ384" s="51"/>
      <c r="AK384" s="51"/>
      <c r="AL384" s="51"/>
      <c r="AM384" s="54"/>
      <c r="AN384" s="51"/>
      <c r="AO384" s="54"/>
      <c r="AP384" s="51"/>
      <c r="AQ384" s="54"/>
      <c r="AR384" s="51"/>
      <c r="AS384" s="53" t="n">
        <v>0</v>
      </c>
      <c r="AT384" s="53" t="n">
        <v>0</v>
      </c>
      <c r="AU384" s="53" t="e">
        <f aca="false">_xlfn.IFS(I384="PE",0,I384="PC",0,I384="VCF",ROUND(AS384*AV384,2),I384="VSF",ROUND(AS384*AV384,2),I384="SUB",ROUND(AS384*AV384,2),I384="ADQBYS",ROUND(AS384*AV384,2),I384="CONV",ROUND(AS384*AV384,2))</f>
        <v>#N/A</v>
      </c>
      <c r="AV384" s="56"/>
      <c r="AW384" s="57" t="e">
        <f aca="false">_xlfn.IFS(I384="PE",ROUND((O384*P384)+Q384,2),I384="PC",ROUND((O384*P384)+Q384,2),AND(I384="VCF",BA384="SI"),AS384+AU384,AND(I384="VCF",BA384="NO"),AS384,AND(I384="VSF",BA384="SI"),AS384+AU384+Y384+Z384,AND(I384="VSF",BA384="NO"),AS384+Y384+Z384,AND(I384="SUB",BA384="SI"),AS384+AU384,AND(I384="SUB",BA384="NO"),AS384,AND(I384="ADQBYS",BA384="SI"),AS384+AU384,AND(I384="ADQBYS",BA384="NO"),AS384,AND(I384="CONV",BA384="SI"),AS384+AU384,AND(I384="CONV",BA384="NO"),AS384)</f>
        <v>#N/A</v>
      </c>
      <c r="AX384" s="53"/>
      <c r="AY384" s="58"/>
      <c r="AZ384" s="51"/>
      <c r="BA384" s="59"/>
    </row>
    <row r="385" customFormat="false" ht="18.6" hidden="false" customHeight="true" outlineLevel="0" collapsed="false">
      <c r="A385" s="43"/>
      <c r="B385" s="44"/>
      <c r="C385" s="44"/>
      <c r="D385" s="44"/>
      <c r="E385" s="44"/>
      <c r="F385" s="44"/>
      <c r="G385" s="44"/>
      <c r="H385" s="45"/>
      <c r="I385" s="44"/>
      <c r="J385" s="44"/>
      <c r="K385" s="44"/>
      <c r="L385" s="47"/>
      <c r="M385" s="47"/>
      <c r="N385" s="49" t="e">
        <f aca="false">_xlfn.IFS(AND(I385="PE",M385="NÓMINA ENERO"),1,AND(I385="PE",M385="NÓMINA FEBRERO"),2,AND(I385="PE",M385="NÓMINA MARZO"),3,AND(I385="PE",M385="NÓMINA ABRIL"),4,AND(I385="PE",M385="NÓMINA MAYO"),5,AND(I385="PE",M385="NÓMINA JUNIO"),6,AND(I385="PE",M385="NÓMINA JULIO"),7,AND(I385="PE",M385="NÓMINA AGOSTO"),8,AND(I385="PE",M385="NÓMINA SEPTIEMBRE"),9,AND(I385="PE",M385="NÓMINA OCTUBRE"),10,AND(I385="PE",M385="NÓMINA NOVIEMBRE"),11,AND(I385="PE",M385="NÓMINA DICIEMBRE"),12,AND(I385="PC",M385="NÓMINA ENERO"),1,AND(I385="PC",M385="NÓMINA FEBRERO"),2,AND(I385="PC",M385="NÓMINA MARZO"),3,AND(I385="PC",M385="NÓMINA ABRIL"),4,AND(I385="PC",M385="NÓMINA MAYO"),5,AND(I385="PC",M385="NÓMINA JUNIO"),6,AND(I385="PC",M385="NÓMINA JULIO"),7,AND(I385="PC",M385="NÓMINA AGOSTO"),8,AND(I385="PC",M385="NÓMINA SEPTIEMBRE"),9,AND(I385="PC",M385="NÓMINA OCTUBRE"),10,AND(I385="PC",M385="NÓMINA NOVIEMBRE"),11,AND(I385="PC",M385="NÓMINA DICIEMBRE"),12,I385="VCF"," ",I385="VSF"," ",I385="SUB"," ",I385="ADQBYS"," ",I385="CONV"," ")</f>
        <v>#N/A</v>
      </c>
      <c r="O385" s="50"/>
      <c r="P385" s="51"/>
      <c r="Q385" s="51" t="n">
        <f aca="false">ROUND((O385*P385)*0.15,2)</f>
        <v>0</v>
      </c>
      <c r="R385" s="52" t="e">
        <f aca="false">_xlfn.IFS(I385="PE","NO RELLENAR",I385="PC","NO RELLENAR",I385="SUB","NO RELLENAR",I385="ADQBYS","NO RELLENAR",I385="CONV","NO RELLENAR",I385="VSF","RELLENAR",I385="VCF","RELLENAR")</f>
        <v>#N/A</v>
      </c>
      <c r="S385" s="53"/>
      <c r="T385" s="53"/>
      <c r="U385" s="54"/>
      <c r="V385" s="55"/>
      <c r="W385" s="54"/>
      <c r="X385" s="55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4"/>
      <c r="AN385" s="51"/>
      <c r="AO385" s="54"/>
      <c r="AP385" s="51"/>
      <c r="AQ385" s="54"/>
      <c r="AR385" s="51"/>
      <c r="AS385" s="53" t="n">
        <v>0</v>
      </c>
      <c r="AT385" s="53" t="n">
        <v>0</v>
      </c>
      <c r="AU385" s="53" t="e">
        <f aca="false">_xlfn.IFS(I385="PE",0,I385="PC",0,I385="VCF",ROUND(AS385*AV385,2),I385="VSF",ROUND(AS385*AV385,2),I385="SUB",ROUND(AS385*AV385,2),I385="ADQBYS",ROUND(AS385*AV385,2),I385="CONV",ROUND(AS385*AV385,2))</f>
        <v>#N/A</v>
      </c>
      <c r="AV385" s="56"/>
      <c r="AW385" s="57" t="e">
        <f aca="false">_xlfn.IFS(I385="PE",ROUND((O385*P385)+Q385,2),I385="PC",ROUND((O385*P385)+Q385,2),AND(I385="VCF",BA385="SI"),AS385+AU385,AND(I385="VCF",BA385="NO"),AS385,AND(I385="VSF",BA385="SI"),AS385+AU385+Y385+Z385,AND(I385="VSF",BA385="NO"),AS385+Y385+Z385,AND(I385="SUB",BA385="SI"),AS385+AU385,AND(I385="SUB",BA385="NO"),AS385,AND(I385="ADQBYS",BA385="SI"),AS385+AU385,AND(I385="ADQBYS",BA385="NO"),AS385,AND(I385="CONV",BA385="SI"),AS385+AU385,AND(I385="CONV",BA385="NO"),AS385)</f>
        <v>#N/A</v>
      </c>
      <c r="AX385" s="53"/>
      <c r="AY385" s="58"/>
      <c r="AZ385" s="51"/>
      <c r="BA385" s="59"/>
    </row>
    <row r="386" customFormat="false" ht="18.6" hidden="false" customHeight="true" outlineLevel="0" collapsed="false">
      <c r="A386" s="43"/>
      <c r="B386" s="44"/>
      <c r="C386" s="44"/>
      <c r="D386" s="44"/>
      <c r="E386" s="44"/>
      <c r="F386" s="44"/>
      <c r="G386" s="44"/>
      <c r="H386" s="45"/>
      <c r="I386" s="44"/>
      <c r="J386" s="44"/>
      <c r="K386" s="44"/>
      <c r="L386" s="47"/>
      <c r="M386" s="47"/>
      <c r="N386" s="49" t="e">
        <f aca="false">_xlfn.IFS(AND(I386="PE",M386="NÓMINA ENERO"),1,AND(I386="PE",M386="NÓMINA FEBRERO"),2,AND(I386="PE",M386="NÓMINA MARZO"),3,AND(I386="PE",M386="NÓMINA ABRIL"),4,AND(I386="PE",M386="NÓMINA MAYO"),5,AND(I386="PE",M386="NÓMINA JUNIO"),6,AND(I386="PE",M386="NÓMINA JULIO"),7,AND(I386="PE",M386="NÓMINA AGOSTO"),8,AND(I386="PE",M386="NÓMINA SEPTIEMBRE"),9,AND(I386="PE",M386="NÓMINA OCTUBRE"),10,AND(I386="PE",M386="NÓMINA NOVIEMBRE"),11,AND(I386="PE",M386="NÓMINA DICIEMBRE"),12,AND(I386="PC",M386="NÓMINA ENERO"),1,AND(I386="PC",M386="NÓMINA FEBRERO"),2,AND(I386="PC",M386="NÓMINA MARZO"),3,AND(I386="PC",M386="NÓMINA ABRIL"),4,AND(I386="PC",M386="NÓMINA MAYO"),5,AND(I386="PC",M386="NÓMINA JUNIO"),6,AND(I386="PC",M386="NÓMINA JULIO"),7,AND(I386="PC",M386="NÓMINA AGOSTO"),8,AND(I386="PC",M386="NÓMINA SEPTIEMBRE"),9,AND(I386="PC",M386="NÓMINA OCTUBRE"),10,AND(I386="PC",M386="NÓMINA NOVIEMBRE"),11,AND(I386="PC",M386="NÓMINA DICIEMBRE"),12,I386="VCF"," ",I386="VSF"," ",I386="SUB"," ",I386="ADQBYS"," ",I386="CONV"," ")</f>
        <v>#N/A</v>
      </c>
      <c r="O386" s="50"/>
      <c r="P386" s="51"/>
      <c r="Q386" s="51" t="n">
        <f aca="false">ROUND((O386*P386)*0.15,2)</f>
        <v>0</v>
      </c>
      <c r="R386" s="52" t="e">
        <f aca="false">_xlfn.IFS(I386="PE","NO RELLENAR",I386="PC","NO RELLENAR",I386="SUB","NO RELLENAR",I386="ADQBYS","NO RELLENAR",I386="CONV","NO RELLENAR",I386="VSF","RELLENAR",I386="VCF","RELLENAR")</f>
        <v>#N/A</v>
      </c>
      <c r="S386" s="53"/>
      <c r="T386" s="53"/>
      <c r="U386" s="54"/>
      <c r="V386" s="55"/>
      <c r="W386" s="54"/>
      <c r="X386" s="55"/>
      <c r="Y386" s="51"/>
      <c r="Z386" s="51"/>
      <c r="AA386" s="51"/>
      <c r="AB386" s="51"/>
      <c r="AC386" s="51"/>
      <c r="AD386" s="51"/>
      <c r="AE386" s="51"/>
      <c r="AF386" s="51"/>
      <c r="AG386" s="51"/>
      <c r="AH386" s="51"/>
      <c r="AI386" s="51"/>
      <c r="AJ386" s="51"/>
      <c r="AK386" s="51"/>
      <c r="AL386" s="51"/>
      <c r="AM386" s="54"/>
      <c r="AN386" s="51"/>
      <c r="AO386" s="54"/>
      <c r="AP386" s="51"/>
      <c r="AQ386" s="54"/>
      <c r="AR386" s="51"/>
      <c r="AS386" s="53" t="n">
        <v>0</v>
      </c>
      <c r="AT386" s="53" t="n">
        <v>0</v>
      </c>
      <c r="AU386" s="53" t="e">
        <f aca="false">_xlfn.IFS(I386="PE",0,I386="PC",0,I386="VCF",ROUND(AS386*AV386,2),I386="VSF",ROUND(AS386*AV386,2),I386="SUB",ROUND(AS386*AV386,2),I386="ADQBYS",ROUND(AS386*AV386,2),I386="CONV",ROUND(AS386*AV386,2))</f>
        <v>#N/A</v>
      </c>
      <c r="AV386" s="56"/>
      <c r="AW386" s="57" t="e">
        <f aca="false">_xlfn.IFS(I386="PE",ROUND((O386*P386)+Q386,2),I386="PC",ROUND((O386*P386)+Q386,2),AND(I386="VCF",BA386="SI"),AS386+AU386,AND(I386="VCF",BA386="NO"),AS386,AND(I386="VSF",BA386="SI"),AS386+AU386+Y386+Z386,AND(I386="VSF",BA386="NO"),AS386+Y386+Z386,AND(I386="SUB",BA386="SI"),AS386+AU386,AND(I386="SUB",BA386="NO"),AS386,AND(I386="ADQBYS",BA386="SI"),AS386+AU386,AND(I386="ADQBYS",BA386="NO"),AS386,AND(I386="CONV",BA386="SI"),AS386+AU386,AND(I386="CONV",BA386="NO"),AS386)</f>
        <v>#N/A</v>
      </c>
      <c r="AX386" s="53"/>
      <c r="AY386" s="58"/>
      <c r="AZ386" s="51"/>
      <c r="BA386" s="59"/>
    </row>
    <row r="387" customFormat="false" ht="18.6" hidden="false" customHeight="true" outlineLevel="0" collapsed="false">
      <c r="A387" s="43"/>
      <c r="B387" s="44"/>
      <c r="C387" s="44"/>
      <c r="D387" s="44"/>
      <c r="E387" s="44"/>
      <c r="F387" s="44"/>
      <c r="G387" s="44"/>
      <c r="H387" s="45"/>
      <c r="I387" s="44"/>
      <c r="J387" s="44"/>
      <c r="K387" s="44"/>
      <c r="L387" s="47"/>
      <c r="M387" s="47"/>
      <c r="N387" s="49" t="e">
        <f aca="false">_xlfn.IFS(AND(I387="PE",M387="NÓMINA ENERO"),1,AND(I387="PE",M387="NÓMINA FEBRERO"),2,AND(I387="PE",M387="NÓMINA MARZO"),3,AND(I387="PE",M387="NÓMINA ABRIL"),4,AND(I387="PE",M387="NÓMINA MAYO"),5,AND(I387="PE",M387="NÓMINA JUNIO"),6,AND(I387="PE",M387="NÓMINA JULIO"),7,AND(I387="PE",M387="NÓMINA AGOSTO"),8,AND(I387="PE",M387="NÓMINA SEPTIEMBRE"),9,AND(I387="PE",M387="NÓMINA OCTUBRE"),10,AND(I387="PE",M387="NÓMINA NOVIEMBRE"),11,AND(I387="PE",M387="NÓMINA DICIEMBRE"),12,AND(I387="PC",M387="NÓMINA ENERO"),1,AND(I387="PC",M387="NÓMINA FEBRERO"),2,AND(I387="PC",M387="NÓMINA MARZO"),3,AND(I387="PC",M387="NÓMINA ABRIL"),4,AND(I387="PC",M387="NÓMINA MAYO"),5,AND(I387="PC",M387="NÓMINA JUNIO"),6,AND(I387="PC",M387="NÓMINA JULIO"),7,AND(I387="PC",M387="NÓMINA AGOSTO"),8,AND(I387="PC",M387="NÓMINA SEPTIEMBRE"),9,AND(I387="PC",M387="NÓMINA OCTUBRE"),10,AND(I387="PC",M387="NÓMINA NOVIEMBRE"),11,AND(I387="PC",M387="NÓMINA DICIEMBRE"),12,I387="VCF"," ",I387="VSF"," ",I387="SUB"," ",I387="ADQBYS"," ",I387="CONV"," ")</f>
        <v>#N/A</v>
      </c>
      <c r="O387" s="50"/>
      <c r="P387" s="51"/>
      <c r="Q387" s="51" t="n">
        <f aca="false">ROUND((O387*P387)*0.15,2)</f>
        <v>0</v>
      </c>
      <c r="R387" s="52" t="e">
        <f aca="false">_xlfn.IFS(I387="PE","NO RELLENAR",I387="PC","NO RELLENAR",I387="SUB","NO RELLENAR",I387="ADQBYS","NO RELLENAR",I387="CONV","NO RELLENAR",I387="VSF","RELLENAR",I387="VCF","RELLENAR")</f>
        <v>#N/A</v>
      </c>
      <c r="S387" s="53"/>
      <c r="T387" s="53"/>
      <c r="U387" s="54"/>
      <c r="V387" s="55"/>
      <c r="W387" s="54"/>
      <c r="X387" s="55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  <c r="AL387" s="51"/>
      <c r="AM387" s="54"/>
      <c r="AN387" s="51"/>
      <c r="AO387" s="54"/>
      <c r="AP387" s="51"/>
      <c r="AQ387" s="54"/>
      <c r="AR387" s="51"/>
      <c r="AS387" s="53" t="n">
        <v>0</v>
      </c>
      <c r="AT387" s="53" t="n">
        <v>0</v>
      </c>
      <c r="AU387" s="53" t="e">
        <f aca="false">_xlfn.IFS(I387="PE",0,I387="PC",0,I387="VCF",ROUND(AS387*AV387,2),I387="VSF",ROUND(AS387*AV387,2),I387="SUB",ROUND(AS387*AV387,2),I387="ADQBYS",ROUND(AS387*AV387,2),I387="CONV",ROUND(AS387*AV387,2))</f>
        <v>#N/A</v>
      </c>
      <c r="AV387" s="56"/>
      <c r="AW387" s="57" t="e">
        <f aca="false">_xlfn.IFS(I387="PE",ROUND((O387*P387)+Q387,2),I387="PC",ROUND((O387*P387)+Q387,2),AND(I387="VCF",BA387="SI"),AS387+AU387,AND(I387="VCF",BA387="NO"),AS387,AND(I387="VSF",BA387="SI"),AS387+AU387+Y387+Z387,AND(I387="VSF",BA387="NO"),AS387+Y387+Z387,AND(I387="SUB",BA387="SI"),AS387+AU387,AND(I387="SUB",BA387="NO"),AS387,AND(I387="ADQBYS",BA387="SI"),AS387+AU387,AND(I387="ADQBYS",BA387="NO"),AS387,AND(I387="CONV",BA387="SI"),AS387+AU387,AND(I387="CONV",BA387="NO"),AS387)</f>
        <v>#N/A</v>
      </c>
      <c r="AX387" s="53"/>
      <c r="AY387" s="58"/>
      <c r="AZ387" s="51"/>
      <c r="BA387" s="59"/>
    </row>
    <row r="388" customFormat="false" ht="18.6" hidden="false" customHeight="true" outlineLevel="0" collapsed="false">
      <c r="A388" s="43"/>
      <c r="B388" s="44"/>
      <c r="C388" s="44"/>
      <c r="D388" s="44"/>
      <c r="E388" s="44"/>
      <c r="F388" s="44"/>
      <c r="G388" s="44"/>
      <c r="H388" s="45"/>
      <c r="I388" s="44"/>
      <c r="J388" s="44"/>
      <c r="K388" s="44"/>
      <c r="L388" s="47"/>
      <c r="M388" s="47"/>
      <c r="N388" s="49" t="e">
        <f aca="false">_xlfn.IFS(AND(I388="PE",M388="NÓMINA ENERO"),1,AND(I388="PE",M388="NÓMINA FEBRERO"),2,AND(I388="PE",M388="NÓMINA MARZO"),3,AND(I388="PE",M388="NÓMINA ABRIL"),4,AND(I388="PE",M388="NÓMINA MAYO"),5,AND(I388="PE",M388="NÓMINA JUNIO"),6,AND(I388="PE",M388="NÓMINA JULIO"),7,AND(I388="PE",M388="NÓMINA AGOSTO"),8,AND(I388="PE",M388="NÓMINA SEPTIEMBRE"),9,AND(I388="PE",M388="NÓMINA OCTUBRE"),10,AND(I388="PE",M388="NÓMINA NOVIEMBRE"),11,AND(I388="PE",M388="NÓMINA DICIEMBRE"),12,AND(I388="PC",M388="NÓMINA ENERO"),1,AND(I388="PC",M388="NÓMINA FEBRERO"),2,AND(I388="PC",M388="NÓMINA MARZO"),3,AND(I388="PC",M388="NÓMINA ABRIL"),4,AND(I388="PC",M388="NÓMINA MAYO"),5,AND(I388="PC",M388="NÓMINA JUNIO"),6,AND(I388="PC",M388="NÓMINA JULIO"),7,AND(I388="PC",M388="NÓMINA AGOSTO"),8,AND(I388="PC",M388="NÓMINA SEPTIEMBRE"),9,AND(I388="PC",M388="NÓMINA OCTUBRE"),10,AND(I388="PC",M388="NÓMINA NOVIEMBRE"),11,AND(I388="PC",M388="NÓMINA DICIEMBRE"),12,I388="VCF"," ",I388="VSF"," ",I388="SUB"," ",I388="ADQBYS"," ",I388="CONV"," ")</f>
        <v>#N/A</v>
      </c>
      <c r="O388" s="50"/>
      <c r="P388" s="51"/>
      <c r="Q388" s="51" t="n">
        <f aca="false">ROUND((O388*P388)*0.15,2)</f>
        <v>0</v>
      </c>
      <c r="R388" s="52" t="e">
        <f aca="false">_xlfn.IFS(I388="PE","NO RELLENAR",I388="PC","NO RELLENAR",I388="SUB","NO RELLENAR",I388="ADQBYS","NO RELLENAR",I388="CONV","NO RELLENAR",I388="VSF","RELLENAR",I388="VCF","RELLENAR")</f>
        <v>#N/A</v>
      </c>
      <c r="S388" s="53"/>
      <c r="T388" s="53"/>
      <c r="U388" s="54"/>
      <c r="V388" s="55"/>
      <c r="W388" s="54"/>
      <c r="X388" s="55"/>
      <c r="Y388" s="51"/>
      <c r="Z388" s="51"/>
      <c r="AA388" s="51"/>
      <c r="AB388" s="51"/>
      <c r="AC388" s="51"/>
      <c r="AD388" s="51"/>
      <c r="AE388" s="51"/>
      <c r="AF388" s="51"/>
      <c r="AG388" s="51"/>
      <c r="AH388" s="51"/>
      <c r="AI388" s="51"/>
      <c r="AJ388" s="51"/>
      <c r="AK388" s="51"/>
      <c r="AL388" s="51"/>
      <c r="AM388" s="54"/>
      <c r="AN388" s="51"/>
      <c r="AO388" s="54"/>
      <c r="AP388" s="51"/>
      <c r="AQ388" s="54"/>
      <c r="AR388" s="51"/>
      <c r="AS388" s="53" t="n">
        <v>0</v>
      </c>
      <c r="AT388" s="53" t="n">
        <v>0</v>
      </c>
      <c r="AU388" s="53" t="e">
        <f aca="false">_xlfn.IFS(I388="PE",0,I388="PC",0,I388="VCF",ROUND(AS388*AV388,2),I388="VSF",ROUND(AS388*AV388,2),I388="SUB",ROUND(AS388*AV388,2),I388="ADQBYS",ROUND(AS388*AV388,2),I388="CONV",ROUND(AS388*AV388,2))</f>
        <v>#N/A</v>
      </c>
      <c r="AV388" s="56"/>
      <c r="AW388" s="57" t="e">
        <f aca="false">_xlfn.IFS(I388="PE",ROUND((O388*P388)+Q388,2),I388="PC",ROUND((O388*P388)+Q388,2),AND(I388="VCF",BA388="SI"),AS388+AU388,AND(I388="VCF",BA388="NO"),AS388,AND(I388="VSF",BA388="SI"),AS388+AU388+Y388+Z388,AND(I388="VSF",BA388="NO"),AS388+Y388+Z388,AND(I388="SUB",BA388="SI"),AS388+AU388,AND(I388="SUB",BA388="NO"),AS388,AND(I388="ADQBYS",BA388="SI"),AS388+AU388,AND(I388="ADQBYS",BA388="NO"),AS388,AND(I388="CONV",BA388="SI"),AS388+AU388,AND(I388="CONV",BA388="NO"),AS388)</f>
        <v>#N/A</v>
      </c>
      <c r="AX388" s="53"/>
      <c r="AY388" s="58"/>
      <c r="AZ388" s="51"/>
      <c r="BA388" s="59"/>
    </row>
    <row r="389" customFormat="false" ht="18.6" hidden="false" customHeight="true" outlineLevel="0" collapsed="false">
      <c r="A389" s="43"/>
      <c r="B389" s="44"/>
      <c r="C389" s="44"/>
      <c r="D389" s="44"/>
      <c r="E389" s="44"/>
      <c r="F389" s="44"/>
      <c r="G389" s="44"/>
      <c r="H389" s="45"/>
      <c r="I389" s="44"/>
      <c r="J389" s="44"/>
      <c r="K389" s="44"/>
      <c r="L389" s="47"/>
      <c r="M389" s="47"/>
      <c r="N389" s="49" t="e">
        <f aca="false">_xlfn.IFS(AND(I389="PE",M389="NÓMINA ENERO"),1,AND(I389="PE",M389="NÓMINA FEBRERO"),2,AND(I389="PE",M389="NÓMINA MARZO"),3,AND(I389="PE",M389="NÓMINA ABRIL"),4,AND(I389="PE",M389="NÓMINA MAYO"),5,AND(I389="PE",M389="NÓMINA JUNIO"),6,AND(I389="PE",M389="NÓMINA JULIO"),7,AND(I389="PE",M389="NÓMINA AGOSTO"),8,AND(I389="PE",M389="NÓMINA SEPTIEMBRE"),9,AND(I389="PE",M389="NÓMINA OCTUBRE"),10,AND(I389="PE",M389="NÓMINA NOVIEMBRE"),11,AND(I389="PE",M389="NÓMINA DICIEMBRE"),12,AND(I389="PC",M389="NÓMINA ENERO"),1,AND(I389="PC",M389="NÓMINA FEBRERO"),2,AND(I389="PC",M389="NÓMINA MARZO"),3,AND(I389="PC",M389="NÓMINA ABRIL"),4,AND(I389="PC",M389="NÓMINA MAYO"),5,AND(I389="PC",M389="NÓMINA JUNIO"),6,AND(I389="PC",M389="NÓMINA JULIO"),7,AND(I389="PC",M389="NÓMINA AGOSTO"),8,AND(I389="PC",M389="NÓMINA SEPTIEMBRE"),9,AND(I389="PC",M389="NÓMINA OCTUBRE"),10,AND(I389="PC",M389="NÓMINA NOVIEMBRE"),11,AND(I389="PC",M389="NÓMINA DICIEMBRE"),12,I389="VCF"," ",I389="VSF"," ",I389="SUB"," ",I389="ADQBYS"," ",I389="CONV"," ")</f>
        <v>#N/A</v>
      </c>
      <c r="O389" s="50"/>
      <c r="P389" s="51"/>
      <c r="Q389" s="51" t="n">
        <f aca="false">ROUND((O389*P389)*0.15,2)</f>
        <v>0</v>
      </c>
      <c r="R389" s="52" t="e">
        <f aca="false">_xlfn.IFS(I389="PE","NO RELLENAR",I389="PC","NO RELLENAR",I389="SUB","NO RELLENAR",I389="ADQBYS","NO RELLENAR",I389="CONV","NO RELLENAR",I389="VSF","RELLENAR",I389="VCF","RELLENAR")</f>
        <v>#N/A</v>
      </c>
      <c r="S389" s="53"/>
      <c r="T389" s="53"/>
      <c r="U389" s="54"/>
      <c r="V389" s="55"/>
      <c r="W389" s="54"/>
      <c r="X389" s="55"/>
      <c r="Y389" s="51"/>
      <c r="Z389" s="51"/>
      <c r="AA389" s="51"/>
      <c r="AB389" s="51"/>
      <c r="AC389" s="51"/>
      <c r="AD389" s="51"/>
      <c r="AE389" s="51"/>
      <c r="AF389" s="51"/>
      <c r="AG389" s="51"/>
      <c r="AH389" s="51"/>
      <c r="AI389" s="51"/>
      <c r="AJ389" s="51"/>
      <c r="AK389" s="51"/>
      <c r="AL389" s="51"/>
      <c r="AM389" s="54"/>
      <c r="AN389" s="51"/>
      <c r="AO389" s="54"/>
      <c r="AP389" s="51"/>
      <c r="AQ389" s="54"/>
      <c r="AR389" s="51"/>
      <c r="AS389" s="53" t="n">
        <v>0</v>
      </c>
      <c r="AT389" s="53" t="n">
        <v>0</v>
      </c>
      <c r="AU389" s="53" t="e">
        <f aca="false">_xlfn.IFS(I389="PE",0,I389="PC",0,I389="VCF",ROUND(AS389*AV389,2),I389="VSF",ROUND(AS389*AV389,2),I389="SUB",ROUND(AS389*AV389,2),I389="ADQBYS",ROUND(AS389*AV389,2),I389="CONV",ROUND(AS389*AV389,2))</f>
        <v>#N/A</v>
      </c>
      <c r="AV389" s="56"/>
      <c r="AW389" s="57" t="e">
        <f aca="false">_xlfn.IFS(I389="PE",ROUND((O389*P389)+Q389,2),I389="PC",ROUND((O389*P389)+Q389,2),AND(I389="VCF",BA389="SI"),AS389+AU389,AND(I389="VCF",BA389="NO"),AS389,AND(I389="VSF",BA389="SI"),AS389+AU389+Y389+Z389,AND(I389="VSF",BA389="NO"),AS389+Y389+Z389,AND(I389="SUB",BA389="SI"),AS389+AU389,AND(I389="SUB",BA389="NO"),AS389,AND(I389="ADQBYS",BA389="SI"),AS389+AU389,AND(I389="ADQBYS",BA389="NO"),AS389,AND(I389="CONV",BA389="SI"),AS389+AU389,AND(I389="CONV",BA389="NO"),AS389)</f>
        <v>#N/A</v>
      </c>
      <c r="AX389" s="53"/>
      <c r="AY389" s="58"/>
      <c r="AZ389" s="51"/>
      <c r="BA389" s="59"/>
    </row>
    <row r="390" customFormat="false" ht="18.6" hidden="false" customHeight="true" outlineLevel="0" collapsed="false">
      <c r="A390" s="43"/>
      <c r="B390" s="44"/>
      <c r="C390" s="44"/>
      <c r="D390" s="44"/>
      <c r="E390" s="44"/>
      <c r="F390" s="44"/>
      <c r="G390" s="44"/>
      <c r="H390" s="45"/>
      <c r="I390" s="44"/>
      <c r="J390" s="44"/>
      <c r="K390" s="44"/>
      <c r="L390" s="47"/>
      <c r="M390" s="47"/>
      <c r="N390" s="49" t="e">
        <f aca="false">_xlfn.IFS(AND(I390="PE",M390="NÓMINA ENERO"),1,AND(I390="PE",M390="NÓMINA FEBRERO"),2,AND(I390="PE",M390="NÓMINA MARZO"),3,AND(I390="PE",M390="NÓMINA ABRIL"),4,AND(I390="PE",M390="NÓMINA MAYO"),5,AND(I390="PE",M390="NÓMINA JUNIO"),6,AND(I390="PE",M390="NÓMINA JULIO"),7,AND(I390="PE",M390="NÓMINA AGOSTO"),8,AND(I390="PE",M390="NÓMINA SEPTIEMBRE"),9,AND(I390="PE",M390="NÓMINA OCTUBRE"),10,AND(I390="PE",M390="NÓMINA NOVIEMBRE"),11,AND(I390="PE",M390="NÓMINA DICIEMBRE"),12,AND(I390="PC",M390="NÓMINA ENERO"),1,AND(I390="PC",M390="NÓMINA FEBRERO"),2,AND(I390="PC",M390="NÓMINA MARZO"),3,AND(I390="PC",M390="NÓMINA ABRIL"),4,AND(I390="PC",M390="NÓMINA MAYO"),5,AND(I390="PC",M390="NÓMINA JUNIO"),6,AND(I390="PC",M390="NÓMINA JULIO"),7,AND(I390="PC",M390="NÓMINA AGOSTO"),8,AND(I390="PC",M390="NÓMINA SEPTIEMBRE"),9,AND(I390="PC",M390="NÓMINA OCTUBRE"),10,AND(I390="PC",M390="NÓMINA NOVIEMBRE"),11,AND(I390="PC",M390="NÓMINA DICIEMBRE"),12,I390="VCF"," ",I390="VSF"," ",I390="SUB"," ",I390="ADQBYS"," ",I390="CONV"," ")</f>
        <v>#N/A</v>
      </c>
      <c r="O390" s="50"/>
      <c r="P390" s="51"/>
      <c r="Q390" s="51" t="n">
        <f aca="false">ROUND((O390*P390)*0.15,2)</f>
        <v>0</v>
      </c>
      <c r="R390" s="52" t="e">
        <f aca="false">_xlfn.IFS(I390="PE","NO RELLENAR",I390="PC","NO RELLENAR",I390="SUB","NO RELLENAR",I390="ADQBYS","NO RELLENAR",I390="CONV","NO RELLENAR",I390="VSF","RELLENAR",I390="VCF","RELLENAR")</f>
        <v>#N/A</v>
      </c>
      <c r="S390" s="53"/>
      <c r="T390" s="53"/>
      <c r="U390" s="54"/>
      <c r="V390" s="55"/>
      <c r="W390" s="54"/>
      <c r="X390" s="55"/>
      <c r="Y390" s="51"/>
      <c r="Z390" s="51"/>
      <c r="AA390" s="51"/>
      <c r="AB390" s="51"/>
      <c r="AC390" s="51"/>
      <c r="AD390" s="51"/>
      <c r="AE390" s="51"/>
      <c r="AF390" s="51"/>
      <c r="AG390" s="51"/>
      <c r="AH390" s="51"/>
      <c r="AI390" s="51"/>
      <c r="AJ390" s="51"/>
      <c r="AK390" s="51"/>
      <c r="AL390" s="51"/>
      <c r="AM390" s="54"/>
      <c r="AN390" s="51"/>
      <c r="AO390" s="54"/>
      <c r="AP390" s="51"/>
      <c r="AQ390" s="54"/>
      <c r="AR390" s="51"/>
      <c r="AS390" s="53" t="n">
        <v>0</v>
      </c>
      <c r="AT390" s="53" t="n">
        <v>0</v>
      </c>
      <c r="AU390" s="53" t="e">
        <f aca="false">_xlfn.IFS(I390="PE",0,I390="PC",0,I390="VCF",ROUND(AS390*AV390,2),I390="VSF",ROUND(AS390*AV390,2),I390="SUB",ROUND(AS390*AV390,2),I390="ADQBYS",ROUND(AS390*AV390,2),I390="CONV",ROUND(AS390*AV390,2))</f>
        <v>#N/A</v>
      </c>
      <c r="AV390" s="56"/>
      <c r="AW390" s="57" t="e">
        <f aca="false">_xlfn.IFS(I390="PE",ROUND((O390*P390)+Q390,2),I390="PC",ROUND((O390*P390)+Q390,2),AND(I390="VCF",BA390="SI"),AS390+AU390,AND(I390="VCF",BA390="NO"),AS390,AND(I390="VSF",BA390="SI"),AS390+AU390+Y390+Z390,AND(I390="VSF",BA390="NO"),AS390+Y390+Z390,AND(I390="SUB",BA390="SI"),AS390+AU390,AND(I390="SUB",BA390="NO"),AS390,AND(I390="ADQBYS",BA390="SI"),AS390+AU390,AND(I390="ADQBYS",BA390="NO"),AS390,AND(I390="CONV",BA390="SI"),AS390+AU390,AND(I390="CONV",BA390="NO"),AS390)</f>
        <v>#N/A</v>
      </c>
      <c r="AX390" s="53"/>
      <c r="AY390" s="58"/>
      <c r="AZ390" s="51"/>
      <c r="BA390" s="59"/>
    </row>
    <row r="391" customFormat="false" ht="18.6" hidden="false" customHeight="true" outlineLevel="0" collapsed="false">
      <c r="A391" s="43"/>
      <c r="B391" s="44"/>
      <c r="C391" s="44"/>
      <c r="D391" s="44"/>
      <c r="E391" s="44"/>
      <c r="F391" s="44"/>
      <c r="G391" s="44"/>
      <c r="H391" s="45"/>
      <c r="I391" s="44"/>
      <c r="J391" s="44"/>
      <c r="K391" s="44"/>
      <c r="L391" s="47"/>
      <c r="M391" s="47"/>
      <c r="N391" s="49" t="e">
        <f aca="false">_xlfn.IFS(AND(I391="PE",M391="NÓMINA ENERO"),1,AND(I391="PE",M391="NÓMINA FEBRERO"),2,AND(I391="PE",M391="NÓMINA MARZO"),3,AND(I391="PE",M391="NÓMINA ABRIL"),4,AND(I391="PE",M391="NÓMINA MAYO"),5,AND(I391="PE",M391="NÓMINA JUNIO"),6,AND(I391="PE",M391="NÓMINA JULIO"),7,AND(I391="PE",M391="NÓMINA AGOSTO"),8,AND(I391="PE",M391="NÓMINA SEPTIEMBRE"),9,AND(I391="PE",M391="NÓMINA OCTUBRE"),10,AND(I391="PE",M391="NÓMINA NOVIEMBRE"),11,AND(I391="PE",M391="NÓMINA DICIEMBRE"),12,AND(I391="PC",M391="NÓMINA ENERO"),1,AND(I391="PC",M391="NÓMINA FEBRERO"),2,AND(I391="PC",M391="NÓMINA MARZO"),3,AND(I391="PC",M391="NÓMINA ABRIL"),4,AND(I391="PC",M391="NÓMINA MAYO"),5,AND(I391="PC",M391="NÓMINA JUNIO"),6,AND(I391="PC",M391="NÓMINA JULIO"),7,AND(I391="PC",M391="NÓMINA AGOSTO"),8,AND(I391="PC",M391="NÓMINA SEPTIEMBRE"),9,AND(I391="PC",M391="NÓMINA OCTUBRE"),10,AND(I391="PC",M391="NÓMINA NOVIEMBRE"),11,AND(I391="PC",M391="NÓMINA DICIEMBRE"),12,I391="VCF"," ",I391="VSF"," ",I391="SUB"," ",I391="ADQBYS"," ",I391="CONV"," ")</f>
        <v>#N/A</v>
      </c>
      <c r="O391" s="50"/>
      <c r="P391" s="51"/>
      <c r="Q391" s="51" t="n">
        <f aca="false">ROUND((O391*P391)*0.15,2)</f>
        <v>0</v>
      </c>
      <c r="R391" s="52" t="e">
        <f aca="false">_xlfn.IFS(I391="PE","NO RELLENAR",I391="PC","NO RELLENAR",I391="SUB","NO RELLENAR",I391="ADQBYS","NO RELLENAR",I391="CONV","NO RELLENAR",I391="VSF","RELLENAR",I391="VCF","RELLENAR")</f>
        <v>#N/A</v>
      </c>
      <c r="S391" s="53"/>
      <c r="T391" s="53"/>
      <c r="U391" s="54"/>
      <c r="V391" s="55"/>
      <c r="W391" s="54"/>
      <c r="X391" s="55"/>
      <c r="Y391" s="51"/>
      <c r="Z391" s="51"/>
      <c r="AA391" s="51"/>
      <c r="AB391" s="51"/>
      <c r="AC391" s="51"/>
      <c r="AD391" s="51"/>
      <c r="AE391" s="51"/>
      <c r="AF391" s="51"/>
      <c r="AG391" s="51"/>
      <c r="AH391" s="51"/>
      <c r="AI391" s="51"/>
      <c r="AJ391" s="51"/>
      <c r="AK391" s="51"/>
      <c r="AL391" s="51"/>
      <c r="AM391" s="54"/>
      <c r="AN391" s="51"/>
      <c r="AO391" s="54"/>
      <c r="AP391" s="51"/>
      <c r="AQ391" s="54"/>
      <c r="AR391" s="51"/>
      <c r="AS391" s="53" t="n">
        <v>0</v>
      </c>
      <c r="AT391" s="53" t="n">
        <v>0</v>
      </c>
      <c r="AU391" s="53" t="e">
        <f aca="false">_xlfn.IFS(I391="PE",0,I391="PC",0,I391="VCF",ROUND(AS391*AV391,2),I391="VSF",ROUND(AS391*AV391,2),I391="SUB",ROUND(AS391*AV391,2),I391="ADQBYS",ROUND(AS391*AV391,2),I391="CONV",ROUND(AS391*AV391,2))</f>
        <v>#N/A</v>
      </c>
      <c r="AV391" s="56"/>
      <c r="AW391" s="57" t="e">
        <f aca="false">_xlfn.IFS(I391="PE",ROUND((O391*P391)+Q391,2),I391="PC",ROUND((O391*P391)+Q391,2),AND(I391="VCF",BA391="SI"),AS391+AU391,AND(I391="VCF",BA391="NO"),AS391,AND(I391="VSF",BA391="SI"),AS391+AU391+Y391+Z391,AND(I391="VSF",BA391="NO"),AS391+Y391+Z391,AND(I391="SUB",BA391="SI"),AS391+AU391,AND(I391="SUB",BA391="NO"),AS391,AND(I391="ADQBYS",BA391="SI"),AS391+AU391,AND(I391="ADQBYS",BA391="NO"),AS391,AND(I391="CONV",BA391="SI"),AS391+AU391,AND(I391="CONV",BA391="NO"),AS391)</f>
        <v>#N/A</v>
      </c>
      <c r="AX391" s="53"/>
      <c r="AY391" s="58"/>
      <c r="AZ391" s="51"/>
      <c r="BA391" s="59"/>
    </row>
    <row r="392" customFormat="false" ht="18.6" hidden="false" customHeight="true" outlineLevel="0" collapsed="false">
      <c r="A392" s="43"/>
      <c r="B392" s="44"/>
      <c r="C392" s="44"/>
      <c r="D392" s="44"/>
      <c r="E392" s="44"/>
      <c r="F392" s="44"/>
      <c r="G392" s="44"/>
      <c r="H392" s="45"/>
      <c r="I392" s="44"/>
      <c r="J392" s="44"/>
      <c r="K392" s="44"/>
      <c r="L392" s="47"/>
      <c r="M392" s="47"/>
      <c r="N392" s="49" t="e">
        <f aca="false">_xlfn.IFS(AND(I392="PE",M392="NÓMINA ENERO"),1,AND(I392="PE",M392="NÓMINA FEBRERO"),2,AND(I392="PE",M392="NÓMINA MARZO"),3,AND(I392="PE",M392="NÓMINA ABRIL"),4,AND(I392="PE",M392="NÓMINA MAYO"),5,AND(I392="PE",M392="NÓMINA JUNIO"),6,AND(I392="PE",M392="NÓMINA JULIO"),7,AND(I392="PE",M392="NÓMINA AGOSTO"),8,AND(I392="PE",M392="NÓMINA SEPTIEMBRE"),9,AND(I392="PE",M392="NÓMINA OCTUBRE"),10,AND(I392="PE",M392="NÓMINA NOVIEMBRE"),11,AND(I392="PE",M392="NÓMINA DICIEMBRE"),12,AND(I392="PC",M392="NÓMINA ENERO"),1,AND(I392="PC",M392="NÓMINA FEBRERO"),2,AND(I392="PC",M392="NÓMINA MARZO"),3,AND(I392="PC",M392="NÓMINA ABRIL"),4,AND(I392="PC",M392="NÓMINA MAYO"),5,AND(I392="PC",M392="NÓMINA JUNIO"),6,AND(I392="PC",M392="NÓMINA JULIO"),7,AND(I392="PC",M392="NÓMINA AGOSTO"),8,AND(I392="PC",M392="NÓMINA SEPTIEMBRE"),9,AND(I392="PC",M392="NÓMINA OCTUBRE"),10,AND(I392="PC",M392="NÓMINA NOVIEMBRE"),11,AND(I392="PC",M392="NÓMINA DICIEMBRE"),12,I392="VCF"," ",I392="VSF"," ",I392="SUB"," ",I392="ADQBYS"," ",I392="CONV"," ")</f>
        <v>#N/A</v>
      </c>
      <c r="O392" s="50"/>
      <c r="P392" s="51"/>
      <c r="Q392" s="51" t="n">
        <f aca="false">ROUND((O392*P392)*0.15,2)</f>
        <v>0</v>
      </c>
      <c r="R392" s="52" t="e">
        <f aca="false">_xlfn.IFS(I392="PE","NO RELLENAR",I392="PC","NO RELLENAR",I392="SUB","NO RELLENAR",I392="ADQBYS","NO RELLENAR",I392="CONV","NO RELLENAR",I392="VSF","RELLENAR",I392="VCF","RELLENAR")</f>
        <v>#N/A</v>
      </c>
      <c r="S392" s="53"/>
      <c r="T392" s="53"/>
      <c r="U392" s="54"/>
      <c r="V392" s="55"/>
      <c r="W392" s="54"/>
      <c r="X392" s="55"/>
      <c r="Y392" s="51"/>
      <c r="Z392" s="51"/>
      <c r="AA392" s="51"/>
      <c r="AB392" s="51"/>
      <c r="AC392" s="51"/>
      <c r="AD392" s="51"/>
      <c r="AE392" s="51"/>
      <c r="AF392" s="51"/>
      <c r="AG392" s="51"/>
      <c r="AH392" s="51"/>
      <c r="AI392" s="51"/>
      <c r="AJ392" s="51"/>
      <c r="AK392" s="51"/>
      <c r="AL392" s="51"/>
      <c r="AM392" s="54"/>
      <c r="AN392" s="51"/>
      <c r="AO392" s="54"/>
      <c r="AP392" s="51"/>
      <c r="AQ392" s="54"/>
      <c r="AR392" s="51"/>
      <c r="AS392" s="53" t="n">
        <v>0</v>
      </c>
      <c r="AT392" s="53" t="n">
        <v>0</v>
      </c>
      <c r="AU392" s="53" t="e">
        <f aca="false">_xlfn.IFS(I392="PE",0,I392="PC",0,I392="VCF",ROUND(AS392*AV392,2),I392="VSF",ROUND(AS392*AV392,2),I392="SUB",ROUND(AS392*AV392,2),I392="ADQBYS",ROUND(AS392*AV392,2),I392="CONV",ROUND(AS392*AV392,2))</f>
        <v>#N/A</v>
      </c>
      <c r="AV392" s="56"/>
      <c r="AW392" s="57" t="e">
        <f aca="false">_xlfn.IFS(I392="PE",ROUND((O392*P392)+Q392,2),I392="PC",ROUND((O392*P392)+Q392,2),AND(I392="VCF",BA392="SI"),AS392+AU392,AND(I392="VCF",BA392="NO"),AS392,AND(I392="VSF",BA392="SI"),AS392+AU392+Y392+Z392,AND(I392="VSF",BA392="NO"),AS392+Y392+Z392,AND(I392="SUB",BA392="SI"),AS392+AU392,AND(I392="SUB",BA392="NO"),AS392,AND(I392="ADQBYS",BA392="SI"),AS392+AU392,AND(I392="ADQBYS",BA392="NO"),AS392,AND(I392="CONV",BA392="SI"),AS392+AU392,AND(I392="CONV",BA392="NO"),AS392)</f>
        <v>#N/A</v>
      </c>
      <c r="AX392" s="53"/>
      <c r="AY392" s="58"/>
      <c r="AZ392" s="51"/>
      <c r="BA392" s="59"/>
    </row>
    <row r="393" customFormat="false" ht="18.6" hidden="false" customHeight="true" outlineLevel="0" collapsed="false">
      <c r="A393" s="43"/>
      <c r="B393" s="44"/>
      <c r="C393" s="44"/>
      <c r="D393" s="44"/>
      <c r="E393" s="44"/>
      <c r="F393" s="44"/>
      <c r="G393" s="44"/>
      <c r="H393" s="45"/>
      <c r="I393" s="44"/>
      <c r="J393" s="44"/>
      <c r="K393" s="44"/>
      <c r="L393" s="47"/>
      <c r="M393" s="47"/>
      <c r="N393" s="49" t="e">
        <f aca="false">_xlfn.IFS(AND(I393="PE",M393="NÓMINA ENERO"),1,AND(I393="PE",M393="NÓMINA FEBRERO"),2,AND(I393="PE",M393="NÓMINA MARZO"),3,AND(I393="PE",M393="NÓMINA ABRIL"),4,AND(I393="PE",M393="NÓMINA MAYO"),5,AND(I393="PE",M393="NÓMINA JUNIO"),6,AND(I393="PE",M393="NÓMINA JULIO"),7,AND(I393="PE",M393="NÓMINA AGOSTO"),8,AND(I393="PE",M393="NÓMINA SEPTIEMBRE"),9,AND(I393="PE",M393="NÓMINA OCTUBRE"),10,AND(I393="PE",M393="NÓMINA NOVIEMBRE"),11,AND(I393="PE",M393="NÓMINA DICIEMBRE"),12,AND(I393="PC",M393="NÓMINA ENERO"),1,AND(I393="PC",M393="NÓMINA FEBRERO"),2,AND(I393="PC",M393="NÓMINA MARZO"),3,AND(I393="PC",M393="NÓMINA ABRIL"),4,AND(I393="PC",M393="NÓMINA MAYO"),5,AND(I393="PC",M393="NÓMINA JUNIO"),6,AND(I393="PC",M393="NÓMINA JULIO"),7,AND(I393="PC",M393="NÓMINA AGOSTO"),8,AND(I393="PC",M393="NÓMINA SEPTIEMBRE"),9,AND(I393="PC",M393="NÓMINA OCTUBRE"),10,AND(I393="PC",M393="NÓMINA NOVIEMBRE"),11,AND(I393="PC",M393="NÓMINA DICIEMBRE"),12,I393="VCF"," ",I393="VSF"," ",I393="SUB"," ",I393="ADQBYS"," ",I393="CONV"," ")</f>
        <v>#N/A</v>
      </c>
      <c r="O393" s="50"/>
      <c r="P393" s="51"/>
      <c r="Q393" s="51" t="n">
        <f aca="false">ROUND((O393*P393)*0.15,2)</f>
        <v>0</v>
      </c>
      <c r="R393" s="52" t="e">
        <f aca="false">_xlfn.IFS(I393="PE","NO RELLENAR",I393="PC","NO RELLENAR",I393="SUB","NO RELLENAR",I393="ADQBYS","NO RELLENAR",I393="CONV","NO RELLENAR",I393="VSF","RELLENAR",I393="VCF","RELLENAR")</f>
        <v>#N/A</v>
      </c>
      <c r="S393" s="53"/>
      <c r="T393" s="53"/>
      <c r="U393" s="54"/>
      <c r="V393" s="55"/>
      <c r="W393" s="54"/>
      <c r="X393" s="55"/>
      <c r="Y393" s="51"/>
      <c r="Z393" s="51"/>
      <c r="AA393" s="51"/>
      <c r="AB393" s="51"/>
      <c r="AC393" s="51"/>
      <c r="AD393" s="51"/>
      <c r="AE393" s="51"/>
      <c r="AF393" s="51"/>
      <c r="AG393" s="51"/>
      <c r="AH393" s="51"/>
      <c r="AI393" s="51"/>
      <c r="AJ393" s="51"/>
      <c r="AK393" s="51"/>
      <c r="AL393" s="51"/>
      <c r="AM393" s="54"/>
      <c r="AN393" s="51"/>
      <c r="AO393" s="54"/>
      <c r="AP393" s="51"/>
      <c r="AQ393" s="54"/>
      <c r="AR393" s="51"/>
      <c r="AS393" s="53" t="n">
        <v>0</v>
      </c>
      <c r="AT393" s="53" t="n">
        <v>0</v>
      </c>
      <c r="AU393" s="53" t="e">
        <f aca="false">_xlfn.IFS(I393="PE",0,I393="PC",0,I393="VCF",ROUND(AS393*AV393,2),I393="VSF",ROUND(AS393*AV393,2),I393="SUB",ROUND(AS393*AV393,2),I393="ADQBYS",ROUND(AS393*AV393,2),I393="CONV",ROUND(AS393*AV393,2))</f>
        <v>#N/A</v>
      </c>
      <c r="AV393" s="56"/>
      <c r="AW393" s="57" t="e">
        <f aca="false">_xlfn.IFS(I393="PE",ROUND((O393*P393)+Q393,2),I393="PC",ROUND((O393*P393)+Q393,2),AND(I393="VCF",BA393="SI"),AS393+AU393,AND(I393="VCF",BA393="NO"),AS393,AND(I393="VSF",BA393="SI"),AS393+AU393+Y393+Z393,AND(I393="VSF",BA393="NO"),AS393+Y393+Z393,AND(I393="SUB",BA393="SI"),AS393+AU393,AND(I393="SUB",BA393="NO"),AS393,AND(I393="ADQBYS",BA393="SI"),AS393+AU393,AND(I393="ADQBYS",BA393="NO"),AS393,AND(I393="CONV",BA393="SI"),AS393+AU393,AND(I393="CONV",BA393="NO"),AS393)</f>
        <v>#N/A</v>
      </c>
      <c r="AX393" s="53"/>
      <c r="AY393" s="58"/>
      <c r="AZ393" s="51"/>
      <c r="BA393" s="59"/>
    </row>
    <row r="394" customFormat="false" ht="18.6" hidden="false" customHeight="true" outlineLevel="0" collapsed="false">
      <c r="A394" s="43"/>
      <c r="B394" s="44"/>
      <c r="C394" s="44"/>
      <c r="D394" s="44"/>
      <c r="E394" s="44"/>
      <c r="F394" s="44"/>
      <c r="G394" s="44"/>
      <c r="H394" s="45"/>
      <c r="I394" s="44"/>
      <c r="J394" s="44"/>
      <c r="K394" s="44"/>
      <c r="L394" s="47"/>
      <c r="M394" s="47"/>
      <c r="N394" s="49" t="e">
        <f aca="false">_xlfn.IFS(AND(I394="PE",M394="NÓMINA ENERO"),1,AND(I394="PE",M394="NÓMINA FEBRERO"),2,AND(I394="PE",M394="NÓMINA MARZO"),3,AND(I394="PE",M394="NÓMINA ABRIL"),4,AND(I394="PE",M394="NÓMINA MAYO"),5,AND(I394="PE",M394="NÓMINA JUNIO"),6,AND(I394="PE",M394="NÓMINA JULIO"),7,AND(I394="PE",M394="NÓMINA AGOSTO"),8,AND(I394="PE",M394="NÓMINA SEPTIEMBRE"),9,AND(I394="PE",M394="NÓMINA OCTUBRE"),10,AND(I394="PE",M394="NÓMINA NOVIEMBRE"),11,AND(I394="PE",M394="NÓMINA DICIEMBRE"),12,AND(I394="PC",M394="NÓMINA ENERO"),1,AND(I394="PC",M394="NÓMINA FEBRERO"),2,AND(I394="PC",M394="NÓMINA MARZO"),3,AND(I394="PC",M394="NÓMINA ABRIL"),4,AND(I394="PC",M394="NÓMINA MAYO"),5,AND(I394="PC",M394="NÓMINA JUNIO"),6,AND(I394="PC",M394="NÓMINA JULIO"),7,AND(I394="PC",M394="NÓMINA AGOSTO"),8,AND(I394="PC",M394="NÓMINA SEPTIEMBRE"),9,AND(I394="PC",M394="NÓMINA OCTUBRE"),10,AND(I394="PC",M394="NÓMINA NOVIEMBRE"),11,AND(I394="PC",M394="NÓMINA DICIEMBRE"),12,I394="VCF"," ",I394="VSF"," ",I394="SUB"," ",I394="ADQBYS"," ",I394="CONV"," ")</f>
        <v>#N/A</v>
      </c>
      <c r="O394" s="50"/>
      <c r="P394" s="51"/>
      <c r="Q394" s="51" t="n">
        <f aca="false">ROUND((O394*P394)*0.15,2)</f>
        <v>0</v>
      </c>
      <c r="R394" s="52" t="e">
        <f aca="false">_xlfn.IFS(I394="PE","NO RELLENAR",I394="PC","NO RELLENAR",I394="SUB","NO RELLENAR",I394="ADQBYS","NO RELLENAR",I394="CONV","NO RELLENAR",I394="VSF","RELLENAR",I394="VCF","RELLENAR")</f>
        <v>#N/A</v>
      </c>
      <c r="S394" s="53"/>
      <c r="T394" s="53"/>
      <c r="U394" s="54"/>
      <c r="V394" s="55"/>
      <c r="W394" s="54"/>
      <c r="X394" s="55"/>
      <c r="Y394" s="51"/>
      <c r="Z394" s="51"/>
      <c r="AA394" s="51"/>
      <c r="AB394" s="51"/>
      <c r="AC394" s="51"/>
      <c r="AD394" s="51"/>
      <c r="AE394" s="51"/>
      <c r="AF394" s="51"/>
      <c r="AG394" s="51"/>
      <c r="AH394" s="51"/>
      <c r="AI394" s="51"/>
      <c r="AJ394" s="51"/>
      <c r="AK394" s="51"/>
      <c r="AL394" s="51"/>
      <c r="AM394" s="54"/>
      <c r="AN394" s="51"/>
      <c r="AO394" s="54"/>
      <c r="AP394" s="51"/>
      <c r="AQ394" s="54"/>
      <c r="AR394" s="51"/>
      <c r="AS394" s="53" t="n">
        <v>0</v>
      </c>
      <c r="AT394" s="53" t="n">
        <v>0</v>
      </c>
      <c r="AU394" s="53" t="e">
        <f aca="false">_xlfn.IFS(I394="PE",0,I394="PC",0,I394="VCF",ROUND(AS394*AV394,2),I394="VSF",ROUND(AS394*AV394,2),I394="SUB",ROUND(AS394*AV394,2),I394="ADQBYS",ROUND(AS394*AV394,2),I394="CONV",ROUND(AS394*AV394,2))</f>
        <v>#N/A</v>
      </c>
      <c r="AV394" s="56"/>
      <c r="AW394" s="57" t="e">
        <f aca="false">_xlfn.IFS(I394="PE",ROUND((O394*P394)+Q394,2),I394="PC",ROUND((O394*P394)+Q394,2),AND(I394="VCF",BA394="SI"),AS394+AU394,AND(I394="VCF",BA394="NO"),AS394,AND(I394="VSF",BA394="SI"),AS394+AU394+Y394+Z394,AND(I394="VSF",BA394="NO"),AS394+Y394+Z394,AND(I394="SUB",BA394="SI"),AS394+AU394,AND(I394="SUB",BA394="NO"),AS394,AND(I394="ADQBYS",BA394="SI"),AS394+AU394,AND(I394="ADQBYS",BA394="NO"),AS394,AND(I394="CONV",BA394="SI"),AS394+AU394,AND(I394="CONV",BA394="NO"),AS394)</f>
        <v>#N/A</v>
      </c>
      <c r="AX394" s="53"/>
      <c r="AY394" s="58"/>
      <c r="AZ394" s="51"/>
      <c r="BA394" s="59"/>
    </row>
    <row r="395" customFormat="false" ht="18.6" hidden="false" customHeight="true" outlineLevel="0" collapsed="false">
      <c r="A395" s="43"/>
      <c r="B395" s="44"/>
      <c r="C395" s="44"/>
      <c r="D395" s="44"/>
      <c r="E395" s="44"/>
      <c r="F395" s="44"/>
      <c r="G395" s="44"/>
      <c r="H395" s="45"/>
      <c r="I395" s="44"/>
      <c r="J395" s="44"/>
      <c r="K395" s="44"/>
      <c r="L395" s="47"/>
      <c r="M395" s="47"/>
      <c r="N395" s="49" t="e">
        <f aca="false">_xlfn.IFS(AND(I395="PE",M395="NÓMINA ENERO"),1,AND(I395="PE",M395="NÓMINA FEBRERO"),2,AND(I395="PE",M395="NÓMINA MARZO"),3,AND(I395="PE",M395="NÓMINA ABRIL"),4,AND(I395="PE",M395="NÓMINA MAYO"),5,AND(I395="PE",M395="NÓMINA JUNIO"),6,AND(I395="PE",M395="NÓMINA JULIO"),7,AND(I395="PE",M395="NÓMINA AGOSTO"),8,AND(I395="PE",M395="NÓMINA SEPTIEMBRE"),9,AND(I395="PE",M395="NÓMINA OCTUBRE"),10,AND(I395="PE",M395="NÓMINA NOVIEMBRE"),11,AND(I395="PE",M395="NÓMINA DICIEMBRE"),12,AND(I395="PC",M395="NÓMINA ENERO"),1,AND(I395="PC",M395="NÓMINA FEBRERO"),2,AND(I395="PC",M395="NÓMINA MARZO"),3,AND(I395="PC",M395="NÓMINA ABRIL"),4,AND(I395="PC",M395="NÓMINA MAYO"),5,AND(I395="PC",M395="NÓMINA JUNIO"),6,AND(I395="PC",M395="NÓMINA JULIO"),7,AND(I395="PC",M395="NÓMINA AGOSTO"),8,AND(I395="PC",M395="NÓMINA SEPTIEMBRE"),9,AND(I395="PC",M395="NÓMINA OCTUBRE"),10,AND(I395="PC",M395="NÓMINA NOVIEMBRE"),11,AND(I395="PC",M395="NÓMINA DICIEMBRE"),12,I395="VCF"," ",I395="VSF"," ",I395="SUB"," ",I395="ADQBYS"," ",I395="CONV"," ")</f>
        <v>#N/A</v>
      </c>
      <c r="O395" s="50"/>
      <c r="P395" s="51"/>
      <c r="Q395" s="51" t="n">
        <f aca="false">ROUND((O395*P395)*0.15,2)</f>
        <v>0</v>
      </c>
      <c r="R395" s="52" t="e">
        <f aca="false">_xlfn.IFS(I395="PE","NO RELLENAR",I395="PC","NO RELLENAR",I395="SUB","NO RELLENAR",I395="ADQBYS","NO RELLENAR",I395="CONV","NO RELLENAR",I395="VSF","RELLENAR",I395="VCF","RELLENAR")</f>
        <v>#N/A</v>
      </c>
      <c r="S395" s="53"/>
      <c r="T395" s="53"/>
      <c r="U395" s="54"/>
      <c r="V395" s="55"/>
      <c r="W395" s="54"/>
      <c r="X395" s="55"/>
      <c r="Y395" s="51"/>
      <c r="Z395" s="51"/>
      <c r="AA395" s="51"/>
      <c r="AB395" s="51"/>
      <c r="AC395" s="51"/>
      <c r="AD395" s="51"/>
      <c r="AE395" s="51"/>
      <c r="AF395" s="51"/>
      <c r="AG395" s="51"/>
      <c r="AH395" s="51"/>
      <c r="AI395" s="51"/>
      <c r="AJ395" s="51"/>
      <c r="AK395" s="51"/>
      <c r="AL395" s="51"/>
      <c r="AM395" s="54"/>
      <c r="AN395" s="51"/>
      <c r="AO395" s="54"/>
      <c r="AP395" s="51"/>
      <c r="AQ395" s="54"/>
      <c r="AR395" s="51"/>
      <c r="AS395" s="53" t="n">
        <v>0</v>
      </c>
      <c r="AT395" s="53" t="n">
        <v>0</v>
      </c>
      <c r="AU395" s="53" t="e">
        <f aca="false">_xlfn.IFS(I395="PE",0,I395="PC",0,I395="VCF",ROUND(AS395*AV395,2),I395="VSF",ROUND(AS395*AV395,2),I395="SUB",ROUND(AS395*AV395,2),I395="ADQBYS",ROUND(AS395*AV395,2),I395="CONV",ROUND(AS395*AV395,2))</f>
        <v>#N/A</v>
      </c>
      <c r="AV395" s="56"/>
      <c r="AW395" s="57" t="e">
        <f aca="false">_xlfn.IFS(I395="PE",ROUND((O395*P395)+Q395,2),I395="PC",ROUND((O395*P395)+Q395,2),AND(I395="VCF",BA395="SI"),AS395+AU395,AND(I395="VCF",BA395="NO"),AS395,AND(I395="VSF",BA395="SI"),AS395+AU395+Y395+Z395,AND(I395="VSF",BA395="NO"),AS395+Y395+Z395,AND(I395="SUB",BA395="SI"),AS395+AU395,AND(I395="SUB",BA395="NO"),AS395,AND(I395="ADQBYS",BA395="SI"),AS395+AU395,AND(I395="ADQBYS",BA395="NO"),AS395,AND(I395="CONV",BA395="SI"),AS395+AU395,AND(I395="CONV",BA395="NO"),AS395)</f>
        <v>#N/A</v>
      </c>
      <c r="AX395" s="53"/>
      <c r="AY395" s="58"/>
      <c r="AZ395" s="51"/>
      <c r="BA395" s="59"/>
    </row>
    <row r="396" customFormat="false" ht="18.6" hidden="false" customHeight="true" outlineLevel="0" collapsed="false">
      <c r="A396" s="43"/>
      <c r="B396" s="44"/>
      <c r="C396" s="44"/>
      <c r="D396" s="44"/>
      <c r="E396" s="44"/>
      <c r="F396" s="44"/>
      <c r="G396" s="44"/>
      <c r="H396" s="45"/>
      <c r="I396" s="44"/>
      <c r="J396" s="44"/>
      <c r="K396" s="44"/>
      <c r="L396" s="47"/>
      <c r="M396" s="47"/>
      <c r="N396" s="49" t="e">
        <f aca="false">_xlfn.IFS(AND(I396="PE",M396="NÓMINA ENERO"),1,AND(I396="PE",M396="NÓMINA FEBRERO"),2,AND(I396="PE",M396="NÓMINA MARZO"),3,AND(I396="PE",M396="NÓMINA ABRIL"),4,AND(I396="PE",M396="NÓMINA MAYO"),5,AND(I396="PE",M396="NÓMINA JUNIO"),6,AND(I396="PE",M396="NÓMINA JULIO"),7,AND(I396="PE",M396="NÓMINA AGOSTO"),8,AND(I396="PE",M396="NÓMINA SEPTIEMBRE"),9,AND(I396="PE",M396="NÓMINA OCTUBRE"),10,AND(I396="PE",M396="NÓMINA NOVIEMBRE"),11,AND(I396="PE",M396="NÓMINA DICIEMBRE"),12,AND(I396="PC",M396="NÓMINA ENERO"),1,AND(I396="PC",M396="NÓMINA FEBRERO"),2,AND(I396="PC",M396="NÓMINA MARZO"),3,AND(I396="PC",M396="NÓMINA ABRIL"),4,AND(I396="PC",M396="NÓMINA MAYO"),5,AND(I396="PC",M396="NÓMINA JUNIO"),6,AND(I396="PC",M396="NÓMINA JULIO"),7,AND(I396="PC",M396="NÓMINA AGOSTO"),8,AND(I396="PC",M396="NÓMINA SEPTIEMBRE"),9,AND(I396="PC",M396="NÓMINA OCTUBRE"),10,AND(I396="PC",M396="NÓMINA NOVIEMBRE"),11,AND(I396="PC",M396="NÓMINA DICIEMBRE"),12,I396="VCF"," ",I396="VSF"," ",I396="SUB"," ",I396="ADQBYS"," ",I396="CONV"," ")</f>
        <v>#N/A</v>
      </c>
      <c r="O396" s="50"/>
      <c r="P396" s="51"/>
      <c r="Q396" s="51" t="n">
        <f aca="false">ROUND((O396*P396)*0.15,2)</f>
        <v>0</v>
      </c>
      <c r="R396" s="52" t="e">
        <f aca="false">_xlfn.IFS(I396="PE","NO RELLENAR",I396="PC","NO RELLENAR",I396="SUB","NO RELLENAR",I396="ADQBYS","NO RELLENAR",I396="CONV","NO RELLENAR",I396="VSF","RELLENAR",I396="VCF","RELLENAR")</f>
        <v>#N/A</v>
      </c>
      <c r="S396" s="53"/>
      <c r="T396" s="53"/>
      <c r="U396" s="54"/>
      <c r="V396" s="55"/>
      <c r="W396" s="54"/>
      <c r="X396" s="55"/>
      <c r="Y396" s="51"/>
      <c r="Z396" s="51"/>
      <c r="AA396" s="51"/>
      <c r="AB396" s="51"/>
      <c r="AC396" s="51"/>
      <c r="AD396" s="51"/>
      <c r="AE396" s="51"/>
      <c r="AF396" s="51"/>
      <c r="AG396" s="51"/>
      <c r="AH396" s="51"/>
      <c r="AI396" s="51"/>
      <c r="AJ396" s="51"/>
      <c r="AK396" s="51"/>
      <c r="AL396" s="51"/>
      <c r="AM396" s="54"/>
      <c r="AN396" s="51"/>
      <c r="AO396" s="54"/>
      <c r="AP396" s="51"/>
      <c r="AQ396" s="54"/>
      <c r="AR396" s="51"/>
      <c r="AS396" s="53" t="n">
        <v>0</v>
      </c>
      <c r="AT396" s="53" t="n">
        <v>0</v>
      </c>
      <c r="AU396" s="53" t="e">
        <f aca="false">_xlfn.IFS(I396="PE",0,I396="PC",0,I396="VCF",ROUND(AS396*AV396,2),I396="VSF",ROUND(AS396*AV396,2),I396="SUB",ROUND(AS396*AV396,2),I396="ADQBYS",ROUND(AS396*AV396,2),I396="CONV",ROUND(AS396*AV396,2))</f>
        <v>#N/A</v>
      </c>
      <c r="AV396" s="56"/>
      <c r="AW396" s="57" t="e">
        <f aca="false">_xlfn.IFS(I396="PE",ROUND((O396*P396)+Q396,2),I396="PC",ROUND((O396*P396)+Q396,2),AND(I396="VCF",BA396="SI"),AS396+AU396,AND(I396="VCF",BA396="NO"),AS396,AND(I396="VSF",BA396="SI"),AS396+AU396+Y396+Z396,AND(I396="VSF",BA396="NO"),AS396+Y396+Z396,AND(I396="SUB",BA396="SI"),AS396+AU396,AND(I396="SUB",BA396="NO"),AS396,AND(I396="ADQBYS",BA396="SI"),AS396+AU396,AND(I396="ADQBYS",BA396="NO"),AS396,AND(I396="CONV",BA396="SI"),AS396+AU396,AND(I396="CONV",BA396="NO"),AS396)</f>
        <v>#N/A</v>
      </c>
      <c r="AX396" s="53"/>
      <c r="AY396" s="58"/>
      <c r="AZ396" s="51"/>
      <c r="BA396" s="59"/>
    </row>
    <row r="397" customFormat="false" ht="18.6" hidden="false" customHeight="true" outlineLevel="0" collapsed="false">
      <c r="A397" s="43"/>
      <c r="B397" s="44"/>
      <c r="C397" s="44"/>
      <c r="D397" s="44"/>
      <c r="E397" s="44"/>
      <c r="F397" s="44"/>
      <c r="G397" s="44"/>
      <c r="H397" s="45"/>
      <c r="I397" s="44"/>
      <c r="J397" s="44"/>
      <c r="K397" s="44"/>
      <c r="L397" s="47"/>
      <c r="M397" s="47"/>
      <c r="N397" s="49" t="e">
        <f aca="false">_xlfn.IFS(AND(I397="PE",M397="NÓMINA ENERO"),1,AND(I397="PE",M397="NÓMINA FEBRERO"),2,AND(I397="PE",M397="NÓMINA MARZO"),3,AND(I397="PE",M397="NÓMINA ABRIL"),4,AND(I397="PE",M397="NÓMINA MAYO"),5,AND(I397="PE",M397="NÓMINA JUNIO"),6,AND(I397="PE",M397="NÓMINA JULIO"),7,AND(I397="PE",M397="NÓMINA AGOSTO"),8,AND(I397="PE",M397="NÓMINA SEPTIEMBRE"),9,AND(I397="PE",M397="NÓMINA OCTUBRE"),10,AND(I397="PE",M397="NÓMINA NOVIEMBRE"),11,AND(I397="PE",M397="NÓMINA DICIEMBRE"),12,AND(I397="PC",M397="NÓMINA ENERO"),1,AND(I397="PC",M397="NÓMINA FEBRERO"),2,AND(I397="PC",M397="NÓMINA MARZO"),3,AND(I397="PC",M397="NÓMINA ABRIL"),4,AND(I397="PC",M397="NÓMINA MAYO"),5,AND(I397="PC",M397="NÓMINA JUNIO"),6,AND(I397="PC",M397="NÓMINA JULIO"),7,AND(I397="PC",M397="NÓMINA AGOSTO"),8,AND(I397="PC",M397="NÓMINA SEPTIEMBRE"),9,AND(I397="PC",M397="NÓMINA OCTUBRE"),10,AND(I397="PC",M397="NÓMINA NOVIEMBRE"),11,AND(I397="PC",M397="NÓMINA DICIEMBRE"),12,I397="VCF"," ",I397="VSF"," ",I397="SUB"," ",I397="ADQBYS"," ",I397="CONV"," ")</f>
        <v>#N/A</v>
      </c>
      <c r="O397" s="50"/>
      <c r="P397" s="51"/>
      <c r="Q397" s="51" t="n">
        <f aca="false">ROUND((O397*P397)*0.15,2)</f>
        <v>0</v>
      </c>
      <c r="R397" s="52" t="e">
        <f aca="false">_xlfn.IFS(I397="PE","NO RELLENAR",I397="PC","NO RELLENAR",I397="SUB","NO RELLENAR",I397="ADQBYS","NO RELLENAR",I397="CONV","NO RELLENAR",I397="VSF","RELLENAR",I397="VCF","RELLENAR")</f>
        <v>#N/A</v>
      </c>
      <c r="S397" s="53"/>
      <c r="T397" s="53"/>
      <c r="U397" s="54"/>
      <c r="V397" s="55"/>
      <c r="W397" s="54"/>
      <c r="X397" s="55"/>
      <c r="Y397" s="51"/>
      <c r="Z397" s="51"/>
      <c r="AA397" s="51"/>
      <c r="AB397" s="51"/>
      <c r="AC397" s="51"/>
      <c r="AD397" s="51"/>
      <c r="AE397" s="51"/>
      <c r="AF397" s="51"/>
      <c r="AG397" s="51"/>
      <c r="AH397" s="51"/>
      <c r="AI397" s="51"/>
      <c r="AJ397" s="51"/>
      <c r="AK397" s="51"/>
      <c r="AL397" s="51"/>
      <c r="AM397" s="54"/>
      <c r="AN397" s="51"/>
      <c r="AO397" s="54"/>
      <c r="AP397" s="51"/>
      <c r="AQ397" s="54"/>
      <c r="AR397" s="51"/>
      <c r="AS397" s="53" t="n">
        <v>0</v>
      </c>
      <c r="AT397" s="53" t="n">
        <v>0</v>
      </c>
      <c r="AU397" s="53" t="e">
        <f aca="false">_xlfn.IFS(I397="PE",0,I397="PC",0,I397="VCF",ROUND(AS397*AV397,2),I397="VSF",ROUND(AS397*AV397,2),I397="SUB",ROUND(AS397*AV397,2),I397="ADQBYS",ROUND(AS397*AV397,2),I397="CONV",ROUND(AS397*AV397,2))</f>
        <v>#N/A</v>
      </c>
      <c r="AV397" s="56"/>
      <c r="AW397" s="57" t="e">
        <f aca="false">_xlfn.IFS(I397="PE",ROUND((O397*P397)+Q397,2),I397="PC",ROUND((O397*P397)+Q397,2),AND(I397="VCF",BA397="SI"),AS397+AU397,AND(I397="VCF",BA397="NO"),AS397,AND(I397="VSF",BA397="SI"),AS397+AU397+Y397+Z397,AND(I397="VSF",BA397="NO"),AS397+Y397+Z397,AND(I397="SUB",BA397="SI"),AS397+AU397,AND(I397="SUB",BA397="NO"),AS397,AND(I397="ADQBYS",BA397="SI"),AS397+AU397,AND(I397="ADQBYS",BA397="NO"),AS397,AND(I397="CONV",BA397="SI"),AS397+AU397,AND(I397="CONV",BA397="NO"),AS397)</f>
        <v>#N/A</v>
      </c>
      <c r="AX397" s="53"/>
      <c r="AY397" s="58"/>
      <c r="AZ397" s="51"/>
      <c r="BA397" s="59"/>
    </row>
    <row r="398" customFormat="false" ht="18.6" hidden="false" customHeight="true" outlineLevel="0" collapsed="false">
      <c r="A398" s="43"/>
      <c r="B398" s="44"/>
      <c r="C398" s="44"/>
      <c r="D398" s="44"/>
      <c r="E398" s="44"/>
      <c r="F398" s="44"/>
      <c r="G398" s="44"/>
      <c r="H398" s="45"/>
      <c r="I398" s="44"/>
      <c r="J398" s="44"/>
      <c r="K398" s="44"/>
      <c r="L398" s="47"/>
      <c r="M398" s="47"/>
      <c r="N398" s="49" t="e">
        <f aca="false">_xlfn.IFS(AND(I398="PE",M398="NÓMINA ENERO"),1,AND(I398="PE",M398="NÓMINA FEBRERO"),2,AND(I398="PE",M398="NÓMINA MARZO"),3,AND(I398="PE",M398="NÓMINA ABRIL"),4,AND(I398="PE",M398="NÓMINA MAYO"),5,AND(I398="PE",M398="NÓMINA JUNIO"),6,AND(I398="PE",M398="NÓMINA JULIO"),7,AND(I398="PE",M398="NÓMINA AGOSTO"),8,AND(I398="PE",M398="NÓMINA SEPTIEMBRE"),9,AND(I398="PE",M398="NÓMINA OCTUBRE"),10,AND(I398="PE",M398="NÓMINA NOVIEMBRE"),11,AND(I398="PE",M398="NÓMINA DICIEMBRE"),12,AND(I398="PC",M398="NÓMINA ENERO"),1,AND(I398="PC",M398="NÓMINA FEBRERO"),2,AND(I398="PC",M398="NÓMINA MARZO"),3,AND(I398="PC",M398="NÓMINA ABRIL"),4,AND(I398="PC",M398="NÓMINA MAYO"),5,AND(I398="PC",M398="NÓMINA JUNIO"),6,AND(I398="PC",M398="NÓMINA JULIO"),7,AND(I398="PC",M398="NÓMINA AGOSTO"),8,AND(I398="PC",M398="NÓMINA SEPTIEMBRE"),9,AND(I398="PC",M398="NÓMINA OCTUBRE"),10,AND(I398="PC",M398="NÓMINA NOVIEMBRE"),11,AND(I398="PC",M398="NÓMINA DICIEMBRE"),12,I398="VCF"," ",I398="VSF"," ",I398="SUB"," ",I398="ADQBYS"," ",I398="CONV"," ")</f>
        <v>#N/A</v>
      </c>
      <c r="O398" s="50"/>
      <c r="P398" s="51"/>
      <c r="Q398" s="51" t="n">
        <f aca="false">ROUND((O398*P398)*0.15,2)</f>
        <v>0</v>
      </c>
      <c r="R398" s="52" t="e">
        <f aca="false">_xlfn.IFS(I398="PE","NO RELLENAR",I398="PC","NO RELLENAR",I398="SUB","NO RELLENAR",I398="ADQBYS","NO RELLENAR",I398="CONV","NO RELLENAR",I398="VSF","RELLENAR",I398="VCF","RELLENAR")</f>
        <v>#N/A</v>
      </c>
      <c r="S398" s="53"/>
      <c r="T398" s="53"/>
      <c r="U398" s="54"/>
      <c r="V398" s="55"/>
      <c r="W398" s="54"/>
      <c r="X398" s="55"/>
      <c r="Y398" s="51"/>
      <c r="Z398" s="51"/>
      <c r="AA398" s="51"/>
      <c r="AB398" s="51"/>
      <c r="AC398" s="51"/>
      <c r="AD398" s="51"/>
      <c r="AE398" s="51"/>
      <c r="AF398" s="51"/>
      <c r="AG398" s="51"/>
      <c r="AH398" s="51"/>
      <c r="AI398" s="51"/>
      <c r="AJ398" s="51"/>
      <c r="AK398" s="51"/>
      <c r="AL398" s="51"/>
      <c r="AM398" s="54"/>
      <c r="AN398" s="51"/>
      <c r="AO398" s="54"/>
      <c r="AP398" s="51"/>
      <c r="AQ398" s="54"/>
      <c r="AR398" s="51"/>
      <c r="AS398" s="53" t="n">
        <v>0</v>
      </c>
      <c r="AT398" s="53" t="n">
        <v>0</v>
      </c>
      <c r="AU398" s="53" t="e">
        <f aca="false">_xlfn.IFS(I398="PE",0,I398="PC",0,I398="VCF",ROUND(AS398*AV398,2),I398="VSF",ROUND(AS398*AV398,2),I398="SUB",ROUND(AS398*AV398,2),I398="ADQBYS",ROUND(AS398*AV398,2),I398="CONV",ROUND(AS398*AV398,2))</f>
        <v>#N/A</v>
      </c>
      <c r="AV398" s="56"/>
      <c r="AW398" s="57" t="e">
        <f aca="false">_xlfn.IFS(I398="PE",ROUND((O398*P398)+Q398,2),I398="PC",ROUND((O398*P398)+Q398,2),AND(I398="VCF",BA398="SI"),AS398+AU398,AND(I398="VCF",BA398="NO"),AS398,AND(I398="VSF",BA398="SI"),AS398+AU398+Y398+Z398,AND(I398="VSF",BA398="NO"),AS398+Y398+Z398,AND(I398="SUB",BA398="SI"),AS398+AU398,AND(I398="SUB",BA398="NO"),AS398,AND(I398="ADQBYS",BA398="SI"),AS398+AU398,AND(I398="ADQBYS",BA398="NO"),AS398,AND(I398="CONV",BA398="SI"),AS398+AU398,AND(I398="CONV",BA398="NO"),AS398)</f>
        <v>#N/A</v>
      </c>
      <c r="AX398" s="53"/>
      <c r="AY398" s="58"/>
      <c r="AZ398" s="51"/>
      <c r="BA398" s="59"/>
    </row>
    <row r="399" customFormat="false" ht="18.6" hidden="false" customHeight="true" outlineLevel="0" collapsed="false">
      <c r="A399" s="43"/>
      <c r="B399" s="44"/>
      <c r="C399" s="44"/>
      <c r="D399" s="44"/>
      <c r="E399" s="44"/>
      <c r="F399" s="44"/>
      <c r="G399" s="44"/>
      <c r="H399" s="45"/>
      <c r="I399" s="44"/>
      <c r="J399" s="44"/>
      <c r="K399" s="44"/>
      <c r="L399" s="47"/>
      <c r="M399" s="47"/>
      <c r="N399" s="49" t="e">
        <f aca="false">_xlfn.IFS(AND(I399="PE",M399="NÓMINA ENERO"),1,AND(I399="PE",M399="NÓMINA FEBRERO"),2,AND(I399="PE",M399="NÓMINA MARZO"),3,AND(I399="PE",M399="NÓMINA ABRIL"),4,AND(I399="PE",M399="NÓMINA MAYO"),5,AND(I399="PE",M399="NÓMINA JUNIO"),6,AND(I399="PE",M399="NÓMINA JULIO"),7,AND(I399="PE",M399="NÓMINA AGOSTO"),8,AND(I399="PE",M399="NÓMINA SEPTIEMBRE"),9,AND(I399="PE",M399="NÓMINA OCTUBRE"),10,AND(I399="PE",M399="NÓMINA NOVIEMBRE"),11,AND(I399="PE",M399="NÓMINA DICIEMBRE"),12,AND(I399="PC",M399="NÓMINA ENERO"),1,AND(I399="PC",M399="NÓMINA FEBRERO"),2,AND(I399="PC",M399="NÓMINA MARZO"),3,AND(I399="PC",M399="NÓMINA ABRIL"),4,AND(I399="PC",M399="NÓMINA MAYO"),5,AND(I399="PC",M399="NÓMINA JUNIO"),6,AND(I399="PC",M399="NÓMINA JULIO"),7,AND(I399="PC",M399="NÓMINA AGOSTO"),8,AND(I399="PC",M399="NÓMINA SEPTIEMBRE"),9,AND(I399="PC",M399="NÓMINA OCTUBRE"),10,AND(I399="PC",M399="NÓMINA NOVIEMBRE"),11,AND(I399="PC",M399="NÓMINA DICIEMBRE"),12,I399="VCF"," ",I399="VSF"," ",I399="SUB"," ",I399="ADQBYS"," ",I399="CONV"," ")</f>
        <v>#N/A</v>
      </c>
      <c r="O399" s="50"/>
      <c r="P399" s="51"/>
      <c r="Q399" s="51" t="n">
        <f aca="false">ROUND((O399*P399)*0.15,2)</f>
        <v>0</v>
      </c>
      <c r="R399" s="52" t="e">
        <f aca="false">_xlfn.IFS(I399="PE","NO RELLENAR",I399="PC","NO RELLENAR",I399="SUB","NO RELLENAR",I399="ADQBYS","NO RELLENAR",I399="CONV","NO RELLENAR",I399="VSF","RELLENAR",I399="VCF","RELLENAR")</f>
        <v>#N/A</v>
      </c>
      <c r="S399" s="53"/>
      <c r="T399" s="53"/>
      <c r="U399" s="54"/>
      <c r="V399" s="55"/>
      <c r="W399" s="54"/>
      <c r="X399" s="55"/>
      <c r="Y399" s="51"/>
      <c r="Z399" s="51"/>
      <c r="AA399" s="51"/>
      <c r="AB399" s="51"/>
      <c r="AC399" s="51"/>
      <c r="AD399" s="51"/>
      <c r="AE399" s="51"/>
      <c r="AF399" s="51"/>
      <c r="AG399" s="51"/>
      <c r="AH399" s="51"/>
      <c r="AI399" s="51"/>
      <c r="AJ399" s="51"/>
      <c r="AK399" s="51"/>
      <c r="AL399" s="51"/>
      <c r="AM399" s="54"/>
      <c r="AN399" s="51"/>
      <c r="AO399" s="54"/>
      <c r="AP399" s="51"/>
      <c r="AQ399" s="54"/>
      <c r="AR399" s="51"/>
      <c r="AS399" s="53" t="n">
        <v>0</v>
      </c>
      <c r="AT399" s="53" t="n">
        <v>0</v>
      </c>
      <c r="AU399" s="53" t="e">
        <f aca="false">_xlfn.IFS(I399="PE",0,I399="PC",0,I399="VCF",ROUND(AS399*AV399,2),I399="VSF",ROUND(AS399*AV399,2),I399="SUB",ROUND(AS399*AV399,2),I399="ADQBYS",ROUND(AS399*AV399,2),I399="CONV",ROUND(AS399*AV399,2))</f>
        <v>#N/A</v>
      </c>
      <c r="AV399" s="56"/>
      <c r="AW399" s="57" t="e">
        <f aca="false">_xlfn.IFS(I399="PE",ROUND((O399*P399)+Q399,2),I399="PC",ROUND((O399*P399)+Q399,2),AND(I399="VCF",BA399="SI"),AS399+AU399,AND(I399="VCF",BA399="NO"),AS399,AND(I399="VSF",BA399="SI"),AS399+AU399+Y399+Z399,AND(I399="VSF",BA399="NO"),AS399+Y399+Z399,AND(I399="SUB",BA399="SI"),AS399+AU399,AND(I399="SUB",BA399="NO"),AS399,AND(I399="ADQBYS",BA399="SI"),AS399+AU399,AND(I399="ADQBYS",BA399="NO"),AS399,AND(I399="CONV",BA399="SI"),AS399+AU399,AND(I399="CONV",BA399="NO"),AS399)</f>
        <v>#N/A</v>
      </c>
      <c r="AX399" s="53"/>
      <c r="AY399" s="58"/>
      <c r="AZ399" s="51"/>
      <c r="BA399" s="59"/>
    </row>
    <row r="400" customFormat="false" ht="18.6" hidden="false" customHeight="true" outlineLevel="0" collapsed="false">
      <c r="A400" s="43"/>
      <c r="B400" s="44"/>
      <c r="C400" s="44"/>
      <c r="D400" s="44"/>
      <c r="E400" s="44"/>
      <c r="F400" s="44"/>
      <c r="G400" s="44"/>
      <c r="H400" s="45"/>
      <c r="I400" s="44"/>
      <c r="J400" s="44"/>
      <c r="K400" s="44"/>
      <c r="L400" s="47"/>
      <c r="M400" s="47"/>
      <c r="N400" s="49" t="e">
        <f aca="false">_xlfn.IFS(AND(I400="PE",M400="NÓMINA ENERO"),1,AND(I400="PE",M400="NÓMINA FEBRERO"),2,AND(I400="PE",M400="NÓMINA MARZO"),3,AND(I400="PE",M400="NÓMINA ABRIL"),4,AND(I400="PE",M400="NÓMINA MAYO"),5,AND(I400="PE",M400="NÓMINA JUNIO"),6,AND(I400="PE",M400="NÓMINA JULIO"),7,AND(I400="PE",M400="NÓMINA AGOSTO"),8,AND(I400="PE",M400="NÓMINA SEPTIEMBRE"),9,AND(I400="PE",M400="NÓMINA OCTUBRE"),10,AND(I400="PE",M400="NÓMINA NOVIEMBRE"),11,AND(I400="PE",M400="NÓMINA DICIEMBRE"),12,AND(I400="PC",M400="NÓMINA ENERO"),1,AND(I400="PC",M400="NÓMINA FEBRERO"),2,AND(I400="PC",M400="NÓMINA MARZO"),3,AND(I400="PC",M400="NÓMINA ABRIL"),4,AND(I400="PC",M400="NÓMINA MAYO"),5,AND(I400="PC",M400="NÓMINA JUNIO"),6,AND(I400="PC",M400="NÓMINA JULIO"),7,AND(I400="PC",M400="NÓMINA AGOSTO"),8,AND(I400="PC",M400="NÓMINA SEPTIEMBRE"),9,AND(I400="PC",M400="NÓMINA OCTUBRE"),10,AND(I400="PC",M400="NÓMINA NOVIEMBRE"),11,AND(I400="PC",M400="NÓMINA DICIEMBRE"),12,I400="VCF"," ",I400="VSF"," ",I400="SUB"," ",I400="ADQBYS"," ",I400="CONV"," ")</f>
        <v>#N/A</v>
      </c>
      <c r="O400" s="50"/>
      <c r="P400" s="51"/>
      <c r="Q400" s="51" t="n">
        <f aca="false">ROUND((O400*P400)*0.15,2)</f>
        <v>0</v>
      </c>
      <c r="R400" s="52" t="e">
        <f aca="false">_xlfn.IFS(I400="PE","NO RELLENAR",I400="PC","NO RELLENAR",I400="SUB","NO RELLENAR",I400="ADQBYS","NO RELLENAR",I400="CONV","NO RELLENAR",I400="VSF","RELLENAR",I400="VCF","RELLENAR")</f>
        <v>#N/A</v>
      </c>
      <c r="S400" s="53"/>
      <c r="T400" s="53"/>
      <c r="U400" s="54"/>
      <c r="V400" s="55"/>
      <c r="W400" s="54"/>
      <c r="X400" s="55"/>
      <c r="Y400" s="51"/>
      <c r="Z400" s="51"/>
      <c r="AA400" s="51"/>
      <c r="AB400" s="51"/>
      <c r="AC400" s="51"/>
      <c r="AD400" s="51"/>
      <c r="AE400" s="51"/>
      <c r="AF400" s="51"/>
      <c r="AG400" s="51"/>
      <c r="AH400" s="51"/>
      <c r="AI400" s="51"/>
      <c r="AJ400" s="51"/>
      <c r="AK400" s="51"/>
      <c r="AL400" s="51"/>
      <c r="AM400" s="54"/>
      <c r="AN400" s="51"/>
      <c r="AO400" s="54"/>
      <c r="AP400" s="51"/>
      <c r="AQ400" s="54"/>
      <c r="AR400" s="51"/>
      <c r="AS400" s="53" t="n">
        <v>0</v>
      </c>
      <c r="AT400" s="53" t="n">
        <v>0</v>
      </c>
      <c r="AU400" s="53" t="e">
        <f aca="false">_xlfn.IFS(I400="PE",0,I400="PC",0,I400="VCF",ROUND(AS400*AV400,2),I400="VSF",ROUND(AS400*AV400,2),I400="SUB",ROUND(AS400*AV400,2),I400="ADQBYS",ROUND(AS400*AV400,2),I400="CONV",ROUND(AS400*AV400,2))</f>
        <v>#N/A</v>
      </c>
      <c r="AV400" s="56"/>
      <c r="AW400" s="57" t="e">
        <f aca="false">_xlfn.IFS(I400="PE",ROUND((O400*P400)+Q400,2),I400="PC",ROUND((O400*P400)+Q400,2),AND(I400="VCF",BA400="SI"),AS400+AU400,AND(I400="VCF",BA400="NO"),AS400,AND(I400="VSF",BA400="SI"),AS400+AU400+Y400+Z400,AND(I400="VSF",BA400="NO"),AS400+Y400+Z400,AND(I400="SUB",BA400="SI"),AS400+AU400,AND(I400="SUB",BA400="NO"),AS400,AND(I400="ADQBYS",BA400="SI"),AS400+AU400,AND(I400="ADQBYS",BA400="NO"),AS400,AND(I400="CONV",BA400="SI"),AS400+AU400,AND(I400="CONV",BA400="NO"),AS400)</f>
        <v>#N/A</v>
      </c>
      <c r="AX400" s="53"/>
      <c r="AY400" s="58"/>
      <c r="AZ400" s="51"/>
      <c r="BA400" s="59"/>
    </row>
    <row r="401" customFormat="false" ht="18.6" hidden="false" customHeight="true" outlineLevel="0" collapsed="false">
      <c r="A401" s="43"/>
      <c r="B401" s="44"/>
      <c r="C401" s="44"/>
      <c r="D401" s="44"/>
      <c r="E401" s="44"/>
      <c r="F401" s="44"/>
      <c r="G401" s="44"/>
      <c r="H401" s="45"/>
      <c r="I401" s="44"/>
      <c r="J401" s="44"/>
      <c r="K401" s="44"/>
      <c r="L401" s="47"/>
      <c r="M401" s="47"/>
      <c r="N401" s="49" t="e">
        <f aca="false">_xlfn.IFS(AND(I401="PE",M401="NÓMINA ENERO"),1,AND(I401="PE",M401="NÓMINA FEBRERO"),2,AND(I401="PE",M401="NÓMINA MARZO"),3,AND(I401="PE",M401="NÓMINA ABRIL"),4,AND(I401="PE",M401="NÓMINA MAYO"),5,AND(I401="PE",M401="NÓMINA JUNIO"),6,AND(I401="PE",M401="NÓMINA JULIO"),7,AND(I401="PE",M401="NÓMINA AGOSTO"),8,AND(I401="PE",M401="NÓMINA SEPTIEMBRE"),9,AND(I401="PE",M401="NÓMINA OCTUBRE"),10,AND(I401="PE",M401="NÓMINA NOVIEMBRE"),11,AND(I401="PE",M401="NÓMINA DICIEMBRE"),12,AND(I401="PC",M401="NÓMINA ENERO"),1,AND(I401="PC",M401="NÓMINA FEBRERO"),2,AND(I401="PC",M401="NÓMINA MARZO"),3,AND(I401="PC",M401="NÓMINA ABRIL"),4,AND(I401="PC",M401="NÓMINA MAYO"),5,AND(I401="PC",M401="NÓMINA JUNIO"),6,AND(I401="PC",M401="NÓMINA JULIO"),7,AND(I401="PC",M401="NÓMINA AGOSTO"),8,AND(I401="PC",M401="NÓMINA SEPTIEMBRE"),9,AND(I401="PC",M401="NÓMINA OCTUBRE"),10,AND(I401="PC",M401="NÓMINA NOVIEMBRE"),11,AND(I401="PC",M401="NÓMINA DICIEMBRE"),12,I401="VCF"," ",I401="VSF"," ",I401="SUB"," ",I401="ADQBYS"," ",I401="CONV"," ")</f>
        <v>#N/A</v>
      </c>
      <c r="O401" s="50"/>
      <c r="P401" s="51"/>
      <c r="Q401" s="51" t="n">
        <f aca="false">ROUND((O401*P401)*0.15,2)</f>
        <v>0</v>
      </c>
      <c r="R401" s="52" t="e">
        <f aca="false">_xlfn.IFS(I401="PE","NO RELLENAR",I401="PC","NO RELLENAR",I401="SUB","NO RELLENAR",I401="ADQBYS","NO RELLENAR",I401="CONV","NO RELLENAR",I401="VSF","RELLENAR",I401="VCF","RELLENAR")</f>
        <v>#N/A</v>
      </c>
      <c r="S401" s="53"/>
      <c r="T401" s="53"/>
      <c r="U401" s="54"/>
      <c r="V401" s="55"/>
      <c r="W401" s="54"/>
      <c r="X401" s="55"/>
      <c r="Y401" s="51"/>
      <c r="Z401" s="51"/>
      <c r="AA401" s="51"/>
      <c r="AB401" s="51"/>
      <c r="AC401" s="51"/>
      <c r="AD401" s="51"/>
      <c r="AE401" s="51"/>
      <c r="AF401" s="51"/>
      <c r="AG401" s="51"/>
      <c r="AH401" s="51"/>
      <c r="AI401" s="51"/>
      <c r="AJ401" s="51"/>
      <c r="AK401" s="51"/>
      <c r="AL401" s="51"/>
      <c r="AM401" s="54"/>
      <c r="AN401" s="51"/>
      <c r="AO401" s="54"/>
      <c r="AP401" s="51"/>
      <c r="AQ401" s="54"/>
      <c r="AR401" s="51"/>
      <c r="AS401" s="53" t="n">
        <v>0</v>
      </c>
      <c r="AT401" s="53" t="n">
        <v>0</v>
      </c>
      <c r="AU401" s="53" t="e">
        <f aca="false">_xlfn.IFS(I401="PE",0,I401="PC",0,I401="VCF",ROUND(AS401*AV401,2),I401="VSF",ROUND(AS401*AV401,2),I401="SUB",ROUND(AS401*AV401,2),I401="ADQBYS",ROUND(AS401*AV401,2),I401="CONV",ROUND(AS401*AV401,2))</f>
        <v>#N/A</v>
      </c>
      <c r="AV401" s="56"/>
      <c r="AW401" s="57" t="e">
        <f aca="false">_xlfn.IFS(I401="PE",ROUND((O401*P401)+Q401,2),I401="PC",ROUND((O401*P401)+Q401,2),AND(I401="VCF",BA401="SI"),AS401+AU401,AND(I401="VCF",BA401="NO"),AS401,AND(I401="VSF",BA401="SI"),AS401+AU401+Y401+Z401,AND(I401="VSF",BA401="NO"),AS401+Y401+Z401,AND(I401="SUB",BA401="SI"),AS401+AU401,AND(I401="SUB",BA401="NO"),AS401,AND(I401="ADQBYS",BA401="SI"),AS401+AU401,AND(I401="ADQBYS",BA401="NO"),AS401,AND(I401="CONV",BA401="SI"),AS401+AU401,AND(I401="CONV",BA401="NO"),AS401)</f>
        <v>#N/A</v>
      </c>
      <c r="AX401" s="53"/>
      <c r="AY401" s="58"/>
      <c r="AZ401" s="51"/>
      <c r="BA401" s="59"/>
    </row>
    <row r="402" customFormat="false" ht="18.6" hidden="false" customHeight="true" outlineLevel="0" collapsed="false">
      <c r="A402" s="43"/>
      <c r="B402" s="44"/>
      <c r="C402" s="44"/>
      <c r="D402" s="44"/>
      <c r="E402" s="44"/>
      <c r="F402" s="44"/>
      <c r="G402" s="44"/>
      <c r="H402" s="45"/>
      <c r="I402" s="44"/>
      <c r="J402" s="44"/>
      <c r="K402" s="44"/>
      <c r="L402" s="47"/>
      <c r="M402" s="47"/>
      <c r="N402" s="49" t="e">
        <f aca="false">_xlfn.IFS(AND(I402="PE",M402="NÓMINA ENERO"),1,AND(I402="PE",M402="NÓMINA FEBRERO"),2,AND(I402="PE",M402="NÓMINA MARZO"),3,AND(I402="PE",M402="NÓMINA ABRIL"),4,AND(I402="PE",M402="NÓMINA MAYO"),5,AND(I402="PE",M402="NÓMINA JUNIO"),6,AND(I402="PE",M402="NÓMINA JULIO"),7,AND(I402="PE",M402="NÓMINA AGOSTO"),8,AND(I402="PE",M402="NÓMINA SEPTIEMBRE"),9,AND(I402="PE",M402="NÓMINA OCTUBRE"),10,AND(I402="PE",M402="NÓMINA NOVIEMBRE"),11,AND(I402="PE",M402="NÓMINA DICIEMBRE"),12,AND(I402="PC",M402="NÓMINA ENERO"),1,AND(I402="PC",M402="NÓMINA FEBRERO"),2,AND(I402="PC",M402="NÓMINA MARZO"),3,AND(I402="PC",M402="NÓMINA ABRIL"),4,AND(I402="PC",M402="NÓMINA MAYO"),5,AND(I402="PC",M402="NÓMINA JUNIO"),6,AND(I402="PC",M402="NÓMINA JULIO"),7,AND(I402="PC",M402="NÓMINA AGOSTO"),8,AND(I402="PC",M402="NÓMINA SEPTIEMBRE"),9,AND(I402="PC",M402="NÓMINA OCTUBRE"),10,AND(I402="PC",M402="NÓMINA NOVIEMBRE"),11,AND(I402="PC",M402="NÓMINA DICIEMBRE"),12,I402="VCF"," ",I402="VSF"," ",I402="SUB"," ",I402="ADQBYS"," ",I402="CONV"," ")</f>
        <v>#N/A</v>
      </c>
      <c r="O402" s="50"/>
      <c r="P402" s="51"/>
      <c r="Q402" s="51" t="n">
        <f aca="false">ROUND((O402*P402)*0.15,2)</f>
        <v>0</v>
      </c>
      <c r="R402" s="52" t="e">
        <f aca="false">_xlfn.IFS(I402="PE","NO RELLENAR",I402="PC","NO RELLENAR",I402="SUB","NO RELLENAR",I402="ADQBYS","NO RELLENAR",I402="CONV","NO RELLENAR",I402="VSF","RELLENAR",I402="VCF","RELLENAR")</f>
        <v>#N/A</v>
      </c>
      <c r="S402" s="53"/>
      <c r="T402" s="53"/>
      <c r="U402" s="54"/>
      <c r="V402" s="55"/>
      <c r="W402" s="54"/>
      <c r="X402" s="55"/>
      <c r="Y402" s="51"/>
      <c r="Z402" s="51"/>
      <c r="AA402" s="51"/>
      <c r="AB402" s="51"/>
      <c r="AC402" s="51"/>
      <c r="AD402" s="51"/>
      <c r="AE402" s="51"/>
      <c r="AF402" s="51"/>
      <c r="AG402" s="51"/>
      <c r="AH402" s="51"/>
      <c r="AI402" s="51"/>
      <c r="AJ402" s="51"/>
      <c r="AK402" s="51"/>
      <c r="AL402" s="51"/>
      <c r="AM402" s="54"/>
      <c r="AN402" s="51"/>
      <c r="AO402" s="54"/>
      <c r="AP402" s="51"/>
      <c r="AQ402" s="54"/>
      <c r="AR402" s="51"/>
      <c r="AS402" s="53" t="n">
        <v>0</v>
      </c>
      <c r="AT402" s="53" t="n">
        <v>0</v>
      </c>
      <c r="AU402" s="53" t="e">
        <f aca="false">_xlfn.IFS(I402="PE",0,I402="PC",0,I402="VCF",ROUND(AS402*AV402,2),I402="VSF",ROUND(AS402*AV402,2),I402="SUB",ROUND(AS402*AV402,2),I402="ADQBYS",ROUND(AS402*AV402,2),I402="CONV",ROUND(AS402*AV402,2))</f>
        <v>#N/A</v>
      </c>
      <c r="AV402" s="56"/>
      <c r="AW402" s="57" t="e">
        <f aca="false">_xlfn.IFS(I402="PE",ROUND((O402*P402)+Q402,2),I402="PC",ROUND((O402*P402)+Q402,2),AND(I402="VCF",BA402="SI"),AS402+AU402,AND(I402="VCF",BA402="NO"),AS402,AND(I402="VSF",BA402="SI"),AS402+AU402+Y402+Z402,AND(I402="VSF",BA402="NO"),AS402+Y402+Z402,AND(I402="SUB",BA402="SI"),AS402+AU402,AND(I402="SUB",BA402="NO"),AS402,AND(I402="ADQBYS",BA402="SI"),AS402+AU402,AND(I402="ADQBYS",BA402="NO"),AS402,AND(I402="CONV",BA402="SI"),AS402+AU402,AND(I402="CONV",BA402="NO"),AS402)</f>
        <v>#N/A</v>
      </c>
      <c r="AX402" s="53"/>
      <c r="AY402" s="58"/>
      <c r="AZ402" s="51"/>
      <c r="BA402" s="59"/>
    </row>
    <row r="403" customFormat="false" ht="18.6" hidden="false" customHeight="true" outlineLevel="0" collapsed="false">
      <c r="A403" s="43"/>
      <c r="B403" s="44"/>
      <c r="C403" s="44"/>
      <c r="D403" s="44"/>
      <c r="E403" s="44"/>
      <c r="F403" s="44"/>
      <c r="G403" s="44"/>
      <c r="H403" s="45"/>
      <c r="I403" s="44"/>
      <c r="J403" s="44"/>
      <c r="K403" s="44"/>
      <c r="L403" s="47"/>
      <c r="M403" s="47"/>
      <c r="N403" s="49" t="e">
        <f aca="false">_xlfn.IFS(AND(I403="PE",M403="NÓMINA ENERO"),1,AND(I403="PE",M403="NÓMINA FEBRERO"),2,AND(I403="PE",M403="NÓMINA MARZO"),3,AND(I403="PE",M403="NÓMINA ABRIL"),4,AND(I403="PE",M403="NÓMINA MAYO"),5,AND(I403="PE",M403="NÓMINA JUNIO"),6,AND(I403="PE",M403="NÓMINA JULIO"),7,AND(I403="PE",M403="NÓMINA AGOSTO"),8,AND(I403="PE",M403="NÓMINA SEPTIEMBRE"),9,AND(I403="PE",M403="NÓMINA OCTUBRE"),10,AND(I403="PE",M403="NÓMINA NOVIEMBRE"),11,AND(I403="PE",M403="NÓMINA DICIEMBRE"),12,AND(I403="PC",M403="NÓMINA ENERO"),1,AND(I403="PC",M403="NÓMINA FEBRERO"),2,AND(I403="PC",M403="NÓMINA MARZO"),3,AND(I403="PC",M403="NÓMINA ABRIL"),4,AND(I403="PC",M403="NÓMINA MAYO"),5,AND(I403="PC",M403="NÓMINA JUNIO"),6,AND(I403="PC",M403="NÓMINA JULIO"),7,AND(I403="PC",M403="NÓMINA AGOSTO"),8,AND(I403="PC",M403="NÓMINA SEPTIEMBRE"),9,AND(I403="PC",M403="NÓMINA OCTUBRE"),10,AND(I403="PC",M403="NÓMINA NOVIEMBRE"),11,AND(I403="PC",M403="NÓMINA DICIEMBRE"),12,I403="VCF"," ",I403="VSF"," ",I403="SUB"," ",I403="ADQBYS"," ",I403="CONV"," ")</f>
        <v>#N/A</v>
      </c>
      <c r="O403" s="50"/>
      <c r="P403" s="51"/>
      <c r="Q403" s="51" t="n">
        <f aca="false">ROUND((O403*P403)*0.15,2)</f>
        <v>0</v>
      </c>
      <c r="R403" s="52" t="e">
        <f aca="false">_xlfn.IFS(I403="PE","NO RELLENAR",I403="PC","NO RELLENAR",I403="SUB","NO RELLENAR",I403="ADQBYS","NO RELLENAR",I403="CONV","NO RELLENAR",I403="VSF","RELLENAR",I403="VCF","RELLENAR")</f>
        <v>#N/A</v>
      </c>
      <c r="S403" s="53"/>
      <c r="T403" s="53"/>
      <c r="U403" s="54"/>
      <c r="V403" s="55"/>
      <c r="W403" s="54"/>
      <c r="X403" s="55"/>
      <c r="Y403" s="51"/>
      <c r="Z403" s="51"/>
      <c r="AA403" s="51"/>
      <c r="AB403" s="51"/>
      <c r="AC403" s="51"/>
      <c r="AD403" s="51"/>
      <c r="AE403" s="51"/>
      <c r="AF403" s="51"/>
      <c r="AG403" s="51"/>
      <c r="AH403" s="51"/>
      <c r="AI403" s="51"/>
      <c r="AJ403" s="51"/>
      <c r="AK403" s="51"/>
      <c r="AL403" s="51"/>
      <c r="AM403" s="54"/>
      <c r="AN403" s="51"/>
      <c r="AO403" s="54"/>
      <c r="AP403" s="51"/>
      <c r="AQ403" s="54"/>
      <c r="AR403" s="51"/>
      <c r="AS403" s="53" t="n">
        <v>0</v>
      </c>
      <c r="AT403" s="53" t="n">
        <v>0</v>
      </c>
      <c r="AU403" s="53" t="e">
        <f aca="false">_xlfn.IFS(I403="PE",0,I403="PC",0,I403="VCF",ROUND(AS403*AV403,2),I403="VSF",ROUND(AS403*AV403,2),I403="SUB",ROUND(AS403*AV403,2),I403="ADQBYS",ROUND(AS403*AV403,2),I403="CONV",ROUND(AS403*AV403,2))</f>
        <v>#N/A</v>
      </c>
      <c r="AV403" s="56"/>
      <c r="AW403" s="57" t="e">
        <f aca="false">_xlfn.IFS(I403="PE",ROUND((O403*P403)+Q403,2),I403="PC",ROUND((O403*P403)+Q403,2),AND(I403="VCF",BA403="SI"),AS403+AU403,AND(I403="VCF",BA403="NO"),AS403,AND(I403="VSF",BA403="SI"),AS403+AU403+Y403+Z403,AND(I403="VSF",BA403="NO"),AS403+Y403+Z403,AND(I403="SUB",BA403="SI"),AS403+AU403,AND(I403="SUB",BA403="NO"),AS403,AND(I403="ADQBYS",BA403="SI"),AS403+AU403,AND(I403="ADQBYS",BA403="NO"),AS403,AND(I403="CONV",BA403="SI"),AS403+AU403,AND(I403="CONV",BA403="NO"),AS403)</f>
        <v>#N/A</v>
      </c>
      <c r="AX403" s="53"/>
      <c r="AY403" s="58"/>
      <c r="AZ403" s="51"/>
      <c r="BA403" s="59"/>
    </row>
    <row r="404" customFormat="false" ht="18.6" hidden="false" customHeight="true" outlineLevel="0" collapsed="false">
      <c r="A404" s="43"/>
      <c r="B404" s="44"/>
      <c r="C404" s="44"/>
      <c r="D404" s="44"/>
      <c r="E404" s="44"/>
      <c r="F404" s="44"/>
      <c r="G404" s="44"/>
      <c r="H404" s="45"/>
      <c r="I404" s="44"/>
      <c r="J404" s="44"/>
      <c r="K404" s="44"/>
      <c r="L404" s="47"/>
      <c r="M404" s="47"/>
      <c r="N404" s="49" t="e">
        <f aca="false">_xlfn.IFS(AND(I404="PE",M404="NÓMINA ENERO"),1,AND(I404="PE",M404="NÓMINA FEBRERO"),2,AND(I404="PE",M404="NÓMINA MARZO"),3,AND(I404="PE",M404="NÓMINA ABRIL"),4,AND(I404="PE",M404="NÓMINA MAYO"),5,AND(I404="PE",M404="NÓMINA JUNIO"),6,AND(I404="PE",M404="NÓMINA JULIO"),7,AND(I404="PE",M404="NÓMINA AGOSTO"),8,AND(I404="PE",M404="NÓMINA SEPTIEMBRE"),9,AND(I404="PE",M404="NÓMINA OCTUBRE"),10,AND(I404="PE",M404="NÓMINA NOVIEMBRE"),11,AND(I404="PE",M404="NÓMINA DICIEMBRE"),12,AND(I404="PC",M404="NÓMINA ENERO"),1,AND(I404="PC",M404="NÓMINA FEBRERO"),2,AND(I404="PC",M404="NÓMINA MARZO"),3,AND(I404="PC",M404="NÓMINA ABRIL"),4,AND(I404="PC",M404="NÓMINA MAYO"),5,AND(I404="PC",M404="NÓMINA JUNIO"),6,AND(I404="PC",M404="NÓMINA JULIO"),7,AND(I404="PC",M404="NÓMINA AGOSTO"),8,AND(I404="PC",M404="NÓMINA SEPTIEMBRE"),9,AND(I404="PC",M404="NÓMINA OCTUBRE"),10,AND(I404="PC",M404="NÓMINA NOVIEMBRE"),11,AND(I404="PC",M404="NÓMINA DICIEMBRE"),12,I404="VCF"," ",I404="VSF"," ",I404="SUB"," ",I404="ADQBYS"," ",I404="CONV"," ")</f>
        <v>#N/A</v>
      </c>
      <c r="O404" s="50"/>
      <c r="P404" s="51"/>
      <c r="Q404" s="51" t="n">
        <f aca="false">ROUND((O404*P404)*0.15,2)</f>
        <v>0</v>
      </c>
      <c r="R404" s="52" t="e">
        <f aca="false">_xlfn.IFS(I404="PE","NO RELLENAR",I404="PC","NO RELLENAR",I404="SUB","NO RELLENAR",I404="ADQBYS","NO RELLENAR",I404="CONV","NO RELLENAR",I404="VSF","RELLENAR",I404="VCF","RELLENAR")</f>
        <v>#N/A</v>
      </c>
      <c r="S404" s="53"/>
      <c r="T404" s="53"/>
      <c r="U404" s="54"/>
      <c r="V404" s="55"/>
      <c r="W404" s="54"/>
      <c r="X404" s="55"/>
      <c r="Y404" s="51"/>
      <c r="Z404" s="51"/>
      <c r="AA404" s="51"/>
      <c r="AB404" s="51"/>
      <c r="AC404" s="51"/>
      <c r="AD404" s="51"/>
      <c r="AE404" s="51"/>
      <c r="AF404" s="51"/>
      <c r="AG404" s="51"/>
      <c r="AH404" s="51"/>
      <c r="AI404" s="51"/>
      <c r="AJ404" s="51"/>
      <c r="AK404" s="51"/>
      <c r="AL404" s="51"/>
      <c r="AM404" s="54"/>
      <c r="AN404" s="51"/>
      <c r="AO404" s="54"/>
      <c r="AP404" s="51"/>
      <c r="AQ404" s="54"/>
      <c r="AR404" s="51"/>
      <c r="AS404" s="53" t="n">
        <v>0</v>
      </c>
      <c r="AT404" s="53" t="n">
        <v>0</v>
      </c>
      <c r="AU404" s="53" t="e">
        <f aca="false">_xlfn.IFS(I404="PE",0,I404="PC",0,I404="VCF",ROUND(AS404*AV404,2),I404="VSF",ROUND(AS404*AV404,2),I404="SUB",ROUND(AS404*AV404,2),I404="ADQBYS",ROUND(AS404*AV404,2),I404="CONV",ROUND(AS404*AV404,2))</f>
        <v>#N/A</v>
      </c>
      <c r="AV404" s="56"/>
      <c r="AW404" s="57" t="e">
        <f aca="false">_xlfn.IFS(I404="PE",ROUND((O404*P404)+Q404,2),I404="PC",ROUND((O404*P404)+Q404,2),AND(I404="VCF",BA404="SI"),AS404+AU404,AND(I404="VCF",BA404="NO"),AS404,AND(I404="VSF",BA404="SI"),AS404+AU404+Y404+Z404,AND(I404="VSF",BA404="NO"),AS404+Y404+Z404,AND(I404="SUB",BA404="SI"),AS404+AU404,AND(I404="SUB",BA404="NO"),AS404,AND(I404="ADQBYS",BA404="SI"),AS404+AU404,AND(I404="ADQBYS",BA404="NO"),AS404,AND(I404="CONV",BA404="SI"),AS404+AU404,AND(I404="CONV",BA404="NO"),AS404)</f>
        <v>#N/A</v>
      </c>
      <c r="AX404" s="53"/>
      <c r="AY404" s="58"/>
      <c r="AZ404" s="51"/>
      <c r="BA404" s="59"/>
    </row>
    <row r="405" customFormat="false" ht="18.6" hidden="false" customHeight="true" outlineLevel="0" collapsed="false">
      <c r="A405" s="43"/>
      <c r="B405" s="44"/>
      <c r="C405" s="44"/>
      <c r="D405" s="44"/>
      <c r="E405" s="44"/>
      <c r="F405" s="44"/>
      <c r="G405" s="44"/>
      <c r="H405" s="45"/>
      <c r="I405" s="44"/>
      <c r="J405" s="44"/>
      <c r="K405" s="44"/>
      <c r="L405" s="47"/>
      <c r="M405" s="47"/>
      <c r="N405" s="49" t="e">
        <f aca="false">_xlfn.IFS(AND(I405="PE",M405="NÓMINA ENERO"),1,AND(I405="PE",M405="NÓMINA FEBRERO"),2,AND(I405="PE",M405="NÓMINA MARZO"),3,AND(I405="PE",M405="NÓMINA ABRIL"),4,AND(I405="PE",M405="NÓMINA MAYO"),5,AND(I405="PE",M405="NÓMINA JUNIO"),6,AND(I405="PE",M405="NÓMINA JULIO"),7,AND(I405="PE",M405="NÓMINA AGOSTO"),8,AND(I405="PE",M405="NÓMINA SEPTIEMBRE"),9,AND(I405="PE",M405="NÓMINA OCTUBRE"),10,AND(I405="PE",M405="NÓMINA NOVIEMBRE"),11,AND(I405="PE",M405="NÓMINA DICIEMBRE"),12,AND(I405="PC",M405="NÓMINA ENERO"),1,AND(I405="PC",M405="NÓMINA FEBRERO"),2,AND(I405="PC",M405="NÓMINA MARZO"),3,AND(I405="PC",M405="NÓMINA ABRIL"),4,AND(I405="PC",M405="NÓMINA MAYO"),5,AND(I405="PC",M405="NÓMINA JUNIO"),6,AND(I405="PC",M405="NÓMINA JULIO"),7,AND(I405="PC",M405="NÓMINA AGOSTO"),8,AND(I405="PC",M405="NÓMINA SEPTIEMBRE"),9,AND(I405="PC",M405="NÓMINA OCTUBRE"),10,AND(I405="PC",M405="NÓMINA NOVIEMBRE"),11,AND(I405="PC",M405="NÓMINA DICIEMBRE"),12,I405="VCF"," ",I405="VSF"," ",I405="SUB"," ",I405="ADQBYS"," ",I405="CONV"," ")</f>
        <v>#N/A</v>
      </c>
      <c r="O405" s="50"/>
      <c r="P405" s="51"/>
      <c r="Q405" s="51" t="n">
        <f aca="false">ROUND((O405*P405)*0.15,2)</f>
        <v>0</v>
      </c>
      <c r="R405" s="52" t="e">
        <f aca="false">_xlfn.IFS(I405="PE","NO RELLENAR",I405="PC","NO RELLENAR",I405="SUB","NO RELLENAR",I405="ADQBYS","NO RELLENAR",I405="CONV","NO RELLENAR",I405="VSF","RELLENAR",I405="VCF","RELLENAR")</f>
        <v>#N/A</v>
      </c>
      <c r="S405" s="53"/>
      <c r="T405" s="53"/>
      <c r="U405" s="54"/>
      <c r="V405" s="55"/>
      <c r="W405" s="54"/>
      <c r="X405" s="55"/>
      <c r="Y405" s="51"/>
      <c r="Z405" s="51"/>
      <c r="AA405" s="51"/>
      <c r="AB405" s="51"/>
      <c r="AC405" s="51"/>
      <c r="AD405" s="51"/>
      <c r="AE405" s="51"/>
      <c r="AF405" s="51"/>
      <c r="AG405" s="51"/>
      <c r="AH405" s="51"/>
      <c r="AI405" s="51"/>
      <c r="AJ405" s="51"/>
      <c r="AK405" s="51"/>
      <c r="AL405" s="51"/>
      <c r="AM405" s="54"/>
      <c r="AN405" s="51"/>
      <c r="AO405" s="54"/>
      <c r="AP405" s="51"/>
      <c r="AQ405" s="54"/>
      <c r="AR405" s="51"/>
      <c r="AS405" s="53" t="n">
        <v>0</v>
      </c>
      <c r="AT405" s="53" t="n">
        <v>0</v>
      </c>
      <c r="AU405" s="53" t="e">
        <f aca="false">_xlfn.IFS(I405="PE",0,I405="PC",0,I405="VCF",ROUND(AS405*AV405,2),I405="VSF",ROUND(AS405*AV405,2),I405="SUB",ROUND(AS405*AV405,2),I405="ADQBYS",ROUND(AS405*AV405,2),I405="CONV",ROUND(AS405*AV405,2))</f>
        <v>#N/A</v>
      </c>
      <c r="AV405" s="56"/>
      <c r="AW405" s="57" t="e">
        <f aca="false">_xlfn.IFS(I405="PE",ROUND((O405*P405)+Q405,2),I405="PC",ROUND((O405*P405)+Q405,2),AND(I405="VCF",BA405="SI"),AS405+AU405,AND(I405="VCF",BA405="NO"),AS405,AND(I405="VSF",BA405="SI"),AS405+AU405+Y405+Z405,AND(I405="VSF",BA405="NO"),AS405+Y405+Z405,AND(I405="SUB",BA405="SI"),AS405+AU405,AND(I405="SUB",BA405="NO"),AS405,AND(I405="ADQBYS",BA405="SI"),AS405+AU405,AND(I405="ADQBYS",BA405="NO"),AS405,AND(I405="CONV",BA405="SI"),AS405+AU405,AND(I405="CONV",BA405="NO"),AS405)</f>
        <v>#N/A</v>
      </c>
      <c r="AX405" s="53"/>
      <c r="AY405" s="58"/>
      <c r="AZ405" s="51"/>
      <c r="BA405" s="59"/>
    </row>
    <row r="406" customFormat="false" ht="18.6" hidden="false" customHeight="true" outlineLevel="0" collapsed="false">
      <c r="A406" s="43"/>
      <c r="B406" s="44"/>
      <c r="C406" s="44"/>
      <c r="D406" s="44"/>
      <c r="E406" s="44"/>
      <c r="F406" s="44"/>
      <c r="G406" s="44"/>
      <c r="H406" s="45"/>
      <c r="I406" s="44"/>
      <c r="J406" s="44"/>
      <c r="K406" s="44"/>
      <c r="L406" s="47"/>
      <c r="M406" s="47"/>
      <c r="N406" s="49" t="e">
        <f aca="false">_xlfn.IFS(AND(I406="PE",M406="NÓMINA ENERO"),1,AND(I406="PE",M406="NÓMINA FEBRERO"),2,AND(I406="PE",M406="NÓMINA MARZO"),3,AND(I406="PE",M406="NÓMINA ABRIL"),4,AND(I406="PE",M406="NÓMINA MAYO"),5,AND(I406="PE",M406="NÓMINA JUNIO"),6,AND(I406="PE",M406="NÓMINA JULIO"),7,AND(I406="PE",M406="NÓMINA AGOSTO"),8,AND(I406="PE",M406="NÓMINA SEPTIEMBRE"),9,AND(I406="PE",M406="NÓMINA OCTUBRE"),10,AND(I406="PE",M406="NÓMINA NOVIEMBRE"),11,AND(I406="PE",M406="NÓMINA DICIEMBRE"),12,AND(I406="PC",M406="NÓMINA ENERO"),1,AND(I406="PC",M406="NÓMINA FEBRERO"),2,AND(I406="PC",M406="NÓMINA MARZO"),3,AND(I406="PC",M406="NÓMINA ABRIL"),4,AND(I406="PC",M406="NÓMINA MAYO"),5,AND(I406="PC",M406="NÓMINA JUNIO"),6,AND(I406="PC",M406="NÓMINA JULIO"),7,AND(I406="PC",M406="NÓMINA AGOSTO"),8,AND(I406="PC",M406="NÓMINA SEPTIEMBRE"),9,AND(I406="PC",M406="NÓMINA OCTUBRE"),10,AND(I406="PC",M406="NÓMINA NOVIEMBRE"),11,AND(I406="PC",M406="NÓMINA DICIEMBRE"),12,I406="VCF"," ",I406="VSF"," ",I406="SUB"," ",I406="ADQBYS"," ",I406="CONV"," ")</f>
        <v>#N/A</v>
      </c>
      <c r="O406" s="50"/>
      <c r="P406" s="51"/>
      <c r="Q406" s="51" t="n">
        <f aca="false">ROUND((O406*P406)*0.15,2)</f>
        <v>0</v>
      </c>
      <c r="R406" s="52" t="e">
        <f aca="false">_xlfn.IFS(I406="PE","NO RELLENAR",I406="PC","NO RELLENAR",I406="SUB","NO RELLENAR",I406="ADQBYS","NO RELLENAR",I406="CONV","NO RELLENAR",I406="VSF","RELLENAR",I406="VCF","RELLENAR")</f>
        <v>#N/A</v>
      </c>
      <c r="S406" s="53"/>
      <c r="T406" s="53"/>
      <c r="U406" s="54"/>
      <c r="V406" s="55"/>
      <c r="W406" s="54"/>
      <c r="X406" s="55"/>
      <c r="Y406" s="51"/>
      <c r="Z406" s="51"/>
      <c r="AA406" s="51"/>
      <c r="AB406" s="51"/>
      <c r="AC406" s="51"/>
      <c r="AD406" s="51"/>
      <c r="AE406" s="51"/>
      <c r="AF406" s="51"/>
      <c r="AG406" s="51"/>
      <c r="AH406" s="51"/>
      <c r="AI406" s="51"/>
      <c r="AJ406" s="51"/>
      <c r="AK406" s="51"/>
      <c r="AL406" s="51"/>
      <c r="AM406" s="54"/>
      <c r="AN406" s="51"/>
      <c r="AO406" s="54"/>
      <c r="AP406" s="51"/>
      <c r="AQ406" s="54"/>
      <c r="AR406" s="51"/>
      <c r="AS406" s="53" t="n">
        <v>0</v>
      </c>
      <c r="AT406" s="53" t="n">
        <v>0</v>
      </c>
      <c r="AU406" s="53" t="e">
        <f aca="false">_xlfn.IFS(I406="PE",0,I406="PC",0,I406="VCF",ROUND(AS406*AV406,2),I406="VSF",ROUND(AS406*AV406,2),I406="SUB",ROUND(AS406*AV406,2),I406="ADQBYS",ROUND(AS406*AV406,2),I406="CONV",ROUND(AS406*AV406,2))</f>
        <v>#N/A</v>
      </c>
      <c r="AV406" s="56"/>
      <c r="AW406" s="57" t="e">
        <f aca="false">_xlfn.IFS(I406="PE",ROUND((O406*P406)+Q406,2),I406="PC",ROUND((O406*P406)+Q406,2),AND(I406="VCF",BA406="SI"),AS406+AU406,AND(I406="VCF",BA406="NO"),AS406,AND(I406="VSF",BA406="SI"),AS406+AU406+Y406+Z406,AND(I406="VSF",BA406="NO"),AS406+Y406+Z406,AND(I406="SUB",BA406="SI"),AS406+AU406,AND(I406="SUB",BA406="NO"),AS406,AND(I406="ADQBYS",BA406="SI"),AS406+AU406,AND(I406="ADQBYS",BA406="NO"),AS406,AND(I406="CONV",BA406="SI"),AS406+AU406,AND(I406="CONV",BA406="NO"),AS406)</f>
        <v>#N/A</v>
      </c>
      <c r="AX406" s="53"/>
      <c r="AY406" s="58"/>
      <c r="AZ406" s="51"/>
      <c r="BA406" s="59"/>
    </row>
    <row r="407" customFormat="false" ht="18.6" hidden="false" customHeight="true" outlineLevel="0" collapsed="false">
      <c r="A407" s="43"/>
      <c r="B407" s="44"/>
      <c r="C407" s="44"/>
      <c r="D407" s="44"/>
      <c r="E407" s="44"/>
      <c r="F407" s="44"/>
      <c r="G407" s="44"/>
      <c r="H407" s="45"/>
      <c r="I407" s="44"/>
      <c r="J407" s="44"/>
      <c r="K407" s="44"/>
      <c r="L407" s="47"/>
      <c r="M407" s="47"/>
      <c r="N407" s="49" t="e">
        <f aca="false">_xlfn.IFS(AND(I407="PE",M407="NÓMINA ENERO"),1,AND(I407="PE",M407="NÓMINA FEBRERO"),2,AND(I407="PE",M407="NÓMINA MARZO"),3,AND(I407="PE",M407="NÓMINA ABRIL"),4,AND(I407="PE",M407="NÓMINA MAYO"),5,AND(I407="PE",M407="NÓMINA JUNIO"),6,AND(I407="PE",M407="NÓMINA JULIO"),7,AND(I407="PE",M407="NÓMINA AGOSTO"),8,AND(I407="PE",M407="NÓMINA SEPTIEMBRE"),9,AND(I407="PE",M407="NÓMINA OCTUBRE"),10,AND(I407="PE",M407="NÓMINA NOVIEMBRE"),11,AND(I407="PE",M407="NÓMINA DICIEMBRE"),12,AND(I407="PC",M407="NÓMINA ENERO"),1,AND(I407="PC",M407="NÓMINA FEBRERO"),2,AND(I407="PC",M407="NÓMINA MARZO"),3,AND(I407="PC",M407="NÓMINA ABRIL"),4,AND(I407="PC",M407="NÓMINA MAYO"),5,AND(I407="PC",M407="NÓMINA JUNIO"),6,AND(I407="PC",M407="NÓMINA JULIO"),7,AND(I407="PC",M407="NÓMINA AGOSTO"),8,AND(I407="PC",M407="NÓMINA SEPTIEMBRE"),9,AND(I407="PC",M407="NÓMINA OCTUBRE"),10,AND(I407="PC",M407="NÓMINA NOVIEMBRE"),11,AND(I407="PC",M407="NÓMINA DICIEMBRE"),12,I407="VCF"," ",I407="VSF"," ",I407="SUB"," ",I407="ADQBYS"," ",I407="CONV"," ")</f>
        <v>#N/A</v>
      </c>
      <c r="O407" s="50"/>
      <c r="P407" s="51"/>
      <c r="Q407" s="51" t="n">
        <f aca="false">ROUND((O407*P407)*0.15,2)</f>
        <v>0</v>
      </c>
      <c r="R407" s="52" t="e">
        <f aca="false">_xlfn.IFS(I407="PE","NO RELLENAR",I407="PC","NO RELLENAR",I407="SUB","NO RELLENAR",I407="ADQBYS","NO RELLENAR",I407="CONV","NO RELLENAR",I407="VSF","RELLENAR",I407="VCF","RELLENAR")</f>
        <v>#N/A</v>
      </c>
      <c r="S407" s="53"/>
      <c r="T407" s="53"/>
      <c r="U407" s="54"/>
      <c r="V407" s="55"/>
      <c r="W407" s="54"/>
      <c r="X407" s="55"/>
      <c r="Y407" s="51"/>
      <c r="Z407" s="51"/>
      <c r="AA407" s="51"/>
      <c r="AB407" s="51"/>
      <c r="AC407" s="51"/>
      <c r="AD407" s="51"/>
      <c r="AE407" s="51"/>
      <c r="AF407" s="51"/>
      <c r="AG407" s="51"/>
      <c r="AH407" s="51"/>
      <c r="AI407" s="51"/>
      <c r="AJ407" s="51"/>
      <c r="AK407" s="51"/>
      <c r="AL407" s="51"/>
      <c r="AM407" s="54"/>
      <c r="AN407" s="51"/>
      <c r="AO407" s="54"/>
      <c r="AP407" s="51"/>
      <c r="AQ407" s="54"/>
      <c r="AR407" s="51"/>
      <c r="AS407" s="53" t="n">
        <v>0</v>
      </c>
      <c r="AT407" s="53" t="n">
        <v>0</v>
      </c>
      <c r="AU407" s="53" t="e">
        <f aca="false">_xlfn.IFS(I407="PE",0,I407="PC",0,I407="VCF",ROUND(AS407*AV407,2),I407="VSF",ROUND(AS407*AV407,2),I407="SUB",ROUND(AS407*AV407,2),I407="ADQBYS",ROUND(AS407*AV407,2),I407="CONV",ROUND(AS407*AV407,2))</f>
        <v>#N/A</v>
      </c>
      <c r="AV407" s="56"/>
      <c r="AW407" s="57" t="e">
        <f aca="false">_xlfn.IFS(I407="PE",ROUND((O407*P407)+Q407,2),I407="PC",ROUND((O407*P407)+Q407,2),AND(I407="VCF",BA407="SI"),AS407+AU407,AND(I407="VCF",BA407="NO"),AS407,AND(I407="VSF",BA407="SI"),AS407+AU407+Y407+Z407,AND(I407="VSF",BA407="NO"),AS407+Y407+Z407,AND(I407="SUB",BA407="SI"),AS407+AU407,AND(I407="SUB",BA407="NO"),AS407,AND(I407="ADQBYS",BA407="SI"),AS407+AU407,AND(I407="ADQBYS",BA407="NO"),AS407,AND(I407="CONV",BA407="SI"),AS407+AU407,AND(I407="CONV",BA407="NO"),AS407)</f>
        <v>#N/A</v>
      </c>
      <c r="AX407" s="53"/>
      <c r="AY407" s="58"/>
      <c r="AZ407" s="51"/>
      <c r="BA407" s="59"/>
    </row>
    <row r="408" customFormat="false" ht="18.6" hidden="false" customHeight="true" outlineLevel="0" collapsed="false">
      <c r="A408" s="43"/>
      <c r="B408" s="44"/>
      <c r="C408" s="44"/>
      <c r="D408" s="44"/>
      <c r="E408" s="44"/>
      <c r="F408" s="44"/>
      <c r="G408" s="44"/>
      <c r="H408" s="45"/>
      <c r="I408" s="44"/>
      <c r="J408" s="44"/>
      <c r="K408" s="44"/>
      <c r="L408" s="47"/>
      <c r="M408" s="47"/>
      <c r="N408" s="49" t="e">
        <f aca="false">_xlfn.IFS(AND(I408="PE",M408="NÓMINA ENERO"),1,AND(I408="PE",M408="NÓMINA FEBRERO"),2,AND(I408="PE",M408="NÓMINA MARZO"),3,AND(I408="PE",M408="NÓMINA ABRIL"),4,AND(I408="PE",M408="NÓMINA MAYO"),5,AND(I408="PE",M408="NÓMINA JUNIO"),6,AND(I408="PE",M408="NÓMINA JULIO"),7,AND(I408="PE",M408="NÓMINA AGOSTO"),8,AND(I408="PE",M408="NÓMINA SEPTIEMBRE"),9,AND(I408="PE",M408="NÓMINA OCTUBRE"),10,AND(I408="PE",M408="NÓMINA NOVIEMBRE"),11,AND(I408="PE",M408="NÓMINA DICIEMBRE"),12,AND(I408="PC",M408="NÓMINA ENERO"),1,AND(I408="PC",M408="NÓMINA FEBRERO"),2,AND(I408="PC",M408="NÓMINA MARZO"),3,AND(I408="PC",M408="NÓMINA ABRIL"),4,AND(I408="PC",M408="NÓMINA MAYO"),5,AND(I408="PC",M408="NÓMINA JUNIO"),6,AND(I408="PC",M408="NÓMINA JULIO"),7,AND(I408="PC",M408="NÓMINA AGOSTO"),8,AND(I408="PC",M408="NÓMINA SEPTIEMBRE"),9,AND(I408="PC",M408="NÓMINA OCTUBRE"),10,AND(I408="PC",M408="NÓMINA NOVIEMBRE"),11,AND(I408="PC",M408="NÓMINA DICIEMBRE"),12,I408="VCF"," ",I408="VSF"," ",I408="SUB"," ",I408="ADQBYS"," ",I408="CONV"," ")</f>
        <v>#N/A</v>
      </c>
      <c r="O408" s="50"/>
      <c r="P408" s="51"/>
      <c r="Q408" s="51" t="n">
        <f aca="false">ROUND((O408*P408)*0.15,2)</f>
        <v>0</v>
      </c>
      <c r="R408" s="52" t="e">
        <f aca="false">_xlfn.IFS(I408="PE","NO RELLENAR",I408="PC","NO RELLENAR",I408="SUB","NO RELLENAR",I408="ADQBYS","NO RELLENAR",I408="CONV","NO RELLENAR",I408="VSF","RELLENAR",I408="VCF","RELLENAR")</f>
        <v>#N/A</v>
      </c>
      <c r="S408" s="53"/>
      <c r="T408" s="53"/>
      <c r="U408" s="54"/>
      <c r="V408" s="55"/>
      <c r="W408" s="54"/>
      <c r="X408" s="55"/>
      <c r="Y408" s="51"/>
      <c r="Z408" s="51"/>
      <c r="AA408" s="51"/>
      <c r="AB408" s="51"/>
      <c r="AC408" s="51"/>
      <c r="AD408" s="51"/>
      <c r="AE408" s="51"/>
      <c r="AF408" s="51"/>
      <c r="AG408" s="51"/>
      <c r="AH408" s="51"/>
      <c r="AI408" s="51"/>
      <c r="AJ408" s="51"/>
      <c r="AK408" s="51"/>
      <c r="AL408" s="51"/>
      <c r="AM408" s="54"/>
      <c r="AN408" s="51"/>
      <c r="AO408" s="54"/>
      <c r="AP408" s="51"/>
      <c r="AQ408" s="54"/>
      <c r="AR408" s="51"/>
      <c r="AS408" s="53" t="n">
        <v>0</v>
      </c>
      <c r="AT408" s="53" t="n">
        <v>0</v>
      </c>
      <c r="AU408" s="53" t="e">
        <f aca="false">_xlfn.IFS(I408="PE",0,I408="PC",0,I408="VCF",ROUND(AS408*AV408,2),I408="VSF",ROUND(AS408*AV408,2),I408="SUB",ROUND(AS408*AV408,2),I408="ADQBYS",ROUND(AS408*AV408,2),I408="CONV",ROUND(AS408*AV408,2))</f>
        <v>#N/A</v>
      </c>
      <c r="AV408" s="56"/>
      <c r="AW408" s="57" t="e">
        <f aca="false">_xlfn.IFS(I408="PE",ROUND((O408*P408)+Q408,2),I408="PC",ROUND((O408*P408)+Q408,2),AND(I408="VCF",BA408="SI"),AS408+AU408,AND(I408="VCF",BA408="NO"),AS408,AND(I408="VSF",BA408="SI"),AS408+AU408+Y408+Z408,AND(I408="VSF",BA408="NO"),AS408+Y408+Z408,AND(I408="SUB",BA408="SI"),AS408+AU408,AND(I408="SUB",BA408="NO"),AS408,AND(I408="ADQBYS",BA408="SI"),AS408+AU408,AND(I408="ADQBYS",BA408="NO"),AS408,AND(I408="CONV",BA408="SI"),AS408+AU408,AND(I408="CONV",BA408="NO"),AS408)</f>
        <v>#N/A</v>
      </c>
      <c r="AX408" s="53"/>
      <c r="AY408" s="58"/>
      <c r="AZ408" s="51"/>
      <c r="BA408" s="59"/>
    </row>
    <row r="409" customFormat="false" ht="18.6" hidden="false" customHeight="true" outlineLevel="0" collapsed="false">
      <c r="A409" s="43"/>
      <c r="B409" s="44"/>
      <c r="C409" s="44"/>
      <c r="D409" s="44"/>
      <c r="E409" s="44"/>
      <c r="F409" s="44"/>
      <c r="G409" s="44"/>
      <c r="H409" s="45"/>
      <c r="I409" s="44"/>
      <c r="J409" s="44"/>
      <c r="K409" s="44"/>
      <c r="L409" s="47"/>
      <c r="M409" s="47"/>
      <c r="N409" s="49" t="e">
        <f aca="false">_xlfn.IFS(AND(I409="PE",M409="NÓMINA ENERO"),1,AND(I409="PE",M409="NÓMINA FEBRERO"),2,AND(I409="PE",M409="NÓMINA MARZO"),3,AND(I409="PE",M409="NÓMINA ABRIL"),4,AND(I409="PE",M409="NÓMINA MAYO"),5,AND(I409="PE",M409="NÓMINA JUNIO"),6,AND(I409="PE",M409="NÓMINA JULIO"),7,AND(I409="PE",M409="NÓMINA AGOSTO"),8,AND(I409="PE",M409="NÓMINA SEPTIEMBRE"),9,AND(I409="PE",M409="NÓMINA OCTUBRE"),10,AND(I409="PE",M409="NÓMINA NOVIEMBRE"),11,AND(I409="PE",M409="NÓMINA DICIEMBRE"),12,AND(I409="PC",M409="NÓMINA ENERO"),1,AND(I409="PC",M409="NÓMINA FEBRERO"),2,AND(I409="PC",M409="NÓMINA MARZO"),3,AND(I409="PC",M409="NÓMINA ABRIL"),4,AND(I409="PC",M409="NÓMINA MAYO"),5,AND(I409="PC",M409="NÓMINA JUNIO"),6,AND(I409="PC",M409="NÓMINA JULIO"),7,AND(I409="PC",M409="NÓMINA AGOSTO"),8,AND(I409="PC",M409="NÓMINA SEPTIEMBRE"),9,AND(I409="PC",M409="NÓMINA OCTUBRE"),10,AND(I409="PC",M409="NÓMINA NOVIEMBRE"),11,AND(I409="PC",M409="NÓMINA DICIEMBRE"),12,I409="VCF"," ",I409="VSF"," ",I409="SUB"," ",I409="ADQBYS"," ",I409="CONV"," ")</f>
        <v>#N/A</v>
      </c>
      <c r="O409" s="50"/>
      <c r="P409" s="51"/>
      <c r="Q409" s="51" t="n">
        <f aca="false">ROUND((O409*P409)*0.15,2)</f>
        <v>0</v>
      </c>
      <c r="R409" s="52" t="e">
        <f aca="false">_xlfn.IFS(I409="PE","NO RELLENAR",I409="PC","NO RELLENAR",I409="SUB","NO RELLENAR",I409="ADQBYS","NO RELLENAR",I409="CONV","NO RELLENAR",I409="VSF","RELLENAR",I409="VCF","RELLENAR")</f>
        <v>#N/A</v>
      </c>
      <c r="S409" s="53"/>
      <c r="T409" s="53"/>
      <c r="U409" s="54"/>
      <c r="V409" s="55"/>
      <c r="W409" s="54"/>
      <c r="X409" s="55"/>
      <c r="Y409" s="51"/>
      <c r="Z409" s="51"/>
      <c r="AA409" s="51"/>
      <c r="AB409" s="51"/>
      <c r="AC409" s="51"/>
      <c r="AD409" s="51"/>
      <c r="AE409" s="51"/>
      <c r="AF409" s="51"/>
      <c r="AG409" s="51"/>
      <c r="AH409" s="51"/>
      <c r="AI409" s="51"/>
      <c r="AJ409" s="51"/>
      <c r="AK409" s="51"/>
      <c r="AL409" s="51"/>
      <c r="AM409" s="54"/>
      <c r="AN409" s="51"/>
      <c r="AO409" s="54"/>
      <c r="AP409" s="51"/>
      <c r="AQ409" s="54"/>
      <c r="AR409" s="51"/>
      <c r="AS409" s="53" t="n">
        <v>0</v>
      </c>
      <c r="AT409" s="53" t="n">
        <v>0</v>
      </c>
      <c r="AU409" s="53" t="e">
        <f aca="false">_xlfn.IFS(I409="PE",0,I409="PC",0,I409="VCF",ROUND(AS409*AV409,2),I409="VSF",ROUND(AS409*AV409,2),I409="SUB",ROUND(AS409*AV409,2),I409="ADQBYS",ROUND(AS409*AV409,2),I409="CONV",ROUND(AS409*AV409,2))</f>
        <v>#N/A</v>
      </c>
      <c r="AV409" s="56"/>
      <c r="AW409" s="57" t="e">
        <f aca="false">_xlfn.IFS(I409="PE",ROUND((O409*P409)+Q409,2),I409="PC",ROUND((O409*P409)+Q409,2),AND(I409="VCF",BA409="SI"),AS409+AU409,AND(I409="VCF",BA409="NO"),AS409,AND(I409="VSF",BA409="SI"),AS409+AU409+Y409+Z409,AND(I409="VSF",BA409="NO"),AS409+Y409+Z409,AND(I409="SUB",BA409="SI"),AS409+AU409,AND(I409="SUB",BA409="NO"),AS409,AND(I409="ADQBYS",BA409="SI"),AS409+AU409,AND(I409="ADQBYS",BA409="NO"),AS409,AND(I409="CONV",BA409="SI"),AS409+AU409,AND(I409="CONV",BA409="NO"),AS409)</f>
        <v>#N/A</v>
      </c>
      <c r="AX409" s="53"/>
      <c r="AY409" s="58"/>
      <c r="AZ409" s="51"/>
      <c r="BA409" s="59"/>
    </row>
    <row r="410" customFormat="false" ht="18.6" hidden="false" customHeight="true" outlineLevel="0" collapsed="false">
      <c r="A410" s="43"/>
      <c r="B410" s="44"/>
      <c r="C410" s="44"/>
      <c r="D410" s="44"/>
      <c r="E410" s="44"/>
      <c r="F410" s="44"/>
      <c r="G410" s="44"/>
      <c r="H410" s="45"/>
      <c r="I410" s="44"/>
      <c r="J410" s="44"/>
      <c r="K410" s="44"/>
      <c r="L410" s="47"/>
      <c r="M410" s="47"/>
      <c r="N410" s="49" t="e">
        <f aca="false">_xlfn.IFS(AND(I410="PE",M410="NÓMINA ENERO"),1,AND(I410="PE",M410="NÓMINA FEBRERO"),2,AND(I410="PE",M410="NÓMINA MARZO"),3,AND(I410="PE",M410="NÓMINA ABRIL"),4,AND(I410="PE",M410="NÓMINA MAYO"),5,AND(I410="PE",M410="NÓMINA JUNIO"),6,AND(I410="PE",M410="NÓMINA JULIO"),7,AND(I410="PE",M410="NÓMINA AGOSTO"),8,AND(I410="PE",M410="NÓMINA SEPTIEMBRE"),9,AND(I410="PE",M410="NÓMINA OCTUBRE"),10,AND(I410="PE",M410="NÓMINA NOVIEMBRE"),11,AND(I410="PE",M410="NÓMINA DICIEMBRE"),12,AND(I410="PC",M410="NÓMINA ENERO"),1,AND(I410="PC",M410="NÓMINA FEBRERO"),2,AND(I410="PC",M410="NÓMINA MARZO"),3,AND(I410="PC",M410="NÓMINA ABRIL"),4,AND(I410="PC",M410="NÓMINA MAYO"),5,AND(I410="PC",M410="NÓMINA JUNIO"),6,AND(I410="PC",M410="NÓMINA JULIO"),7,AND(I410="PC",M410="NÓMINA AGOSTO"),8,AND(I410="PC",M410="NÓMINA SEPTIEMBRE"),9,AND(I410="PC",M410="NÓMINA OCTUBRE"),10,AND(I410="PC",M410="NÓMINA NOVIEMBRE"),11,AND(I410="PC",M410="NÓMINA DICIEMBRE"),12,I410="VCF"," ",I410="VSF"," ",I410="SUB"," ",I410="ADQBYS"," ",I410="CONV"," ")</f>
        <v>#N/A</v>
      </c>
      <c r="O410" s="50"/>
      <c r="P410" s="51"/>
      <c r="Q410" s="51" t="n">
        <f aca="false">ROUND((O410*P410)*0.15,2)</f>
        <v>0</v>
      </c>
      <c r="R410" s="52" t="e">
        <f aca="false">_xlfn.IFS(I410="PE","NO RELLENAR",I410="PC","NO RELLENAR",I410="SUB","NO RELLENAR",I410="ADQBYS","NO RELLENAR",I410="CONV","NO RELLENAR",I410="VSF","RELLENAR",I410="VCF","RELLENAR")</f>
        <v>#N/A</v>
      </c>
      <c r="S410" s="53"/>
      <c r="T410" s="53"/>
      <c r="U410" s="54"/>
      <c r="V410" s="55"/>
      <c r="W410" s="54"/>
      <c r="X410" s="55"/>
      <c r="Y410" s="51"/>
      <c r="Z410" s="51"/>
      <c r="AA410" s="51"/>
      <c r="AB410" s="51"/>
      <c r="AC410" s="51"/>
      <c r="AD410" s="51"/>
      <c r="AE410" s="51"/>
      <c r="AF410" s="51"/>
      <c r="AG410" s="51"/>
      <c r="AH410" s="51"/>
      <c r="AI410" s="51"/>
      <c r="AJ410" s="51"/>
      <c r="AK410" s="51"/>
      <c r="AL410" s="51"/>
      <c r="AM410" s="54"/>
      <c r="AN410" s="51"/>
      <c r="AO410" s="54"/>
      <c r="AP410" s="51"/>
      <c r="AQ410" s="54"/>
      <c r="AR410" s="51"/>
      <c r="AS410" s="53" t="n">
        <v>0</v>
      </c>
      <c r="AT410" s="53" t="n">
        <v>0</v>
      </c>
      <c r="AU410" s="53" t="e">
        <f aca="false">_xlfn.IFS(I410="PE",0,I410="PC",0,I410="VCF",ROUND(AS410*AV410,2),I410="VSF",ROUND(AS410*AV410,2),I410="SUB",ROUND(AS410*AV410,2),I410="ADQBYS",ROUND(AS410*AV410,2),I410="CONV",ROUND(AS410*AV410,2))</f>
        <v>#N/A</v>
      </c>
      <c r="AV410" s="56"/>
      <c r="AW410" s="57" t="e">
        <f aca="false">_xlfn.IFS(I410="PE",ROUND((O410*P410)+Q410,2),I410="PC",ROUND((O410*P410)+Q410,2),AND(I410="VCF",BA410="SI"),AS410+AU410,AND(I410="VCF",BA410="NO"),AS410,AND(I410="VSF",BA410="SI"),AS410+AU410+Y410+Z410,AND(I410="VSF",BA410="NO"),AS410+Y410+Z410,AND(I410="SUB",BA410="SI"),AS410+AU410,AND(I410="SUB",BA410="NO"),AS410,AND(I410="ADQBYS",BA410="SI"),AS410+AU410,AND(I410="ADQBYS",BA410="NO"),AS410,AND(I410="CONV",BA410="SI"),AS410+AU410,AND(I410="CONV",BA410="NO"),AS410)</f>
        <v>#N/A</v>
      </c>
      <c r="AX410" s="53"/>
      <c r="AY410" s="58"/>
      <c r="AZ410" s="51"/>
      <c r="BA410" s="59"/>
    </row>
    <row r="411" customFormat="false" ht="18.6" hidden="false" customHeight="true" outlineLevel="0" collapsed="false">
      <c r="A411" s="43"/>
      <c r="B411" s="44"/>
      <c r="C411" s="44"/>
      <c r="D411" s="44"/>
      <c r="E411" s="44"/>
      <c r="F411" s="44"/>
      <c r="G411" s="44"/>
      <c r="H411" s="45"/>
      <c r="I411" s="44"/>
      <c r="J411" s="44"/>
      <c r="K411" s="44"/>
      <c r="L411" s="47"/>
      <c r="M411" s="47"/>
      <c r="N411" s="49" t="e">
        <f aca="false">_xlfn.IFS(AND(I411="PE",M411="NÓMINA ENERO"),1,AND(I411="PE",M411="NÓMINA FEBRERO"),2,AND(I411="PE",M411="NÓMINA MARZO"),3,AND(I411="PE",M411="NÓMINA ABRIL"),4,AND(I411="PE",M411="NÓMINA MAYO"),5,AND(I411="PE",M411="NÓMINA JUNIO"),6,AND(I411="PE",M411="NÓMINA JULIO"),7,AND(I411="PE",M411="NÓMINA AGOSTO"),8,AND(I411="PE",M411="NÓMINA SEPTIEMBRE"),9,AND(I411="PE",M411="NÓMINA OCTUBRE"),10,AND(I411="PE",M411="NÓMINA NOVIEMBRE"),11,AND(I411="PE",M411="NÓMINA DICIEMBRE"),12,AND(I411="PC",M411="NÓMINA ENERO"),1,AND(I411="PC",M411="NÓMINA FEBRERO"),2,AND(I411="PC",M411="NÓMINA MARZO"),3,AND(I411="PC",M411="NÓMINA ABRIL"),4,AND(I411="PC",M411="NÓMINA MAYO"),5,AND(I411="PC",M411="NÓMINA JUNIO"),6,AND(I411="PC",M411="NÓMINA JULIO"),7,AND(I411="PC",M411="NÓMINA AGOSTO"),8,AND(I411="PC",M411="NÓMINA SEPTIEMBRE"),9,AND(I411="PC",M411="NÓMINA OCTUBRE"),10,AND(I411="PC",M411="NÓMINA NOVIEMBRE"),11,AND(I411="PC",M411="NÓMINA DICIEMBRE"),12,I411="VCF"," ",I411="VSF"," ",I411="SUB"," ",I411="ADQBYS"," ",I411="CONV"," ")</f>
        <v>#N/A</v>
      </c>
      <c r="O411" s="50"/>
      <c r="P411" s="51"/>
      <c r="Q411" s="51" t="n">
        <f aca="false">ROUND((O411*P411)*0.15,2)</f>
        <v>0</v>
      </c>
      <c r="R411" s="52" t="e">
        <f aca="false">_xlfn.IFS(I411="PE","NO RELLENAR",I411="PC","NO RELLENAR",I411="SUB","NO RELLENAR",I411="ADQBYS","NO RELLENAR",I411="CONV","NO RELLENAR",I411="VSF","RELLENAR",I411="VCF","RELLENAR")</f>
        <v>#N/A</v>
      </c>
      <c r="S411" s="53"/>
      <c r="T411" s="53"/>
      <c r="U411" s="54"/>
      <c r="V411" s="55"/>
      <c r="W411" s="54"/>
      <c r="X411" s="55"/>
      <c r="Y411" s="51"/>
      <c r="Z411" s="51"/>
      <c r="AA411" s="51"/>
      <c r="AB411" s="51"/>
      <c r="AC411" s="51"/>
      <c r="AD411" s="51"/>
      <c r="AE411" s="51"/>
      <c r="AF411" s="51"/>
      <c r="AG411" s="51"/>
      <c r="AH411" s="51"/>
      <c r="AI411" s="51"/>
      <c r="AJ411" s="51"/>
      <c r="AK411" s="51"/>
      <c r="AL411" s="51"/>
      <c r="AM411" s="54"/>
      <c r="AN411" s="51"/>
      <c r="AO411" s="54"/>
      <c r="AP411" s="51"/>
      <c r="AQ411" s="54"/>
      <c r="AR411" s="51"/>
      <c r="AS411" s="53" t="n">
        <v>0</v>
      </c>
      <c r="AT411" s="53" t="n">
        <v>0</v>
      </c>
      <c r="AU411" s="53" t="e">
        <f aca="false">_xlfn.IFS(I411="PE",0,I411="PC",0,I411="VCF",ROUND(AS411*AV411,2),I411="VSF",ROUND(AS411*AV411,2),I411="SUB",ROUND(AS411*AV411,2),I411="ADQBYS",ROUND(AS411*AV411,2),I411="CONV",ROUND(AS411*AV411,2))</f>
        <v>#N/A</v>
      </c>
      <c r="AV411" s="56"/>
      <c r="AW411" s="57" t="e">
        <f aca="false">_xlfn.IFS(I411="PE",ROUND((O411*P411)+Q411,2),I411="PC",ROUND((O411*P411)+Q411,2),AND(I411="VCF",BA411="SI"),AS411+AU411,AND(I411="VCF",BA411="NO"),AS411,AND(I411="VSF",BA411="SI"),AS411+AU411+Y411+Z411,AND(I411="VSF",BA411="NO"),AS411+Y411+Z411,AND(I411="SUB",BA411="SI"),AS411+AU411,AND(I411="SUB",BA411="NO"),AS411,AND(I411="ADQBYS",BA411="SI"),AS411+AU411,AND(I411="ADQBYS",BA411="NO"),AS411,AND(I411="CONV",BA411="SI"),AS411+AU411,AND(I411="CONV",BA411="NO"),AS411)</f>
        <v>#N/A</v>
      </c>
      <c r="AX411" s="53"/>
      <c r="AY411" s="58"/>
      <c r="AZ411" s="51"/>
      <c r="BA411" s="59"/>
    </row>
    <row r="412" customFormat="false" ht="18.6" hidden="false" customHeight="true" outlineLevel="0" collapsed="false">
      <c r="A412" s="43"/>
      <c r="B412" s="44"/>
      <c r="C412" s="44"/>
      <c r="D412" s="44"/>
      <c r="E412" s="44"/>
      <c r="F412" s="44"/>
      <c r="G412" s="44"/>
      <c r="H412" s="45"/>
      <c r="I412" s="44"/>
      <c r="J412" s="44"/>
      <c r="K412" s="44"/>
      <c r="L412" s="47"/>
      <c r="M412" s="47"/>
      <c r="N412" s="49" t="e">
        <f aca="false">_xlfn.IFS(AND(I412="PE",M412="NÓMINA ENERO"),1,AND(I412="PE",M412="NÓMINA FEBRERO"),2,AND(I412="PE",M412="NÓMINA MARZO"),3,AND(I412="PE",M412="NÓMINA ABRIL"),4,AND(I412="PE",M412="NÓMINA MAYO"),5,AND(I412="PE",M412="NÓMINA JUNIO"),6,AND(I412="PE",M412="NÓMINA JULIO"),7,AND(I412="PE",M412="NÓMINA AGOSTO"),8,AND(I412="PE",M412="NÓMINA SEPTIEMBRE"),9,AND(I412="PE",M412="NÓMINA OCTUBRE"),10,AND(I412="PE",M412="NÓMINA NOVIEMBRE"),11,AND(I412="PE",M412="NÓMINA DICIEMBRE"),12,AND(I412="PC",M412="NÓMINA ENERO"),1,AND(I412="PC",M412="NÓMINA FEBRERO"),2,AND(I412="PC",M412="NÓMINA MARZO"),3,AND(I412="PC",M412="NÓMINA ABRIL"),4,AND(I412="PC",M412="NÓMINA MAYO"),5,AND(I412="PC",M412="NÓMINA JUNIO"),6,AND(I412="PC",M412="NÓMINA JULIO"),7,AND(I412="PC",M412="NÓMINA AGOSTO"),8,AND(I412="PC",M412="NÓMINA SEPTIEMBRE"),9,AND(I412="PC",M412="NÓMINA OCTUBRE"),10,AND(I412="PC",M412="NÓMINA NOVIEMBRE"),11,AND(I412="PC",M412="NÓMINA DICIEMBRE"),12,I412="VCF"," ",I412="VSF"," ",I412="SUB"," ",I412="ADQBYS"," ",I412="CONV"," ")</f>
        <v>#N/A</v>
      </c>
      <c r="O412" s="50"/>
      <c r="P412" s="51"/>
      <c r="Q412" s="51" t="n">
        <f aca="false">ROUND((O412*P412)*0.15,2)</f>
        <v>0</v>
      </c>
      <c r="R412" s="52" t="e">
        <f aca="false">_xlfn.IFS(I412="PE","NO RELLENAR",I412="PC","NO RELLENAR",I412="SUB","NO RELLENAR",I412="ADQBYS","NO RELLENAR",I412="CONV","NO RELLENAR",I412="VSF","RELLENAR",I412="VCF","RELLENAR")</f>
        <v>#N/A</v>
      </c>
      <c r="S412" s="53"/>
      <c r="T412" s="53"/>
      <c r="U412" s="54"/>
      <c r="V412" s="55"/>
      <c r="W412" s="54"/>
      <c r="X412" s="55"/>
      <c r="Y412" s="51"/>
      <c r="Z412" s="51"/>
      <c r="AA412" s="51"/>
      <c r="AB412" s="51"/>
      <c r="AC412" s="51"/>
      <c r="AD412" s="51"/>
      <c r="AE412" s="51"/>
      <c r="AF412" s="51"/>
      <c r="AG412" s="51"/>
      <c r="AH412" s="51"/>
      <c r="AI412" s="51"/>
      <c r="AJ412" s="51"/>
      <c r="AK412" s="51"/>
      <c r="AL412" s="51"/>
      <c r="AM412" s="54"/>
      <c r="AN412" s="51"/>
      <c r="AO412" s="54"/>
      <c r="AP412" s="51"/>
      <c r="AQ412" s="54"/>
      <c r="AR412" s="51"/>
      <c r="AS412" s="53" t="n">
        <v>0</v>
      </c>
      <c r="AT412" s="53" t="n">
        <v>0</v>
      </c>
      <c r="AU412" s="53" t="e">
        <f aca="false">_xlfn.IFS(I412="PE",0,I412="PC",0,I412="VCF",ROUND(AS412*AV412,2),I412="VSF",ROUND(AS412*AV412,2),I412="SUB",ROUND(AS412*AV412,2),I412="ADQBYS",ROUND(AS412*AV412,2),I412="CONV",ROUND(AS412*AV412,2))</f>
        <v>#N/A</v>
      </c>
      <c r="AV412" s="56"/>
      <c r="AW412" s="57" t="e">
        <f aca="false">_xlfn.IFS(I412="PE",ROUND((O412*P412)+Q412,2),I412="PC",ROUND((O412*P412)+Q412,2),AND(I412="VCF",BA412="SI"),AS412+AU412,AND(I412="VCF",BA412="NO"),AS412,AND(I412="VSF",BA412="SI"),AS412+AU412+Y412+Z412,AND(I412="VSF",BA412="NO"),AS412+Y412+Z412,AND(I412="SUB",BA412="SI"),AS412+AU412,AND(I412="SUB",BA412="NO"),AS412,AND(I412="ADQBYS",BA412="SI"),AS412+AU412,AND(I412="ADQBYS",BA412="NO"),AS412,AND(I412="CONV",BA412="SI"),AS412+AU412,AND(I412="CONV",BA412="NO"),AS412)</f>
        <v>#N/A</v>
      </c>
      <c r="AX412" s="53"/>
      <c r="AY412" s="58"/>
      <c r="AZ412" s="51"/>
      <c r="BA412" s="59"/>
    </row>
    <row r="413" customFormat="false" ht="18.6" hidden="false" customHeight="true" outlineLevel="0" collapsed="false">
      <c r="A413" s="43"/>
      <c r="B413" s="44"/>
      <c r="C413" s="44"/>
      <c r="D413" s="44"/>
      <c r="E413" s="44"/>
      <c r="F413" s="44"/>
      <c r="G413" s="44"/>
      <c r="H413" s="45"/>
      <c r="I413" s="44"/>
      <c r="J413" s="44"/>
      <c r="K413" s="44"/>
      <c r="L413" s="47"/>
      <c r="M413" s="47"/>
      <c r="N413" s="49" t="e">
        <f aca="false">_xlfn.IFS(AND(I413="PE",M413="NÓMINA ENERO"),1,AND(I413="PE",M413="NÓMINA FEBRERO"),2,AND(I413="PE",M413="NÓMINA MARZO"),3,AND(I413="PE",M413="NÓMINA ABRIL"),4,AND(I413="PE",M413="NÓMINA MAYO"),5,AND(I413="PE",M413="NÓMINA JUNIO"),6,AND(I413="PE",M413="NÓMINA JULIO"),7,AND(I413="PE",M413="NÓMINA AGOSTO"),8,AND(I413="PE",M413="NÓMINA SEPTIEMBRE"),9,AND(I413="PE",M413="NÓMINA OCTUBRE"),10,AND(I413="PE",M413="NÓMINA NOVIEMBRE"),11,AND(I413="PE",M413="NÓMINA DICIEMBRE"),12,AND(I413="PC",M413="NÓMINA ENERO"),1,AND(I413="PC",M413="NÓMINA FEBRERO"),2,AND(I413="PC",M413="NÓMINA MARZO"),3,AND(I413="PC",M413="NÓMINA ABRIL"),4,AND(I413="PC",M413="NÓMINA MAYO"),5,AND(I413="PC",M413="NÓMINA JUNIO"),6,AND(I413="PC",M413="NÓMINA JULIO"),7,AND(I413="PC",M413="NÓMINA AGOSTO"),8,AND(I413="PC",M413="NÓMINA SEPTIEMBRE"),9,AND(I413="PC",M413="NÓMINA OCTUBRE"),10,AND(I413="PC",M413="NÓMINA NOVIEMBRE"),11,AND(I413="PC",M413="NÓMINA DICIEMBRE"),12,I413="VCF"," ",I413="VSF"," ",I413="SUB"," ",I413="ADQBYS"," ",I413="CONV"," ")</f>
        <v>#N/A</v>
      </c>
      <c r="O413" s="50"/>
      <c r="P413" s="51"/>
      <c r="Q413" s="51" t="n">
        <f aca="false">ROUND((O413*P413)*0.15,2)</f>
        <v>0</v>
      </c>
      <c r="R413" s="52" t="e">
        <f aca="false">_xlfn.IFS(I413="PE","NO RELLENAR",I413="PC","NO RELLENAR",I413="SUB","NO RELLENAR",I413="ADQBYS","NO RELLENAR",I413="CONV","NO RELLENAR",I413="VSF","RELLENAR",I413="VCF","RELLENAR")</f>
        <v>#N/A</v>
      </c>
      <c r="S413" s="53"/>
      <c r="T413" s="53"/>
      <c r="U413" s="54"/>
      <c r="V413" s="55"/>
      <c r="W413" s="54"/>
      <c r="X413" s="55"/>
      <c r="Y413" s="51"/>
      <c r="Z413" s="51"/>
      <c r="AA413" s="51"/>
      <c r="AB413" s="51"/>
      <c r="AC413" s="51"/>
      <c r="AD413" s="51"/>
      <c r="AE413" s="51"/>
      <c r="AF413" s="51"/>
      <c r="AG413" s="51"/>
      <c r="AH413" s="51"/>
      <c r="AI413" s="51"/>
      <c r="AJ413" s="51"/>
      <c r="AK413" s="51"/>
      <c r="AL413" s="51"/>
      <c r="AM413" s="54"/>
      <c r="AN413" s="51"/>
      <c r="AO413" s="54"/>
      <c r="AP413" s="51"/>
      <c r="AQ413" s="54"/>
      <c r="AR413" s="51"/>
      <c r="AS413" s="53" t="n">
        <v>0</v>
      </c>
      <c r="AT413" s="53" t="n">
        <v>0</v>
      </c>
      <c r="AU413" s="53" t="e">
        <f aca="false">_xlfn.IFS(I413="PE",0,I413="PC",0,I413="VCF",ROUND(AS413*AV413,2),I413="VSF",ROUND(AS413*AV413,2),I413="SUB",ROUND(AS413*AV413,2),I413="ADQBYS",ROUND(AS413*AV413,2),I413="CONV",ROUND(AS413*AV413,2))</f>
        <v>#N/A</v>
      </c>
      <c r="AV413" s="56"/>
      <c r="AW413" s="57" t="e">
        <f aca="false">_xlfn.IFS(I413="PE",ROUND((O413*P413)+Q413,2),I413="PC",ROUND((O413*P413)+Q413,2),AND(I413="VCF",BA413="SI"),AS413+AU413,AND(I413="VCF",BA413="NO"),AS413,AND(I413="VSF",BA413="SI"),AS413+AU413+Y413+Z413,AND(I413="VSF",BA413="NO"),AS413+Y413+Z413,AND(I413="SUB",BA413="SI"),AS413+AU413,AND(I413="SUB",BA413="NO"),AS413,AND(I413="ADQBYS",BA413="SI"),AS413+AU413,AND(I413="ADQBYS",BA413="NO"),AS413,AND(I413="CONV",BA413="SI"),AS413+AU413,AND(I413="CONV",BA413="NO"),AS413)</f>
        <v>#N/A</v>
      </c>
      <c r="AX413" s="53"/>
      <c r="AY413" s="58"/>
      <c r="AZ413" s="51"/>
      <c r="BA413" s="59"/>
    </row>
    <row r="414" customFormat="false" ht="18.6" hidden="false" customHeight="true" outlineLevel="0" collapsed="false">
      <c r="A414" s="43"/>
      <c r="B414" s="44"/>
      <c r="C414" s="44"/>
      <c r="D414" s="44"/>
      <c r="E414" s="44"/>
      <c r="F414" s="44"/>
      <c r="G414" s="44"/>
      <c r="H414" s="45"/>
      <c r="I414" s="44"/>
      <c r="J414" s="44"/>
      <c r="K414" s="44"/>
      <c r="L414" s="47"/>
      <c r="M414" s="47"/>
      <c r="N414" s="49" t="e">
        <f aca="false">_xlfn.IFS(AND(I414="PE",M414="NÓMINA ENERO"),1,AND(I414="PE",M414="NÓMINA FEBRERO"),2,AND(I414="PE",M414="NÓMINA MARZO"),3,AND(I414="PE",M414="NÓMINA ABRIL"),4,AND(I414="PE",M414="NÓMINA MAYO"),5,AND(I414="PE",M414="NÓMINA JUNIO"),6,AND(I414="PE",M414="NÓMINA JULIO"),7,AND(I414="PE",M414="NÓMINA AGOSTO"),8,AND(I414="PE",M414="NÓMINA SEPTIEMBRE"),9,AND(I414="PE",M414="NÓMINA OCTUBRE"),10,AND(I414="PE",M414="NÓMINA NOVIEMBRE"),11,AND(I414="PE",M414="NÓMINA DICIEMBRE"),12,AND(I414="PC",M414="NÓMINA ENERO"),1,AND(I414="PC",M414="NÓMINA FEBRERO"),2,AND(I414="PC",M414="NÓMINA MARZO"),3,AND(I414="PC",M414="NÓMINA ABRIL"),4,AND(I414="PC",M414="NÓMINA MAYO"),5,AND(I414="PC",M414="NÓMINA JUNIO"),6,AND(I414="PC",M414="NÓMINA JULIO"),7,AND(I414="PC",M414="NÓMINA AGOSTO"),8,AND(I414="PC",M414="NÓMINA SEPTIEMBRE"),9,AND(I414="PC",M414="NÓMINA OCTUBRE"),10,AND(I414="PC",M414="NÓMINA NOVIEMBRE"),11,AND(I414="PC",M414="NÓMINA DICIEMBRE"),12,I414="VCF"," ",I414="VSF"," ",I414="SUB"," ",I414="ADQBYS"," ",I414="CONV"," ")</f>
        <v>#N/A</v>
      </c>
      <c r="O414" s="50"/>
      <c r="P414" s="51"/>
      <c r="Q414" s="51" t="n">
        <f aca="false">ROUND((O414*P414)*0.15,2)</f>
        <v>0</v>
      </c>
      <c r="R414" s="52" t="e">
        <f aca="false">_xlfn.IFS(I414="PE","NO RELLENAR",I414="PC","NO RELLENAR",I414="SUB","NO RELLENAR",I414="ADQBYS","NO RELLENAR",I414="CONV","NO RELLENAR",I414="VSF","RELLENAR",I414="VCF","RELLENAR")</f>
        <v>#N/A</v>
      </c>
      <c r="S414" s="53"/>
      <c r="T414" s="53"/>
      <c r="U414" s="54"/>
      <c r="V414" s="55"/>
      <c r="W414" s="54"/>
      <c r="X414" s="55"/>
      <c r="Y414" s="51"/>
      <c r="Z414" s="51"/>
      <c r="AA414" s="51"/>
      <c r="AB414" s="51"/>
      <c r="AC414" s="51"/>
      <c r="AD414" s="51"/>
      <c r="AE414" s="51"/>
      <c r="AF414" s="51"/>
      <c r="AG414" s="51"/>
      <c r="AH414" s="51"/>
      <c r="AI414" s="51"/>
      <c r="AJ414" s="51"/>
      <c r="AK414" s="51"/>
      <c r="AL414" s="51"/>
      <c r="AM414" s="54"/>
      <c r="AN414" s="51"/>
      <c r="AO414" s="54"/>
      <c r="AP414" s="51"/>
      <c r="AQ414" s="54"/>
      <c r="AR414" s="51"/>
      <c r="AS414" s="53" t="n">
        <v>0</v>
      </c>
      <c r="AT414" s="53" t="n">
        <v>0</v>
      </c>
      <c r="AU414" s="53" t="e">
        <f aca="false">_xlfn.IFS(I414="PE",0,I414="PC",0,I414="VCF",ROUND(AS414*AV414,2),I414="VSF",ROUND(AS414*AV414,2),I414="SUB",ROUND(AS414*AV414,2),I414="ADQBYS",ROUND(AS414*AV414,2),I414="CONV",ROUND(AS414*AV414,2))</f>
        <v>#N/A</v>
      </c>
      <c r="AV414" s="56"/>
      <c r="AW414" s="57" t="e">
        <f aca="false">_xlfn.IFS(I414="PE",ROUND((O414*P414)+Q414,2),I414="PC",ROUND((O414*P414)+Q414,2),AND(I414="VCF",BA414="SI"),AS414+AU414,AND(I414="VCF",BA414="NO"),AS414,AND(I414="VSF",BA414="SI"),AS414+AU414+Y414+Z414,AND(I414="VSF",BA414="NO"),AS414+Y414+Z414,AND(I414="SUB",BA414="SI"),AS414+AU414,AND(I414="SUB",BA414="NO"),AS414,AND(I414="ADQBYS",BA414="SI"),AS414+AU414,AND(I414="ADQBYS",BA414="NO"),AS414,AND(I414="CONV",BA414="SI"),AS414+AU414,AND(I414="CONV",BA414="NO"),AS414)</f>
        <v>#N/A</v>
      </c>
      <c r="AX414" s="53"/>
      <c r="AY414" s="58"/>
      <c r="AZ414" s="51"/>
      <c r="BA414" s="59"/>
    </row>
    <row r="415" customFormat="false" ht="18.6" hidden="false" customHeight="true" outlineLevel="0" collapsed="false">
      <c r="A415" s="43"/>
      <c r="B415" s="44"/>
      <c r="C415" s="44"/>
      <c r="D415" s="44"/>
      <c r="E415" s="44"/>
      <c r="F415" s="44"/>
      <c r="G415" s="44"/>
      <c r="H415" s="45"/>
      <c r="I415" s="44"/>
      <c r="J415" s="44"/>
      <c r="K415" s="44"/>
      <c r="L415" s="47"/>
      <c r="M415" s="47"/>
      <c r="N415" s="49" t="e">
        <f aca="false">_xlfn.IFS(AND(I415="PE",M415="NÓMINA ENERO"),1,AND(I415="PE",M415="NÓMINA FEBRERO"),2,AND(I415="PE",M415="NÓMINA MARZO"),3,AND(I415="PE",M415="NÓMINA ABRIL"),4,AND(I415="PE",M415="NÓMINA MAYO"),5,AND(I415="PE",M415="NÓMINA JUNIO"),6,AND(I415="PE",M415="NÓMINA JULIO"),7,AND(I415="PE",M415="NÓMINA AGOSTO"),8,AND(I415="PE",M415="NÓMINA SEPTIEMBRE"),9,AND(I415="PE",M415="NÓMINA OCTUBRE"),10,AND(I415="PE",M415="NÓMINA NOVIEMBRE"),11,AND(I415="PE",M415="NÓMINA DICIEMBRE"),12,AND(I415="PC",M415="NÓMINA ENERO"),1,AND(I415="PC",M415="NÓMINA FEBRERO"),2,AND(I415="PC",M415="NÓMINA MARZO"),3,AND(I415="PC",M415="NÓMINA ABRIL"),4,AND(I415="PC",M415="NÓMINA MAYO"),5,AND(I415="PC",M415="NÓMINA JUNIO"),6,AND(I415="PC",M415="NÓMINA JULIO"),7,AND(I415="PC",M415="NÓMINA AGOSTO"),8,AND(I415="PC",M415="NÓMINA SEPTIEMBRE"),9,AND(I415="PC",M415="NÓMINA OCTUBRE"),10,AND(I415="PC",M415="NÓMINA NOVIEMBRE"),11,AND(I415="PC",M415="NÓMINA DICIEMBRE"),12,I415="VCF"," ",I415="VSF"," ",I415="SUB"," ",I415="ADQBYS"," ",I415="CONV"," ")</f>
        <v>#N/A</v>
      </c>
      <c r="O415" s="50"/>
      <c r="P415" s="51"/>
      <c r="Q415" s="51" t="n">
        <f aca="false">ROUND((O415*P415)*0.15,2)</f>
        <v>0</v>
      </c>
      <c r="R415" s="52" t="e">
        <f aca="false">_xlfn.IFS(I415="PE","NO RELLENAR",I415="PC","NO RELLENAR",I415="SUB","NO RELLENAR",I415="ADQBYS","NO RELLENAR",I415="CONV","NO RELLENAR",I415="VSF","RELLENAR",I415="VCF","RELLENAR")</f>
        <v>#N/A</v>
      </c>
      <c r="S415" s="53"/>
      <c r="T415" s="53"/>
      <c r="U415" s="54"/>
      <c r="V415" s="55"/>
      <c r="W415" s="54"/>
      <c r="X415" s="55"/>
      <c r="Y415" s="51"/>
      <c r="Z415" s="51"/>
      <c r="AA415" s="51"/>
      <c r="AB415" s="51"/>
      <c r="AC415" s="51"/>
      <c r="AD415" s="51"/>
      <c r="AE415" s="51"/>
      <c r="AF415" s="51"/>
      <c r="AG415" s="51"/>
      <c r="AH415" s="51"/>
      <c r="AI415" s="51"/>
      <c r="AJ415" s="51"/>
      <c r="AK415" s="51"/>
      <c r="AL415" s="51"/>
      <c r="AM415" s="54"/>
      <c r="AN415" s="51"/>
      <c r="AO415" s="54"/>
      <c r="AP415" s="51"/>
      <c r="AQ415" s="54"/>
      <c r="AR415" s="51"/>
      <c r="AS415" s="53" t="n">
        <v>0</v>
      </c>
      <c r="AT415" s="53" t="n">
        <v>0</v>
      </c>
      <c r="AU415" s="53" t="e">
        <f aca="false">_xlfn.IFS(I415="PE",0,I415="PC",0,I415="VCF",ROUND(AS415*AV415,2),I415="VSF",ROUND(AS415*AV415,2),I415="SUB",ROUND(AS415*AV415,2),I415="ADQBYS",ROUND(AS415*AV415,2),I415="CONV",ROUND(AS415*AV415,2))</f>
        <v>#N/A</v>
      </c>
      <c r="AV415" s="56"/>
      <c r="AW415" s="57" t="e">
        <f aca="false">_xlfn.IFS(I415="PE",ROUND((O415*P415)+Q415,2),I415="PC",ROUND((O415*P415)+Q415,2),AND(I415="VCF",BA415="SI"),AS415+AU415,AND(I415="VCF",BA415="NO"),AS415,AND(I415="VSF",BA415="SI"),AS415+AU415+Y415+Z415,AND(I415="VSF",BA415="NO"),AS415+Y415+Z415,AND(I415="SUB",BA415="SI"),AS415+AU415,AND(I415="SUB",BA415="NO"),AS415,AND(I415="ADQBYS",BA415="SI"),AS415+AU415,AND(I415="ADQBYS",BA415="NO"),AS415,AND(I415="CONV",BA415="SI"),AS415+AU415,AND(I415="CONV",BA415="NO"),AS415)</f>
        <v>#N/A</v>
      </c>
      <c r="AX415" s="53"/>
      <c r="AY415" s="58"/>
      <c r="AZ415" s="51"/>
      <c r="BA415" s="59"/>
    </row>
    <row r="416" customFormat="false" ht="18.6" hidden="false" customHeight="true" outlineLevel="0" collapsed="false">
      <c r="A416" s="43"/>
      <c r="B416" s="44"/>
      <c r="C416" s="44"/>
      <c r="D416" s="44"/>
      <c r="E416" s="44"/>
      <c r="F416" s="44"/>
      <c r="G416" s="44"/>
      <c r="H416" s="45"/>
      <c r="I416" s="44"/>
      <c r="J416" s="44"/>
      <c r="K416" s="44"/>
      <c r="L416" s="47"/>
      <c r="M416" s="47"/>
      <c r="N416" s="49" t="e">
        <f aca="false">_xlfn.IFS(AND(I416="PE",M416="NÓMINA ENERO"),1,AND(I416="PE",M416="NÓMINA FEBRERO"),2,AND(I416="PE",M416="NÓMINA MARZO"),3,AND(I416="PE",M416="NÓMINA ABRIL"),4,AND(I416="PE",M416="NÓMINA MAYO"),5,AND(I416="PE",M416="NÓMINA JUNIO"),6,AND(I416="PE",M416="NÓMINA JULIO"),7,AND(I416="PE",M416="NÓMINA AGOSTO"),8,AND(I416="PE",M416="NÓMINA SEPTIEMBRE"),9,AND(I416="PE",M416="NÓMINA OCTUBRE"),10,AND(I416="PE",M416="NÓMINA NOVIEMBRE"),11,AND(I416="PE",M416="NÓMINA DICIEMBRE"),12,AND(I416="PC",M416="NÓMINA ENERO"),1,AND(I416="PC",M416="NÓMINA FEBRERO"),2,AND(I416="PC",M416="NÓMINA MARZO"),3,AND(I416="PC",M416="NÓMINA ABRIL"),4,AND(I416="PC",M416="NÓMINA MAYO"),5,AND(I416="PC",M416="NÓMINA JUNIO"),6,AND(I416="PC",M416="NÓMINA JULIO"),7,AND(I416="PC",M416="NÓMINA AGOSTO"),8,AND(I416="PC",M416="NÓMINA SEPTIEMBRE"),9,AND(I416="PC",M416="NÓMINA OCTUBRE"),10,AND(I416="PC",M416="NÓMINA NOVIEMBRE"),11,AND(I416="PC",M416="NÓMINA DICIEMBRE"),12,I416="VCF"," ",I416="VSF"," ",I416="SUB"," ",I416="ADQBYS"," ",I416="CONV"," ")</f>
        <v>#N/A</v>
      </c>
      <c r="O416" s="50"/>
      <c r="P416" s="51"/>
      <c r="Q416" s="51" t="n">
        <f aca="false">ROUND((O416*P416)*0.15,2)</f>
        <v>0</v>
      </c>
      <c r="R416" s="52" t="e">
        <f aca="false">_xlfn.IFS(I416="PE","NO RELLENAR",I416="PC","NO RELLENAR",I416="SUB","NO RELLENAR",I416="ADQBYS","NO RELLENAR",I416="CONV","NO RELLENAR",I416="VSF","RELLENAR",I416="VCF","RELLENAR")</f>
        <v>#N/A</v>
      </c>
      <c r="S416" s="53"/>
      <c r="T416" s="53"/>
      <c r="U416" s="54"/>
      <c r="V416" s="55"/>
      <c r="W416" s="54"/>
      <c r="X416" s="55"/>
      <c r="Y416" s="51"/>
      <c r="Z416" s="51"/>
      <c r="AA416" s="51"/>
      <c r="AB416" s="51"/>
      <c r="AC416" s="51"/>
      <c r="AD416" s="51"/>
      <c r="AE416" s="51"/>
      <c r="AF416" s="51"/>
      <c r="AG416" s="51"/>
      <c r="AH416" s="51"/>
      <c r="AI416" s="51"/>
      <c r="AJ416" s="51"/>
      <c r="AK416" s="51"/>
      <c r="AL416" s="51"/>
      <c r="AM416" s="54"/>
      <c r="AN416" s="51"/>
      <c r="AO416" s="54"/>
      <c r="AP416" s="51"/>
      <c r="AQ416" s="54"/>
      <c r="AR416" s="51"/>
      <c r="AS416" s="53" t="n">
        <v>0</v>
      </c>
      <c r="AT416" s="53" t="n">
        <v>0</v>
      </c>
      <c r="AU416" s="53" t="e">
        <f aca="false">_xlfn.IFS(I416="PE",0,I416="PC",0,I416="VCF",ROUND(AS416*AV416,2),I416="VSF",ROUND(AS416*AV416,2),I416="SUB",ROUND(AS416*AV416,2),I416="ADQBYS",ROUND(AS416*AV416,2),I416="CONV",ROUND(AS416*AV416,2))</f>
        <v>#N/A</v>
      </c>
      <c r="AV416" s="56"/>
      <c r="AW416" s="57" t="e">
        <f aca="false">_xlfn.IFS(I416="PE",ROUND((O416*P416)+Q416,2),I416="PC",ROUND((O416*P416)+Q416,2),AND(I416="VCF",BA416="SI"),AS416+AU416,AND(I416="VCF",BA416="NO"),AS416,AND(I416="VSF",BA416="SI"),AS416+AU416+Y416+Z416,AND(I416="VSF",BA416="NO"),AS416+Y416+Z416,AND(I416="SUB",BA416="SI"),AS416+AU416,AND(I416="SUB",BA416="NO"),AS416,AND(I416="ADQBYS",BA416="SI"),AS416+AU416,AND(I416="ADQBYS",BA416="NO"),AS416,AND(I416="CONV",BA416="SI"),AS416+AU416,AND(I416="CONV",BA416="NO"),AS416)</f>
        <v>#N/A</v>
      </c>
      <c r="AX416" s="53"/>
      <c r="AY416" s="58"/>
      <c r="AZ416" s="51"/>
      <c r="BA416" s="59"/>
    </row>
    <row r="417" customFormat="false" ht="18.6" hidden="false" customHeight="true" outlineLevel="0" collapsed="false">
      <c r="A417" s="43"/>
      <c r="B417" s="44"/>
      <c r="C417" s="44"/>
      <c r="D417" s="44"/>
      <c r="E417" s="44"/>
      <c r="F417" s="44"/>
      <c r="G417" s="44"/>
      <c r="H417" s="45"/>
      <c r="I417" s="44"/>
      <c r="J417" s="44"/>
      <c r="K417" s="44"/>
      <c r="L417" s="47"/>
      <c r="M417" s="47"/>
      <c r="N417" s="49" t="e">
        <f aca="false">_xlfn.IFS(AND(I417="PE",M417="NÓMINA ENERO"),1,AND(I417="PE",M417="NÓMINA FEBRERO"),2,AND(I417="PE",M417="NÓMINA MARZO"),3,AND(I417="PE",M417="NÓMINA ABRIL"),4,AND(I417="PE",M417="NÓMINA MAYO"),5,AND(I417="PE",M417="NÓMINA JUNIO"),6,AND(I417="PE",M417="NÓMINA JULIO"),7,AND(I417="PE",M417="NÓMINA AGOSTO"),8,AND(I417="PE",M417="NÓMINA SEPTIEMBRE"),9,AND(I417="PE",M417="NÓMINA OCTUBRE"),10,AND(I417="PE",M417="NÓMINA NOVIEMBRE"),11,AND(I417="PE",M417="NÓMINA DICIEMBRE"),12,AND(I417="PC",M417="NÓMINA ENERO"),1,AND(I417="PC",M417="NÓMINA FEBRERO"),2,AND(I417="PC",M417="NÓMINA MARZO"),3,AND(I417="PC",M417="NÓMINA ABRIL"),4,AND(I417="PC",M417="NÓMINA MAYO"),5,AND(I417="PC",M417="NÓMINA JUNIO"),6,AND(I417="PC",M417="NÓMINA JULIO"),7,AND(I417="PC",M417="NÓMINA AGOSTO"),8,AND(I417="PC",M417="NÓMINA SEPTIEMBRE"),9,AND(I417="PC",M417="NÓMINA OCTUBRE"),10,AND(I417="PC",M417="NÓMINA NOVIEMBRE"),11,AND(I417="PC",M417="NÓMINA DICIEMBRE"),12,I417="VCF"," ",I417="VSF"," ",I417="SUB"," ",I417="ADQBYS"," ",I417="CONV"," ")</f>
        <v>#N/A</v>
      </c>
      <c r="O417" s="50"/>
      <c r="P417" s="51"/>
      <c r="Q417" s="51" t="n">
        <f aca="false">ROUND((O417*P417)*0.15,2)</f>
        <v>0</v>
      </c>
      <c r="R417" s="52" t="e">
        <f aca="false">_xlfn.IFS(I417="PE","NO RELLENAR",I417="PC","NO RELLENAR",I417="SUB","NO RELLENAR",I417="ADQBYS","NO RELLENAR",I417="CONV","NO RELLENAR",I417="VSF","RELLENAR",I417="VCF","RELLENAR")</f>
        <v>#N/A</v>
      </c>
      <c r="S417" s="53"/>
      <c r="T417" s="53"/>
      <c r="U417" s="54"/>
      <c r="V417" s="55"/>
      <c r="W417" s="54"/>
      <c r="X417" s="55"/>
      <c r="Y417" s="51"/>
      <c r="Z417" s="51"/>
      <c r="AA417" s="51"/>
      <c r="AB417" s="51"/>
      <c r="AC417" s="51"/>
      <c r="AD417" s="51"/>
      <c r="AE417" s="51"/>
      <c r="AF417" s="51"/>
      <c r="AG417" s="51"/>
      <c r="AH417" s="51"/>
      <c r="AI417" s="51"/>
      <c r="AJ417" s="51"/>
      <c r="AK417" s="51"/>
      <c r="AL417" s="51"/>
      <c r="AM417" s="54"/>
      <c r="AN417" s="51"/>
      <c r="AO417" s="54"/>
      <c r="AP417" s="51"/>
      <c r="AQ417" s="54"/>
      <c r="AR417" s="51"/>
      <c r="AS417" s="53" t="n">
        <v>0</v>
      </c>
      <c r="AT417" s="53" t="n">
        <v>0</v>
      </c>
      <c r="AU417" s="53" t="e">
        <f aca="false">_xlfn.IFS(I417="PE",0,I417="PC",0,I417="VCF",ROUND(AS417*AV417,2),I417="VSF",ROUND(AS417*AV417,2),I417="SUB",ROUND(AS417*AV417,2),I417="ADQBYS",ROUND(AS417*AV417,2),I417="CONV",ROUND(AS417*AV417,2))</f>
        <v>#N/A</v>
      </c>
      <c r="AV417" s="56"/>
      <c r="AW417" s="57" t="e">
        <f aca="false">_xlfn.IFS(I417="PE",ROUND((O417*P417)+Q417,2),I417="PC",ROUND((O417*P417)+Q417,2),AND(I417="VCF",BA417="SI"),AS417+AU417,AND(I417="VCF",BA417="NO"),AS417,AND(I417="VSF",BA417="SI"),AS417+AU417+Y417+Z417,AND(I417="VSF",BA417="NO"),AS417+Y417+Z417,AND(I417="SUB",BA417="SI"),AS417+AU417,AND(I417="SUB",BA417="NO"),AS417,AND(I417="ADQBYS",BA417="SI"),AS417+AU417,AND(I417="ADQBYS",BA417="NO"),AS417,AND(I417="CONV",BA417="SI"),AS417+AU417,AND(I417="CONV",BA417="NO"),AS417)</f>
        <v>#N/A</v>
      </c>
      <c r="AX417" s="53"/>
      <c r="AY417" s="58"/>
      <c r="AZ417" s="51"/>
      <c r="BA417" s="59"/>
    </row>
    <row r="418" customFormat="false" ht="18.6" hidden="false" customHeight="true" outlineLevel="0" collapsed="false">
      <c r="A418" s="43"/>
      <c r="B418" s="44"/>
      <c r="C418" s="44"/>
      <c r="D418" s="44"/>
      <c r="E418" s="44"/>
      <c r="F418" s="44"/>
      <c r="G418" s="44"/>
      <c r="H418" s="45"/>
      <c r="I418" s="44"/>
      <c r="J418" s="44"/>
      <c r="K418" s="44"/>
      <c r="L418" s="47"/>
      <c r="M418" s="47"/>
      <c r="N418" s="49" t="e">
        <f aca="false">_xlfn.IFS(AND(I418="PE",M418="NÓMINA ENERO"),1,AND(I418="PE",M418="NÓMINA FEBRERO"),2,AND(I418="PE",M418="NÓMINA MARZO"),3,AND(I418="PE",M418="NÓMINA ABRIL"),4,AND(I418="PE",M418="NÓMINA MAYO"),5,AND(I418="PE",M418="NÓMINA JUNIO"),6,AND(I418="PE",M418="NÓMINA JULIO"),7,AND(I418="PE",M418="NÓMINA AGOSTO"),8,AND(I418="PE",M418="NÓMINA SEPTIEMBRE"),9,AND(I418="PE",M418="NÓMINA OCTUBRE"),10,AND(I418="PE",M418="NÓMINA NOVIEMBRE"),11,AND(I418="PE",M418="NÓMINA DICIEMBRE"),12,AND(I418="PC",M418="NÓMINA ENERO"),1,AND(I418="PC",M418="NÓMINA FEBRERO"),2,AND(I418="PC",M418="NÓMINA MARZO"),3,AND(I418="PC",M418="NÓMINA ABRIL"),4,AND(I418="PC",M418="NÓMINA MAYO"),5,AND(I418="PC",M418="NÓMINA JUNIO"),6,AND(I418="PC",M418="NÓMINA JULIO"),7,AND(I418="PC",M418="NÓMINA AGOSTO"),8,AND(I418="PC",M418="NÓMINA SEPTIEMBRE"),9,AND(I418="PC",M418="NÓMINA OCTUBRE"),10,AND(I418="PC",M418="NÓMINA NOVIEMBRE"),11,AND(I418="PC",M418="NÓMINA DICIEMBRE"),12,I418="VCF"," ",I418="VSF"," ",I418="SUB"," ",I418="ADQBYS"," ",I418="CONV"," ")</f>
        <v>#N/A</v>
      </c>
      <c r="O418" s="50"/>
      <c r="P418" s="51"/>
      <c r="Q418" s="51" t="n">
        <f aca="false">ROUND((O418*P418)*0.15,2)</f>
        <v>0</v>
      </c>
      <c r="R418" s="52" t="e">
        <f aca="false">_xlfn.IFS(I418="PE","NO RELLENAR",I418="PC","NO RELLENAR",I418="SUB","NO RELLENAR",I418="ADQBYS","NO RELLENAR",I418="CONV","NO RELLENAR",I418="VSF","RELLENAR",I418="VCF","RELLENAR")</f>
        <v>#N/A</v>
      </c>
      <c r="S418" s="53"/>
      <c r="T418" s="53"/>
      <c r="U418" s="54"/>
      <c r="V418" s="55"/>
      <c r="W418" s="54"/>
      <c r="X418" s="55"/>
      <c r="Y418" s="51"/>
      <c r="Z418" s="51"/>
      <c r="AA418" s="51"/>
      <c r="AB418" s="51"/>
      <c r="AC418" s="51"/>
      <c r="AD418" s="51"/>
      <c r="AE418" s="51"/>
      <c r="AF418" s="51"/>
      <c r="AG418" s="51"/>
      <c r="AH418" s="51"/>
      <c r="AI418" s="51"/>
      <c r="AJ418" s="51"/>
      <c r="AK418" s="51"/>
      <c r="AL418" s="51"/>
      <c r="AM418" s="54"/>
      <c r="AN418" s="51"/>
      <c r="AO418" s="54"/>
      <c r="AP418" s="51"/>
      <c r="AQ418" s="54"/>
      <c r="AR418" s="51"/>
      <c r="AS418" s="53" t="n">
        <v>0</v>
      </c>
      <c r="AT418" s="53" t="n">
        <v>0</v>
      </c>
      <c r="AU418" s="53" t="e">
        <f aca="false">_xlfn.IFS(I418="PE",0,I418="PC",0,I418="VCF",ROUND(AS418*AV418,2),I418="VSF",ROUND(AS418*AV418,2),I418="SUB",ROUND(AS418*AV418,2),I418="ADQBYS",ROUND(AS418*AV418,2),I418="CONV",ROUND(AS418*AV418,2))</f>
        <v>#N/A</v>
      </c>
      <c r="AV418" s="56"/>
      <c r="AW418" s="57" t="e">
        <f aca="false">_xlfn.IFS(I418="PE",ROUND((O418*P418)+Q418,2),I418="PC",ROUND((O418*P418)+Q418,2),AND(I418="VCF",BA418="SI"),AS418+AU418,AND(I418="VCF",BA418="NO"),AS418,AND(I418="VSF",BA418="SI"),AS418+AU418+Y418+Z418,AND(I418="VSF",BA418="NO"),AS418+Y418+Z418,AND(I418="SUB",BA418="SI"),AS418+AU418,AND(I418="SUB",BA418="NO"),AS418,AND(I418="ADQBYS",BA418="SI"),AS418+AU418,AND(I418="ADQBYS",BA418="NO"),AS418,AND(I418="CONV",BA418="SI"),AS418+AU418,AND(I418="CONV",BA418="NO"),AS418)</f>
        <v>#N/A</v>
      </c>
      <c r="AX418" s="53"/>
      <c r="AY418" s="58"/>
      <c r="AZ418" s="51"/>
      <c r="BA418" s="59"/>
    </row>
    <row r="419" customFormat="false" ht="18.6" hidden="false" customHeight="true" outlineLevel="0" collapsed="false">
      <c r="A419" s="43"/>
      <c r="B419" s="44"/>
      <c r="C419" s="44"/>
      <c r="D419" s="44"/>
      <c r="E419" s="44"/>
      <c r="F419" s="44"/>
      <c r="G419" s="44"/>
      <c r="H419" s="45"/>
      <c r="I419" s="44"/>
      <c r="J419" s="44"/>
      <c r="K419" s="44"/>
      <c r="L419" s="47"/>
      <c r="M419" s="47"/>
      <c r="N419" s="49" t="e">
        <f aca="false">_xlfn.IFS(AND(I419="PE",M419="NÓMINA ENERO"),1,AND(I419="PE",M419="NÓMINA FEBRERO"),2,AND(I419="PE",M419="NÓMINA MARZO"),3,AND(I419="PE",M419="NÓMINA ABRIL"),4,AND(I419="PE",M419="NÓMINA MAYO"),5,AND(I419="PE",M419="NÓMINA JUNIO"),6,AND(I419="PE",M419="NÓMINA JULIO"),7,AND(I419="PE",M419="NÓMINA AGOSTO"),8,AND(I419="PE",M419="NÓMINA SEPTIEMBRE"),9,AND(I419="PE",M419="NÓMINA OCTUBRE"),10,AND(I419="PE",M419="NÓMINA NOVIEMBRE"),11,AND(I419="PE",M419="NÓMINA DICIEMBRE"),12,AND(I419="PC",M419="NÓMINA ENERO"),1,AND(I419="PC",M419="NÓMINA FEBRERO"),2,AND(I419="PC",M419="NÓMINA MARZO"),3,AND(I419="PC",M419="NÓMINA ABRIL"),4,AND(I419="PC",M419="NÓMINA MAYO"),5,AND(I419="PC",M419="NÓMINA JUNIO"),6,AND(I419="PC",M419="NÓMINA JULIO"),7,AND(I419="PC",M419="NÓMINA AGOSTO"),8,AND(I419="PC",M419="NÓMINA SEPTIEMBRE"),9,AND(I419="PC",M419="NÓMINA OCTUBRE"),10,AND(I419="PC",M419="NÓMINA NOVIEMBRE"),11,AND(I419="PC",M419="NÓMINA DICIEMBRE"),12,I419="VCF"," ",I419="VSF"," ",I419="SUB"," ",I419="ADQBYS"," ",I419="CONV"," ")</f>
        <v>#N/A</v>
      </c>
      <c r="O419" s="50"/>
      <c r="P419" s="51"/>
      <c r="Q419" s="51" t="n">
        <f aca="false">ROUND((O419*P419)*0.15,2)</f>
        <v>0</v>
      </c>
      <c r="R419" s="52" t="e">
        <f aca="false">_xlfn.IFS(I419="PE","NO RELLENAR",I419="PC","NO RELLENAR",I419="SUB","NO RELLENAR",I419="ADQBYS","NO RELLENAR",I419="CONV","NO RELLENAR",I419="VSF","RELLENAR",I419="VCF","RELLENAR")</f>
        <v>#N/A</v>
      </c>
      <c r="S419" s="53"/>
      <c r="T419" s="53"/>
      <c r="U419" s="54"/>
      <c r="V419" s="55"/>
      <c r="W419" s="54"/>
      <c r="X419" s="55"/>
      <c r="Y419" s="51"/>
      <c r="Z419" s="51"/>
      <c r="AA419" s="51"/>
      <c r="AB419" s="51"/>
      <c r="AC419" s="51"/>
      <c r="AD419" s="51"/>
      <c r="AE419" s="51"/>
      <c r="AF419" s="51"/>
      <c r="AG419" s="51"/>
      <c r="AH419" s="51"/>
      <c r="AI419" s="51"/>
      <c r="AJ419" s="51"/>
      <c r="AK419" s="51"/>
      <c r="AL419" s="51"/>
      <c r="AM419" s="54"/>
      <c r="AN419" s="51"/>
      <c r="AO419" s="54"/>
      <c r="AP419" s="51"/>
      <c r="AQ419" s="54"/>
      <c r="AR419" s="51"/>
      <c r="AS419" s="53" t="n">
        <v>0</v>
      </c>
      <c r="AT419" s="53" t="n">
        <v>0</v>
      </c>
      <c r="AU419" s="53" t="e">
        <f aca="false">_xlfn.IFS(I419="PE",0,I419="PC",0,I419="VCF",ROUND(AS419*AV419,2),I419="VSF",ROUND(AS419*AV419,2),I419="SUB",ROUND(AS419*AV419,2),I419="ADQBYS",ROUND(AS419*AV419,2),I419="CONV",ROUND(AS419*AV419,2))</f>
        <v>#N/A</v>
      </c>
      <c r="AV419" s="56"/>
      <c r="AW419" s="57" t="e">
        <f aca="false">_xlfn.IFS(I419="PE",ROUND((O419*P419)+Q419,2),I419="PC",ROUND((O419*P419)+Q419,2),AND(I419="VCF",BA419="SI"),AS419+AU419,AND(I419="VCF",BA419="NO"),AS419,AND(I419="VSF",BA419="SI"),AS419+AU419+Y419+Z419,AND(I419="VSF",BA419="NO"),AS419+Y419+Z419,AND(I419="SUB",BA419="SI"),AS419+AU419,AND(I419="SUB",BA419="NO"),AS419,AND(I419="ADQBYS",BA419="SI"),AS419+AU419,AND(I419="ADQBYS",BA419="NO"),AS419,AND(I419="CONV",BA419="SI"),AS419+AU419,AND(I419="CONV",BA419="NO"),AS419)</f>
        <v>#N/A</v>
      </c>
      <c r="AX419" s="53"/>
      <c r="AY419" s="58"/>
      <c r="AZ419" s="51"/>
      <c r="BA419" s="59"/>
    </row>
    <row r="420" customFormat="false" ht="18.6" hidden="false" customHeight="true" outlineLevel="0" collapsed="false">
      <c r="A420" s="43"/>
      <c r="B420" s="44"/>
      <c r="C420" s="44"/>
      <c r="D420" s="44"/>
      <c r="E420" s="44"/>
      <c r="F420" s="44"/>
      <c r="G420" s="44"/>
      <c r="H420" s="45"/>
      <c r="I420" s="44"/>
      <c r="J420" s="44"/>
      <c r="K420" s="44"/>
      <c r="L420" s="47"/>
      <c r="M420" s="47"/>
      <c r="N420" s="49" t="e">
        <f aca="false">_xlfn.IFS(AND(I420="PE",M420="NÓMINA ENERO"),1,AND(I420="PE",M420="NÓMINA FEBRERO"),2,AND(I420="PE",M420="NÓMINA MARZO"),3,AND(I420="PE",M420="NÓMINA ABRIL"),4,AND(I420="PE",M420="NÓMINA MAYO"),5,AND(I420="PE",M420="NÓMINA JUNIO"),6,AND(I420="PE",M420="NÓMINA JULIO"),7,AND(I420="PE",M420="NÓMINA AGOSTO"),8,AND(I420="PE",M420="NÓMINA SEPTIEMBRE"),9,AND(I420="PE",M420="NÓMINA OCTUBRE"),10,AND(I420="PE",M420="NÓMINA NOVIEMBRE"),11,AND(I420="PE",M420="NÓMINA DICIEMBRE"),12,AND(I420="PC",M420="NÓMINA ENERO"),1,AND(I420="PC",M420="NÓMINA FEBRERO"),2,AND(I420="PC",M420="NÓMINA MARZO"),3,AND(I420="PC",M420="NÓMINA ABRIL"),4,AND(I420="PC",M420="NÓMINA MAYO"),5,AND(I420="PC",M420="NÓMINA JUNIO"),6,AND(I420="PC",M420="NÓMINA JULIO"),7,AND(I420="PC",M420="NÓMINA AGOSTO"),8,AND(I420="PC",M420="NÓMINA SEPTIEMBRE"),9,AND(I420="PC",M420="NÓMINA OCTUBRE"),10,AND(I420="PC",M420="NÓMINA NOVIEMBRE"),11,AND(I420="PC",M420="NÓMINA DICIEMBRE"),12,I420="VCF"," ",I420="VSF"," ",I420="SUB"," ",I420="ADQBYS"," ",I420="CONV"," ")</f>
        <v>#N/A</v>
      </c>
      <c r="O420" s="50"/>
      <c r="P420" s="51"/>
      <c r="Q420" s="51" t="n">
        <f aca="false">ROUND((O420*P420)*0.15,2)</f>
        <v>0</v>
      </c>
      <c r="R420" s="52" t="e">
        <f aca="false">_xlfn.IFS(I420="PE","NO RELLENAR",I420="PC","NO RELLENAR",I420="SUB","NO RELLENAR",I420="ADQBYS","NO RELLENAR",I420="CONV","NO RELLENAR",I420="VSF","RELLENAR",I420="VCF","RELLENAR")</f>
        <v>#N/A</v>
      </c>
      <c r="S420" s="53"/>
      <c r="T420" s="53"/>
      <c r="U420" s="54"/>
      <c r="V420" s="55"/>
      <c r="W420" s="54"/>
      <c r="X420" s="55"/>
      <c r="Y420" s="51"/>
      <c r="Z420" s="51"/>
      <c r="AA420" s="51"/>
      <c r="AB420" s="51"/>
      <c r="AC420" s="51"/>
      <c r="AD420" s="51"/>
      <c r="AE420" s="51"/>
      <c r="AF420" s="51"/>
      <c r="AG420" s="51"/>
      <c r="AH420" s="51"/>
      <c r="AI420" s="51"/>
      <c r="AJ420" s="51"/>
      <c r="AK420" s="51"/>
      <c r="AL420" s="51"/>
      <c r="AM420" s="54"/>
      <c r="AN420" s="51"/>
      <c r="AO420" s="54"/>
      <c r="AP420" s="51"/>
      <c r="AQ420" s="54"/>
      <c r="AR420" s="51"/>
      <c r="AS420" s="53" t="n">
        <v>0</v>
      </c>
      <c r="AT420" s="53" t="n">
        <v>0</v>
      </c>
      <c r="AU420" s="53" t="e">
        <f aca="false">_xlfn.IFS(I420="PE",0,I420="PC",0,I420="VCF",ROUND(AS420*AV420,2),I420="VSF",ROUND(AS420*AV420,2),I420="SUB",ROUND(AS420*AV420,2),I420="ADQBYS",ROUND(AS420*AV420,2),I420="CONV",ROUND(AS420*AV420,2))</f>
        <v>#N/A</v>
      </c>
      <c r="AV420" s="56"/>
      <c r="AW420" s="57" t="e">
        <f aca="false">_xlfn.IFS(I420="PE",ROUND((O420*P420)+Q420,2),I420="PC",ROUND((O420*P420)+Q420,2),AND(I420="VCF",BA420="SI"),AS420+AU420,AND(I420="VCF",BA420="NO"),AS420,AND(I420="VSF",BA420="SI"),AS420+AU420+Y420+Z420,AND(I420="VSF",BA420="NO"),AS420+Y420+Z420,AND(I420="SUB",BA420="SI"),AS420+AU420,AND(I420="SUB",BA420="NO"),AS420,AND(I420="ADQBYS",BA420="SI"),AS420+AU420,AND(I420="ADQBYS",BA420="NO"),AS420,AND(I420="CONV",BA420="SI"),AS420+AU420,AND(I420="CONV",BA420="NO"),AS420)</f>
        <v>#N/A</v>
      </c>
      <c r="AX420" s="53"/>
      <c r="AY420" s="58"/>
      <c r="AZ420" s="51"/>
      <c r="BA420" s="59"/>
    </row>
    <row r="421" customFormat="false" ht="18.6" hidden="false" customHeight="true" outlineLevel="0" collapsed="false">
      <c r="A421" s="43"/>
      <c r="B421" s="44"/>
      <c r="C421" s="44"/>
      <c r="D421" s="44"/>
      <c r="E421" s="44"/>
      <c r="F421" s="44"/>
      <c r="G421" s="44"/>
      <c r="H421" s="45"/>
      <c r="I421" s="44"/>
      <c r="J421" s="44"/>
      <c r="K421" s="44"/>
      <c r="L421" s="47"/>
      <c r="M421" s="47"/>
      <c r="N421" s="49" t="e">
        <f aca="false">_xlfn.IFS(AND(I421="PE",M421="NÓMINA ENERO"),1,AND(I421="PE",M421="NÓMINA FEBRERO"),2,AND(I421="PE",M421="NÓMINA MARZO"),3,AND(I421="PE",M421="NÓMINA ABRIL"),4,AND(I421="PE",M421="NÓMINA MAYO"),5,AND(I421="PE",M421="NÓMINA JUNIO"),6,AND(I421="PE",M421="NÓMINA JULIO"),7,AND(I421="PE",M421="NÓMINA AGOSTO"),8,AND(I421="PE",M421="NÓMINA SEPTIEMBRE"),9,AND(I421="PE",M421="NÓMINA OCTUBRE"),10,AND(I421="PE",M421="NÓMINA NOVIEMBRE"),11,AND(I421="PE",M421="NÓMINA DICIEMBRE"),12,AND(I421="PC",M421="NÓMINA ENERO"),1,AND(I421="PC",M421="NÓMINA FEBRERO"),2,AND(I421="PC",M421="NÓMINA MARZO"),3,AND(I421="PC",M421="NÓMINA ABRIL"),4,AND(I421="PC",M421="NÓMINA MAYO"),5,AND(I421="PC",M421="NÓMINA JUNIO"),6,AND(I421="PC",M421="NÓMINA JULIO"),7,AND(I421="PC",M421="NÓMINA AGOSTO"),8,AND(I421="PC",M421="NÓMINA SEPTIEMBRE"),9,AND(I421="PC",M421="NÓMINA OCTUBRE"),10,AND(I421="PC",M421="NÓMINA NOVIEMBRE"),11,AND(I421="PC",M421="NÓMINA DICIEMBRE"),12,I421="VCF"," ",I421="VSF"," ",I421="SUB"," ",I421="ADQBYS"," ",I421="CONV"," ")</f>
        <v>#N/A</v>
      </c>
      <c r="O421" s="50"/>
      <c r="P421" s="51"/>
      <c r="Q421" s="51" t="n">
        <f aca="false">ROUND((O421*P421)*0.15,2)</f>
        <v>0</v>
      </c>
      <c r="R421" s="52" t="e">
        <f aca="false">_xlfn.IFS(I421="PE","NO RELLENAR",I421="PC","NO RELLENAR",I421="SUB","NO RELLENAR",I421="ADQBYS","NO RELLENAR",I421="CONV","NO RELLENAR",I421="VSF","RELLENAR",I421="VCF","RELLENAR")</f>
        <v>#N/A</v>
      </c>
      <c r="S421" s="53"/>
      <c r="T421" s="53"/>
      <c r="U421" s="54"/>
      <c r="V421" s="55"/>
      <c r="W421" s="54"/>
      <c r="X421" s="55"/>
      <c r="Y421" s="51"/>
      <c r="Z421" s="51"/>
      <c r="AA421" s="51"/>
      <c r="AB421" s="51"/>
      <c r="AC421" s="51"/>
      <c r="AD421" s="51"/>
      <c r="AE421" s="51"/>
      <c r="AF421" s="51"/>
      <c r="AG421" s="51"/>
      <c r="AH421" s="51"/>
      <c r="AI421" s="51"/>
      <c r="AJ421" s="51"/>
      <c r="AK421" s="51"/>
      <c r="AL421" s="51"/>
      <c r="AM421" s="54"/>
      <c r="AN421" s="51"/>
      <c r="AO421" s="54"/>
      <c r="AP421" s="51"/>
      <c r="AQ421" s="54"/>
      <c r="AR421" s="51"/>
      <c r="AS421" s="53" t="n">
        <v>0</v>
      </c>
      <c r="AT421" s="53" t="n">
        <v>0</v>
      </c>
      <c r="AU421" s="53" t="e">
        <f aca="false">_xlfn.IFS(I421="PE",0,I421="PC",0,I421="VCF",ROUND(AS421*AV421,2),I421="VSF",ROUND(AS421*AV421,2),I421="SUB",ROUND(AS421*AV421,2),I421="ADQBYS",ROUND(AS421*AV421,2),I421="CONV",ROUND(AS421*AV421,2))</f>
        <v>#N/A</v>
      </c>
      <c r="AV421" s="56"/>
      <c r="AW421" s="57" t="e">
        <f aca="false">_xlfn.IFS(I421="PE",ROUND((O421*P421)+Q421,2),I421="PC",ROUND((O421*P421)+Q421,2),AND(I421="VCF",BA421="SI"),AS421+AU421,AND(I421="VCF",BA421="NO"),AS421,AND(I421="VSF",BA421="SI"),AS421+AU421+Y421+Z421,AND(I421="VSF",BA421="NO"),AS421+Y421+Z421,AND(I421="SUB",BA421="SI"),AS421+AU421,AND(I421="SUB",BA421="NO"),AS421,AND(I421="ADQBYS",BA421="SI"),AS421+AU421,AND(I421="ADQBYS",BA421="NO"),AS421,AND(I421="CONV",BA421="SI"),AS421+AU421,AND(I421="CONV",BA421="NO"),AS421)</f>
        <v>#N/A</v>
      </c>
      <c r="AX421" s="53"/>
      <c r="AY421" s="58"/>
      <c r="AZ421" s="51"/>
      <c r="BA421" s="59"/>
    </row>
    <row r="422" customFormat="false" ht="18.6" hidden="false" customHeight="true" outlineLevel="0" collapsed="false">
      <c r="A422" s="43"/>
      <c r="B422" s="44"/>
      <c r="C422" s="44"/>
      <c r="D422" s="44"/>
      <c r="E422" s="44"/>
      <c r="F422" s="44"/>
      <c r="G422" s="44"/>
      <c r="H422" s="45"/>
      <c r="I422" s="44"/>
      <c r="J422" s="44"/>
      <c r="K422" s="44"/>
      <c r="L422" s="47"/>
      <c r="M422" s="47"/>
      <c r="N422" s="49" t="e">
        <f aca="false">_xlfn.IFS(AND(I422="PE",M422="NÓMINA ENERO"),1,AND(I422="PE",M422="NÓMINA FEBRERO"),2,AND(I422="PE",M422="NÓMINA MARZO"),3,AND(I422="PE",M422="NÓMINA ABRIL"),4,AND(I422="PE",M422="NÓMINA MAYO"),5,AND(I422="PE",M422="NÓMINA JUNIO"),6,AND(I422="PE",M422="NÓMINA JULIO"),7,AND(I422="PE",M422="NÓMINA AGOSTO"),8,AND(I422="PE",M422="NÓMINA SEPTIEMBRE"),9,AND(I422="PE",M422="NÓMINA OCTUBRE"),10,AND(I422="PE",M422="NÓMINA NOVIEMBRE"),11,AND(I422="PE",M422="NÓMINA DICIEMBRE"),12,AND(I422="PC",M422="NÓMINA ENERO"),1,AND(I422="PC",M422="NÓMINA FEBRERO"),2,AND(I422="PC",M422="NÓMINA MARZO"),3,AND(I422="PC",M422="NÓMINA ABRIL"),4,AND(I422="PC",M422="NÓMINA MAYO"),5,AND(I422="PC",M422="NÓMINA JUNIO"),6,AND(I422="PC",M422="NÓMINA JULIO"),7,AND(I422="PC",M422="NÓMINA AGOSTO"),8,AND(I422="PC",M422="NÓMINA SEPTIEMBRE"),9,AND(I422="PC",M422="NÓMINA OCTUBRE"),10,AND(I422="PC",M422="NÓMINA NOVIEMBRE"),11,AND(I422="PC",M422="NÓMINA DICIEMBRE"),12,I422="VCF"," ",I422="VSF"," ",I422="SUB"," ",I422="ADQBYS"," ",I422="CONV"," ")</f>
        <v>#N/A</v>
      </c>
      <c r="O422" s="50"/>
      <c r="P422" s="51"/>
      <c r="Q422" s="51" t="n">
        <f aca="false">ROUND((O422*P422)*0.15,2)</f>
        <v>0</v>
      </c>
      <c r="R422" s="52" t="e">
        <f aca="false">_xlfn.IFS(I422="PE","NO RELLENAR",I422="PC","NO RELLENAR",I422="SUB","NO RELLENAR",I422="ADQBYS","NO RELLENAR",I422="CONV","NO RELLENAR",I422="VSF","RELLENAR",I422="VCF","RELLENAR")</f>
        <v>#N/A</v>
      </c>
      <c r="S422" s="53"/>
      <c r="T422" s="53"/>
      <c r="U422" s="54"/>
      <c r="V422" s="55"/>
      <c r="W422" s="54"/>
      <c r="X422" s="55"/>
      <c r="Y422" s="51"/>
      <c r="Z422" s="51"/>
      <c r="AA422" s="51"/>
      <c r="AB422" s="51"/>
      <c r="AC422" s="51"/>
      <c r="AD422" s="51"/>
      <c r="AE422" s="51"/>
      <c r="AF422" s="51"/>
      <c r="AG422" s="51"/>
      <c r="AH422" s="51"/>
      <c r="AI422" s="51"/>
      <c r="AJ422" s="51"/>
      <c r="AK422" s="51"/>
      <c r="AL422" s="51"/>
      <c r="AM422" s="54"/>
      <c r="AN422" s="51"/>
      <c r="AO422" s="54"/>
      <c r="AP422" s="51"/>
      <c r="AQ422" s="54"/>
      <c r="AR422" s="51"/>
      <c r="AS422" s="53" t="n">
        <v>0</v>
      </c>
      <c r="AT422" s="53" t="n">
        <v>0</v>
      </c>
      <c r="AU422" s="53" t="e">
        <f aca="false">_xlfn.IFS(I422="PE",0,I422="PC",0,I422="VCF",ROUND(AS422*AV422,2),I422="VSF",ROUND(AS422*AV422,2),I422="SUB",ROUND(AS422*AV422,2),I422="ADQBYS",ROUND(AS422*AV422,2),I422="CONV",ROUND(AS422*AV422,2))</f>
        <v>#N/A</v>
      </c>
      <c r="AV422" s="56"/>
      <c r="AW422" s="57" t="e">
        <f aca="false">_xlfn.IFS(I422="PE",ROUND((O422*P422)+Q422,2),I422="PC",ROUND((O422*P422)+Q422,2),AND(I422="VCF",BA422="SI"),AS422+AU422,AND(I422="VCF",BA422="NO"),AS422,AND(I422="VSF",BA422="SI"),AS422+AU422+Y422+Z422,AND(I422="VSF",BA422="NO"),AS422+Y422+Z422,AND(I422="SUB",BA422="SI"),AS422+AU422,AND(I422="SUB",BA422="NO"),AS422,AND(I422="ADQBYS",BA422="SI"),AS422+AU422,AND(I422="ADQBYS",BA422="NO"),AS422,AND(I422="CONV",BA422="SI"),AS422+AU422,AND(I422="CONV",BA422="NO"),AS422)</f>
        <v>#N/A</v>
      </c>
      <c r="AX422" s="53"/>
      <c r="AY422" s="58"/>
      <c r="AZ422" s="51"/>
      <c r="BA422" s="59"/>
    </row>
    <row r="423" customFormat="false" ht="18.6" hidden="false" customHeight="true" outlineLevel="0" collapsed="false">
      <c r="A423" s="43"/>
      <c r="B423" s="44"/>
      <c r="C423" s="44"/>
      <c r="D423" s="44"/>
      <c r="E423" s="44"/>
      <c r="F423" s="44"/>
      <c r="G423" s="44"/>
      <c r="H423" s="45"/>
      <c r="I423" s="44"/>
      <c r="J423" s="44"/>
      <c r="K423" s="44"/>
      <c r="L423" s="47"/>
      <c r="M423" s="47"/>
      <c r="N423" s="49" t="e">
        <f aca="false">_xlfn.IFS(AND(I423="PE",M423="NÓMINA ENERO"),1,AND(I423="PE",M423="NÓMINA FEBRERO"),2,AND(I423="PE",M423="NÓMINA MARZO"),3,AND(I423="PE",M423="NÓMINA ABRIL"),4,AND(I423="PE",M423="NÓMINA MAYO"),5,AND(I423="PE",M423="NÓMINA JUNIO"),6,AND(I423="PE",M423="NÓMINA JULIO"),7,AND(I423="PE",M423="NÓMINA AGOSTO"),8,AND(I423="PE",M423="NÓMINA SEPTIEMBRE"),9,AND(I423="PE",M423="NÓMINA OCTUBRE"),10,AND(I423="PE",M423="NÓMINA NOVIEMBRE"),11,AND(I423="PE",M423="NÓMINA DICIEMBRE"),12,AND(I423="PC",M423="NÓMINA ENERO"),1,AND(I423="PC",M423="NÓMINA FEBRERO"),2,AND(I423="PC",M423="NÓMINA MARZO"),3,AND(I423="PC",M423="NÓMINA ABRIL"),4,AND(I423="PC",M423="NÓMINA MAYO"),5,AND(I423="PC",M423="NÓMINA JUNIO"),6,AND(I423="PC",M423="NÓMINA JULIO"),7,AND(I423="PC",M423="NÓMINA AGOSTO"),8,AND(I423="PC",M423="NÓMINA SEPTIEMBRE"),9,AND(I423="PC",M423="NÓMINA OCTUBRE"),10,AND(I423="PC",M423="NÓMINA NOVIEMBRE"),11,AND(I423="PC",M423="NÓMINA DICIEMBRE"),12,I423="VCF"," ",I423="VSF"," ",I423="SUB"," ",I423="ADQBYS"," ",I423="CONV"," ")</f>
        <v>#N/A</v>
      </c>
      <c r="O423" s="50"/>
      <c r="P423" s="51"/>
      <c r="Q423" s="51" t="n">
        <f aca="false">ROUND((O423*P423)*0.15,2)</f>
        <v>0</v>
      </c>
      <c r="R423" s="52" t="e">
        <f aca="false">_xlfn.IFS(I423="PE","NO RELLENAR",I423="PC","NO RELLENAR",I423="SUB","NO RELLENAR",I423="ADQBYS","NO RELLENAR",I423="CONV","NO RELLENAR",I423="VSF","RELLENAR",I423="VCF","RELLENAR")</f>
        <v>#N/A</v>
      </c>
      <c r="S423" s="53"/>
      <c r="T423" s="53"/>
      <c r="U423" s="54"/>
      <c r="V423" s="55"/>
      <c r="W423" s="54"/>
      <c r="X423" s="55"/>
      <c r="Y423" s="51"/>
      <c r="Z423" s="51"/>
      <c r="AA423" s="51"/>
      <c r="AB423" s="51"/>
      <c r="AC423" s="51"/>
      <c r="AD423" s="51"/>
      <c r="AE423" s="51"/>
      <c r="AF423" s="51"/>
      <c r="AG423" s="51"/>
      <c r="AH423" s="51"/>
      <c r="AI423" s="51"/>
      <c r="AJ423" s="51"/>
      <c r="AK423" s="51"/>
      <c r="AL423" s="51"/>
      <c r="AM423" s="54"/>
      <c r="AN423" s="51"/>
      <c r="AO423" s="54"/>
      <c r="AP423" s="51"/>
      <c r="AQ423" s="54"/>
      <c r="AR423" s="51"/>
      <c r="AS423" s="53" t="n">
        <v>0</v>
      </c>
      <c r="AT423" s="53" t="n">
        <v>0</v>
      </c>
      <c r="AU423" s="53" t="e">
        <f aca="false">_xlfn.IFS(I423="PE",0,I423="PC",0,I423="VCF",ROUND(AS423*AV423,2),I423="VSF",ROUND(AS423*AV423,2),I423="SUB",ROUND(AS423*AV423,2),I423="ADQBYS",ROUND(AS423*AV423,2),I423="CONV",ROUND(AS423*AV423,2))</f>
        <v>#N/A</v>
      </c>
      <c r="AV423" s="56"/>
      <c r="AW423" s="57" t="e">
        <f aca="false">_xlfn.IFS(I423="PE",ROUND((O423*P423)+Q423,2),I423="PC",ROUND((O423*P423)+Q423,2),AND(I423="VCF",BA423="SI"),AS423+AU423,AND(I423="VCF",BA423="NO"),AS423,AND(I423="VSF",BA423="SI"),AS423+AU423+Y423+Z423,AND(I423="VSF",BA423="NO"),AS423+Y423+Z423,AND(I423="SUB",BA423="SI"),AS423+AU423,AND(I423="SUB",BA423="NO"),AS423,AND(I423="ADQBYS",BA423="SI"),AS423+AU423,AND(I423="ADQBYS",BA423="NO"),AS423,AND(I423="CONV",BA423="SI"),AS423+AU423,AND(I423="CONV",BA423="NO"),AS423)</f>
        <v>#N/A</v>
      </c>
      <c r="AX423" s="53"/>
      <c r="AY423" s="58"/>
      <c r="AZ423" s="51"/>
      <c r="BA423" s="59"/>
    </row>
    <row r="424" customFormat="false" ht="18.6" hidden="false" customHeight="true" outlineLevel="0" collapsed="false">
      <c r="A424" s="43"/>
      <c r="B424" s="44"/>
      <c r="C424" s="44"/>
      <c r="D424" s="44"/>
      <c r="E424" s="44"/>
      <c r="F424" s="44"/>
      <c r="G424" s="44"/>
      <c r="H424" s="45"/>
      <c r="I424" s="44"/>
      <c r="J424" s="44"/>
      <c r="K424" s="44"/>
      <c r="L424" s="47"/>
      <c r="M424" s="47"/>
      <c r="N424" s="49" t="e">
        <f aca="false">_xlfn.IFS(AND(I424="PE",M424="NÓMINA ENERO"),1,AND(I424="PE",M424="NÓMINA FEBRERO"),2,AND(I424="PE",M424="NÓMINA MARZO"),3,AND(I424="PE",M424="NÓMINA ABRIL"),4,AND(I424="PE",M424="NÓMINA MAYO"),5,AND(I424="PE",M424="NÓMINA JUNIO"),6,AND(I424="PE",M424="NÓMINA JULIO"),7,AND(I424="PE",M424="NÓMINA AGOSTO"),8,AND(I424="PE",M424="NÓMINA SEPTIEMBRE"),9,AND(I424="PE",M424="NÓMINA OCTUBRE"),10,AND(I424="PE",M424="NÓMINA NOVIEMBRE"),11,AND(I424="PE",M424="NÓMINA DICIEMBRE"),12,AND(I424="PC",M424="NÓMINA ENERO"),1,AND(I424="PC",M424="NÓMINA FEBRERO"),2,AND(I424="PC",M424="NÓMINA MARZO"),3,AND(I424="PC",M424="NÓMINA ABRIL"),4,AND(I424="PC",M424="NÓMINA MAYO"),5,AND(I424="PC",M424="NÓMINA JUNIO"),6,AND(I424="PC",M424="NÓMINA JULIO"),7,AND(I424="PC",M424="NÓMINA AGOSTO"),8,AND(I424="PC",M424="NÓMINA SEPTIEMBRE"),9,AND(I424="PC",M424="NÓMINA OCTUBRE"),10,AND(I424="PC",M424="NÓMINA NOVIEMBRE"),11,AND(I424="PC",M424="NÓMINA DICIEMBRE"),12,I424="VCF"," ",I424="VSF"," ",I424="SUB"," ",I424="ADQBYS"," ",I424="CONV"," ")</f>
        <v>#N/A</v>
      </c>
      <c r="O424" s="50"/>
      <c r="P424" s="51"/>
      <c r="Q424" s="51" t="n">
        <f aca="false">ROUND((O424*P424)*0.15,2)</f>
        <v>0</v>
      </c>
      <c r="R424" s="52" t="e">
        <f aca="false">_xlfn.IFS(I424="PE","NO RELLENAR",I424="PC","NO RELLENAR",I424="SUB","NO RELLENAR",I424="ADQBYS","NO RELLENAR",I424="CONV","NO RELLENAR",I424="VSF","RELLENAR",I424="VCF","RELLENAR")</f>
        <v>#N/A</v>
      </c>
      <c r="S424" s="53"/>
      <c r="T424" s="53"/>
      <c r="U424" s="54"/>
      <c r="V424" s="55"/>
      <c r="W424" s="54"/>
      <c r="X424" s="55"/>
      <c r="Y424" s="51"/>
      <c r="Z424" s="51"/>
      <c r="AA424" s="51"/>
      <c r="AB424" s="51"/>
      <c r="AC424" s="51"/>
      <c r="AD424" s="51"/>
      <c r="AE424" s="51"/>
      <c r="AF424" s="51"/>
      <c r="AG424" s="51"/>
      <c r="AH424" s="51"/>
      <c r="AI424" s="51"/>
      <c r="AJ424" s="51"/>
      <c r="AK424" s="51"/>
      <c r="AL424" s="51"/>
      <c r="AM424" s="54"/>
      <c r="AN424" s="51"/>
      <c r="AO424" s="54"/>
      <c r="AP424" s="51"/>
      <c r="AQ424" s="54"/>
      <c r="AR424" s="51"/>
      <c r="AS424" s="53" t="n">
        <v>0</v>
      </c>
      <c r="AT424" s="53" t="n">
        <v>0</v>
      </c>
      <c r="AU424" s="53" t="e">
        <f aca="false">_xlfn.IFS(I424="PE",0,I424="PC",0,I424="VCF",ROUND(AS424*AV424,2),I424="VSF",ROUND(AS424*AV424,2),I424="SUB",ROUND(AS424*AV424,2),I424="ADQBYS",ROUND(AS424*AV424,2),I424="CONV",ROUND(AS424*AV424,2))</f>
        <v>#N/A</v>
      </c>
      <c r="AV424" s="56"/>
      <c r="AW424" s="57" t="e">
        <f aca="false">_xlfn.IFS(I424="PE",ROUND((O424*P424)+Q424,2),I424="PC",ROUND((O424*P424)+Q424,2),AND(I424="VCF",BA424="SI"),AS424+AU424,AND(I424="VCF",BA424="NO"),AS424,AND(I424="VSF",BA424="SI"),AS424+AU424+Y424+Z424,AND(I424="VSF",BA424="NO"),AS424+Y424+Z424,AND(I424="SUB",BA424="SI"),AS424+AU424,AND(I424="SUB",BA424="NO"),AS424,AND(I424="ADQBYS",BA424="SI"),AS424+AU424,AND(I424="ADQBYS",BA424="NO"),AS424,AND(I424="CONV",BA424="SI"),AS424+AU424,AND(I424="CONV",BA424="NO"),AS424)</f>
        <v>#N/A</v>
      </c>
      <c r="AX424" s="53"/>
      <c r="AY424" s="58"/>
      <c r="AZ424" s="51"/>
      <c r="BA424" s="59"/>
    </row>
    <row r="425" customFormat="false" ht="18.6" hidden="false" customHeight="true" outlineLevel="0" collapsed="false">
      <c r="A425" s="43"/>
      <c r="B425" s="44"/>
      <c r="C425" s="44"/>
      <c r="D425" s="44"/>
      <c r="E425" s="44"/>
      <c r="F425" s="44"/>
      <c r="G425" s="44"/>
      <c r="H425" s="45"/>
      <c r="I425" s="44"/>
      <c r="J425" s="44"/>
      <c r="K425" s="44"/>
      <c r="L425" s="47"/>
      <c r="M425" s="47"/>
      <c r="N425" s="49" t="e">
        <f aca="false">_xlfn.IFS(AND(I425="PE",M425="NÓMINA ENERO"),1,AND(I425="PE",M425="NÓMINA FEBRERO"),2,AND(I425="PE",M425="NÓMINA MARZO"),3,AND(I425="PE",M425="NÓMINA ABRIL"),4,AND(I425="PE",M425="NÓMINA MAYO"),5,AND(I425="PE",M425="NÓMINA JUNIO"),6,AND(I425="PE",M425="NÓMINA JULIO"),7,AND(I425="PE",M425="NÓMINA AGOSTO"),8,AND(I425="PE",M425="NÓMINA SEPTIEMBRE"),9,AND(I425="PE",M425="NÓMINA OCTUBRE"),10,AND(I425="PE",M425="NÓMINA NOVIEMBRE"),11,AND(I425="PE",M425="NÓMINA DICIEMBRE"),12,AND(I425="PC",M425="NÓMINA ENERO"),1,AND(I425="PC",M425="NÓMINA FEBRERO"),2,AND(I425="PC",M425="NÓMINA MARZO"),3,AND(I425="PC",M425="NÓMINA ABRIL"),4,AND(I425="PC",M425="NÓMINA MAYO"),5,AND(I425="PC",M425="NÓMINA JUNIO"),6,AND(I425="PC",M425="NÓMINA JULIO"),7,AND(I425="PC",M425="NÓMINA AGOSTO"),8,AND(I425="PC",M425="NÓMINA SEPTIEMBRE"),9,AND(I425="PC",M425="NÓMINA OCTUBRE"),10,AND(I425="PC",M425="NÓMINA NOVIEMBRE"),11,AND(I425="PC",M425="NÓMINA DICIEMBRE"),12,I425="VCF"," ",I425="VSF"," ",I425="SUB"," ",I425="ADQBYS"," ",I425="CONV"," ")</f>
        <v>#N/A</v>
      </c>
      <c r="O425" s="50"/>
      <c r="P425" s="51"/>
      <c r="Q425" s="51" t="n">
        <f aca="false">ROUND((O425*P425)*0.15,2)</f>
        <v>0</v>
      </c>
      <c r="R425" s="52" t="e">
        <f aca="false">_xlfn.IFS(I425="PE","NO RELLENAR",I425="PC","NO RELLENAR",I425="SUB","NO RELLENAR",I425="ADQBYS","NO RELLENAR",I425="CONV","NO RELLENAR",I425="VSF","RELLENAR",I425="VCF","RELLENAR")</f>
        <v>#N/A</v>
      </c>
      <c r="S425" s="53"/>
      <c r="T425" s="53"/>
      <c r="U425" s="54"/>
      <c r="V425" s="55"/>
      <c r="W425" s="54"/>
      <c r="X425" s="55"/>
      <c r="Y425" s="51"/>
      <c r="Z425" s="51"/>
      <c r="AA425" s="51"/>
      <c r="AB425" s="51"/>
      <c r="AC425" s="51"/>
      <c r="AD425" s="51"/>
      <c r="AE425" s="51"/>
      <c r="AF425" s="51"/>
      <c r="AG425" s="51"/>
      <c r="AH425" s="51"/>
      <c r="AI425" s="51"/>
      <c r="AJ425" s="51"/>
      <c r="AK425" s="51"/>
      <c r="AL425" s="51"/>
      <c r="AM425" s="54"/>
      <c r="AN425" s="51"/>
      <c r="AO425" s="54"/>
      <c r="AP425" s="51"/>
      <c r="AQ425" s="54"/>
      <c r="AR425" s="51"/>
      <c r="AS425" s="53" t="n">
        <v>0</v>
      </c>
      <c r="AT425" s="53" t="n">
        <v>0</v>
      </c>
      <c r="AU425" s="53" t="e">
        <f aca="false">_xlfn.IFS(I425="PE",0,I425="PC",0,I425="VCF",ROUND(AS425*AV425,2),I425="VSF",ROUND(AS425*AV425,2),I425="SUB",ROUND(AS425*AV425,2),I425="ADQBYS",ROUND(AS425*AV425,2),I425="CONV",ROUND(AS425*AV425,2))</f>
        <v>#N/A</v>
      </c>
      <c r="AV425" s="56"/>
      <c r="AW425" s="57" t="e">
        <f aca="false">_xlfn.IFS(I425="PE",ROUND((O425*P425)+Q425,2),I425="PC",ROUND((O425*P425)+Q425,2),AND(I425="VCF",BA425="SI"),AS425+AU425,AND(I425="VCF",BA425="NO"),AS425,AND(I425="VSF",BA425="SI"),AS425+AU425+Y425+Z425,AND(I425="VSF",BA425="NO"),AS425+Y425+Z425,AND(I425="SUB",BA425="SI"),AS425+AU425,AND(I425="SUB",BA425="NO"),AS425,AND(I425="ADQBYS",BA425="SI"),AS425+AU425,AND(I425="ADQBYS",BA425="NO"),AS425,AND(I425="CONV",BA425="SI"),AS425+AU425,AND(I425="CONV",BA425="NO"),AS425)</f>
        <v>#N/A</v>
      </c>
      <c r="AX425" s="53"/>
      <c r="AY425" s="58"/>
      <c r="AZ425" s="51"/>
      <c r="BA425" s="59"/>
    </row>
    <row r="426" customFormat="false" ht="18.6" hidden="false" customHeight="true" outlineLevel="0" collapsed="false">
      <c r="A426" s="43"/>
      <c r="B426" s="44"/>
      <c r="C426" s="44"/>
      <c r="D426" s="44"/>
      <c r="E426" s="44"/>
      <c r="F426" s="44"/>
      <c r="G426" s="44"/>
      <c r="H426" s="45"/>
      <c r="I426" s="44"/>
      <c r="J426" s="44"/>
      <c r="K426" s="44"/>
      <c r="L426" s="47"/>
      <c r="M426" s="47"/>
      <c r="N426" s="49" t="e">
        <f aca="false">_xlfn.IFS(AND(I426="PE",M426="NÓMINA ENERO"),1,AND(I426="PE",M426="NÓMINA FEBRERO"),2,AND(I426="PE",M426="NÓMINA MARZO"),3,AND(I426="PE",M426="NÓMINA ABRIL"),4,AND(I426="PE",M426="NÓMINA MAYO"),5,AND(I426="PE",M426="NÓMINA JUNIO"),6,AND(I426="PE",M426="NÓMINA JULIO"),7,AND(I426="PE",M426="NÓMINA AGOSTO"),8,AND(I426="PE",M426="NÓMINA SEPTIEMBRE"),9,AND(I426="PE",M426="NÓMINA OCTUBRE"),10,AND(I426="PE",M426="NÓMINA NOVIEMBRE"),11,AND(I426="PE",M426="NÓMINA DICIEMBRE"),12,AND(I426="PC",M426="NÓMINA ENERO"),1,AND(I426="PC",M426="NÓMINA FEBRERO"),2,AND(I426="PC",M426="NÓMINA MARZO"),3,AND(I426="PC",M426="NÓMINA ABRIL"),4,AND(I426="PC",M426="NÓMINA MAYO"),5,AND(I426="PC",M426="NÓMINA JUNIO"),6,AND(I426="PC",M426="NÓMINA JULIO"),7,AND(I426="PC",M426="NÓMINA AGOSTO"),8,AND(I426="PC",M426="NÓMINA SEPTIEMBRE"),9,AND(I426="PC",M426="NÓMINA OCTUBRE"),10,AND(I426="PC",M426="NÓMINA NOVIEMBRE"),11,AND(I426="PC",M426="NÓMINA DICIEMBRE"),12,I426="VCF"," ",I426="VSF"," ",I426="SUB"," ",I426="ADQBYS"," ",I426="CONV"," ")</f>
        <v>#N/A</v>
      </c>
      <c r="O426" s="50"/>
      <c r="P426" s="51"/>
      <c r="Q426" s="51" t="n">
        <f aca="false">ROUND((O426*P426)*0.15,2)</f>
        <v>0</v>
      </c>
      <c r="R426" s="52" t="e">
        <f aca="false">_xlfn.IFS(I426="PE","NO RELLENAR",I426="PC","NO RELLENAR",I426="SUB","NO RELLENAR",I426="ADQBYS","NO RELLENAR",I426="CONV","NO RELLENAR",I426="VSF","RELLENAR",I426="VCF","RELLENAR")</f>
        <v>#N/A</v>
      </c>
      <c r="S426" s="53"/>
      <c r="T426" s="53"/>
      <c r="U426" s="54"/>
      <c r="V426" s="55"/>
      <c r="W426" s="54"/>
      <c r="X426" s="55"/>
      <c r="Y426" s="51"/>
      <c r="Z426" s="51"/>
      <c r="AA426" s="51"/>
      <c r="AB426" s="51"/>
      <c r="AC426" s="51"/>
      <c r="AD426" s="51"/>
      <c r="AE426" s="51"/>
      <c r="AF426" s="51"/>
      <c r="AG426" s="51"/>
      <c r="AH426" s="51"/>
      <c r="AI426" s="51"/>
      <c r="AJ426" s="51"/>
      <c r="AK426" s="51"/>
      <c r="AL426" s="51"/>
      <c r="AM426" s="54"/>
      <c r="AN426" s="51"/>
      <c r="AO426" s="54"/>
      <c r="AP426" s="51"/>
      <c r="AQ426" s="54"/>
      <c r="AR426" s="51"/>
      <c r="AS426" s="53" t="n">
        <v>0</v>
      </c>
      <c r="AT426" s="53" t="n">
        <v>0</v>
      </c>
      <c r="AU426" s="53" t="e">
        <f aca="false">_xlfn.IFS(I426="PE",0,I426="PC",0,I426="VCF",ROUND(AS426*AV426,2),I426="VSF",ROUND(AS426*AV426,2),I426="SUB",ROUND(AS426*AV426,2),I426="ADQBYS",ROUND(AS426*AV426,2),I426="CONV",ROUND(AS426*AV426,2))</f>
        <v>#N/A</v>
      </c>
      <c r="AV426" s="56"/>
      <c r="AW426" s="57" t="e">
        <f aca="false">_xlfn.IFS(I426="PE",ROUND((O426*P426)+Q426,2),I426="PC",ROUND((O426*P426)+Q426,2),AND(I426="VCF",BA426="SI"),AS426+AU426,AND(I426="VCF",BA426="NO"),AS426,AND(I426="VSF",BA426="SI"),AS426+AU426+Y426+Z426,AND(I426="VSF",BA426="NO"),AS426+Y426+Z426,AND(I426="SUB",BA426="SI"),AS426+AU426,AND(I426="SUB",BA426="NO"),AS426,AND(I426="ADQBYS",BA426="SI"),AS426+AU426,AND(I426="ADQBYS",BA426="NO"),AS426,AND(I426="CONV",BA426="SI"),AS426+AU426,AND(I426="CONV",BA426="NO"),AS426)</f>
        <v>#N/A</v>
      </c>
      <c r="AX426" s="53"/>
      <c r="AY426" s="58"/>
      <c r="AZ426" s="51"/>
      <c r="BA426" s="59"/>
    </row>
    <row r="427" customFormat="false" ht="18.6" hidden="false" customHeight="true" outlineLevel="0" collapsed="false">
      <c r="A427" s="43"/>
      <c r="B427" s="44"/>
      <c r="C427" s="44"/>
      <c r="D427" s="44"/>
      <c r="E427" s="44"/>
      <c r="F427" s="44"/>
      <c r="G427" s="44"/>
      <c r="H427" s="45"/>
      <c r="I427" s="44"/>
      <c r="J427" s="44"/>
      <c r="K427" s="44"/>
      <c r="L427" s="47"/>
      <c r="M427" s="47"/>
      <c r="N427" s="49" t="e">
        <f aca="false">_xlfn.IFS(AND(I427="PE",M427="NÓMINA ENERO"),1,AND(I427="PE",M427="NÓMINA FEBRERO"),2,AND(I427="PE",M427="NÓMINA MARZO"),3,AND(I427="PE",M427="NÓMINA ABRIL"),4,AND(I427="PE",M427="NÓMINA MAYO"),5,AND(I427="PE",M427="NÓMINA JUNIO"),6,AND(I427="PE",M427="NÓMINA JULIO"),7,AND(I427="PE",M427="NÓMINA AGOSTO"),8,AND(I427="PE",M427="NÓMINA SEPTIEMBRE"),9,AND(I427="PE",M427="NÓMINA OCTUBRE"),10,AND(I427="PE",M427="NÓMINA NOVIEMBRE"),11,AND(I427="PE",M427="NÓMINA DICIEMBRE"),12,AND(I427="PC",M427="NÓMINA ENERO"),1,AND(I427="PC",M427="NÓMINA FEBRERO"),2,AND(I427="PC",M427="NÓMINA MARZO"),3,AND(I427="PC",M427="NÓMINA ABRIL"),4,AND(I427="PC",M427="NÓMINA MAYO"),5,AND(I427="PC",M427="NÓMINA JUNIO"),6,AND(I427="PC",M427="NÓMINA JULIO"),7,AND(I427="PC",M427="NÓMINA AGOSTO"),8,AND(I427="PC",M427="NÓMINA SEPTIEMBRE"),9,AND(I427="PC",M427="NÓMINA OCTUBRE"),10,AND(I427="PC",M427="NÓMINA NOVIEMBRE"),11,AND(I427="PC",M427="NÓMINA DICIEMBRE"),12,I427="VCF"," ",I427="VSF"," ",I427="SUB"," ",I427="ADQBYS"," ",I427="CONV"," ")</f>
        <v>#N/A</v>
      </c>
      <c r="O427" s="50"/>
      <c r="P427" s="51"/>
      <c r="Q427" s="51" t="n">
        <f aca="false">ROUND((O427*P427)*0.15,2)</f>
        <v>0</v>
      </c>
      <c r="R427" s="52" t="e">
        <f aca="false">_xlfn.IFS(I427="PE","NO RELLENAR",I427="PC","NO RELLENAR",I427="SUB","NO RELLENAR",I427="ADQBYS","NO RELLENAR",I427="CONV","NO RELLENAR",I427="VSF","RELLENAR",I427="VCF","RELLENAR")</f>
        <v>#N/A</v>
      </c>
      <c r="S427" s="53"/>
      <c r="T427" s="53"/>
      <c r="U427" s="54"/>
      <c r="V427" s="55"/>
      <c r="W427" s="54"/>
      <c r="X427" s="55"/>
      <c r="Y427" s="51"/>
      <c r="Z427" s="51"/>
      <c r="AA427" s="51"/>
      <c r="AB427" s="51"/>
      <c r="AC427" s="51"/>
      <c r="AD427" s="51"/>
      <c r="AE427" s="51"/>
      <c r="AF427" s="51"/>
      <c r="AG427" s="51"/>
      <c r="AH427" s="51"/>
      <c r="AI427" s="51"/>
      <c r="AJ427" s="51"/>
      <c r="AK427" s="51"/>
      <c r="AL427" s="51"/>
      <c r="AM427" s="54"/>
      <c r="AN427" s="51"/>
      <c r="AO427" s="54"/>
      <c r="AP427" s="51"/>
      <c r="AQ427" s="54"/>
      <c r="AR427" s="51"/>
      <c r="AS427" s="53" t="n">
        <v>0</v>
      </c>
      <c r="AT427" s="53" t="n">
        <v>0</v>
      </c>
      <c r="AU427" s="53" t="e">
        <f aca="false">_xlfn.IFS(I427="PE",0,I427="PC",0,I427="VCF",ROUND(AS427*AV427,2),I427="VSF",ROUND(AS427*AV427,2),I427="SUB",ROUND(AS427*AV427,2),I427="ADQBYS",ROUND(AS427*AV427,2),I427="CONV",ROUND(AS427*AV427,2))</f>
        <v>#N/A</v>
      </c>
      <c r="AV427" s="56"/>
      <c r="AW427" s="57" t="e">
        <f aca="false">_xlfn.IFS(I427="PE",ROUND((O427*P427)+Q427,2),I427="PC",ROUND((O427*P427)+Q427,2),AND(I427="VCF",BA427="SI"),AS427+AU427,AND(I427="VCF",BA427="NO"),AS427,AND(I427="VSF",BA427="SI"),AS427+AU427+Y427+Z427,AND(I427="VSF",BA427="NO"),AS427+Y427+Z427,AND(I427="SUB",BA427="SI"),AS427+AU427,AND(I427="SUB",BA427="NO"),AS427,AND(I427="ADQBYS",BA427="SI"),AS427+AU427,AND(I427="ADQBYS",BA427="NO"),AS427,AND(I427="CONV",BA427="SI"),AS427+AU427,AND(I427="CONV",BA427="NO"),AS427)</f>
        <v>#N/A</v>
      </c>
      <c r="AX427" s="53"/>
      <c r="AY427" s="58"/>
      <c r="AZ427" s="51"/>
      <c r="BA427" s="59"/>
    </row>
    <row r="428" customFormat="false" ht="18.6" hidden="false" customHeight="true" outlineLevel="0" collapsed="false">
      <c r="A428" s="43"/>
      <c r="B428" s="44"/>
      <c r="C428" s="44"/>
      <c r="D428" s="44"/>
      <c r="E428" s="44"/>
      <c r="F428" s="44"/>
      <c r="G428" s="44"/>
      <c r="H428" s="45"/>
      <c r="I428" s="44"/>
      <c r="J428" s="44"/>
      <c r="K428" s="44"/>
      <c r="L428" s="47"/>
      <c r="M428" s="47"/>
      <c r="N428" s="49" t="e">
        <f aca="false">_xlfn.IFS(AND(I428="PE",M428="NÓMINA ENERO"),1,AND(I428="PE",M428="NÓMINA FEBRERO"),2,AND(I428="PE",M428="NÓMINA MARZO"),3,AND(I428="PE",M428="NÓMINA ABRIL"),4,AND(I428="PE",M428="NÓMINA MAYO"),5,AND(I428="PE",M428="NÓMINA JUNIO"),6,AND(I428="PE",M428="NÓMINA JULIO"),7,AND(I428="PE",M428="NÓMINA AGOSTO"),8,AND(I428="PE",M428="NÓMINA SEPTIEMBRE"),9,AND(I428="PE",M428="NÓMINA OCTUBRE"),10,AND(I428="PE",M428="NÓMINA NOVIEMBRE"),11,AND(I428="PE",M428="NÓMINA DICIEMBRE"),12,AND(I428="PC",M428="NÓMINA ENERO"),1,AND(I428="PC",M428="NÓMINA FEBRERO"),2,AND(I428="PC",M428="NÓMINA MARZO"),3,AND(I428="PC",M428="NÓMINA ABRIL"),4,AND(I428="PC",M428="NÓMINA MAYO"),5,AND(I428="PC",M428="NÓMINA JUNIO"),6,AND(I428="PC",M428="NÓMINA JULIO"),7,AND(I428="PC",M428="NÓMINA AGOSTO"),8,AND(I428="PC",M428="NÓMINA SEPTIEMBRE"),9,AND(I428="PC",M428="NÓMINA OCTUBRE"),10,AND(I428="PC",M428="NÓMINA NOVIEMBRE"),11,AND(I428="PC",M428="NÓMINA DICIEMBRE"),12,I428="VCF"," ",I428="VSF"," ",I428="SUB"," ",I428="ADQBYS"," ",I428="CONV"," ")</f>
        <v>#N/A</v>
      </c>
      <c r="O428" s="50"/>
      <c r="P428" s="51"/>
      <c r="Q428" s="51" t="n">
        <f aca="false">ROUND((O428*P428)*0.15,2)</f>
        <v>0</v>
      </c>
      <c r="R428" s="52" t="e">
        <f aca="false">_xlfn.IFS(I428="PE","NO RELLENAR",I428="PC","NO RELLENAR",I428="SUB","NO RELLENAR",I428="ADQBYS","NO RELLENAR",I428="CONV","NO RELLENAR",I428="VSF","RELLENAR",I428="VCF","RELLENAR")</f>
        <v>#N/A</v>
      </c>
      <c r="S428" s="53"/>
      <c r="T428" s="53"/>
      <c r="U428" s="54"/>
      <c r="V428" s="55"/>
      <c r="W428" s="54"/>
      <c r="X428" s="55"/>
      <c r="Y428" s="51"/>
      <c r="Z428" s="51"/>
      <c r="AA428" s="51"/>
      <c r="AB428" s="51"/>
      <c r="AC428" s="51"/>
      <c r="AD428" s="51"/>
      <c r="AE428" s="51"/>
      <c r="AF428" s="51"/>
      <c r="AG428" s="51"/>
      <c r="AH428" s="51"/>
      <c r="AI428" s="51"/>
      <c r="AJ428" s="51"/>
      <c r="AK428" s="51"/>
      <c r="AL428" s="51"/>
      <c r="AM428" s="54"/>
      <c r="AN428" s="51"/>
      <c r="AO428" s="54"/>
      <c r="AP428" s="51"/>
      <c r="AQ428" s="54"/>
      <c r="AR428" s="51"/>
      <c r="AS428" s="53" t="n">
        <v>0</v>
      </c>
      <c r="AT428" s="53" t="n">
        <v>0</v>
      </c>
      <c r="AU428" s="53" t="e">
        <f aca="false">_xlfn.IFS(I428="PE",0,I428="PC",0,I428="VCF",ROUND(AS428*AV428,2),I428="VSF",ROUND(AS428*AV428,2),I428="SUB",ROUND(AS428*AV428,2),I428="ADQBYS",ROUND(AS428*AV428,2),I428="CONV",ROUND(AS428*AV428,2))</f>
        <v>#N/A</v>
      </c>
      <c r="AV428" s="56"/>
      <c r="AW428" s="57" t="e">
        <f aca="false">_xlfn.IFS(I428="PE",ROUND((O428*P428)+Q428,2),I428="PC",ROUND((O428*P428)+Q428,2),AND(I428="VCF",BA428="SI"),AS428+AU428,AND(I428="VCF",BA428="NO"),AS428,AND(I428="VSF",BA428="SI"),AS428+AU428+Y428+Z428,AND(I428="VSF",BA428="NO"),AS428+Y428+Z428,AND(I428="SUB",BA428="SI"),AS428+AU428,AND(I428="SUB",BA428="NO"),AS428,AND(I428="ADQBYS",BA428="SI"),AS428+AU428,AND(I428="ADQBYS",BA428="NO"),AS428,AND(I428="CONV",BA428="SI"),AS428+AU428,AND(I428="CONV",BA428="NO"),AS428)</f>
        <v>#N/A</v>
      </c>
      <c r="AX428" s="53"/>
      <c r="AY428" s="58"/>
      <c r="AZ428" s="51"/>
      <c r="BA428" s="59"/>
    </row>
    <row r="429" customFormat="false" ht="18.6" hidden="false" customHeight="true" outlineLevel="0" collapsed="false">
      <c r="A429" s="43"/>
      <c r="B429" s="44"/>
      <c r="C429" s="44"/>
      <c r="D429" s="44"/>
      <c r="E429" s="44"/>
      <c r="F429" s="44"/>
      <c r="G429" s="44"/>
      <c r="H429" s="45"/>
      <c r="I429" s="44"/>
      <c r="J429" s="44"/>
      <c r="K429" s="44"/>
      <c r="L429" s="47"/>
      <c r="M429" s="47"/>
      <c r="N429" s="49" t="e">
        <f aca="false">_xlfn.IFS(AND(I429="PE",M429="NÓMINA ENERO"),1,AND(I429="PE",M429="NÓMINA FEBRERO"),2,AND(I429="PE",M429="NÓMINA MARZO"),3,AND(I429="PE",M429="NÓMINA ABRIL"),4,AND(I429="PE",M429="NÓMINA MAYO"),5,AND(I429="PE",M429="NÓMINA JUNIO"),6,AND(I429="PE",M429="NÓMINA JULIO"),7,AND(I429="PE",M429="NÓMINA AGOSTO"),8,AND(I429="PE",M429="NÓMINA SEPTIEMBRE"),9,AND(I429="PE",M429="NÓMINA OCTUBRE"),10,AND(I429="PE",M429="NÓMINA NOVIEMBRE"),11,AND(I429="PE",M429="NÓMINA DICIEMBRE"),12,AND(I429="PC",M429="NÓMINA ENERO"),1,AND(I429="PC",M429="NÓMINA FEBRERO"),2,AND(I429="PC",M429="NÓMINA MARZO"),3,AND(I429="PC",M429="NÓMINA ABRIL"),4,AND(I429="PC",M429="NÓMINA MAYO"),5,AND(I429="PC",M429="NÓMINA JUNIO"),6,AND(I429="PC",M429="NÓMINA JULIO"),7,AND(I429="PC",M429="NÓMINA AGOSTO"),8,AND(I429="PC",M429="NÓMINA SEPTIEMBRE"),9,AND(I429="PC",M429="NÓMINA OCTUBRE"),10,AND(I429="PC",M429="NÓMINA NOVIEMBRE"),11,AND(I429="PC",M429="NÓMINA DICIEMBRE"),12,I429="VCF"," ",I429="VSF"," ",I429="SUB"," ",I429="ADQBYS"," ",I429="CONV"," ")</f>
        <v>#N/A</v>
      </c>
      <c r="O429" s="50"/>
      <c r="P429" s="51"/>
      <c r="Q429" s="51" t="n">
        <f aca="false">ROUND((O429*P429)*0.15,2)</f>
        <v>0</v>
      </c>
      <c r="R429" s="52" t="e">
        <f aca="false">_xlfn.IFS(I429="PE","NO RELLENAR",I429="PC","NO RELLENAR",I429="SUB","NO RELLENAR",I429="ADQBYS","NO RELLENAR",I429="CONV","NO RELLENAR",I429="VSF","RELLENAR",I429="VCF","RELLENAR")</f>
        <v>#N/A</v>
      </c>
      <c r="S429" s="53"/>
      <c r="T429" s="53"/>
      <c r="U429" s="54"/>
      <c r="V429" s="55"/>
      <c r="W429" s="54"/>
      <c r="X429" s="55"/>
      <c r="Y429" s="51"/>
      <c r="Z429" s="51"/>
      <c r="AA429" s="51"/>
      <c r="AB429" s="51"/>
      <c r="AC429" s="51"/>
      <c r="AD429" s="51"/>
      <c r="AE429" s="51"/>
      <c r="AF429" s="51"/>
      <c r="AG429" s="51"/>
      <c r="AH429" s="51"/>
      <c r="AI429" s="51"/>
      <c r="AJ429" s="51"/>
      <c r="AK429" s="51"/>
      <c r="AL429" s="51"/>
      <c r="AM429" s="54"/>
      <c r="AN429" s="51"/>
      <c r="AO429" s="54"/>
      <c r="AP429" s="51"/>
      <c r="AQ429" s="54"/>
      <c r="AR429" s="51"/>
      <c r="AS429" s="53" t="n">
        <v>0</v>
      </c>
      <c r="AT429" s="53" t="n">
        <v>0</v>
      </c>
      <c r="AU429" s="53" t="e">
        <f aca="false">_xlfn.IFS(I429="PE",0,I429="PC",0,I429="VCF",ROUND(AS429*AV429,2),I429="VSF",ROUND(AS429*AV429,2),I429="SUB",ROUND(AS429*AV429,2),I429="ADQBYS",ROUND(AS429*AV429,2),I429="CONV",ROUND(AS429*AV429,2))</f>
        <v>#N/A</v>
      </c>
      <c r="AV429" s="56"/>
      <c r="AW429" s="57" t="e">
        <f aca="false">_xlfn.IFS(I429="PE",ROUND((O429*P429)+Q429,2),I429="PC",ROUND((O429*P429)+Q429,2),AND(I429="VCF",BA429="SI"),AS429+AU429,AND(I429="VCF",BA429="NO"),AS429,AND(I429="VSF",BA429="SI"),AS429+AU429+Y429+Z429,AND(I429="VSF",BA429="NO"),AS429+Y429+Z429,AND(I429="SUB",BA429="SI"),AS429+AU429,AND(I429="SUB",BA429="NO"),AS429,AND(I429="ADQBYS",BA429="SI"),AS429+AU429,AND(I429="ADQBYS",BA429="NO"),AS429,AND(I429="CONV",BA429="SI"),AS429+AU429,AND(I429="CONV",BA429="NO"),AS429)</f>
        <v>#N/A</v>
      </c>
      <c r="AX429" s="53"/>
      <c r="AY429" s="58"/>
      <c r="AZ429" s="51"/>
      <c r="BA429" s="59"/>
    </row>
    <row r="430" customFormat="false" ht="18.6" hidden="false" customHeight="true" outlineLevel="0" collapsed="false">
      <c r="A430" s="43"/>
      <c r="B430" s="44"/>
      <c r="C430" s="44"/>
      <c r="D430" s="44"/>
      <c r="E430" s="44"/>
      <c r="F430" s="44"/>
      <c r="G430" s="44"/>
      <c r="H430" s="45"/>
      <c r="I430" s="44"/>
      <c r="J430" s="44"/>
      <c r="K430" s="44"/>
      <c r="L430" s="47"/>
      <c r="M430" s="47"/>
      <c r="N430" s="49" t="e">
        <f aca="false">_xlfn.IFS(AND(I430="PE",M430="NÓMINA ENERO"),1,AND(I430="PE",M430="NÓMINA FEBRERO"),2,AND(I430="PE",M430="NÓMINA MARZO"),3,AND(I430="PE",M430="NÓMINA ABRIL"),4,AND(I430="PE",M430="NÓMINA MAYO"),5,AND(I430="PE",M430="NÓMINA JUNIO"),6,AND(I430="PE",M430="NÓMINA JULIO"),7,AND(I430="PE",M430="NÓMINA AGOSTO"),8,AND(I430="PE",M430="NÓMINA SEPTIEMBRE"),9,AND(I430="PE",M430="NÓMINA OCTUBRE"),10,AND(I430="PE",M430="NÓMINA NOVIEMBRE"),11,AND(I430="PE",M430="NÓMINA DICIEMBRE"),12,AND(I430="PC",M430="NÓMINA ENERO"),1,AND(I430="PC",M430="NÓMINA FEBRERO"),2,AND(I430="PC",M430="NÓMINA MARZO"),3,AND(I430="PC",M430="NÓMINA ABRIL"),4,AND(I430="PC",M430="NÓMINA MAYO"),5,AND(I430="PC",M430="NÓMINA JUNIO"),6,AND(I430="PC",M430="NÓMINA JULIO"),7,AND(I430="PC",M430="NÓMINA AGOSTO"),8,AND(I430="PC",M430="NÓMINA SEPTIEMBRE"),9,AND(I430="PC",M430="NÓMINA OCTUBRE"),10,AND(I430="PC",M430="NÓMINA NOVIEMBRE"),11,AND(I430="PC",M430="NÓMINA DICIEMBRE"),12,I430="VCF"," ",I430="VSF"," ",I430="SUB"," ",I430="ADQBYS"," ",I430="CONV"," ")</f>
        <v>#N/A</v>
      </c>
      <c r="O430" s="50"/>
      <c r="P430" s="51"/>
      <c r="Q430" s="51" t="n">
        <f aca="false">ROUND((O430*P430)*0.15,2)</f>
        <v>0</v>
      </c>
      <c r="R430" s="52" t="e">
        <f aca="false">_xlfn.IFS(I430="PE","NO RELLENAR",I430="PC","NO RELLENAR",I430="SUB","NO RELLENAR",I430="ADQBYS","NO RELLENAR",I430="CONV","NO RELLENAR",I430="VSF","RELLENAR",I430="VCF","RELLENAR")</f>
        <v>#N/A</v>
      </c>
      <c r="S430" s="53"/>
      <c r="T430" s="53"/>
      <c r="U430" s="54"/>
      <c r="V430" s="55"/>
      <c r="W430" s="54"/>
      <c r="X430" s="55"/>
      <c r="Y430" s="51"/>
      <c r="Z430" s="51"/>
      <c r="AA430" s="51"/>
      <c r="AB430" s="51"/>
      <c r="AC430" s="51"/>
      <c r="AD430" s="51"/>
      <c r="AE430" s="51"/>
      <c r="AF430" s="51"/>
      <c r="AG430" s="51"/>
      <c r="AH430" s="51"/>
      <c r="AI430" s="51"/>
      <c r="AJ430" s="51"/>
      <c r="AK430" s="51"/>
      <c r="AL430" s="51"/>
      <c r="AM430" s="54"/>
      <c r="AN430" s="51"/>
      <c r="AO430" s="54"/>
      <c r="AP430" s="51"/>
      <c r="AQ430" s="54"/>
      <c r="AR430" s="51"/>
      <c r="AS430" s="53" t="n">
        <v>0</v>
      </c>
      <c r="AT430" s="53" t="n">
        <v>0</v>
      </c>
      <c r="AU430" s="53" t="e">
        <f aca="false">_xlfn.IFS(I430="PE",0,I430="PC",0,I430="VCF",ROUND(AS430*AV430,2),I430="VSF",ROUND(AS430*AV430,2),I430="SUB",ROUND(AS430*AV430,2),I430="ADQBYS",ROUND(AS430*AV430,2),I430="CONV",ROUND(AS430*AV430,2))</f>
        <v>#N/A</v>
      </c>
      <c r="AV430" s="56"/>
      <c r="AW430" s="57" t="e">
        <f aca="false">_xlfn.IFS(I430="PE",ROUND((O430*P430)+Q430,2),I430="PC",ROUND((O430*P430)+Q430,2),AND(I430="VCF",BA430="SI"),AS430+AU430,AND(I430="VCF",BA430="NO"),AS430,AND(I430="VSF",BA430="SI"),AS430+AU430+Y430+Z430,AND(I430="VSF",BA430="NO"),AS430+Y430+Z430,AND(I430="SUB",BA430="SI"),AS430+AU430,AND(I430="SUB",BA430="NO"),AS430,AND(I430="ADQBYS",BA430="SI"),AS430+AU430,AND(I430="ADQBYS",BA430="NO"),AS430,AND(I430="CONV",BA430="SI"),AS430+AU430,AND(I430="CONV",BA430="NO"),AS430)</f>
        <v>#N/A</v>
      </c>
      <c r="AX430" s="53"/>
      <c r="AY430" s="58"/>
      <c r="AZ430" s="51"/>
      <c r="BA430" s="59"/>
    </row>
    <row r="431" customFormat="false" ht="18.6" hidden="false" customHeight="true" outlineLevel="0" collapsed="false">
      <c r="A431" s="43"/>
      <c r="B431" s="44"/>
      <c r="C431" s="44"/>
      <c r="D431" s="44"/>
      <c r="E431" s="44"/>
      <c r="F431" s="44"/>
      <c r="G431" s="44"/>
      <c r="H431" s="45"/>
      <c r="I431" s="44"/>
      <c r="J431" s="44"/>
      <c r="K431" s="44"/>
      <c r="L431" s="47"/>
      <c r="M431" s="47"/>
      <c r="N431" s="49" t="e">
        <f aca="false">_xlfn.IFS(AND(I431="PE",M431="NÓMINA ENERO"),1,AND(I431="PE",M431="NÓMINA FEBRERO"),2,AND(I431="PE",M431="NÓMINA MARZO"),3,AND(I431="PE",M431="NÓMINA ABRIL"),4,AND(I431="PE",M431="NÓMINA MAYO"),5,AND(I431="PE",M431="NÓMINA JUNIO"),6,AND(I431="PE",M431="NÓMINA JULIO"),7,AND(I431="PE",M431="NÓMINA AGOSTO"),8,AND(I431="PE",M431="NÓMINA SEPTIEMBRE"),9,AND(I431="PE",M431="NÓMINA OCTUBRE"),10,AND(I431="PE",M431="NÓMINA NOVIEMBRE"),11,AND(I431="PE",M431="NÓMINA DICIEMBRE"),12,AND(I431="PC",M431="NÓMINA ENERO"),1,AND(I431="PC",M431="NÓMINA FEBRERO"),2,AND(I431="PC",M431="NÓMINA MARZO"),3,AND(I431="PC",M431="NÓMINA ABRIL"),4,AND(I431="PC",M431="NÓMINA MAYO"),5,AND(I431="PC",M431="NÓMINA JUNIO"),6,AND(I431="PC",M431="NÓMINA JULIO"),7,AND(I431="PC",M431="NÓMINA AGOSTO"),8,AND(I431="PC",M431="NÓMINA SEPTIEMBRE"),9,AND(I431="PC",M431="NÓMINA OCTUBRE"),10,AND(I431="PC",M431="NÓMINA NOVIEMBRE"),11,AND(I431="PC",M431="NÓMINA DICIEMBRE"),12,I431="VCF"," ",I431="VSF"," ",I431="SUB"," ",I431="ADQBYS"," ",I431="CONV"," ")</f>
        <v>#N/A</v>
      </c>
      <c r="O431" s="50"/>
      <c r="P431" s="51"/>
      <c r="Q431" s="51" t="n">
        <f aca="false">ROUND((O431*P431)*0.15,2)</f>
        <v>0</v>
      </c>
      <c r="R431" s="52" t="e">
        <f aca="false">_xlfn.IFS(I431="PE","NO RELLENAR",I431="PC","NO RELLENAR",I431="SUB","NO RELLENAR",I431="ADQBYS","NO RELLENAR",I431="CONV","NO RELLENAR",I431="VSF","RELLENAR",I431="VCF","RELLENAR")</f>
        <v>#N/A</v>
      </c>
      <c r="S431" s="53"/>
      <c r="T431" s="53"/>
      <c r="U431" s="54"/>
      <c r="V431" s="55"/>
      <c r="W431" s="54"/>
      <c r="X431" s="55"/>
      <c r="Y431" s="51"/>
      <c r="Z431" s="51"/>
      <c r="AA431" s="51"/>
      <c r="AB431" s="51"/>
      <c r="AC431" s="51"/>
      <c r="AD431" s="51"/>
      <c r="AE431" s="51"/>
      <c r="AF431" s="51"/>
      <c r="AG431" s="51"/>
      <c r="AH431" s="51"/>
      <c r="AI431" s="51"/>
      <c r="AJ431" s="51"/>
      <c r="AK431" s="51"/>
      <c r="AL431" s="51"/>
      <c r="AM431" s="54"/>
      <c r="AN431" s="51"/>
      <c r="AO431" s="54"/>
      <c r="AP431" s="51"/>
      <c r="AQ431" s="54"/>
      <c r="AR431" s="51"/>
      <c r="AS431" s="53" t="n">
        <v>0</v>
      </c>
      <c r="AT431" s="53" t="n">
        <v>0</v>
      </c>
      <c r="AU431" s="53" t="e">
        <f aca="false">_xlfn.IFS(I431="PE",0,I431="PC",0,I431="VCF",ROUND(AS431*AV431,2),I431="VSF",ROUND(AS431*AV431,2),I431="SUB",ROUND(AS431*AV431,2),I431="ADQBYS",ROUND(AS431*AV431,2),I431="CONV",ROUND(AS431*AV431,2))</f>
        <v>#N/A</v>
      </c>
      <c r="AV431" s="56"/>
      <c r="AW431" s="57" t="e">
        <f aca="false">_xlfn.IFS(I431="PE",ROUND((O431*P431)+Q431,2),I431="PC",ROUND((O431*P431)+Q431,2),AND(I431="VCF",BA431="SI"),AS431+AU431,AND(I431="VCF",BA431="NO"),AS431,AND(I431="VSF",BA431="SI"),AS431+AU431+Y431+Z431,AND(I431="VSF",BA431="NO"),AS431+Y431+Z431,AND(I431="SUB",BA431="SI"),AS431+AU431,AND(I431="SUB",BA431="NO"),AS431,AND(I431="ADQBYS",BA431="SI"),AS431+AU431,AND(I431="ADQBYS",BA431="NO"),AS431,AND(I431="CONV",BA431="SI"),AS431+AU431,AND(I431="CONV",BA431="NO"),AS431)</f>
        <v>#N/A</v>
      </c>
      <c r="AX431" s="53"/>
      <c r="AY431" s="58"/>
      <c r="AZ431" s="51"/>
      <c r="BA431" s="59"/>
    </row>
    <row r="432" customFormat="false" ht="18.6" hidden="false" customHeight="true" outlineLevel="0" collapsed="false">
      <c r="A432" s="43"/>
      <c r="B432" s="44"/>
      <c r="C432" s="44"/>
      <c r="D432" s="44"/>
      <c r="E432" s="44"/>
      <c r="F432" s="44"/>
      <c r="G432" s="44"/>
      <c r="H432" s="45"/>
      <c r="I432" s="44"/>
      <c r="J432" s="44"/>
      <c r="K432" s="44"/>
      <c r="L432" s="47"/>
      <c r="M432" s="47"/>
      <c r="N432" s="49" t="e">
        <f aca="false">_xlfn.IFS(AND(I432="PE",M432="NÓMINA ENERO"),1,AND(I432="PE",M432="NÓMINA FEBRERO"),2,AND(I432="PE",M432="NÓMINA MARZO"),3,AND(I432="PE",M432="NÓMINA ABRIL"),4,AND(I432="PE",M432="NÓMINA MAYO"),5,AND(I432="PE",M432="NÓMINA JUNIO"),6,AND(I432="PE",M432="NÓMINA JULIO"),7,AND(I432="PE",M432="NÓMINA AGOSTO"),8,AND(I432="PE",M432="NÓMINA SEPTIEMBRE"),9,AND(I432="PE",M432="NÓMINA OCTUBRE"),10,AND(I432="PE",M432="NÓMINA NOVIEMBRE"),11,AND(I432="PE",M432="NÓMINA DICIEMBRE"),12,AND(I432="PC",M432="NÓMINA ENERO"),1,AND(I432="PC",M432="NÓMINA FEBRERO"),2,AND(I432="PC",M432="NÓMINA MARZO"),3,AND(I432="PC",M432="NÓMINA ABRIL"),4,AND(I432="PC",M432="NÓMINA MAYO"),5,AND(I432="PC",M432="NÓMINA JUNIO"),6,AND(I432="PC",M432="NÓMINA JULIO"),7,AND(I432="PC",M432="NÓMINA AGOSTO"),8,AND(I432="PC",M432="NÓMINA SEPTIEMBRE"),9,AND(I432="PC",M432="NÓMINA OCTUBRE"),10,AND(I432="PC",M432="NÓMINA NOVIEMBRE"),11,AND(I432="PC",M432="NÓMINA DICIEMBRE"),12,I432="VCF"," ",I432="VSF"," ",I432="SUB"," ",I432="ADQBYS"," ",I432="CONV"," ")</f>
        <v>#N/A</v>
      </c>
      <c r="O432" s="50"/>
      <c r="P432" s="51"/>
      <c r="Q432" s="51" t="n">
        <f aca="false">ROUND((O432*P432)*0.15,2)</f>
        <v>0</v>
      </c>
      <c r="R432" s="52" t="e">
        <f aca="false">_xlfn.IFS(I432="PE","NO RELLENAR",I432="PC","NO RELLENAR",I432="SUB","NO RELLENAR",I432="ADQBYS","NO RELLENAR",I432="CONV","NO RELLENAR",I432="VSF","RELLENAR",I432="VCF","RELLENAR")</f>
        <v>#N/A</v>
      </c>
      <c r="S432" s="53"/>
      <c r="T432" s="53"/>
      <c r="U432" s="54"/>
      <c r="V432" s="55"/>
      <c r="W432" s="54"/>
      <c r="X432" s="55"/>
      <c r="Y432" s="51"/>
      <c r="Z432" s="51"/>
      <c r="AA432" s="51"/>
      <c r="AB432" s="51"/>
      <c r="AC432" s="51"/>
      <c r="AD432" s="51"/>
      <c r="AE432" s="51"/>
      <c r="AF432" s="51"/>
      <c r="AG432" s="51"/>
      <c r="AH432" s="51"/>
      <c r="AI432" s="51"/>
      <c r="AJ432" s="51"/>
      <c r="AK432" s="51"/>
      <c r="AL432" s="51"/>
      <c r="AM432" s="54"/>
      <c r="AN432" s="51"/>
      <c r="AO432" s="54"/>
      <c r="AP432" s="51"/>
      <c r="AQ432" s="54"/>
      <c r="AR432" s="51"/>
      <c r="AS432" s="53" t="n">
        <v>0</v>
      </c>
      <c r="AT432" s="53" t="n">
        <v>0</v>
      </c>
      <c r="AU432" s="53" t="e">
        <f aca="false">_xlfn.IFS(I432="PE",0,I432="PC",0,I432="VCF",ROUND(AS432*AV432,2),I432="VSF",ROUND(AS432*AV432,2),I432="SUB",ROUND(AS432*AV432,2),I432="ADQBYS",ROUND(AS432*AV432,2),I432="CONV",ROUND(AS432*AV432,2))</f>
        <v>#N/A</v>
      </c>
      <c r="AV432" s="56"/>
      <c r="AW432" s="57" t="e">
        <f aca="false">_xlfn.IFS(I432="PE",ROUND((O432*P432)+Q432,2),I432="PC",ROUND((O432*P432)+Q432,2),AND(I432="VCF",BA432="SI"),AS432+AU432,AND(I432="VCF",BA432="NO"),AS432,AND(I432="VSF",BA432="SI"),AS432+AU432+Y432+Z432,AND(I432="VSF",BA432="NO"),AS432+Y432+Z432,AND(I432="SUB",BA432="SI"),AS432+AU432,AND(I432="SUB",BA432="NO"),AS432,AND(I432="ADQBYS",BA432="SI"),AS432+AU432,AND(I432="ADQBYS",BA432="NO"),AS432,AND(I432="CONV",BA432="SI"),AS432+AU432,AND(I432="CONV",BA432="NO"),AS432)</f>
        <v>#N/A</v>
      </c>
      <c r="AX432" s="53"/>
      <c r="AY432" s="58"/>
      <c r="AZ432" s="51"/>
      <c r="BA432" s="59"/>
    </row>
    <row r="433" customFormat="false" ht="18.6" hidden="false" customHeight="true" outlineLevel="0" collapsed="false">
      <c r="A433" s="43"/>
      <c r="B433" s="44"/>
      <c r="C433" s="44"/>
      <c r="D433" s="44"/>
      <c r="E433" s="44"/>
      <c r="F433" s="44"/>
      <c r="G433" s="44"/>
      <c r="H433" s="45"/>
      <c r="I433" s="44"/>
      <c r="J433" s="44"/>
      <c r="K433" s="44"/>
      <c r="L433" s="47"/>
      <c r="M433" s="47"/>
      <c r="N433" s="49" t="e">
        <f aca="false">_xlfn.IFS(AND(I433="PE",M433="NÓMINA ENERO"),1,AND(I433="PE",M433="NÓMINA FEBRERO"),2,AND(I433="PE",M433="NÓMINA MARZO"),3,AND(I433="PE",M433="NÓMINA ABRIL"),4,AND(I433="PE",M433="NÓMINA MAYO"),5,AND(I433="PE",M433="NÓMINA JUNIO"),6,AND(I433="PE",M433="NÓMINA JULIO"),7,AND(I433="PE",M433="NÓMINA AGOSTO"),8,AND(I433="PE",M433="NÓMINA SEPTIEMBRE"),9,AND(I433="PE",M433="NÓMINA OCTUBRE"),10,AND(I433="PE",M433="NÓMINA NOVIEMBRE"),11,AND(I433="PE",M433="NÓMINA DICIEMBRE"),12,AND(I433="PC",M433="NÓMINA ENERO"),1,AND(I433="PC",M433="NÓMINA FEBRERO"),2,AND(I433="PC",M433="NÓMINA MARZO"),3,AND(I433="PC",M433="NÓMINA ABRIL"),4,AND(I433="PC",M433="NÓMINA MAYO"),5,AND(I433="PC",M433="NÓMINA JUNIO"),6,AND(I433="PC",M433="NÓMINA JULIO"),7,AND(I433="PC",M433="NÓMINA AGOSTO"),8,AND(I433="PC",M433="NÓMINA SEPTIEMBRE"),9,AND(I433="PC",M433="NÓMINA OCTUBRE"),10,AND(I433="PC",M433="NÓMINA NOVIEMBRE"),11,AND(I433="PC",M433="NÓMINA DICIEMBRE"),12,I433="VCF"," ",I433="VSF"," ",I433="SUB"," ",I433="ADQBYS"," ",I433="CONV"," ")</f>
        <v>#N/A</v>
      </c>
      <c r="O433" s="50"/>
      <c r="P433" s="51"/>
      <c r="Q433" s="51" t="n">
        <f aca="false">ROUND((O433*P433)*0.15,2)</f>
        <v>0</v>
      </c>
      <c r="R433" s="52" t="e">
        <f aca="false">_xlfn.IFS(I433="PE","NO RELLENAR",I433="PC","NO RELLENAR",I433="SUB","NO RELLENAR",I433="ADQBYS","NO RELLENAR",I433="CONV","NO RELLENAR",I433="VSF","RELLENAR",I433="VCF","RELLENAR")</f>
        <v>#N/A</v>
      </c>
      <c r="S433" s="53"/>
      <c r="T433" s="53"/>
      <c r="U433" s="54"/>
      <c r="V433" s="55"/>
      <c r="W433" s="54"/>
      <c r="X433" s="55"/>
      <c r="Y433" s="51"/>
      <c r="Z433" s="51"/>
      <c r="AA433" s="51"/>
      <c r="AB433" s="51"/>
      <c r="AC433" s="51"/>
      <c r="AD433" s="51"/>
      <c r="AE433" s="51"/>
      <c r="AF433" s="51"/>
      <c r="AG433" s="51"/>
      <c r="AH433" s="51"/>
      <c r="AI433" s="51"/>
      <c r="AJ433" s="51"/>
      <c r="AK433" s="51"/>
      <c r="AL433" s="51"/>
      <c r="AM433" s="54"/>
      <c r="AN433" s="51"/>
      <c r="AO433" s="54"/>
      <c r="AP433" s="51"/>
      <c r="AQ433" s="54"/>
      <c r="AR433" s="51"/>
      <c r="AS433" s="53" t="n">
        <v>0</v>
      </c>
      <c r="AT433" s="53" t="n">
        <v>0</v>
      </c>
      <c r="AU433" s="53" t="e">
        <f aca="false">_xlfn.IFS(I433="PE",0,I433="PC",0,I433="VCF",ROUND(AS433*AV433,2),I433="VSF",ROUND(AS433*AV433,2),I433="SUB",ROUND(AS433*AV433,2),I433="ADQBYS",ROUND(AS433*AV433,2),I433="CONV",ROUND(AS433*AV433,2))</f>
        <v>#N/A</v>
      </c>
      <c r="AV433" s="56"/>
      <c r="AW433" s="57" t="e">
        <f aca="false">_xlfn.IFS(I433="PE",ROUND((O433*P433)+Q433,2),I433="PC",ROUND((O433*P433)+Q433,2),AND(I433="VCF",BA433="SI"),AS433+AU433,AND(I433="VCF",BA433="NO"),AS433,AND(I433="VSF",BA433="SI"),AS433+AU433+Y433+Z433,AND(I433="VSF",BA433="NO"),AS433+Y433+Z433,AND(I433="SUB",BA433="SI"),AS433+AU433,AND(I433="SUB",BA433="NO"),AS433,AND(I433="ADQBYS",BA433="SI"),AS433+AU433,AND(I433="ADQBYS",BA433="NO"),AS433,AND(I433="CONV",BA433="SI"),AS433+AU433,AND(I433="CONV",BA433="NO"),AS433)</f>
        <v>#N/A</v>
      </c>
      <c r="AX433" s="53"/>
      <c r="AY433" s="58"/>
      <c r="AZ433" s="51"/>
      <c r="BA433" s="59"/>
    </row>
    <row r="434" customFormat="false" ht="18.6" hidden="false" customHeight="true" outlineLevel="0" collapsed="false">
      <c r="A434" s="43"/>
      <c r="B434" s="44"/>
      <c r="C434" s="44"/>
      <c r="D434" s="44"/>
      <c r="E434" s="44"/>
      <c r="F434" s="44"/>
      <c r="G434" s="44"/>
      <c r="H434" s="45"/>
      <c r="I434" s="44"/>
      <c r="J434" s="44"/>
      <c r="K434" s="44"/>
      <c r="L434" s="47"/>
      <c r="M434" s="47"/>
      <c r="N434" s="49" t="e">
        <f aca="false">_xlfn.IFS(AND(I434="PE",M434="NÓMINA ENERO"),1,AND(I434="PE",M434="NÓMINA FEBRERO"),2,AND(I434="PE",M434="NÓMINA MARZO"),3,AND(I434="PE",M434="NÓMINA ABRIL"),4,AND(I434="PE",M434="NÓMINA MAYO"),5,AND(I434="PE",M434="NÓMINA JUNIO"),6,AND(I434="PE",M434="NÓMINA JULIO"),7,AND(I434="PE",M434="NÓMINA AGOSTO"),8,AND(I434="PE",M434="NÓMINA SEPTIEMBRE"),9,AND(I434="PE",M434="NÓMINA OCTUBRE"),10,AND(I434="PE",M434="NÓMINA NOVIEMBRE"),11,AND(I434="PE",M434="NÓMINA DICIEMBRE"),12,AND(I434="PC",M434="NÓMINA ENERO"),1,AND(I434="PC",M434="NÓMINA FEBRERO"),2,AND(I434="PC",M434="NÓMINA MARZO"),3,AND(I434="PC",M434="NÓMINA ABRIL"),4,AND(I434="PC",M434="NÓMINA MAYO"),5,AND(I434="PC",M434="NÓMINA JUNIO"),6,AND(I434="PC",M434="NÓMINA JULIO"),7,AND(I434="PC",M434="NÓMINA AGOSTO"),8,AND(I434="PC",M434="NÓMINA SEPTIEMBRE"),9,AND(I434="PC",M434="NÓMINA OCTUBRE"),10,AND(I434="PC",M434="NÓMINA NOVIEMBRE"),11,AND(I434="PC",M434="NÓMINA DICIEMBRE"),12,I434="VCF"," ",I434="VSF"," ",I434="SUB"," ",I434="ADQBYS"," ",I434="CONV"," ")</f>
        <v>#N/A</v>
      </c>
      <c r="O434" s="50"/>
      <c r="P434" s="51"/>
      <c r="Q434" s="51" t="n">
        <f aca="false">ROUND((O434*P434)*0.15,2)</f>
        <v>0</v>
      </c>
      <c r="R434" s="52" t="e">
        <f aca="false">_xlfn.IFS(I434="PE","NO RELLENAR",I434="PC","NO RELLENAR",I434="SUB","NO RELLENAR",I434="ADQBYS","NO RELLENAR",I434="CONV","NO RELLENAR",I434="VSF","RELLENAR",I434="VCF","RELLENAR")</f>
        <v>#N/A</v>
      </c>
      <c r="S434" s="53"/>
      <c r="T434" s="53"/>
      <c r="U434" s="54"/>
      <c r="V434" s="55"/>
      <c r="W434" s="54"/>
      <c r="X434" s="55"/>
      <c r="Y434" s="51"/>
      <c r="Z434" s="51"/>
      <c r="AA434" s="51"/>
      <c r="AB434" s="51"/>
      <c r="AC434" s="51"/>
      <c r="AD434" s="51"/>
      <c r="AE434" s="51"/>
      <c r="AF434" s="51"/>
      <c r="AG434" s="51"/>
      <c r="AH434" s="51"/>
      <c r="AI434" s="51"/>
      <c r="AJ434" s="51"/>
      <c r="AK434" s="51"/>
      <c r="AL434" s="51"/>
      <c r="AM434" s="54"/>
      <c r="AN434" s="51"/>
      <c r="AO434" s="54"/>
      <c r="AP434" s="51"/>
      <c r="AQ434" s="54"/>
      <c r="AR434" s="51"/>
      <c r="AS434" s="53" t="n">
        <v>0</v>
      </c>
      <c r="AT434" s="53" t="n">
        <v>0</v>
      </c>
      <c r="AU434" s="53" t="e">
        <f aca="false">_xlfn.IFS(I434="PE",0,I434="PC",0,I434="VCF",ROUND(AS434*AV434,2),I434="VSF",ROUND(AS434*AV434,2),I434="SUB",ROUND(AS434*AV434,2),I434="ADQBYS",ROUND(AS434*AV434,2),I434="CONV",ROUND(AS434*AV434,2))</f>
        <v>#N/A</v>
      </c>
      <c r="AV434" s="56"/>
      <c r="AW434" s="57" t="e">
        <f aca="false">_xlfn.IFS(I434="PE",ROUND((O434*P434)+Q434,2),I434="PC",ROUND((O434*P434)+Q434,2),AND(I434="VCF",BA434="SI"),AS434+AU434,AND(I434="VCF",BA434="NO"),AS434,AND(I434="VSF",BA434="SI"),AS434+AU434+Y434+Z434,AND(I434="VSF",BA434="NO"),AS434+Y434+Z434,AND(I434="SUB",BA434="SI"),AS434+AU434,AND(I434="SUB",BA434="NO"),AS434,AND(I434="ADQBYS",BA434="SI"),AS434+AU434,AND(I434="ADQBYS",BA434="NO"),AS434,AND(I434="CONV",BA434="SI"),AS434+AU434,AND(I434="CONV",BA434="NO"),AS434)</f>
        <v>#N/A</v>
      </c>
      <c r="AX434" s="53"/>
      <c r="AY434" s="58"/>
      <c r="AZ434" s="51"/>
      <c r="BA434" s="59"/>
    </row>
    <row r="435" customFormat="false" ht="18.6" hidden="false" customHeight="true" outlineLevel="0" collapsed="false">
      <c r="A435" s="43"/>
      <c r="B435" s="44"/>
      <c r="C435" s="44"/>
      <c r="D435" s="44"/>
      <c r="E435" s="44"/>
      <c r="F435" s="44"/>
      <c r="G435" s="44"/>
      <c r="H435" s="45"/>
      <c r="I435" s="44"/>
      <c r="J435" s="44"/>
      <c r="K435" s="44"/>
      <c r="L435" s="47"/>
      <c r="M435" s="47"/>
      <c r="N435" s="49" t="e">
        <f aca="false">_xlfn.IFS(AND(I435="PE",M435="NÓMINA ENERO"),1,AND(I435="PE",M435="NÓMINA FEBRERO"),2,AND(I435="PE",M435="NÓMINA MARZO"),3,AND(I435="PE",M435="NÓMINA ABRIL"),4,AND(I435="PE",M435="NÓMINA MAYO"),5,AND(I435="PE",M435="NÓMINA JUNIO"),6,AND(I435="PE",M435="NÓMINA JULIO"),7,AND(I435="PE",M435="NÓMINA AGOSTO"),8,AND(I435="PE",M435="NÓMINA SEPTIEMBRE"),9,AND(I435="PE",M435="NÓMINA OCTUBRE"),10,AND(I435="PE",M435="NÓMINA NOVIEMBRE"),11,AND(I435="PE",M435="NÓMINA DICIEMBRE"),12,AND(I435="PC",M435="NÓMINA ENERO"),1,AND(I435="PC",M435="NÓMINA FEBRERO"),2,AND(I435="PC",M435="NÓMINA MARZO"),3,AND(I435="PC",M435="NÓMINA ABRIL"),4,AND(I435="PC",M435="NÓMINA MAYO"),5,AND(I435="PC",M435="NÓMINA JUNIO"),6,AND(I435="PC",M435="NÓMINA JULIO"),7,AND(I435="PC",M435="NÓMINA AGOSTO"),8,AND(I435="PC",M435="NÓMINA SEPTIEMBRE"),9,AND(I435="PC",M435="NÓMINA OCTUBRE"),10,AND(I435="PC",M435="NÓMINA NOVIEMBRE"),11,AND(I435="PC",M435="NÓMINA DICIEMBRE"),12,I435="VCF"," ",I435="VSF"," ",I435="SUB"," ",I435="ADQBYS"," ",I435="CONV"," ")</f>
        <v>#N/A</v>
      </c>
      <c r="O435" s="50"/>
      <c r="P435" s="51"/>
      <c r="Q435" s="51" t="n">
        <f aca="false">ROUND((O435*P435)*0.15,2)</f>
        <v>0</v>
      </c>
      <c r="R435" s="52" t="e">
        <f aca="false">_xlfn.IFS(I435="PE","NO RELLENAR",I435="PC","NO RELLENAR",I435="SUB","NO RELLENAR",I435="ADQBYS","NO RELLENAR",I435="CONV","NO RELLENAR",I435="VSF","RELLENAR",I435="VCF","RELLENAR")</f>
        <v>#N/A</v>
      </c>
      <c r="S435" s="53"/>
      <c r="T435" s="53"/>
      <c r="U435" s="54"/>
      <c r="V435" s="55"/>
      <c r="W435" s="54"/>
      <c r="X435" s="55"/>
      <c r="Y435" s="51"/>
      <c r="Z435" s="51"/>
      <c r="AA435" s="51"/>
      <c r="AB435" s="51"/>
      <c r="AC435" s="51"/>
      <c r="AD435" s="51"/>
      <c r="AE435" s="51"/>
      <c r="AF435" s="51"/>
      <c r="AG435" s="51"/>
      <c r="AH435" s="51"/>
      <c r="AI435" s="51"/>
      <c r="AJ435" s="51"/>
      <c r="AK435" s="51"/>
      <c r="AL435" s="51"/>
      <c r="AM435" s="54"/>
      <c r="AN435" s="51"/>
      <c r="AO435" s="54"/>
      <c r="AP435" s="51"/>
      <c r="AQ435" s="54"/>
      <c r="AR435" s="51"/>
      <c r="AS435" s="53" t="n">
        <v>0</v>
      </c>
      <c r="AT435" s="53" t="n">
        <v>0</v>
      </c>
      <c r="AU435" s="53" t="e">
        <f aca="false">_xlfn.IFS(I435="PE",0,I435="PC",0,I435="VCF",ROUND(AS435*AV435,2),I435="VSF",ROUND(AS435*AV435,2),I435="SUB",ROUND(AS435*AV435,2),I435="ADQBYS",ROUND(AS435*AV435,2),I435="CONV",ROUND(AS435*AV435,2))</f>
        <v>#N/A</v>
      </c>
      <c r="AV435" s="56"/>
      <c r="AW435" s="57" t="e">
        <f aca="false">_xlfn.IFS(I435="PE",ROUND((O435*P435)+Q435,2),I435="PC",ROUND((O435*P435)+Q435,2),AND(I435="VCF",BA435="SI"),AS435+AU435,AND(I435="VCF",BA435="NO"),AS435,AND(I435="VSF",BA435="SI"),AS435+AU435+Y435+Z435,AND(I435="VSF",BA435="NO"),AS435+Y435+Z435,AND(I435="SUB",BA435="SI"),AS435+AU435,AND(I435="SUB",BA435="NO"),AS435,AND(I435="ADQBYS",BA435="SI"),AS435+AU435,AND(I435="ADQBYS",BA435="NO"),AS435,AND(I435="CONV",BA435="SI"),AS435+AU435,AND(I435="CONV",BA435="NO"),AS435)</f>
        <v>#N/A</v>
      </c>
      <c r="AX435" s="53"/>
      <c r="AY435" s="58"/>
      <c r="AZ435" s="51"/>
      <c r="BA435" s="59"/>
    </row>
    <row r="436" customFormat="false" ht="18.6" hidden="false" customHeight="true" outlineLevel="0" collapsed="false">
      <c r="A436" s="43"/>
      <c r="B436" s="44"/>
      <c r="C436" s="44"/>
      <c r="D436" s="44"/>
      <c r="E436" s="44"/>
      <c r="F436" s="44"/>
      <c r="G436" s="44"/>
      <c r="H436" s="45"/>
      <c r="I436" s="44"/>
      <c r="J436" s="44"/>
      <c r="K436" s="44"/>
      <c r="L436" s="47"/>
      <c r="M436" s="47"/>
      <c r="N436" s="49" t="e">
        <f aca="false">_xlfn.IFS(AND(I436="PE",M436="NÓMINA ENERO"),1,AND(I436="PE",M436="NÓMINA FEBRERO"),2,AND(I436="PE",M436="NÓMINA MARZO"),3,AND(I436="PE",M436="NÓMINA ABRIL"),4,AND(I436="PE",M436="NÓMINA MAYO"),5,AND(I436="PE",M436="NÓMINA JUNIO"),6,AND(I436="PE",M436="NÓMINA JULIO"),7,AND(I436="PE",M436="NÓMINA AGOSTO"),8,AND(I436="PE",M436="NÓMINA SEPTIEMBRE"),9,AND(I436="PE",M436="NÓMINA OCTUBRE"),10,AND(I436="PE",M436="NÓMINA NOVIEMBRE"),11,AND(I436="PE",M436="NÓMINA DICIEMBRE"),12,AND(I436="PC",M436="NÓMINA ENERO"),1,AND(I436="PC",M436="NÓMINA FEBRERO"),2,AND(I436="PC",M436="NÓMINA MARZO"),3,AND(I436="PC",M436="NÓMINA ABRIL"),4,AND(I436="PC",M436="NÓMINA MAYO"),5,AND(I436="PC",M436="NÓMINA JUNIO"),6,AND(I436="PC",M436="NÓMINA JULIO"),7,AND(I436="PC",M436="NÓMINA AGOSTO"),8,AND(I436="PC",M436="NÓMINA SEPTIEMBRE"),9,AND(I436="PC",M436="NÓMINA OCTUBRE"),10,AND(I436="PC",M436="NÓMINA NOVIEMBRE"),11,AND(I436="PC",M436="NÓMINA DICIEMBRE"),12,I436="VCF"," ",I436="VSF"," ",I436="SUB"," ",I436="ADQBYS"," ",I436="CONV"," ")</f>
        <v>#N/A</v>
      </c>
      <c r="O436" s="50"/>
      <c r="P436" s="51"/>
      <c r="Q436" s="51" t="n">
        <f aca="false">ROUND((O436*P436)*0.15,2)</f>
        <v>0</v>
      </c>
      <c r="R436" s="52" t="e">
        <f aca="false">_xlfn.IFS(I436="PE","NO RELLENAR",I436="PC","NO RELLENAR",I436="SUB","NO RELLENAR",I436="ADQBYS","NO RELLENAR",I436="CONV","NO RELLENAR",I436="VSF","RELLENAR",I436="VCF","RELLENAR")</f>
        <v>#N/A</v>
      </c>
      <c r="S436" s="53"/>
      <c r="T436" s="53"/>
      <c r="U436" s="54"/>
      <c r="V436" s="55"/>
      <c r="W436" s="54"/>
      <c r="X436" s="55"/>
      <c r="Y436" s="51"/>
      <c r="Z436" s="51"/>
      <c r="AA436" s="51"/>
      <c r="AB436" s="51"/>
      <c r="AC436" s="51"/>
      <c r="AD436" s="51"/>
      <c r="AE436" s="51"/>
      <c r="AF436" s="51"/>
      <c r="AG436" s="51"/>
      <c r="AH436" s="51"/>
      <c r="AI436" s="51"/>
      <c r="AJ436" s="51"/>
      <c r="AK436" s="51"/>
      <c r="AL436" s="51"/>
      <c r="AM436" s="54"/>
      <c r="AN436" s="51"/>
      <c r="AO436" s="54"/>
      <c r="AP436" s="51"/>
      <c r="AQ436" s="54"/>
      <c r="AR436" s="51"/>
      <c r="AS436" s="53" t="n">
        <v>0</v>
      </c>
      <c r="AT436" s="53" t="n">
        <v>0</v>
      </c>
      <c r="AU436" s="53" t="e">
        <f aca="false">_xlfn.IFS(I436="PE",0,I436="PC",0,I436="VCF",ROUND(AS436*AV436,2),I436="VSF",ROUND(AS436*AV436,2),I436="SUB",ROUND(AS436*AV436,2),I436="ADQBYS",ROUND(AS436*AV436,2),I436="CONV",ROUND(AS436*AV436,2))</f>
        <v>#N/A</v>
      </c>
      <c r="AV436" s="56"/>
      <c r="AW436" s="57" t="e">
        <f aca="false">_xlfn.IFS(I436="PE",ROUND((O436*P436)+Q436,2),I436="PC",ROUND((O436*P436)+Q436,2),AND(I436="VCF",BA436="SI"),AS436+AU436,AND(I436="VCF",BA436="NO"),AS436,AND(I436="VSF",BA436="SI"),AS436+AU436+Y436+Z436,AND(I436="VSF",BA436="NO"),AS436+Y436+Z436,AND(I436="SUB",BA436="SI"),AS436+AU436,AND(I436="SUB",BA436="NO"),AS436,AND(I436="ADQBYS",BA436="SI"),AS436+AU436,AND(I436="ADQBYS",BA436="NO"),AS436,AND(I436="CONV",BA436="SI"),AS436+AU436,AND(I436="CONV",BA436="NO"),AS436)</f>
        <v>#N/A</v>
      </c>
      <c r="AX436" s="53"/>
      <c r="AY436" s="58"/>
      <c r="AZ436" s="51"/>
      <c r="BA436" s="59"/>
    </row>
    <row r="437" customFormat="false" ht="18.6" hidden="false" customHeight="true" outlineLevel="0" collapsed="false">
      <c r="A437" s="43"/>
      <c r="B437" s="44"/>
      <c r="C437" s="44"/>
      <c r="D437" s="44"/>
      <c r="E437" s="44"/>
      <c r="F437" s="44"/>
      <c r="G437" s="44"/>
      <c r="H437" s="45"/>
      <c r="I437" s="44"/>
      <c r="J437" s="44"/>
      <c r="K437" s="44"/>
      <c r="L437" s="47"/>
      <c r="M437" s="47"/>
      <c r="N437" s="49" t="e">
        <f aca="false">_xlfn.IFS(AND(I437="PE",M437="NÓMINA ENERO"),1,AND(I437="PE",M437="NÓMINA FEBRERO"),2,AND(I437="PE",M437="NÓMINA MARZO"),3,AND(I437="PE",M437="NÓMINA ABRIL"),4,AND(I437="PE",M437="NÓMINA MAYO"),5,AND(I437="PE",M437="NÓMINA JUNIO"),6,AND(I437="PE",M437="NÓMINA JULIO"),7,AND(I437="PE",M437="NÓMINA AGOSTO"),8,AND(I437="PE",M437="NÓMINA SEPTIEMBRE"),9,AND(I437="PE",M437="NÓMINA OCTUBRE"),10,AND(I437="PE",M437="NÓMINA NOVIEMBRE"),11,AND(I437="PE",M437="NÓMINA DICIEMBRE"),12,AND(I437="PC",M437="NÓMINA ENERO"),1,AND(I437="PC",M437="NÓMINA FEBRERO"),2,AND(I437="PC",M437="NÓMINA MARZO"),3,AND(I437="PC",M437="NÓMINA ABRIL"),4,AND(I437="PC",M437="NÓMINA MAYO"),5,AND(I437="PC",M437="NÓMINA JUNIO"),6,AND(I437="PC",M437="NÓMINA JULIO"),7,AND(I437="PC",M437="NÓMINA AGOSTO"),8,AND(I437="PC",M437="NÓMINA SEPTIEMBRE"),9,AND(I437="PC",M437="NÓMINA OCTUBRE"),10,AND(I437="PC",M437="NÓMINA NOVIEMBRE"),11,AND(I437="PC",M437="NÓMINA DICIEMBRE"),12,I437="VCF"," ",I437="VSF"," ",I437="SUB"," ",I437="ADQBYS"," ",I437="CONV"," ")</f>
        <v>#N/A</v>
      </c>
      <c r="O437" s="50"/>
      <c r="P437" s="51"/>
      <c r="Q437" s="51" t="n">
        <f aca="false">ROUND((O437*P437)*0.15,2)</f>
        <v>0</v>
      </c>
      <c r="R437" s="52" t="e">
        <f aca="false">_xlfn.IFS(I437="PE","NO RELLENAR",I437="PC","NO RELLENAR",I437="SUB","NO RELLENAR",I437="ADQBYS","NO RELLENAR",I437="CONV","NO RELLENAR",I437="VSF","RELLENAR",I437="VCF","RELLENAR")</f>
        <v>#N/A</v>
      </c>
      <c r="S437" s="53"/>
      <c r="T437" s="53"/>
      <c r="U437" s="54"/>
      <c r="V437" s="55"/>
      <c r="W437" s="54"/>
      <c r="X437" s="55"/>
      <c r="Y437" s="51"/>
      <c r="Z437" s="51"/>
      <c r="AA437" s="51"/>
      <c r="AB437" s="51"/>
      <c r="AC437" s="51"/>
      <c r="AD437" s="51"/>
      <c r="AE437" s="51"/>
      <c r="AF437" s="51"/>
      <c r="AG437" s="51"/>
      <c r="AH437" s="51"/>
      <c r="AI437" s="51"/>
      <c r="AJ437" s="51"/>
      <c r="AK437" s="51"/>
      <c r="AL437" s="51"/>
      <c r="AM437" s="54"/>
      <c r="AN437" s="51"/>
      <c r="AO437" s="54"/>
      <c r="AP437" s="51"/>
      <c r="AQ437" s="54"/>
      <c r="AR437" s="51"/>
      <c r="AS437" s="53" t="n">
        <v>0</v>
      </c>
      <c r="AT437" s="53" t="n">
        <v>0</v>
      </c>
      <c r="AU437" s="53" t="e">
        <f aca="false">_xlfn.IFS(I437="PE",0,I437="PC",0,I437="VCF",ROUND(AS437*AV437,2),I437="VSF",ROUND(AS437*AV437,2),I437="SUB",ROUND(AS437*AV437,2),I437="ADQBYS",ROUND(AS437*AV437,2),I437="CONV",ROUND(AS437*AV437,2))</f>
        <v>#N/A</v>
      </c>
      <c r="AV437" s="56"/>
      <c r="AW437" s="57" t="e">
        <f aca="false">_xlfn.IFS(I437="PE",ROUND((O437*P437)+Q437,2),I437="PC",ROUND((O437*P437)+Q437,2),AND(I437="VCF",BA437="SI"),AS437+AU437,AND(I437="VCF",BA437="NO"),AS437,AND(I437="VSF",BA437="SI"),AS437+AU437+Y437+Z437,AND(I437="VSF",BA437="NO"),AS437+Y437+Z437,AND(I437="SUB",BA437="SI"),AS437+AU437,AND(I437="SUB",BA437="NO"),AS437,AND(I437="ADQBYS",BA437="SI"),AS437+AU437,AND(I437="ADQBYS",BA437="NO"),AS437,AND(I437="CONV",BA437="SI"),AS437+AU437,AND(I437="CONV",BA437="NO"),AS437)</f>
        <v>#N/A</v>
      </c>
      <c r="AX437" s="53"/>
      <c r="AY437" s="58"/>
      <c r="AZ437" s="51"/>
      <c r="BA437" s="59"/>
    </row>
    <row r="438" customFormat="false" ht="18.6" hidden="false" customHeight="true" outlineLevel="0" collapsed="false">
      <c r="A438" s="43"/>
      <c r="B438" s="44"/>
      <c r="C438" s="44"/>
      <c r="D438" s="44"/>
      <c r="E438" s="44"/>
      <c r="F438" s="44"/>
      <c r="G438" s="44"/>
      <c r="H438" s="45"/>
      <c r="I438" s="44"/>
      <c r="J438" s="44"/>
      <c r="K438" s="44"/>
      <c r="L438" s="47"/>
      <c r="M438" s="47"/>
      <c r="N438" s="49" t="e">
        <f aca="false">_xlfn.IFS(AND(I438="PE",M438="NÓMINA ENERO"),1,AND(I438="PE",M438="NÓMINA FEBRERO"),2,AND(I438="PE",M438="NÓMINA MARZO"),3,AND(I438="PE",M438="NÓMINA ABRIL"),4,AND(I438="PE",M438="NÓMINA MAYO"),5,AND(I438="PE",M438="NÓMINA JUNIO"),6,AND(I438="PE",M438="NÓMINA JULIO"),7,AND(I438="PE",M438="NÓMINA AGOSTO"),8,AND(I438="PE",M438="NÓMINA SEPTIEMBRE"),9,AND(I438="PE",M438="NÓMINA OCTUBRE"),10,AND(I438="PE",M438="NÓMINA NOVIEMBRE"),11,AND(I438="PE",M438="NÓMINA DICIEMBRE"),12,AND(I438="PC",M438="NÓMINA ENERO"),1,AND(I438="PC",M438="NÓMINA FEBRERO"),2,AND(I438="PC",M438="NÓMINA MARZO"),3,AND(I438="PC",M438="NÓMINA ABRIL"),4,AND(I438="PC",M438="NÓMINA MAYO"),5,AND(I438="PC",M438="NÓMINA JUNIO"),6,AND(I438="PC",M438="NÓMINA JULIO"),7,AND(I438="PC",M438="NÓMINA AGOSTO"),8,AND(I438="PC",M438="NÓMINA SEPTIEMBRE"),9,AND(I438="PC",M438="NÓMINA OCTUBRE"),10,AND(I438="PC",M438="NÓMINA NOVIEMBRE"),11,AND(I438="PC",M438="NÓMINA DICIEMBRE"),12,I438="VCF"," ",I438="VSF"," ",I438="SUB"," ",I438="ADQBYS"," ",I438="CONV"," ")</f>
        <v>#N/A</v>
      </c>
      <c r="O438" s="50"/>
      <c r="P438" s="51"/>
      <c r="Q438" s="51" t="n">
        <f aca="false">ROUND((O438*P438)*0.15,2)</f>
        <v>0</v>
      </c>
      <c r="R438" s="52" t="e">
        <f aca="false">_xlfn.IFS(I438="PE","NO RELLENAR",I438="PC","NO RELLENAR",I438="SUB","NO RELLENAR",I438="ADQBYS","NO RELLENAR",I438="CONV","NO RELLENAR",I438="VSF","RELLENAR",I438="VCF","RELLENAR")</f>
        <v>#N/A</v>
      </c>
      <c r="S438" s="53"/>
      <c r="T438" s="53"/>
      <c r="U438" s="54"/>
      <c r="V438" s="55"/>
      <c r="W438" s="54"/>
      <c r="X438" s="55"/>
      <c r="Y438" s="51"/>
      <c r="Z438" s="51"/>
      <c r="AA438" s="51"/>
      <c r="AB438" s="51"/>
      <c r="AC438" s="51"/>
      <c r="AD438" s="51"/>
      <c r="AE438" s="51"/>
      <c r="AF438" s="51"/>
      <c r="AG438" s="51"/>
      <c r="AH438" s="51"/>
      <c r="AI438" s="51"/>
      <c r="AJ438" s="51"/>
      <c r="AK438" s="51"/>
      <c r="AL438" s="51"/>
      <c r="AM438" s="54"/>
      <c r="AN438" s="51"/>
      <c r="AO438" s="54"/>
      <c r="AP438" s="51"/>
      <c r="AQ438" s="54"/>
      <c r="AR438" s="51"/>
      <c r="AS438" s="53" t="n">
        <v>0</v>
      </c>
      <c r="AT438" s="53" t="n">
        <v>0</v>
      </c>
      <c r="AU438" s="53" t="e">
        <f aca="false">_xlfn.IFS(I438="PE",0,I438="PC",0,I438="VCF",ROUND(AS438*AV438,2),I438="VSF",ROUND(AS438*AV438,2),I438="SUB",ROUND(AS438*AV438,2),I438="ADQBYS",ROUND(AS438*AV438,2),I438="CONV",ROUND(AS438*AV438,2))</f>
        <v>#N/A</v>
      </c>
      <c r="AV438" s="56"/>
      <c r="AW438" s="57" t="e">
        <f aca="false">_xlfn.IFS(I438="PE",ROUND((O438*P438)+Q438,2),I438="PC",ROUND((O438*P438)+Q438,2),AND(I438="VCF",BA438="SI"),AS438+AU438,AND(I438="VCF",BA438="NO"),AS438,AND(I438="VSF",BA438="SI"),AS438+AU438+Y438+Z438,AND(I438="VSF",BA438="NO"),AS438+Y438+Z438,AND(I438="SUB",BA438="SI"),AS438+AU438,AND(I438="SUB",BA438="NO"),AS438,AND(I438="ADQBYS",BA438="SI"),AS438+AU438,AND(I438="ADQBYS",BA438="NO"),AS438,AND(I438="CONV",BA438="SI"),AS438+AU438,AND(I438="CONV",BA438="NO"),AS438)</f>
        <v>#N/A</v>
      </c>
      <c r="AX438" s="53"/>
      <c r="AY438" s="58"/>
      <c r="AZ438" s="51"/>
      <c r="BA438" s="59"/>
    </row>
    <row r="439" customFormat="false" ht="18.6" hidden="false" customHeight="true" outlineLevel="0" collapsed="false">
      <c r="A439" s="43"/>
      <c r="B439" s="44"/>
      <c r="C439" s="44"/>
      <c r="D439" s="44"/>
      <c r="E439" s="44"/>
      <c r="F439" s="44"/>
      <c r="G439" s="44"/>
      <c r="H439" s="45"/>
      <c r="I439" s="44"/>
      <c r="J439" s="44"/>
      <c r="K439" s="44"/>
      <c r="L439" s="47"/>
      <c r="M439" s="47"/>
      <c r="N439" s="49" t="e">
        <f aca="false">_xlfn.IFS(AND(I439="PE",M439="NÓMINA ENERO"),1,AND(I439="PE",M439="NÓMINA FEBRERO"),2,AND(I439="PE",M439="NÓMINA MARZO"),3,AND(I439="PE",M439="NÓMINA ABRIL"),4,AND(I439="PE",M439="NÓMINA MAYO"),5,AND(I439="PE",M439="NÓMINA JUNIO"),6,AND(I439="PE",M439="NÓMINA JULIO"),7,AND(I439="PE",M439="NÓMINA AGOSTO"),8,AND(I439="PE",M439="NÓMINA SEPTIEMBRE"),9,AND(I439="PE",M439="NÓMINA OCTUBRE"),10,AND(I439="PE",M439="NÓMINA NOVIEMBRE"),11,AND(I439="PE",M439="NÓMINA DICIEMBRE"),12,AND(I439="PC",M439="NÓMINA ENERO"),1,AND(I439="PC",M439="NÓMINA FEBRERO"),2,AND(I439="PC",M439="NÓMINA MARZO"),3,AND(I439="PC",M439="NÓMINA ABRIL"),4,AND(I439="PC",M439="NÓMINA MAYO"),5,AND(I439="PC",M439="NÓMINA JUNIO"),6,AND(I439="PC",M439="NÓMINA JULIO"),7,AND(I439="PC",M439="NÓMINA AGOSTO"),8,AND(I439="PC",M439="NÓMINA SEPTIEMBRE"),9,AND(I439="PC",M439="NÓMINA OCTUBRE"),10,AND(I439="PC",M439="NÓMINA NOVIEMBRE"),11,AND(I439="PC",M439="NÓMINA DICIEMBRE"),12,I439="VCF"," ",I439="VSF"," ",I439="SUB"," ",I439="ADQBYS"," ",I439="CONV"," ")</f>
        <v>#N/A</v>
      </c>
      <c r="O439" s="50"/>
      <c r="P439" s="51"/>
      <c r="Q439" s="51" t="n">
        <f aca="false">ROUND((O439*P439)*0.15,2)</f>
        <v>0</v>
      </c>
      <c r="R439" s="52" t="e">
        <f aca="false">_xlfn.IFS(I439="PE","NO RELLENAR",I439="PC","NO RELLENAR",I439="SUB","NO RELLENAR",I439="ADQBYS","NO RELLENAR",I439="CONV","NO RELLENAR",I439="VSF","RELLENAR",I439="VCF","RELLENAR")</f>
        <v>#N/A</v>
      </c>
      <c r="S439" s="53"/>
      <c r="T439" s="53"/>
      <c r="U439" s="54"/>
      <c r="V439" s="55"/>
      <c r="W439" s="54"/>
      <c r="X439" s="55"/>
      <c r="Y439" s="51"/>
      <c r="Z439" s="51"/>
      <c r="AA439" s="51"/>
      <c r="AB439" s="51"/>
      <c r="AC439" s="51"/>
      <c r="AD439" s="51"/>
      <c r="AE439" s="51"/>
      <c r="AF439" s="51"/>
      <c r="AG439" s="51"/>
      <c r="AH439" s="51"/>
      <c r="AI439" s="51"/>
      <c r="AJ439" s="51"/>
      <c r="AK439" s="51"/>
      <c r="AL439" s="51"/>
      <c r="AM439" s="54"/>
      <c r="AN439" s="51"/>
      <c r="AO439" s="54"/>
      <c r="AP439" s="51"/>
      <c r="AQ439" s="54"/>
      <c r="AR439" s="51"/>
      <c r="AS439" s="53" t="n">
        <v>0</v>
      </c>
      <c r="AT439" s="53" t="n">
        <v>0</v>
      </c>
      <c r="AU439" s="53" t="e">
        <f aca="false">_xlfn.IFS(I439="PE",0,I439="PC",0,I439="VCF",ROUND(AS439*AV439,2),I439="VSF",ROUND(AS439*AV439,2),I439="SUB",ROUND(AS439*AV439,2),I439="ADQBYS",ROUND(AS439*AV439,2),I439="CONV",ROUND(AS439*AV439,2))</f>
        <v>#N/A</v>
      </c>
      <c r="AV439" s="56"/>
      <c r="AW439" s="57" t="e">
        <f aca="false">_xlfn.IFS(I439="PE",ROUND((O439*P439)+Q439,2),I439="PC",ROUND((O439*P439)+Q439,2),AND(I439="VCF",BA439="SI"),AS439+AU439,AND(I439="VCF",BA439="NO"),AS439,AND(I439="VSF",BA439="SI"),AS439+AU439+Y439+Z439,AND(I439="VSF",BA439="NO"),AS439+Y439+Z439,AND(I439="SUB",BA439="SI"),AS439+AU439,AND(I439="SUB",BA439="NO"),AS439,AND(I439="ADQBYS",BA439="SI"),AS439+AU439,AND(I439="ADQBYS",BA439="NO"),AS439,AND(I439="CONV",BA439="SI"),AS439+AU439,AND(I439="CONV",BA439="NO"),AS439)</f>
        <v>#N/A</v>
      </c>
      <c r="AX439" s="53"/>
      <c r="AY439" s="58"/>
      <c r="AZ439" s="51"/>
      <c r="BA439" s="59"/>
    </row>
    <row r="440" customFormat="false" ht="18.6" hidden="false" customHeight="true" outlineLevel="0" collapsed="false">
      <c r="A440" s="43"/>
      <c r="B440" s="44"/>
      <c r="C440" s="44"/>
      <c r="D440" s="44"/>
      <c r="E440" s="44"/>
      <c r="F440" s="44"/>
      <c r="G440" s="44"/>
      <c r="H440" s="45"/>
      <c r="I440" s="44"/>
      <c r="J440" s="44"/>
      <c r="K440" s="44"/>
      <c r="L440" s="47"/>
      <c r="M440" s="47"/>
      <c r="N440" s="49" t="e">
        <f aca="false">_xlfn.IFS(AND(I440="PE",M440="NÓMINA ENERO"),1,AND(I440="PE",M440="NÓMINA FEBRERO"),2,AND(I440="PE",M440="NÓMINA MARZO"),3,AND(I440="PE",M440="NÓMINA ABRIL"),4,AND(I440="PE",M440="NÓMINA MAYO"),5,AND(I440="PE",M440="NÓMINA JUNIO"),6,AND(I440="PE",M440="NÓMINA JULIO"),7,AND(I440="PE",M440="NÓMINA AGOSTO"),8,AND(I440="PE",M440="NÓMINA SEPTIEMBRE"),9,AND(I440="PE",M440="NÓMINA OCTUBRE"),10,AND(I440="PE",M440="NÓMINA NOVIEMBRE"),11,AND(I440="PE",M440="NÓMINA DICIEMBRE"),12,AND(I440="PC",M440="NÓMINA ENERO"),1,AND(I440="PC",M440="NÓMINA FEBRERO"),2,AND(I440="PC",M440="NÓMINA MARZO"),3,AND(I440="PC",M440="NÓMINA ABRIL"),4,AND(I440="PC",M440="NÓMINA MAYO"),5,AND(I440="PC",M440="NÓMINA JUNIO"),6,AND(I440="PC",M440="NÓMINA JULIO"),7,AND(I440="PC",M440="NÓMINA AGOSTO"),8,AND(I440="PC",M440="NÓMINA SEPTIEMBRE"),9,AND(I440="PC",M440="NÓMINA OCTUBRE"),10,AND(I440="PC",M440="NÓMINA NOVIEMBRE"),11,AND(I440="PC",M440="NÓMINA DICIEMBRE"),12,I440="VCF"," ",I440="VSF"," ",I440="SUB"," ",I440="ADQBYS"," ",I440="CONV"," ")</f>
        <v>#N/A</v>
      </c>
      <c r="O440" s="50"/>
      <c r="P440" s="51"/>
      <c r="Q440" s="51" t="n">
        <f aca="false">ROUND((O440*P440)*0.15,2)</f>
        <v>0</v>
      </c>
      <c r="R440" s="52" t="e">
        <f aca="false">_xlfn.IFS(I440="PE","NO RELLENAR",I440="PC","NO RELLENAR",I440="SUB","NO RELLENAR",I440="ADQBYS","NO RELLENAR",I440="CONV","NO RELLENAR",I440="VSF","RELLENAR",I440="VCF","RELLENAR")</f>
        <v>#N/A</v>
      </c>
      <c r="S440" s="53"/>
      <c r="T440" s="53"/>
      <c r="U440" s="54"/>
      <c r="V440" s="55"/>
      <c r="W440" s="54"/>
      <c r="X440" s="55"/>
      <c r="Y440" s="51"/>
      <c r="Z440" s="51"/>
      <c r="AA440" s="51"/>
      <c r="AB440" s="51"/>
      <c r="AC440" s="51"/>
      <c r="AD440" s="51"/>
      <c r="AE440" s="51"/>
      <c r="AF440" s="51"/>
      <c r="AG440" s="51"/>
      <c r="AH440" s="51"/>
      <c r="AI440" s="51"/>
      <c r="AJ440" s="51"/>
      <c r="AK440" s="51"/>
      <c r="AL440" s="51"/>
      <c r="AM440" s="54"/>
      <c r="AN440" s="51"/>
      <c r="AO440" s="54"/>
      <c r="AP440" s="51"/>
      <c r="AQ440" s="54"/>
      <c r="AR440" s="51"/>
      <c r="AS440" s="53" t="n">
        <v>0</v>
      </c>
      <c r="AT440" s="53" t="n">
        <v>0</v>
      </c>
      <c r="AU440" s="53" t="e">
        <f aca="false">_xlfn.IFS(I440="PE",0,I440="PC",0,I440="VCF",ROUND(AS440*AV440,2),I440="VSF",ROUND(AS440*AV440,2),I440="SUB",ROUND(AS440*AV440,2),I440="ADQBYS",ROUND(AS440*AV440,2),I440="CONV",ROUND(AS440*AV440,2))</f>
        <v>#N/A</v>
      </c>
      <c r="AV440" s="56"/>
      <c r="AW440" s="57" t="e">
        <f aca="false">_xlfn.IFS(I440="PE",ROUND((O440*P440)+Q440,2),I440="PC",ROUND((O440*P440)+Q440,2),AND(I440="VCF",BA440="SI"),AS440+AU440,AND(I440="VCF",BA440="NO"),AS440,AND(I440="VSF",BA440="SI"),AS440+AU440+Y440+Z440,AND(I440="VSF",BA440="NO"),AS440+Y440+Z440,AND(I440="SUB",BA440="SI"),AS440+AU440,AND(I440="SUB",BA440="NO"),AS440,AND(I440="ADQBYS",BA440="SI"),AS440+AU440,AND(I440="ADQBYS",BA440="NO"),AS440,AND(I440="CONV",BA440="SI"),AS440+AU440,AND(I440="CONV",BA440="NO"),AS440)</f>
        <v>#N/A</v>
      </c>
      <c r="AX440" s="53"/>
      <c r="AY440" s="58"/>
      <c r="AZ440" s="51"/>
      <c r="BA440" s="59"/>
    </row>
    <row r="441" customFormat="false" ht="18.6" hidden="false" customHeight="true" outlineLevel="0" collapsed="false">
      <c r="A441" s="43"/>
      <c r="B441" s="44"/>
      <c r="C441" s="44"/>
      <c r="D441" s="44"/>
      <c r="E441" s="44"/>
      <c r="F441" s="44"/>
      <c r="G441" s="44"/>
      <c r="H441" s="45"/>
      <c r="I441" s="44"/>
      <c r="J441" s="44"/>
      <c r="K441" s="44"/>
      <c r="L441" s="47"/>
      <c r="M441" s="47"/>
      <c r="N441" s="49" t="e">
        <f aca="false">_xlfn.IFS(AND(I441="PE",M441="NÓMINA ENERO"),1,AND(I441="PE",M441="NÓMINA FEBRERO"),2,AND(I441="PE",M441="NÓMINA MARZO"),3,AND(I441="PE",M441="NÓMINA ABRIL"),4,AND(I441="PE",M441="NÓMINA MAYO"),5,AND(I441="PE",M441="NÓMINA JUNIO"),6,AND(I441="PE",M441="NÓMINA JULIO"),7,AND(I441="PE",M441="NÓMINA AGOSTO"),8,AND(I441="PE",M441="NÓMINA SEPTIEMBRE"),9,AND(I441="PE",M441="NÓMINA OCTUBRE"),10,AND(I441="PE",M441="NÓMINA NOVIEMBRE"),11,AND(I441="PE",M441="NÓMINA DICIEMBRE"),12,AND(I441="PC",M441="NÓMINA ENERO"),1,AND(I441="PC",M441="NÓMINA FEBRERO"),2,AND(I441="PC",M441="NÓMINA MARZO"),3,AND(I441="PC",M441="NÓMINA ABRIL"),4,AND(I441="PC",M441="NÓMINA MAYO"),5,AND(I441="PC",M441="NÓMINA JUNIO"),6,AND(I441="PC",M441="NÓMINA JULIO"),7,AND(I441="PC",M441="NÓMINA AGOSTO"),8,AND(I441="PC",M441="NÓMINA SEPTIEMBRE"),9,AND(I441="PC",M441="NÓMINA OCTUBRE"),10,AND(I441="PC",M441="NÓMINA NOVIEMBRE"),11,AND(I441="PC",M441="NÓMINA DICIEMBRE"),12,I441="VCF"," ",I441="VSF"," ",I441="SUB"," ",I441="ADQBYS"," ",I441="CONV"," ")</f>
        <v>#N/A</v>
      </c>
      <c r="O441" s="50"/>
      <c r="P441" s="51"/>
      <c r="Q441" s="51" t="n">
        <f aca="false">ROUND((O441*P441)*0.15,2)</f>
        <v>0</v>
      </c>
      <c r="R441" s="52" t="e">
        <f aca="false">_xlfn.IFS(I441="PE","NO RELLENAR",I441="PC","NO RELLENAR",I441="SUB","NO RELLENAR",I441="ADQBYS","NO RELLENAR",I441="CONV","NO RELLENAR",I441="VSF","RELLENAR",I441="VCF","RELLENAR")</f>
        <v>#N/A</v>
      </c>
      <c r="S441" s="53"/>
      <c r="T441" s="53"/>
      <c r="U441" s="54"/>
      <c r="V441" s="55"/>
      <c r="W441" s="54"/>
      <c r="X441" s="55"/>
      <c r="Y441" s="51"/>
      <c r="Z441" s="51"/>
      <c r="AA441" s="51"/>
      <c r="AB441" s="51"/>
      <c r="AC441" s="51"/>
      <c r="AD441" s="51"/>
      <c r="AE441" s="51"/>
      <c r="AF441" s="51"/>
      <c r="AG441" s="51"/>
      <c r="AH441" s="51"/>
      <c r="AI441" s="51"/>
      <c r="AJ441" s="51"/>
      <c r="AK441" s="51"/>
      <c r="AL441" s="51"/>
      <c r="AM441" s="54"/>
      <c r="AN441" s="51"/>
      <c r="AO441" s="54"/>
      <c r="AP441" s="51"/>
      <c r="AQ441" s="54"/>
      <c r="AR441" s="51"/>
      <c r="AS441" s="53" t="n">
        <v>0</v>
      </c>
      <c r="AT441" s="53" t="n">
        <v>0</v>
      </c>
      <c r="AU441" s="53" t="e">
        <f aca="false">_xlfn.IFS(I441="PE",0,I441="PC",0,I441="VCF",ROUND(AS441*AV441,2),I441="VSF",ROUND(AS441*AV441,2),I441="SUB",ROUND(AS441*AV441,2),I441="ADQBYS",ROUND(AS441*AV441,2),I441="CONV",ROUND(AS441*AV441,2))</f>
        <v>#N/A</v>
      </c>
      <c r="AV441" s="56"/>
      <c r="AW441" s="57" t="e">
        <f aca="false">_xlfn.IFS(I441="PE",ROUND((O441*P441)+Q441,2),I441="PC",ROUND((O441*P441)+Q441,2),AND(I441="VCF",BA441="SI"),AS441+AU441,AND(I441="VCF",BA441="NO"),AS441,AND(I441="VSF",BA441="SI"),AS441+AU441+Y441+Z441,AND(I441="VSF",BA441="NO"),AS441+Y441+Z441,AND(I441="SUB",BA441="SI"),AS441+AU441,AND(I441="SUB",BA441="NO"),AS441,AND(I441="ADQBYS",BA441="SI"),AS441+AU441,AND(I441="ADQBYS",BA441="NO"),AS441,AND(I441="CONV",BA441="SI"),AS441+AU441,AND(I441="CONV",BA441="NO"),AS441)</f>
        <v>#N/A</v>
      </c>
      <c r="AX441" s="53"/>
      <c r="AY441" s="58"/>
      <c r="AZ441" s="51"/>
      <c r="BA441" s="59"/>
    </row>
    <row r="442" customFormat="false" ht="18.6" hidden="false" customHeight="true" outlineLevel="0" collapsed="false">
      <c r="A442" s="43"/>
      <c r="B442" s="44"/>
      <c r="C442" s="44"/>
      <c r="D442" s="44"/>
      <c r="E442" s="44"/>
      <c r="F442" s="44"/>
      <c r="G442" s="44"/>
      <c r="H442" s="45"/>
      <c r="I442" s="44"/>
      <c r="J442" s="44"/>
      <c r="K442" s="44"/>
      <c r="L442" s="47"/>
      <c r="M442" s="47"/>
      <c r="N442" s="49" t="e">
        <f aca="false">_xlfn.IFS(AND(I442="PE",M442="NÓMINA ENERO"),1,AND(I442="PE",M442="NÓMINA FEBRERO"),2,AND(I442="PE",M442="NÓMINA MARZO"),3,AND(I442="PE",M442="NÓMINA ABRIL"),4,AND(I442="PE",M442="NÓMINA MAYO"),5,AND(I442="PE",M442="NÓMINA JUNIO"),6,AND(I442="PE",M442="NÓMINA JULIO"),7,AND(I442="PE",M442="NÓMINA AGOSTO"),8,AND(I442="PE",M442="NÓMINA SEPTIEMBRE"),9,AND(I442="PE",M442="NÓMINA OCTUBRE"),10,AND(I442="PE",M442="NÓMINA NOVIEMBRE"),11,AND(I442="PE",M442="NÓMINA DICIEMBRE"),12,AND(I442="PC",M442="NÓMINA ENERO"),1,AND(I442="PC",M442="NÓMINA FEBRERO"),2,AND(I442="PC",M442="NÓMINA MARZO"),3,AND(I442="PC",M442="NÓMINA ABRIL"),4,AND(I442="PC",M442="NÓMINA MAYO"),5,AND(I442="PC",M442="NÓMINA JUNIO"),6,AND(I442="PC",M442="NÓMINA JULIO"),7,AND(I442="PC",M442="NÓMINA AGOSTO"),8,AND(I442="PC",M442="NÓMINA SEPTIEMBRE"),9,AND(I442="PC",M442="NÓMINA OCTUBRE"),10,AND(I442="PC",M442="NÓMINA NOVIEMBRE"),11,AND(I442="PC",M442="NÓMINA DICIEMBRE"),12,I442="VCF"," ",I442="VSF"," ",I442="SUB"," ",I442="ADQBYS"," ",I442="CONV"," ")</f>
        <v>#N/A</v>
      </c>
      <c r="O442" s="50"/>
      <c r="P442" s="51"/>
      <c r="Q442" s="51" t="n">
        <f aca="false">ROUND((O442*P442)*0.15,2)</f>
        <v>0</v>
      </c>
      <c r="R442" s="52" t="e">
        <f aca="false">_xlfn.IFS(I442="PE","NO RELLENAR",I442="PC","NO RELLENAR",I442="SUB","NO RELLENAR",I442="ADQBYS","NO RELLENAR",I442="CONV","NO RELLENAR",I442="VSF","RELLENAR",I442="VCF","RELLENAR")</f>
        <v>#N/A</v>
      </c>
      <c r="S442" s="53"/>
      <c r="T442" s="53"/>
      <c r="U442" s="54"/>
      <c r="V442" s="55"/>
      <c r="W442" s="54"/>
      <c r="X442" s="55"/>
      <c r="Y442" s="51"/>
      <c r="Z442" s="51"/>
      <c r="AA442" s="51"/>
      <c r="AB442" s="51"/>
      <c r="AC442" s="51"/>
      <c r="AD442" s="51"/>
      <c r="AE442" s="51"/>
      <c r="AF442" s="51"/>
      <c r="AG442" s="51"/>
      <c r="AH442" s="51"/>
      <c r="AI442" s="51"/>
      <c r="AJ442" s="51"/>
      <c r="AK442" s="51"/>
      <c r="AL442" s="51"/>
      <c r="AM442" s="54"/>
      <c r="AN442" s="51"/>
      <c r="AO442" s="54"/>
      <c r="AP442" s="51"/>
      <c r="AQ442" s="54"/>
      <c r="AR442" s="51"/>
      <c r="AS442" s="53" t="n">
        <v>0</v>
      </c>
      <c r="AT442" s="53" t="n">
        <v>0</v>
      </c>
      <c r="AU442" s="53" t="e">
        <f aca="false">_xlfn.IFS(I442="PE",0,I442="PC",0,I442="VCF",ROUND(AS442*AV442,2),I442="VSF",ROUND(AS442*AV442,2),I442="SUB",ROUND(AS442*AV442,2),I442="ADQBYS",ROUND(AS442*AV442,2),I442="CONV",ROUND(AS442*AV442,2))</f>
        <v>#N/A</v>
      </c>
      <c r="AV442" s="56"/>
      <c r="AW442" s="57" t="e">
        <f aca="false">_xlfn.IFS(I442="PE",ROUND((O442*P442)+Q442,2),I442="PC",ROUND((O442*P442)+Q442,2),AND(I442="VCF",BA442="SI"),AS442+AU442,AND(I442="VCF",BA442="NO"),AS442,AND(I442="VSF",BA442="SI"),AS442+AU442+Y442+Z442,AND(I442="VSF",BA442="NO"),AS442+Y442+Z442,AND(I442="SUB",BA442="SI"),AS442+AU442,AND(I442="SUB",BA442="NO"),AS442,AND(I442="ADQBYS",BA442="SI"),AS442+AU442,AND(I442="ADQBYS",BA442="NO"),AS442,AND(I442="CONV",BA442="SI"),AS442+AU442,AND(I442="CONV",BA442="NO"),AS442)</f>
        <v>#N/A</v>
      </c>
      <c r="AX442" s="53"/>
      <c r="AY442" s="58"/>
      <c r="AZ442" s="51"/>
      <c r="BA442" s="59"/>
    </row>
    <row r="443" customFormat="false" ht="18.6" hidden="false" customHeight="true" outlineLevel="0" collapsed="false">
      <c r="A443" s="43"/>
      <c r="B443" s="44"/>
      <c r="C443" s="44"/>
      <c r="D443" s="44"/>
      <c r="E443" s="44"/>
      <c r="F443" s="44"/>
      <c r="G443" s="44"/>
      <c r="H443" s="45"/>
      <c r="I443" s="44"/>
      <c r="J443" s="44"/>
      <c r="K443" s="44"/>
      <c r="L443" s="47"/>
      <c r="M443" s="47"/>
      <c r="N443" s="49" t="e">
        <f aca="false">_xlfn.IFS(AND(I443="PE",M443="NÓMINA ENERO"),1,AND(I443="PE",M443="NÓMINA FEBRERO"),2,AND(I443="PE",M443="NÓMINA MARZO"),3,AND(I443="PE",M443="NÓMINA ABRIL"),4,AND(I443="PE",M443="NÓMINA MAYO"),5,AND(I443="PE",M443="NÓMINA JUNIO"),6,AND(I443="PE",M443="NÓMINA JULIO"),7,AND(I443="PE",M443="NÓMINA AGOSTO"),8,AND(I443="PE",M443="NÓMINA SEPTIEMBRE"),9,AND(I443="PE",M443="NÓMINA OCTUBRE"),10,AND(I443="PE",M443="NÓMINA NOVIEMBRE"),11,AND(I443="PE",M443="NÓMINA DICIEMBRE"),12,AND(I443="PC",M443="NÓMINA ENERO"),1,AND(I443="PC",M443="NÓMINA FEBRERO"),2,AND(I443="PC",M443="NÓMINA MARZO"),3,AND(I443="PC",M443="NÓMINA ABRIL"),4,AND(I443="PC",M443="NÓMINA MAYO"),5,AND(I443="PC",M443="NÓMINA JUNIO"),6,AND(I443="PC",M443="NÓMINA JULIO"),7,AND(I443="PC",M443="NÓMINA AGOSTO"),8,AND(I443="PC",M443="NÓMINA SEPTIEMBRE"),9,AND(I443="PC",M443="NÓMINA OCTUBRE"),10,AND(I443="PC",M443="NÓMINA NOVIEMBRE"),11,AND(I443="PC",M443="NÓMINA DICIEMBRE"),12,I443="VCF"," ",I443="VSF"," ",I443="SUB"," ",I443="ADQBYS"," ",I443="CONV"," ")</f>
        <v>#N/A</v>
      </c>
      <c r="O443" s="50"/>
      <c r="P443" s="51"/>
      <c r="Q443" s="51" t="n">
        <f aca="false">ROUND((O443*P443)*0.15,2)</f>
        <v>0</v>
      </c>
      <c r="R443" s="52" t="e">
        <f aca="false">_xlfn.IFS(I443="PE","NO RELLENAR",I443="PC","NO RELLENAR",I443="SUB","NO RELLENAR",I443="ADQBYS","NO RELLENAR",I443="CONV","NO RELLENAR",I443="VSF","RELLENAR",I443="VCF","RELLENAR")</f>
        <v>#N/A</v>
      </c>
      <c r="S443" s="53"/>
      <c r="T443" s="53"/>
      <c r="U443" s="54"/>
      <c r="V443" s="55"/>
      <c r="W443" s="54"/>
      <c r="X443" s="55"/>
      <c r="Y443" s="51"/>
      <c r="Z443" s="51"/>
      <c r="AA443" s="51"/>
      <c r="AB443" s="51"/>
      <c r="AC443" s="51"/>
      <c r="AD443" s="51"/>
      <c r="AE443" s="51"/>
      <c r="AF443" s="51"/>
      <c r="AG443" s="51"/>
      <c r="AH443" s="51"/>
      <c r="AI443" s="51"/>
      <c r="AJ443" s="51"/>
      <c r="AK443" s="51"/>
      <c r="AL443" s="51"/>
      <c r="AM443" s="54"/>
      <c r="AN443" s="51"/>
      <c r="AO443" s="54"/>
      <c r="AP443" s="51"/>
      <c r="AQ443" s="54"/>
      <c r="AR443" s="51"/>
      <c r="AS443" s="53" t="n">
        <v>0</v>
      </c>
      <c r="AT443" s="53" t="n">
        <v>0</v>
      </c>
      <c r="AU443" s="53" t="e">
        <f aca="false">_xlfn.IFS(I443="PE",0,I443="PC",0,I443="VCF",ROUND(AS443*AV443,2),I443="VSF",ROUND(AS443*AV443,2),I443="SUB",ROUND(AS443*AV443,2),I443="ADQBYS",ROUND(AS443*AV443,2),I443="CONV",ROUND(AS443*AV443,2))</f>
        <v>#N/A</v>
      </c>
      <c r="AV443" s="56"/>
      <c r="AW443" s="57" t="e">
        <f aca="false">_xlfn.IFS(I443="PE",ROUND((O443*P443)+Q443,2),I443="PC",ROUND((O443*P443)+Q443,2),AND(I443="VCF",BA443="SI"),AS443+AU443,AND(I443="VCF",BA443="NO"),AS443,AND(I443="VSF",BA443="SI"),AS443+AU443+Y443+Z443,AND(I443="VSF",BA443="NO"),AS443+Y443+Z443,AND(I443="SUB",BA443="SI"),AS443+AU443,AND(I443="SUB",BA443="NO"),AS443,AND(I443="ADQBYS",BA443="SI"),AS443+AU443,AND(I443="ADQBYS",BA443="NO"),AS443,AND(I443="CONV",BA443="SI"),AS443+AU443,AND(I443="CONV",BA443="NO"),AS443)</f>
        <v>#N/A</v>
      </c>
      <c r="AX443" s="53"/>
      <c r="AY443" s="58"/>
      <c r="AZ443" s="51"/>
      <c r="BA443" s="59"/>
    </row>
    <row r="444" customFormat="false" ht="18.6" hidden="false" customHeight="true" outlineLevel="0" collapsed="false">
      <c r="A444" s="43"/>
      <c r="B444" s="44"/>
      <c r="C444" s="44"/>
      <c r="D444" s="44"/>
      <c r="E444" s="44"/>
      <c r="F444" s="44"/>
      <c r="G444" s="44"/>
      <c r="H444" s="45"/>
      <c r="I444" s="44"/>
      <c r="J444" s="44"/>
      <c r="K444" s="44"/>
      <c r="L444" s="47"/>
      <c r="M444" s="47"/>
      <c r="N444" s="49" t="e">
        <f aca="false">_xlfn.IFS(AND(I444="PE",M444="NÓMINA ENERO"),1,AND(I444="PE",M444="NÓMINA FEBRERO"),2,AND(I444="PE",M444="NÓMINA MARZO"),3,AND(I444="PE",M444="NÓMINA ABRIL"),4,AND(I444="PE",M444="NÓMINA MAYO"),5,AND(I444="PE",M444="NÓMINA JUNIO"),6,AND(I444="PE",M444="NÓMINA JULIO"),7,AND(I444="PE",M444="NÓMINA AGOSTO"),8,AND(I444="PE",M444="NÓMINA SEPTIEMBRE"),9,AND(I444="PE",M444="NÓMINA OCTUBRE"),10,AND(I444="PE",M444="NÓMINA NOVIEMBRE"),11,AND(I444="PE",M444="NÓMINA DICIEMBRE"),12,AND(I444="PC",M444="NÓMINA ENERO"),1,AND(I444="PC",M444="NÓMINA FEBRERO"),2,AND(I444="PC",M444="NÓMINA MARZO"),3,AND(I444="PC",M444="NÓMINA ABRIL"),4,AND(I444="PC",M444="NÓMINA MAYO"),5,AND(I444="PC",M444="NÓMINA JUNIO"),6,AND(I444="PC",M444="NÓMINA JULIO"),7,AND(I444="PC",M444="NÓMINA AGOSTO"),8,AND(I444="PC",M444="NÓMINA SEPTIEMBRE"),9,AND(I444="PC",M444="NÓMINA OCTUBRE"),10,AND(I444="PC",M444="NÓMINA NOVIEMBRE"),11,AND(I444="PC",M444="NÓMINA DICIEMBRE"),12,I444="VCF"," ",I444="VSF"," ",I444="SUB"," ",I444="ADQBYS"," ",I444="CONV"," ")</f>
        <v>#N/A</v>
      </c>
      <c r="O444" s="50"/>
      <c r="P444" s="51"/>
      <c r="Q444" s="51" t="n">
        <f aca="false">ROUND((O444*P444)*0.15,2)</f>
        <v>0</v>
      </c>
      <c r="R444" s="52" t="e">
        <f aca="false">_xlfn.IFS(I444="PE","NO RELLENAR",I444="PC","NO RELLENAR",I444="SUB","NO RELLENAR",I444="ADQBYS","NO RELLENAR",I444="CONV","NO RELLENAR",I444="VSF","RELLENAR",I444="VCF","RELLENAR")</f>
        <v>#N/A</v>
      </c>
      <c r="S444" s="53"/>
      <c r="T444" s="53"/>
      <c r="U444" s="54"/>
      <c r="V444" s="55"/>
      <c r="W444" s="54"/>
      <c r="X444" s="55"/>
      <c r="Y444" s="51"/>
      <c r="Z444" s="51"/>
      <c r="AA444" s="51"/>
      <c r="AB444" s="51"/>
      <c r="AC444" s="51"/>
      <c r="AD444" s="51"/>
      <c r="AE444" s="51"/>
      <c r="AF444" s="51"/>
      <c r="AG444" s="51"/>
      <c r="AH444" s="51"/>
      <c r="AI444" s="51"/>
      <c r="AJ444" s="51"/>
      <c r="AK444" s="51"/>
      <c r="AL444" s="51"/>
      <c r="AM444" s="54"/>
      <c r="AN444" s="51"/>
      <c r="AO444" s="54"/>
      <c r="AP444" s="51"/>
      <c r="AQ444" s="54"/>
      <c r="AR444" s="51"/>
      <c r="AS444" s="53" t="n">
        <v>0</v>
      </c>
      <c r="AT444" s="53" t="n">
        <v>0</v>
      </c>
      <c r="AU444" s="53" t="e">
        <f aca="false">_xlfn.IFS(I444="PE",0,I444="PC",0,I444="VCF",ROUND(AS444*AV444,2),I444="VSF",ROUND(AS444*AV444,2),I444="SUB",ROUND(AS444*AV444,2),I444="ADQBYS",ROUND(AS444*AV444,2),I444="CONV",ROUND(AS444*AV444,2))</f>
        <v>#N/A</v>
      </c>
      <c r="AV444" s="56"/>
      <c r="AW444" s="57" t="e">
        <f aca="false">_xlfn.IFS(I444="PE",ROUND((O444*P444)+Q444,2),I444="PC",ROUND((O444*P444)+Q444,2),AND(I444="VCF",BA444="SI"),AS444+AU444,AND(I444="VCF",BA444="NO"),AS444,AND(I444="VSF",BA444="SI"),AS444+AU444+Y444+Z444,AND(I444="VSF",BA444="NO"),AS444+Y444+Z444,AND(I444="SUB",BA444="SI"),AS444+AU444,AND(I444="SUB",BA444="NO"),AS444,AND(I444="ADQBYS",BA444="SI"),AS444+AU444,AND(I444="ADQBYS",BA444="NO"),AS444,AND(I444="CONV",BA444="SI"),AS444+AU444,AND(I444="CONV",BA444="NO"),AS444)</f>
        <v>#N/A</v>
      </c>
      <c r="AX444" s="53"/>
      <c r="AY444" s="58"/>
      <c r="AZ444" s="51"/>
      <c r="BA444" s="59"/>
    </row>
    <row r="445" customFormat="false" ht="18.6" hidden="false" customHeight="true" outlineLevel="0" collapsed="false">
      <c r="A445" s="43"/>
      <c r="B445" s="44"/>
      <c r="C445" s="44"/>
      <c r="D445" s="44"/>
      <c r="E445" s="44"/>
      <c r="F445" s="44"/>
      <c r="G445" s="44"/>
      <c r="H445" s="45"/>
      <c r="I445" s="44"/>
      <c r="J445" s="44"/>
      <c r="K445" s="44"/>
      <c r="L445" s="47"/>
      <c r="M445" s="47"/>
      <c r="N445" s="49" t="e">
        <f aca="false">_xlfn.IFS(AND(I445="PE",M445="NÓMINA ENERO"),1,AND(I445="PE",M445="NÓMINA FEBRERO"),2,AND(I445="PE",M445="NÓMINA MARZO"),3,AND(I445="PE",M445="NÓMINA ABRIL"),4,AND(I445="PE",M445="NÓMINA MAYO"),5,AND(I445="PE",M445="NÓMINA JUNIO"),6,AND(I445="PE",M445="NÓMINA JULIO"),7,AND(I445="PE",M445="NÓMINA AGOSTO"),8,AND(I445="PE",M445="NÓMINA SEPTIEMBRE"),9,AND(I445="PE",M445="NÓMINA OCTUBRE"),10,AND(I445="PE",M445="NÓMINA NOVIEMBRE"),11,AND(I445="PE",M445="NÓMINA DICIEMBRE"),12,AND(I445="PC",M445="NÓMINA ENERO"),1,AND(I445="PC",M445="NÓMINA FEBRERO"),2,AND(I445="PC",M445="NÓMINA MARZO"),3,AND(I445="PC",M445="NÓMINA ABRIL"),4,AND(I445="PC",M445="NÓMINA MAYO"),5,AND(I445="PC",M445="NÓMINA JUNIO"),6,AND(I445="PC",M445="NÓMINA JULIO"),7,AND(I445="PC",M445="NÓMINA AGOSTO"),8,AND(I445="PC",M445="NÓMINA SEPTIEMBRE"),9,AND(I445="PC",M445="NÓMINA OCTUBRE"),10,AND(I445="PC",M445="NÓMINA NOVIEMBRE"),11,AND(I445="PC",M445="NÓMINA DICIEMBRE"),12,I445="VCF"," ",I445="VSF"," ",I445="SUB"," ",I445="ADQBYS"," ",I445="CONV"," ")</f>
        <v>#N/A</v>
      </c>
      <c r="O445" s="50"/>
      <c r="P445" s="51"/>
      <c r="Q445" s="51" t="n">
        <f aca="false">ROUND((O445*P445)*0.15,2)</f>
        <v>0</v>
      </c>
      <c r="R445" s="52" t="e">
        <f aca="false">_xlfn.IFS(I445="PE","NO RELLENAR",I445="PC","NO RELLENAR",I445="SUB","NO RELLENAR",I445="ADQBYS","NO RELLENAR",I445="CONV","NO RELLENAR",I445="VSF","RELLENAR",I445="VCF","RELLENAR")</f>
        <v>#N/A</v>
      </c>
      <c r="S445" s="53"/>
      <c r="T445" s="53"/>
      <c r="U445" s="54"/>
      <c r="V445" s="55"/>
      <c r="W445" s="54"/>
      <c r="X445" s="55"/>
      <c r="Y445" s="51"/>
      <c r="Z445" s="51"/>
      <c r="AA445" s="51"/>
      <c r="AB445" s="51"/>
      <c r="AC445" s="51"/>
      <c r="AD445" s="51"/>
      <c r="AE445" s="51"/>
      <c r="AF445" s="51"/>
      <c r="AG445" s="51"/>
      <c r="AH445" s="51"/>
      <c r="AI445" s="51"/>
      <c r="AJ445" s="51"/>
      <c r="AK445" s="51"/>
      <c r="AL445" s="51"/>
      <c r="AM445" s="54"/>
      <c r="AN445" s="51"/>
      <c r="AO445" s="54"/>
      <c r="AP445" s="51"/>
      <c r="AQ445" s="54"/>
      <c r="AR445" s="51"/>
      <c r="AS445" s="53" t="n">
        <v>0</v>
      </c>
      <c r="AT445" s="53" t="n">
        <v>0</v>
      </c>
      <c r="AU445" s="53" t="e">
        <f aca="false">_xlfn.IFS(I445="PE",0,I445="PC",0,I445="VCF",ROUND(AS445*AV445,2),I445="VSF",ROUND(AS445*AV445,2),I445="SUB",ROUND(AS445*AV445,2),I445="ADQBYS",ROUND(AS445*AV445,2),I445="CONV",ROUND(AS445*AV445,2))</f>
        <v>#N/A</v>
      </c>
      <c r="AV445" s="56"/>
      <c r="AW445" s="57" t="e">
        <f aca="false">_xlfn.IFS(I445="PE",ROUND((O445*P445)+Q445,2),I445="PC",ROUND((O445*P445)+Q445,2),AND(I445="VCF",BA445="SI"),AS445+AU445,AND(I445="VCF",BA445="NO"),AS445,AND(I445="VSF",BA445="SI"),AS445+AU445+Y445+Z445,AND(I445="VSF",BA445="NO"),AS445+Y445+Z445,AND(I445="SUB",BA445="SI"),AS445+AU445,AND(I445="SUB",BA445="NO"),AS445,AND(I445="ADQBYS",BA445="SI"),AS445+AU445,AND(I445="ADQBYS",BA445="NO"),AS445,AND(I445="CONV",BA445="SI"),AS445+AU445,AND(I445="CONV",BA445="NO"),AS445)</f>
        <v>#N/A</v>
      </c>
      <c r="AX445" s="53"/>
      <c r="AY445" s="58"/>
      <c r="AZ445" s="51"/>
      <c r="BA445" s="59"/>
    </row>
    <row r="446" customFormat="false" ht="18.6" hidden="false" customHeight="true" outlineLevel="0" collapsed="false">
      <c r="A446" s="43"/>
      <c r="B446" s="44"/>
      <c r="C446" s="44"/>
      <c r="D446" s="44"/>
      <c r="E446" s="44"/>
      <c r="F446" s="44"/>
      <c r="G446" s="44"/>
      <c r="H446" s="45"/>
      <c r="I446" s="44"/>
      <c r="J446" s="44"/>
      <c r="K446" s="44"/>
      <c r="L446" s="47"/>
      <c r="M446" s="47"/>
      <c r="N446" s="49" t="e">
        <f aca="false">_xlfn.IFS(AND(I446="PE",M446="NÓMINA ENERO"),1,AND(I446="PE",M446="NÓMINA FEBRERO"),2,AND(I446="PE",M446="NÓMINA MARZO"),3,AND(I446="PE",M446="NÓMINA ABRIL"),4,AND(I446="PE",M446="NÓMINA MAYO"),5,AND(I446="PE",M446="NÓMINA JUNIO"),6,AND(I446="PE",M446="NÓMINA JULIO"),7,AND(I446="PE",M446="NÓMINA AGOSTO"),8,AND(I446="PE",M446="NÓMINA SEPTIEMBRE"),9,AND(I446="PE",M446="NÓMINA OCTUBRE"),10,AND(I446="PE",M446="NÓMINA NOVIEMBRE"),11,AND(I446="PE",M446="NÓMINA DICIEMBRE"),12,AND(I446="PC",M446="NÓMINA ENERO"),1,AND(I446="PC",M446="NÓMINA FEBRERO"),2,AND(I446="PC",M446="NÓMINA MARZO"),3,AND(I446="PC",M446="NÓMINA ABRIL"),4,AND(I446="PC",M446="NÓMINA MAYO"),5,AND(I446="PC",M446="NÓMINA JUNIO"),6,AND(I446="PC",M446="NÓMINA JULIO"),7,AND(I446="PC",M446="NÓMINA AGOSTO"),8,AND(I446="PC",M446="NÓMINA SEPTIEMBRE"),9,AND(I446="PC",M446="NÓMINA OCTUBRE"),10,AND(I446="PC",M446="NÓMINA NOVIEMBRE"),11,AND(I446="PC",M446="NÓMINA DICIEMBRE"),12,I446="VCF"," ",I446="VSF"," ",I446="SUB"," ",I446="ADQBYS"," ",I446="CONV"," ")</f>
        <v>#N/A</v>
      </c>
      <c r="O446" s="50"/>
      <c r="P446" s="51"/>
      <c r="Q446" s="51" t="n">
        <f aca="false">ROUND((O446*P446)*0.15,2)</f>
        <v>0</v>
      </c>
      <c r="R446" s="52" t="e">
        <f aca="false">_xlfn.IFS(I446="PE","NO RELLENAR",I446="PC","NO RELLENAR",I446="SUB","NO RELLENAR",I446="ADQBYS","NO RELLENAR",I446="CONV","NO RELLENAR",I446="VSF","RELLENAR",I446="VCF","RELLENAR")</f>
        <v>#N/A</v>
      </c>
      <c r="S446" s="53"/>
      <c r="T446" s="53"/>
      <c r="U446" s="54"/>
      <c r="V446" s="55"/>
      <c r="W446" s="54"/>
      <c r="X446" s="55"/>
      <c r="Y446" s="51"/>
      <c r="Z446" s="51"/>
      <c r="AA446" s="51"/>
      <c r="AB446" s="51"/>
      <c r="AC446" s="51"/>
      <c r="AD446" s="51"/>
      <c r="AE446" s="51"/>
      <c r="AF446" s="51"/>
      <c r="AG446" s="51"/>
      <c r="AH446" s="51"/>
      <c r="AI446" s="51"/>
      <c r="AJ446" s="51"/>
      <c r="AK446" s="51"/>
      <c r="AL446" s="51"/>
      <c r="AM446" s="54"/>
      <c r="AN446" s="51"/>
      <c r="AO446" s="54"/>
      <c r="AP446" s="51"/>
      <c r="AQ446" s="54"/>
      <c r="AR446" s="51"/>
      <c r="AS446" s="53" t="n">
        <v>0</v>
      </c>
      <c r="AT446" s="53" t="n">
        <v>0</v>
      </c>
      <c r="AU446" s="53" t="e">
        <f aca="false">_xlfn.IFS(I446="PE",0,I446="PC",0,I446="VCF",ROUND(AS446*AV446,2),I446="VSF",ROUND(AS446*AV446,2),I446="SUB",ROUND(AS446*AV446,2),I446="ADQBYS",ROUND(AS446*AV446,2),I446="CONV",ROUND(AS446*AV446,2))</f>
        <v>#N/A</v>
      </c>
      <c r="AV446" s="56"/>
      <c r="AW446" s="57" t="e">
        <f aca="false">_xlfn.IFS(I446="PE",ROUND((O446*P446)+Q446,2),I446="PC",ROUND((O446*P446)+Q446,2),AND(I446="VCF",BA446="SI"),AS446+AU446,AND(I446="VCF",BA446="NO"),AS446,AND(I446="VSF",BA446="SI"),AS446+AU446+Y446+Z446,AND(I446="VSF",BA446="NO"),AS446+Y446+Z446,AND(I446="SUB",BA446="SI"),AS446+AU446,AND(I446="SUB",BA446="NO"),AS446,AND(I446="ADQBYS",BA446="SI"),AS446+AU446,AND(I446="ADQBYS",BA446="NO"),AS446,AND(I446="CONV",BA446="SI"),AS446+AU446,AND(I446="CONV",BA446="NO"),AS446)</f>
        <v>#N/A</v>
      </c>
      <c r="AX446" s="53"/>
      <c r="AY446" s="58"/>
      <c r="AZ446" s="51"/>
      <c r="BA446" s="59"/>
    </row>
    <row r="447" customFormat="false" ht="18.6" hidden="false" customHeight="true" outlineLevel="0" collapsed="false">
      <c r="A447" s="43"/>
      <c r="B447" s="44"/>
      <c r="C447" s="44"/>
      <c r="D447" s="44"/>
      <c r="E447" s="44"/>
      <c r="F447" s="44"/>
      <c r="G447" s="44"/>
      <c r="H447" s="45"/>
      <c r="I447" s="44"/>
      <c r="J447" s="44"/>
      <c r="K447" s="44"/>
      <c r="L447" s="47"/>
      <c r="M447" s="47"/>
      <c r="N447" s="49" t="e">
        <f aca="false">_xlfn.IFS(AND(I447="PE",M447="NÓMINA ENERO"),1,AND(I447="PE",M447="NÓMINA FEBRERO"),2,AND(I447="PE",M447="NÓMINA MARZO"),3,AND(I447="PE",M447="NÓMINA ABRIL"),4,AND(I447="PE",M447="NÓMINA MAYO"),5,AND(I447="PE",M447="NÓMINA JUNIO"),6,AND(I447="PE",M447="NÓMINA JULIO"),7,AND(I447="PE",M447="NÓMINA AGOSTO"),8,AND(I447="PE",M447="NÓMINA SEPTIEMBRE"),9,AND(I447="PE",M447="NÓMINA OCTUBRE"),10,AND(I447="PE",M447="NÓMINA NOVIEMBRE"),11,AND(I447="PE",M447="NÓMINA DICIEMBRE"),12,AND(I447="PC",M447="NÓMINA ENERO"),1,AND(I447="PC",M447="NÓMINA FEBRERO"),2,AND(I447="PC",M447="NÓMINA MARZO"),3,AND(I447="PC",M447="NÓMINA ABRIL"),4,AND(I447="PC",M447="NÓMINA MAYO"),5,AND(I447="PC",M447="NÓMINA JUNIO"),6,AND(I447="PC",M447="NÓMINA JULIO"),7,AND(I447="PC",M447="NÓMINA AGOSTO"),8,AND(I447="PC",M447="NÓMINA SEPTIEMBRE"),9,AND(I447="PC",M447="NÓMINA OCTUBRE"),10,AND(I447="PC",M447="NÓMINA NOVIEMBRE"),11,AND(I447="PC",M447="NÓMINA DICIEMBRE"),12,I447="VCF"," ",I447="VSF"," ",I447="SUB"," ",I447="ADQBYS"," ",I447="CONV"," ")</f>
        <v>#N/A</v>
      </c>
      <c r="O447" s="50"/>
      <c r="P447" s="51"/>
      <c r="Q447" s="51" t="n">
        <f aca="false">ROUND((O447*P447)*0.15,2)</f>
        <v>0</v>
      </c>
      <c r="R447" s="52" t="e">
        <f aca="false">_xlfn.IFS(I447="PE","NO RELLENAR",I447="PC","NO RELLENAR",I447="SUB","NO RELLENAR",I447="ADQBYS","NO RELLENAR",I447="CONV","NO RELLENAR",I447="VSF","RELLENAR",I447="VCF","RELLENAR")</f>
        <v>#N/A</v>
      </c>
      <c r="S447" s="53"/>
      <c r="T447" s="53"/>
      <c r="U447" s="54"/>
      <c r="V447" s="55"/>
      <c r="W447" s="54"/>
      <c r="X447" s="55"/>
      <c r="Y447" s="51"/>
      <c r="Z447" s="51"/>
      <c r="AA447" s="51"/>
      <c r="AB447" s="51"/>
      <c r="AC447" s="51"/>
      <c r="AD447" s="51"/>
      <c r="AE447" s="51"/>
      <c r="AF447" s="51"/>
      <c r="AG447" s="51"/>
      <c r="AH447" s="51"/>
      <c r="AI447" s="51"/>
      <c r="AJ447" s="51"/>
      <c r="AK447" s="51"/>
      <c r="AL447" s="51"/>
      <c r="AM447" s="54"/>
      <c r="AN447" s="51"/>
      <c r="AO447" s="54"/>
      <c r="AP447" s="51"/>
      <c r="AQ447" s="54"/>
      <c r="AR447" s="51"/>
      <c r="AS447" s="53" t="n">
        <v>0</v>
      </c>
      <c r="AT447" s="53" t="n">
        <v>0</v>
      </c>
      <c r="AU447" s="53" t="e">
        <f aca="false">_xlfn.IFS(I447="PE",0,I447="PC",0,I447="VCF",ROUND(AS447*AV447,2),I447="VSF",ROUND(AS447*AV447,2),I447="SUB",ROUND(AS447*AV447,2),I447="ADQBYS",ROUND(AS447*AV447,2),I447="CONV",ROUND(AS447*AV447,2))</f>
        <v>#N/A</v>
      </c>
      <c r="AV447" s="56"/>
      <c r="AW447" s="57" t="e">
        <f aca="false">_xlfn.IFS(I447="PE",ROUND((O447*P447)+Q447,2),I447="PC",ROUND((O447*P447)+Q447,2),AND(I447="VCF",BA447="SI"),AS447+AU447,AND(I447="VCF",BA447="NO"),AS447,AND(I447="VSF",BA447="SI"),AS447+AU447+Y447+Z447,AND(I447="VSF",BA447="NO"),AS447+Y447+Z447,AND(I447="SUB",BA447="SI"),AS447+AU447,AND(I447="SUB",BA447="NO"),AS447,AND(I447="ADQBYS",BA447="SI"),AS447+AU447,AND(I447="ADQBYS",BA447="NO"),AS447,AND(I447="CONV",BA447="SI"),AS447+AU447,AND(I447="CONV",BA447="NO"),AS447)</f>
        <v>#N/A</v>
      </c>
      <c r="AX447" s="53"/>
      <c r="AY447" s="58"/>
      <c r="AZ447" s="51"/>
      <c r="BA447" s="59"/>
    </row>
    <row r="448" customFormat="false" ht="18.6" hidden="false" customHeight="true" outlineLevel="0" collapsed="false">
      <c r="A448" s="43"/>
      <c r="B448" s="44"/>
      <c r="C448" s="44"/>
      <c r="D448" s="44"/>
      <c r="E448" s="44"/>
      <c r="F448" s="44"/>
      <c r="G448" s="44"/>
      <c r="H448" s="45"/>
      <c r="I448" s="44"/>
      <c r="J448" s="44"/>
      <c r="K448" s="44"/>
      <c r="L448" s="47"/>
      <c r="M448" s="47"/>
      <c r="N448" s="49" t="e">
        <f aca="false">_xlfn.IFS(AND(I448="PE",M448="NÓMINA ENERO"),1,AND(I448="PE",M448="NÓMINA FEBRERO"),2,AND(I448="PE",M448="NÓMINA MARZO"),3,AND(I448="PE",M448="NÓMINA ABRIL"),4,AND(I448="PE",M448="NÓMINA MAYO"),5,AND(I448="PE",M448="NÓMINA JUNIO"),6,AND(I448="PE",M448="NÓMINA JULIO"),7,AND(I448="PE",M448="NÓMINA AGOSTO"),8,AND(I448="PE",M448="NÓMINA SEPTIEMBRE"),9,AND(I448="PE",M448="NÓMINA OCTUBRE"),10,AND(I448="PE",M448="NÓMINA NOVIEMBRE"),11,AND(I448="PE",M448="NÓMINA DICIEMBRE"),12,AND(I448="PC",M448="NÓMINA ENERO"),1,AND(I448="PC",M448="NÓMINA FEBRERO"),2,AND(I448="PC",M448="NÓMINA MARZO"),3,AND(I448="PC",M448="NÓMINA ABRIL"),4,AND(I448="PC",M448="NÓMINA MAYO"),5,AND(I448="PC",M448="NÓMINA JUNIO"),6,AND(I448="PC",M448="NÓMINA JULIO"),7,AND(I448="PC",M448="NÓMINA AGOSTO"),8,AND(I448="PC",M448="NÓMINA SEPTIEMBRE"),9,AND(I448="PC",M448="NÓMINA OCTUBRE"),10,AND(I448="PC",M448="NÓMINA NOVIEMBRE"),11,AND(I448="PC",M448="NÓMINA DICIEMBRE"),12,I448="VCF"," ",I448="VSF"," ",I448="SUB"," ",I448="ADQBYS"," ",I448="CONV"," ")</f>
        <v>#N/A</v>
      </c>
      <c r="O448" s="50"/>
      <c r="P448" s="51"/>
      <c r="Q448" s="51" t="n">
        <f aca="false">ROUND((O448*P448)*0.15,2)</f>
        <v>0</v>
      </c>
      <c r="R448" s="52" t="e">
        <f aca="false">_xlfn.IFS(I448="PE","NO RELLENAR",I448="PC","NO RELLENAR",I448="SUB","NO RELLENAR",I448="ADQBYS","NO RELLENAR",I448="CONV","NO RELLENAR",I448="VSF","RELLENAR",I448="VCF","RELLENAR")</f>
        <v>#N/A</v>
      </c>
      <c r="S448" s="53"/>
      <c r="T448" s="53"/>
      <c r="U448" s="54"/>
      <c r="V448" s="55"/>
      <c r="W448" s="54"/>
      <c r="X448" s="55"/>
      <c r="Y448" s="51"/>
      <c r="Z448" s="51"/>
      <c r="AA448" s="51"/>
      <c r="AB448" s="51"/>
      <c r="AC448" s="51"/>
      <c r="AD448" s="51"/>
      <c r="AE448" s="51"/>
      <c r="AF448" s="51"/>
      <c r="AG448" s="51"/>
      <c r="AH448" s="51"/>
      <c r="AI448" s="51"/>
      <c r="AJ448" s="51"/>
      <c r="AK448" s="51"/>
      <c r="AL448" s="51"/>
      <c r="AM448" s="54"/>
      <c r="AN448" s="51"/>
      <c r="AO448" s="54"/>
      <c r="AP448" s="51"/>
      <c r="AQ448" s="54"/>
      <c r="AR448" s="51"/>
      <c r="AS448" s="53" t="n">
        <v>0</v>
      </c>
      <c r="AT448" s="53" t="n">
        <v>0</v>
      </c>
      <c r="AU448" s="53" t="e">
        <f aca="false">_xlfn.IFS(I448="PE",0,I448="PC",0,I448="VCF",ROUND(AS448*AV448,2),I448="VSF",ROUND(AS448*AV448,2),I448="SUB",ROUND(AS448*AV448,2),I448="ADQBYS",ROUND(AS448*AV448,2),I448="CONV",ROUND(AS448*AV448,2))</f>
        <v>#N/A</v>
      </c>
      <c r="AV448" s="56"/>
      <c r="AW448" s="57" t="e">
        <f aca="false">_xlfn.IFS(I448="PE",ROUND((O448*P448)+Q448,2),I448="PC",ROUND((O448*P448)+Q448,2),AND(I448="VCF",BA448="SI"),AS448+AU448,AND(I448="VCF",BA448="NO"),AS448,AND(I448="VSF",BA448="SI"),AS448+AU448+Y448+Z448,AND(I448="VSF",BA448="NO"),AS448+Y448+Z448,AND(I448="SUB",BA448="SI"),AS448+AU448,AND(I448="SUB",BA448="NO"),AS448,AND(I448="ADQBYS",BA448="SI"),AS448+AU448,AND(I448="ADQBYS",BA448="NO"),AS448,AND(I448="CONV",BA448="SI"),AS448+AU448,AND(I448="CONV",BA448="NO"),AS448)</f>
        <v>#N/A</v>
      </c>
      <c r="AX448" s="53"/>
      <c r="AY448" s="58"/>
      <c r="AZ448" s="51"/>
      <c r="BA448" s="59"/>
    </row>
    <row r="449" customFormat="false" ht="18.6" hidden="false" customHeight="true" outlineLevel="0" collapsed="false">
      <c r="A449" s="43"/>
      <c r="B449" s="44"/>
      <c r="C449" s="44"/>
      <c r="D449" s="44"/>
      <c r="E449" s="44"/>
      <c r="F449" s="44"/>
      <c r="G449" s="44"/>
      <c r="H449" s="45"/>
      <c r="I449" s="44"/>
      <c r="J449" s="44"/>
      <c r="K449" s="44"/>
      <c r="L449" s="47"/>
      <c r="M449" s="47"/>
      <c r="N449" s="49" t="e">
        <f aca="false">_xlfn.IFS(AND(I449="PE",M449="NÓMINA ENERO"),1,AND(I449="PE",M449="NÓMINA FEBRERO"),2,AND(I449="PE",M449="NÓMINA MARZO"),3,AND(I449="PE",M449="NÓMINA ABRIL"),4,AND(I449="PE",M449="NÓMINA MAYO"),5,AND(I449="PE",M449="NÓMINA JUNIO"),6,AND(I449="PE",M449="NÓMINA JULIO"),7,AND(I449="PE",M449="NÓMINA AGOSTO"),8,AND(I449="PE",M449="NÓMINA SEPTIEMBRE"),9,AND(I449="PE",M449="NÓMINA OCTUBRE"),10,AND(I449="PE",M449="NÓMINA NOVIEMBRE"),11,AND(I449="PE",M449="NÓMINA DICIEMBRE"),12,AND(I449="PC",M449="NÓMINA ENERO"),1,AND(I449="PC",M449="NÓMINA FEBRERO"),2,AND(I449="PC",M449="NÓMINA MARZO"),3,AND(I449="PC",M449="NÓMINA ABRIL"),4,AND(I449="PC",M449="NÓMINA MAYO"),5,AND(I449="PC",M449="NÓMINA JUNIO"),6,AND(I449="PC",M449="NÓMINA JULIO"),7,AND(I449="PC",M449="NÓMINA AGOSTO"),8,AND(I449="PC",M449="NÓMINA SEPTIEMBRE"),9,AND(I449="PC",M449="NÓMINA OCTUBRE"),10,AND(I449="PC",M449="NÓMINA NOVIEMBRE"),11,AND(I449="PC",M449="NÓMINA DICIEMBRE"),12,I449="VCF"," ",I449="VSF"," ",I449="SUB"," ",I449="ADQBYS"," ",I449="CONV"," ")</f>
        <v>#N/A</v>
      </c>
      <c r="O449" s="50"/>
      <c r="P449" s="51"/>
      <c r="Q449" s="51" t="n">
        <f aca="false">ROUND((O449*P449)*0.15,2)</f>
        <v>0</v>
      </c>
      <c r="R449" s="52" t="e">
        <f aca="false">_xlfn.IFS(I449="PE","NO RELLENAR",I449="PC","NO RELLENAR",I449="SUB","NO RELLENAR",I449="ADQBYS","NO RELLENAR",I449="CONV","NO RELLENAR",I449="VSF","RELLENAR",I449="VCF","RELLENAR")</f>
        <v>#N/A</v>
      </c>
      <c r="S449" s="53"/>
      <c r="T449" s="53"/>
      <c r="U449" s="54"/>
      <c r="V449" s="55"/>
      <c r="W449" s="54"/>
      <c r="X449" s="55"/>
      <c r="Y449" s="51"/>
      <c r="Z449" s="51"/>
      <c r="AA449" s="51"/>
      <c r="AB449" s="51"/>
      <c r="AC449" s="51"/>
      <c r="AD449" s="51"/>
      <c r="AE449" s="51"/>
      <c r="AF449" s="51"/>
      <c r="AG449" s="51"/>
      <c r="AH449" s="51"/>
      <c r="AI449" s="51"/>
      <c r="AJ449" s="51"/>
      <c r="AK449" s="51"/>
      <c r="AL449" s="51"/>
      <c r="AM449" s="54"/>
      <c r="AN449" s="51"/>
      <c r="AO449" s="54"/>
      <c r="AP449" s="51"/>
      <c r="AQ449" s="54"/>
      <c r="AR449" s="51"/>
      <c r="AS449" s="53" t="n">
        <v>0</v>
      </c>
      <c r="AT449" s="53" t="n">
        <v>0</v>
      </c>
      <c r="AU449" s="53" t="e">
        <f aca="false">_xlfn.IFS(I449="PE",0,I449="PC",0,I449="VCF",ROUND(AS449*AV449,2),I449="VSF",ROUND(AS449*AV449,2),I449="SUB",ROUND(AS449*AV449,2),I449="ADQBYS",ROUND(AS449*AV449,2),I449="CONV",ROUND(AS449*AV449,2))</f>
        <v>#N/A</v>
      </c>
      <c r="AV449" s="56"/>
      <c r="AW449" s="57" t="e">
        <f aca="false">_xlfn.IFS(I449="PE",ROUND((O449*P449)+Q449,2),I449="PC",ROUND((O449*P449)+Q449,2),AND(I449="VCF",BA449="SI"),AS449+AU449,AND(I449="VCF",BA449="NO"),AS449,AND(I449="VSF",BA449="SI"),AS449+AU449+Y449+Z449,AND(I449="VSF",BA449="NO"),AS449+Y449+Z449,AND(I449="SUB",BA449="SI"),AS449+AU449,AND(I449="SUB",BA449="NO"),AS449,AND(I449="ADQBYS",BA449="SI"),AS449+AU449,AND(I449="ADQBYS",BA449="NO"),AS449,AND(I449="CONV",BA449="SI"),AS449+AU449,AND(I449="CONV",BA449="NO"),AS449)</f>
        <v>#N/A</v>
      </c>
      <c r="AX449" s="53"/>
      <c r="AY449" s="58"/>
      <c r="AZ449" s="51"/>
      <c r="BA449" s="59"/>
    </row>
    <row r="450" customFormat="false" ht="18.6" hidden="false" customHeight="true" outlineLevel="0" collapsed="false">
      <c r="A450" s="43"/>
      <c r="B450" s="44"/>
      <c r="C450" s="44"/>
      <c r="D450" s="44"/>
      <c r="E450" s="44"/>
      <c r="F450" s="44"/>
      <c r="G450" s="44"/>
      <c r="H450" s="45"/>
      <c r="I450" s="44"/>
      <c r="J450" s="44"/>
      <c r="K450" s="44"/>
      <c r="L450" s="47"/>
      <c r="M450" s="47"/>
      <c r="N450" s="49" t="e">
        <f aca="false">_xlfn.IFS(AND(I450="PE",M450="NÓMINA ENERO"),1,AND(I450="PE",M450="NÓMINA FEBRERO"),2,AND(I450="PE",M450="NÓMINA MARZO"),3,AND(I450="PE",M450="NÓMINA ABRIL"),4,AND(I450="PE",M450="NÓMINA MAYO"),5,AND(I450="PE",M450="NÓMINA JUNIO"),6,AND(I450="PE",M450="NÓMINA JULIO"),7,AND(I450="PE",M450="NÓMINA AGOSTO"),8,AND(I450="PE",M450="NÓMINA SEPTIEMBRE"),9,AND(I450="PE",M450="NÓMINA OCTUBRE"),10,AND(I450="PE",M450="NÓMINA NOVIEMBRE"),11,AND(I450="PE",M450="NÓMINA DICIEMBRE"),12,AND(I450="PC",M450="NÓMINA ENERO"),1,AND(I450="PC",M450="NÓMINA FEBRERO"),2,AND(I450="PC",M450="NÓMINA MARZO"),3,AND(I450="PC",M450="NÓMINA ABRIL"),4,AND(I450="PC",M450="NÓMINA MAYO"),5,AND(I450="PC",M450="NÓMINA JUNIO"),6,AND(I450="PC",M450="NÓMINA JULIO"),7,AND(I450="PC",M450="NÓMINA AGOSTO"),8,AND(I450="PC",M450="NÓMINA SEPTIEMBRE"),9,AND(I450="PC",M450="NÓMINA OCTUBRE"),10,AND(I450="PC",M450="NÓMINA NOVIEMBRE"),11,AND(I450="PC",M450="NÓMINA DICIEMBRE"),12,I450="VCF"," ",I450="VSF"," ",I450="SUB"," ",I450="ADQBYS"," ",I450="CONV"," ")</f>
        <v>#N/A</v>
      </c>
      <c r="O450" s="50"/>
      <c r="P450" s="51"/>
      <c r="Q450" s="51" t="n">
        <f aca="false">ROUND((O450*P450)*0.15,2)</f>
        <v>0</v>
      </c>
      <c r="R450" s="52" t="e">
        <f aca="false">_xlfn.IFS(I450="PE","NO RELLENAR",I450="PC","NO RELLENAR",I450="SUB","NO RELLENAR",I450="ADQBYS","NO RELLENAR",I450="CONV","NO RELLENAR",I450="VSF","RELLENAR",I450="VCF","RELLENAR")</f>
        <v>#N/A</v>
      </c>
      <c r="S450" s="53"/>
      <c r="T450" s="53"/>
      <c r="U450" s="54"/>
      <c r="V450" s="55"/>
      <c r="W450" s="54"/>
      <c r="X450" s="55"/>
      <c r="Y450" s="51"/>
      <c r="Z450" s="51"/>
      <c r="AA450" s="51"/>
      <c r="AB450" s="51"/>
      <c r="AC450" s="51"/>
      <c r="AD450" s="51"/>
      <c r="AE450" s="51"/>
      <c r="AF450" s="51"/>
      <c r="AG450" s="51"/>
      <c r="AH450" s="51"/>
      <c r="AI450" s="51"/>
      <c r="AJ450" s="51"/>
      <c r="AK450" s="51"/>
      <c r="AL450" s="51"/>
      <c r="AM450" s="54"/>
      <c r="AN450" s="51"/>
      <c r="AO450" s="54"/>
      <c r="AP450" s="51"/>
      <c r="AQ450" s="54"/>
      <c r="AR450" s="51"/>
      <c r="AS450" s="53" t="n">
        <v>0</v>
      </c>
      <c r="AT450" s="53" t="n">
        <v>0</v>
      </c>
      <c r="AU450" s="53" t="e">
        <f aca="false">_xlfn.IFS(I450="PE",0,I450="PC",0,I450="VCF",ROUND(AS450*AV450,2),I450="VSF",ROUND(AS450*AV450,2),I450="SUB",ROUND(AS450*AV450,2),I450="ADQBYS",ROUND(AS450*AV450,2),I450="CONV",ROUND(AS450*AV450,2))</f>
        <v>#N/A</v>
      </c>
      <c r="AV450" s="56"/>
      <c r="AW450" s="57" t="e">
        <f aca="false">_xlfn.IFS(I450="PE",ROUND((O450*P450)+Q450,2),I450="PC",ROUND((O450*P450)+Q450,2),AND(I450="VCF",BA450="SI"),AS450+AU450,AND(I450="VCF",BA450="NO"),AS450,AND(I450="VSF",BA450="SI"),AS450+AU450+Y450+Z450,AND(I450="VSF",BA450="NO"),AS450+Y450+Z450,AND(I450="SUB",BA450="SI"),AS450+AU450,AND(I450="SUB",BA450="NO"),AS450,AND(I450="ADQBYS",BA450="SI"),AS450+AU450,AND(I450="ADQBYS",BA450="NO"),AS450,AND(I450="CONV",BA450="SI"),AS450+AU450,AND(I450="CONV",BA450="NO"),AS450)</f>
        <v>#N/A</v>
      </c>
      <c r="AX450" s="53"/>
      <c r="AY450" s="58"/>
      <c r="AZ450" s="51"/>
      <c r="BA450" s="59"/>
    </row>
    <row r="451" customFormat="false" ht="18.6" hidden="false" customHeight="true" outlineLevel="0" collapsed="false">
      <c r="A451" s="43"/>
      <c r="B451" s="44"/>
      <c r="C451" s="44"/>
      <c r="D451" s="44"/>
      <c r="E451" s="44"/>
      <c r="F451" s="44"/>
      <c r="G451" s="44"/>
      <c r="H451" s="45"/>
      <c r="I451" s="44"/>
      <c r="J451" s="44"/>
      <c r="K451" s="44"/>
      <c r="L451" s="47"/>
      <c r="M451" s="47"/>
      <c r="N451" s="49" t="e">
        <f aca="false">_xlfn.IFS(AND(I451="PE",M451="NÓMINA ENERO"),1,AND(I451="PE",M451="NÓMINA FEBRERO"),2,AND(I451="PE",M451="NÓMINA MARZO"),3,AND(I451="PE",M451="NÓMINA ABRIL"),4,AND(I451="PE",M451="NÓMINA MAYO"),5,AND(I451="PE",M451="NÓMINA JUNIO"),6,AND(I451="PE",M451="NÓMINA JULIO"),7,AND(I451="PE",M451="NÓMINA AGOSTO"),8,AND(I451="PE",M451="NÓMINA SEPTIEMBRE"),9,AND(I451="PE",M451="NÓMINA OCTUBRE"),10,AND(I451="PE",M451="NÓMINA NOVIEMBRE"),11,AND(I451="PE",M451="NÓMINA DICIEMBRE"),12,AND(I451="PC",M451="NÓMINA ENERO"),1,AND(I451="PC",M451="NÓMINA FEBRERO"),2,AND(I451="PC",M451="NÓMINA MARZO"),3,AND(I451="PC",M451="NÓMINA ABRIL"),4,AND(I451="PC",M451="NÓMINA MAYO"),5,AND(I451="PC",M451="NÓMINA JUNIO"),6,AND(I451="PC",M451="NÓMINA JULIO"),7,AND(I451="PC",M451="NÓMINA AGOSTO"),8,AND(I451="PC",M451="NÓMINA SEPTIEMBRE"),9,AND(I451="PC",M451="NÓMINA OCTUBRE"),10,AND(I451="PC",M451="NÓMINA NOVIEMBRE"),11,AND(I451="PC",M451="NÓMINA DICIEMBRE"),12,I451="VCF"," ",I451="VSF"," ",I451="SUB"," ",I451="ADQBYS"," ",I451="CONV"," ")</f>
        <v>#N/A</v>
      </c>
      <c r="O451" s="50"/>
      <c r="P451" s="51"/>
      <c r="Q451" s="51" t="n">
        <f aca="false">ROUND((O451*P451)*0.15,2)</f>
        <v>0</v>
      </c>
      <c r="R451" s="52" t="e">
        <f aca="false">_xlfn.IFS(I451="PE","NO RELLENAR",I451="PC","NO RELLENAR",I451="SUB","NO RELLENAR",I451="ADQBYS","NO RELLENAR",I451="CONV","NO RELLENAR",I451="VSF","RELLENAR",I451="VCF","RELLENAR")</f>
        <v>#N/A</v>
      </c>
      <c r="S451" s="53"/>
      <c r="T451" s="53"/>
      <c r="U451" s="54"/>
      <c r="V451" s="55"/>
      <c r="W451" s="54"/>
      <c r="X451" s="55"/>
      <c r="Y451" s="51"/>
      <c r="Z451" s="51"/>
      <c r="AA451" s="51"/>
      <c r="AB451" s="51"/>
      <c r="AC451" s="51"/>
      <c r="AD451" s="51"/>
      <c r="AE451" s="51"/>
      <c r="AF451" s="51"/>
      <c r="AG451" s="51"/>
      <c r="AH451" s="51"/>
      <c r="AI451" s="51"/>
      <c r="AJ451" s="51"/>
      <c r="AK451" s="51"/>
      <c r="AL451" s="51"/>
      <c r="AM451" s="54"/>
      <c r="AN451" s="51"/>
      <c r="AO451" s="54"/>
      <c r="AP451" s="51"/>
      <c r="AQ451" s="54"/>
      <c r="AR451" s="51"/>
      <c r="AS451" s="53" t="n">
        <v>0</v>
      </c>
      <c r="AT451" s="53" t="n">
        <v>0</v>
      </c>
      <c r="AU451" s="53" t="e">
        <f aca="false">_xlfn.IFS(I451="PE",0,I451="PC",0,I451="VCF",ROUND(AS451*AV451,2),I451="VSF",ROUND(AS451*AV451,2),I451="SUB",ROUND(AS451*AV451,2),I451="ADQBYS",ROUND(AS451*AV451,2),I451="CONV",ROUND(AS451*AV451,2))</f>
        <v>#N/A</v>
      </c>
      <c r="AV451" s="56"/>
      <c r="AW451" s="57" t="e">
        <f aca="false">_xlfn.IFS(I451="PE",ROUND((O451*P451)+Q451,2),I451="PC",ROUND((O451*P451)+Q451,2),AND(I451="VCF",BA451="SI"),AS451+AU451,AND(I451="VCF",BA451="NO"),AS451,AND(I451="VSF",BA451="SI"),AS451+AU451+Y451+Z451,AND(I451="VSF",BA451="NO"),AS451+Y451+Z451,AND(I451="SUB",BA451="SI"),AS451+AU451,AND(I451="SUB",BA451="NO"),AS451,AND(I451="ADQBYS",BA451="SI"),AS451+AU451,AND(I451="ADQBYS",BA451="NO"),AS451,AND(I451="CONV",BA451="SI"),AS451+AU451,AND(I451="CONV",BA451="NO"),AS451)</f>
        <v>#N/A</v>
      </c>
      <c r="AX451" s="53"/>
      <c r="AY451" s="58"/>
      <c r="AZ451" s="51"/>
      <c r="BA451" s="59"/>
    </row>
    <row r="452" customFormat="false" ht="18.6" hidden="false" customHeight="true" outlineLevel="0" collapsed="false">
      <c r="A452" s="43"/>
      <c r="B452" s="44"/>
      <c r="C452" s="44"/>
      <c r="D452" s="44"/>
      <c r="E452" s="44"/>
      <c r="F452" s="44"/>
      <c r="G452" s="44"/>
      <c r="H452" s="45"/>
      <c r="I452" s="44"/>
      <c r="J452" s="44"/>
      <c r="K452" s="44"/>
      <c r="L452" s="47"/>
      <c r="M452" s="47"/>
      <c r="N452" s="49" t="e">
        <f aca="false">_xlfn.IFS(AND(I452="PE",M452="NÓMINA ENERO"),1,AND(I452="PE",M452="NÓMINA FEBRERO"),2,AND(I452="PE",M452="NÓMINA MARZO"),3,AND(I452="PE",M452="NÓMINA ABRIL"),4,AND(I452="PE",M452="NÓMINA MAYO"),5,AND(I452="PE",M452="NÓMINA JUNIO"),6,AND(I452="PE",M452="NÓMINA JULIO"),7,AND(I452="PE",M452="NÓMINA AGOSTO"),8,AND(I452="PE",M452="NÓMINA SEPTIEMBRE"),9,AND(I452="PE",M452="NÓMINA OCTUBRE"),10,AND(I452="PE",M452="NÓMINA NOVIEMBRE"),11,AND(I452="PE",M452="NÓMINA DICIEMBRE"),12,AND(I452="PC",M452="NÓMINA ENERO"),1,AND(I452="PC",M452="NÓMINA FEBRERO"),2,AND(I452="PC",M452="NÓMINA MARZO"),3,AND(I452="PC",M452="NÓMINA ABRIL"),4,AND(I452="PC",M452="NÓMINA MAYO"),5,AND(I452="PC",M452="NÓMINA JUNIO"),6,AND(I452="PC",M452="NÓMINA JULIO"),7,AND(I452="PC",M452="NÓMINA AGOSTO"),8,AND(I452="PC",M452="NÓMINA SEPTIEMBRE"),9,AND(I452="PC",M452="NÓMINA OCTUBRE"),10,AND(I452="PC",M452="NÓMINA NOVIEMBRE"),11,AND(I452="PC",M452="NÓMINA DICIEMBRE"),12,I452="VCF"," ",I452="VSF"," ",I452="SUB"," ",I452="ADQBYS"," ",I452="CONV"," ")</f>
        <v>#N/A</v>
      </c>
      <c r="O452" s="50"/>
      <c r="P452" s="51"/>
      <c r="Q452" s="51" t="n">
        <f aca="false">ROUND((O452*P452)*0.15,2)</f>
        <v>0</v>
      </c>
      <c r="R452" s="52" t="e">
        <f aca="false">_xlfn.IFS(I452="PE","NO RELLENAR",I452="PC","NO RELLENAR",I452="SUB","NO RELLENAR",I452="ADQBYS","NO RELLENAR",I452="CONV","NO RELLENAR",I452="VSF","RELLENAR",I452="VCF","RELLENAR")</f>
        <v>#N/A</v>
      </c>
      <c r="S452" s="53"/>
      <c r="T452" s="53"/>
      <c r="U452" s="54"/>
      <c r="V452" s="55"/>
      <c r="W452" s="54"/>
      <c r="X452" s="55"/>
      <c r="Y452" s="51"/>
      <c r="Z452" s="51"/>
      <c r="AA452" s="51"/>
      <c r="AB452" s="51"/>
      <c r="AC452" s="51"/>
      <c r="AD452" s="51"/>
      <c r="AE452" s="51"/>
      <c r="AF452" s="51"/>
      <c r="AG452" s="51"/>
      <c r="AH452" s="51"/>
      <c r="AI452" s="51"/>
      <c r="AJ452" s="51"/>
      <c r="AK452" s="51"/>
      <c r="AL452" s="51"/>
      <c r="AM452" s="54"/>
      <c r="AN452" s="51"/>
      <c r="AO452" s="54"/>
      <c r="AP452" s="51"/>
      <c r="AQ452" s="54"/>
      <c r="AR452" s="51"/>
      <c r="AS452" s="53" t="n">
        <v>0</v>
      </c>
      <c r="AT452" s="53" t="n">
        <v>0</v>
      </c>
      <c r="AU452" s="53" t="e">
        <f aca="false">_xlfn.IFS(I452="PE",0,I452="PC",0,I452="VCF",ROUND(AS452*AV452,2),I452="VSF",ROUND(AS452*AV452,2),I452="SUB",ROUND(AS452*AV452,2),I452="ADQBYS",ROUND(AS452*AV452,2),I452="CONV",ROUND(AS452*AV452,2))</f>
        <v>#N/A</v>
      </c>
      <c r="AV452" s="56"/>
      <c r="AW452" s="57" t="e">
        <f aca="false">_xlfn.IFS(I452="PE",ROUND((O452*P452)+Q452,2),I452="PC",ROUND((O452*P452)+Q452,2),AND(I452="VCF",BA452="SI"),AS452+AU452,AND(I452="VCF",BA452="NO"),AS452,AND(I452="VSF",BA452="SI"),AS452+AU452+Y452+Z452,AND(I452="VSF",BA452="NO"),AS452+Y452+Z452,AND(I452="SUB",BA452="SI"),AS452+AU452,AND(I452="SUB",BA452="NO"),AS452,AND(I452="ADQBYS",BA452="SI"),AS452+AU452,AND(I452="ADQBYS",BA452="NO"),AS452,AND(I452="CONV",BA452="SI"),AS452+AU452,AND(I452="CONV",BA452="NO"),AS452)</f>
        <v>#N/A</v>
      </c>
      <c r="AX452" s="53"/>
      <c r="AY452" s="58"/>
      <c r="AZ452" s="51"/>
      <c r="BA452" s="59"/>
    </row>
    <row r="453" customFormat="false" ht="18.6" hidden="false" customHeight="true" outlineLevel="0" collapsed="false">
      <c r="A453" s="43"/>
      <c r="B453" s="44"/>
      <c r="C453" s="44"/>
      <c r="D453" s="44"/>
      <c r="E453" s="44"/>
      <c r="F453" s="44"/>
      <c r="G453" s="44"/>
      <c r="H453" s="45"/>
      <c r="I453" s="44"/>
      <c r="J453" s="44"/>
      <c r="K453" s="44"/>
      <c r="L453" s="47"/>
      <c r="M453" s="47"/>
      <c r="N453" s="49" t="e">
        <f aca="false">_xlfn.IFS(AND(I453="PE",M453="NÓMINA ENERO"),1,AND(I453="PE",M453="NÓMINA FEBRERO"),2,AND(I453="PE",M453="NÓMINA MARZO"),3,AND(I453="PE",M453="NÓMINA ABRIL"),4,AND(I453="PE",M453="NÓMINA MAYO"),5,AND(I453="PE",M453="NÓMINA JUNIO"),6,AND(I453="PE",M453="NÓMINA JULIO"),7,AND(I453="PE",M453="NÓMINA AGOSTO"),8,AND(I453="PE",M453="NÓMINA SEPTIEMBRE"),9,AND(I453="PE",M453="NÓMINA OCTUBRE"),10,AND(I453="PE",M453="NÓMINA NOVIEMBRE"),11,AND(I453="PE",M453="NÓMINA DICIEMBRE"),12,AND(I453="PC",M453="NÓMINA ENERO"),1,AND(I453="PC",M453="NÓMINA FEBRERO"),2,AND(I453="PC",M453="NÓMINA MARZO"),3,AND(I453="PC",M453="NÓMINA ABRIL"),4,AND(I453="PC",M453="NÓMINA MAYO"),5,AND(I453="PC",M453="NÓMINA JUNIO"),6,AND(I453="PC",M453="NÓMINA JULIO"),7,AND(I453="PC",M453="NÓMINA AGOSTO"),8,AND(I453="PC",M453="NÓMINA SEPTIEMBRE"),9,AND(I453="PC",M453="NÓMINA OCTUBRE"),10,AND(I453="PC",M453="NÓMINA NOVIEMBRE"),11,AND(I453="PC",M453="NÓMINA DICIEMBRE"),12,I453="VCF"," ",I453="VSF"," ",I453="SUB"," ",I453="ADQBYS"," ",I453="CONV"," ")</f>
        <v>#N/A</v>
      </c>
      <c r="O453" s="50"/>
      <c r="P453" s="51"/>
      <c r="Q453" s="51" t="n">
        <f aca="false">ROUND((O453*P453)*0.15,2)</f>
        <v>0</v>
      </c>
      <c r="R453" s="52" t="e">
        <f aca="false">_xlfn.IFS(I453="PE","NO RELLENAR",I453="PC","NO RELLENAR",I453="SUB","NO RELLENAR",I453="ADQBYS","NO RELLENAR",I453="CONV","NO RELLENAR",I453="VSF","RELLENAR",I453="VCF","RELLENAR")</f>
        <v>#N/A</v>
      </c>
      <c r="S453" s="53"/>
      <c r="T453" s="53"/>
      <c r="U453" s="54"/>
      <c r="V453" s="55"/>
      <c r="W453" s="54"/>
      <c r="X453" s="55"/>
      <c r="Y453" s="51"/>
      <c r="Z453" s="51"/>
      <c r="AA453" s="51"/>
      <c r="AB453" s="51"/>
      <c r="AC453" s="51"/>
      <c r="AD453" s="51"/>
      <c r="AE453" s="51"/>
      <c r="AF453" s="51"/>
      <c r="AG453" s="51"/>
      <c r="AH453" s="51"/>
      <c r="AI453" s="51"/>
      <c r="AJ453" s="51"/>
      <c r="AK453" s="51"/>
      <c r="AL453" s="51"/>
      <c r="AM453" s="54"/>
      <c r="AN453" s="51"/>
      <c r="AO453" s="54"/>
      <c r="AP453" s="51"/>
      <c r="AQ453" s="54"/>
      <c r="AR453" s="51"/>
      <c r="AS453" s="53" t="n">
        <v>0</v>
      </c>
      <c r="AT453" s="53" t="n">
        <v>0</v>
      </c>
      <c r="AU453" s="53" t="e">
        <f aca="false">_xlfn.IFS(I453="PE",0,I453="PC",0,I453="VCF",ROUND(AS453*AV453,2),I453="VSF",ROUND(AS453*AV453,2),I453="SUB",ROUND(AS453*AV453,2),I453="ADQBYS",ROUND(AS453*AV453,2),I453="CONV",ROUND(AS453*AV453,2))</f>
        <v>#N/A</v>
      </c>
      <c r="AV453" s="56"/>
      <c r="AW453" s="57" t="e">
        <f aca="false">_xlfn.IFS(I453="PE",ROUND((O453*P453)+Q453,2),I453="PC",ROUND((O453*P453)+Q453,2),AND(I453="VCF",BA453="SI"),AS453+AU453,AND(I453="VCF",BA453="NO"),AS453,AND(I453="VSF",BA453="SI"),AS453+AU453+Y453+Z453,AND(I453="VSF",BA453="NO"),AS453+Y453+Z453,AND(I453="SUB",BA453="SI"),AS453+AU453,AND(I453="SUB",BA453="NO"),AS453,AND(I453="ADQBYS",BA453="SI"),AS453+AU453,AND(I453="ADQBYS",BA453="NO"),AS453,AND(I453="CONV",BA453="SI"),AS453+AU453,AND(I453="CONV",BA453="NO"),AS453)</f>
        <v>#N/A</v>
      </c>
      <c r="AX453" s="53"/>
      <c r="AY453" s="58"/>
      <c r="AZ453" s="51"/>
      <c r="BA453" s="59"/>
    </row>
    <row r="454" customFormat="false" ht="18.6" hidden="false" customHeight="true" outlineLevel="0" collapsed="false">
      <c r="A454" s="43"/>
      <c r="B454" s="44"/>
      <c r="C454" s="44"/>
      <c r="D454" s="44"/>
      <c r="E454" s="44"/>
      <c r="F454" s="44"/>
      <c r="G454" s="44"/>
      <c r="H454" s="45"/>
      <c r="I454" s="44"/>
      <c r="J454" s="44"/>
      <c r="K454" s="44"/>
      <c r="L454" s="47"/>
      <c r="M454" s="47"/>
      <c r="N454" s="49" t="e">
        <f aca="false">_xlfn.IFS(AND(I454="PE",M454="NÓMINA ENERO"),1,AND(I454="PE",M454="NÓMINA FEBRERO"),2,AND(I454="PE",M454="NÓMINA MARZO"),3,AND(I454="PE",M454="NÓMINA ABRIL"),4,AND(I454="PE",M454="NÓMINA MAYO"),5,AND(I454="PE",M454="NÓMINA JUNIO"),6,AND(I454="PE",M454="NÓMINA JULIO"),7,AND(I454="PE",M454="NÓMINA AGOSTO"),8,AND(I454="PE",M454="NÓMINA SEPTIEMBRE"),9,AND(I454="PE",M454="NÓMINA OCTUBRE"),10,AND(I454="PE",M454="NÓMINA NOVIEMBRE"),11,AND(I454="PE",M454="NÓMINA DICIEMBRE"),12,AND(I454="PC",M454="NÓMINA ENERO"),1,AND(I454="PC",M454="NÓMINA FEBRERO"),2,AND(I454="PC",M454="NÓMINA MARZO"),3,AND(I454="PC",M454="NÓMINA ABRIL"),4,AND(I454="PC",M454="NÓMINA MAYO"),5,AND(I454="PC",M454="NÓMINA JUNIO"),6,AND(I454="PC",M454="NÓMINA JULIO"),7,AND(I454="PC",M454="NÓMINA AGOSTO"),8,AND(I454="PC",M454="NÓMINA SEPTIEMBRE"),9,AND(I454="PC",M454="NÓMINA OCTUBRE"),10,AND(I454="PC",M454="NÓMINA NOVIEMBRE"),11,AND(I454="PC",M454="NÓMINA DICIEMBRE"),12,I454="VCF"," ",I454="VSF"," ",I454="SUB"," ",I454="ADQBYS"," ",I454="CONV"," ")</f>
        <v>#N/A</v>
      </c>
      <c r="O454" s="50"/>
      <c r="P454" s="51"/>
      <c r="Q454" s="51" t="n">
        <f aca="false">ROUND((O454*P454)*0.15,2)</f>
        <v>0</v>
      </c>
      <c r="R454" s="52" t="e">
        <f aca="false">_xlfn.IFS(I454="PE","NO RELLENAR",I454="PC","NO RELLENAR",I454="SUB","NO RELLENAR",I454="ADQBYS","NO RELLENAR",I454="CONV","NO RELLENAR",I454="VSF","RELLENAR",I454="VCF","RELLENAR")</f>
        <v>#N/A</v>
      </c>
      <c r="S454" s="53"/>
      <c r="T454" s="53"/>
      <c r="U454" s="54"/>
      <c r="V454" s="55"/>
      <c r="W454" s="54"/>
      <c r="X454" s="55"/>
      <c r="Y454" s="51"/>
      <c r="Z454" s="51"/>
      <c r="AA454" s="51"/>
      <c r="AB454" s="51"/>
      <c r="AC454" s="51"/>
      <c r="AD454" s="51"/>
      <c r="AE454" s="51"/>
      <c r="AF454" s="51"/>
      <c r="AG454" s="51"/>
      <c r="AH454" s="51"/>
      <c r="AI454" s="51"/>
      <c r="AJ454" s="51"/>
      <c r="AK454" s="51"/>
      <c r="AL454" s="51"/>
      <c r="AM454" s="54"/>
      <c r="AN454" s="51"/>
      <c r="AO454" s="54"/>
      <c r="AP454" s="51"/>
      <c r="AQ454" s="54"/>
      <c r="AR454" s="51"/>
      <c r="AS454" s="53" t="n">
        <v>0</v>
      </c>
      <c r="AT454" s="53" t="n">
        <v>0</v>
      </c>
      <c r="AU454" s="53" t="e">
        <f aca="false">_xlfn.IFS(I454="PE",0,I454="PC",0,I454="VCF",ROUND(AS454*AV454,2),I454="VSF",ROUND(AS454*AV454,2),I454="SUB",ROUND(AS454*AV454,2),I454="ADQBYS",ROUND(AS454*AV454,2),I454="CONV",ROUND(AS454*AV454,2))</f>
        <v>#N/A</v>
      </c>
      <c r="AV454" s="56"/>
      <c r="AW454" s="57" t="e">
        <f aca="false">_xlfn.IFS(I454="PE",ROUND((O454*P454)+Q454,2),I454="PC",ROUND((O454*P454)+Q454,2),AND(I454="VCF",BA454="SI"),AS454+AU454,AND(I454="VCF",BA454="NO"),AS454,AND(I454="VSF",BA454="SI"),AS454+AU454+Y454+Z454,AND(I454="VSF",BA454="NO"),AS454+Y454+Z454,AND(I454="SUB",BA454="SI"),AS454+AU454,AND(I454="SUB",BA454="NO"),AS454,AND(I454="ADQBYS",BA454="SI"),AS454+AU454,AND(I454="ADQBYS",BA454="NO"),AS454,AND(I454="CONV",BA454="SI"),AS454+AU454,AND(I454="CONV",BA454="NO"),AS454)</f>
        <v>#N/A</v>
      </c>
      <c r="AX454" s="53"/>
      <c r="AY454" s="58"/>
      <c r="AZ454" s="51"/>
      <c r="BA454" s="59"/>
    </row>
    <row r="455" customFormat="false" ht="18.6" hidden="false" customHeight="true" outlineLevel="0" collapsed="false">
      <c r="A455" s="43"/>
      <c r="B455" s="44"/>
      <c r="C455" s="44"/>
      <c r="D455" s="44"/>
      <c r="E455" s="44"/>
      <c r="F455" s="44"/>
      <c r="G455" s="44"/>
      <c r="H455" s="45"/>
      <c r="I455" s="44"/>
      <c r="J455" s="44"/>
      <c r="K455" s="44"/>
      <c r="L455" s="47"/>
      <c r="M455" s="47"/>
      <c r="N455" s="49" t="e">
        <f aca="false">_xlfn.IFS(AND(I455="PE",M455="NÓMINA ENERO"),1,AND(I455="PE",M455="NÓMINA FEBRERO"),2,AND(I455="PE",M455="NÓMINA MARZO"),3,AND(I455="PE",M455="NÓMINA ABRIL"),4,AND(I455="PE",M455="NÓMINA MAYO"),5,AND(I455="PE",M455="NÓMINA JUNIO"),6,AND(I455="PE",M455="NÓMINA JULIO"),7,AND(I455="PE",M455="NÓMINA AGOSTO"),8,AND(I455="PE",M455="NÓMINA SEPTIEMBRE"),9,AND(I455="PE",M455="NÓMINA OCTUBRE"),10,AND(I455="PE",M455="NÓMINA NOVIEMBRE"),11,AND(I455="PE",M455="NÓMINA DICIEMBRE"),12,AND(I455="PC",M455="NÓMINA ENERO"),1,AND(I455="PC",M455="NÓMINA FEBRERO"),2,AND(I455="PC",M455="NÓMINA MARZO"),3,AND(I455="PC",M455="NÓMINA ABRIL"),4,AND(I455="PC",M455="NÓMINA MAYO"),5,AND(I455="PC",M455="NÓMINA JUNIO"),6,AND(I455="PC",M455="NÓMINA JULIO"),7,AND(I455="PC",M455="NÓMINA AGOSTO"),8,AND(I455="PC",M455="NÓMINA SEPTIEMBRE"),9,AND(I455="PC",M455="NÓMINA OCTUBRE"),10,AND(I455="PC",M455="NÓMINA NOVIEMBRE"),11,AND(I455="PC",M455="NÓMINA DICIEMBRE"),12,I455="VCF"," ",I455="VSF"," ",I455="SUB"," ",I455="ADQBYS"," ",I455="CONV"," ")</f>
        <v>#N/A</v>
      </c>
      <c r="O455" s="50"/>
      <c r="P455" s="51"/>
      <c r="Q455" s="51" t="n">
        <f aca="false">ROUND((O455*P455)*0.15,2)</f>
        <v>0</v>
      </c>
      <c r="R455" s="52" t="e">
        <f aca="false">_xlfn.IFS(I455="PE","NO RELLENAR",I455="PC","NO RELLENAR",I455="SUB","NO RELLENAR",I455="ADQBYS","NO RELLENAR",I455="CONV","NO RELLENAR",I455="VSF","RELLENAR",I455="VCF","RELLENAR")</f>
        <v>#N/A</v>
      </c>
      <c r="S455" s="53"/>
      <c r="T455" s="53"/>
      <c r="U455" s="54"/>
      <c r="V455" s="55"/>
      <c r="W455" s="54"/>
      <c r="X455" s="55"/>
      <c r="Y455" s="51"/>
      <c r="Z455" s="51"/>
      <c r="AA455" s="51"/>
      <c r="AB455" s="51"/>
      <c r="AC455" s="51"/>
      <c r="AD455" s="51"/>
      <c r="AE455" s="51"/>
      <c r="AF455" s="51"/>
      <c r="AG455" s="51"/>
      <c r="AH455" s="51"/>
      <c r="AI455" s="51"/>
      <c r="AJ455" s="51"/>
      <c r="AK455" s="51"/>
      <c r="AL455" s="51"/>
      <c r="AM455" s="54"/>
      <c r="AN455" s="51"/>
      <c r="AO455" s="54"/>
      <c r="AP455" s="51"/>
      <c r="AQ455" s="54"/>
      <c r="AR455" s="51"/>
      <c r="AS455" s="53" t="n">
        <v>0</v>
      </c>
      <c r="AT455" s="53" t="n">
        <v>0</v>
      </c>
      <c r="AU455" s="53" t="e">
        <f aca="false">_xlfn.IFS(I455="PE",0,I455="PC",0,I455="VCF",ROUND(AS455*AV455,2),I455="VSF",ROUND(AS455*AV455,2),I455="SUB",ROUND(AS455*AV455,2),I455="ADQBYS",ROUND(AS455*AV455,2),I455="CONV",ROUND(AS455*AV455,2))</f>
        <v>#N/A</v>
      </c>
      <c r="AV455" s="56"/>
      <c r="AW455" s="57" t="e">
        <f aca="false">_xlfn.IFS(I455="PE",ROUND((O455*P455)+Q455,2),I455="PC",ROUND((O455*P455)+Q455,2),AND(I455="VCF",BA455="SI"),AS455+AU455,AND(I455="VCF",BA455="NO"),AS455,AND(I455="VSF",BA455="SI"),AS455+AU455+Y455+Z455,AND(I455="VSF",BA455="NO"),AS455+Y455+Z455,AND(I455="SUB",BA455="SI"),AS455+AU455,AND(I455="SUB",BA455="NO"),AS455,AND(I455="ADQBYS",BA455="SI"),AS455+AU455,AND(I455="ADQBYS",BA455="NO"),AS455,AND(I455="CONV",BA455="SI"),AS455+AU455,AND(I455="CONV",BA455="NO"),AS455)</f>
        <v>#N/A</v>
      </c>
      <c r="AX455" s="53"/>
      <c r="AY455" s="58"/>
      <c r="AZ455" s="51"/>
      <c r="BA455" s="59"/>
    </row>
    <row r="456" customFormat="false" ht="18.6" hidden="false" customHeight="true" outlineLevel="0" collapsed="false">
      <c r="A456" s="43"/>
      <c r="B456" s="44"/>
      <c r="C456" s="44"/>
      <c r="D456" s="44"/>
      <c r="E456" s="44"/>
      <c r="F456" s="44"/>
      <c r="G456" s="44"/>
      <c r="H456" s="45"/>
      <c r="I456" s="44"/>
      <c r="J456" s="44"/>
      <c r="K456" s="44"/>
      <c r="L456" s="47"/>
      <c r="M456" s="47"/>
      <c r="N456" s="49" t="e">
        <f aca="false">_xlfn.IFS(AND(I456="PE",M456="NÓMINA ENERO"),1,AND(I456="PE",M456="NÓMINA FEBRERO"),2,AND(I456="PE",M456="NÓMINA MARZO"),3,AND(I456="PE",M456="NÓMINA ABRIL"),4,AND(I456="PE",M456="NÓMINA MAYO"),5,AND(I456="PE",M456="NÓMINA JUNIO"),6,AND(I456="PE",M456="NÓMINA JULIO"),7,AND(I456="PE",M456="NÓMINA AGOSTO"),8,AND(I456="PE",M456="NÓMINA SEPTIEMBRE"),9,AND(I456="PE",M456="NÓMINA OCTUBRE"),10,AND(I456="PE",M456="NÓMINA NOVIEMBRE"),11,AND(I456="PE",M456="NÓMINA DICIEMBRE"),12,AND(I456="PC",M456="NÓMINA ENERO"),1,AND(I456="PC",M456="NÓMINA FEBRERO"),2,AND(I456="PC",M456="NÓMINA MARZO"),3,AND(I456="PC",M456="NÓMINA ABRIL"),4,AND(I456="PC",M456="NÓMINA MAYO"),5,AND(I456="PC",M456="NÓMINA JUNIO"),6,AND(I456="PC",M456="NÓMINA JULIO"),7,AND(I456="PC",M456="NÓMINA AGOSTO"),8,AND(I456="PC",M456="NÓMINA SEPTIEMBRE"),9,AND(I456="PC",M456="NÓMINA OCTUBRE"),10,AND(I456="PC",M456="NÓMINA NOVIEMBRE"),11,AND(I456="PC",M456="NÓMINA DICIEMBRE"),12,I456="VCF"," ",I456="VSF"," ",I456="SUB"," ",I456="ADQBYS"," ",I456="CONV"," ")</f>
        <v>#N/A</v>
      </c>
      <c r="O456" s="50"/>
      <c r="P456" s="51"/>
      <c r="Q456" s="51" t="n">
        <f aca="false">ROUND((O456*P456)*0.15,2)</f>
        <v>0</v>
      </c>
      <c r="R456" s="52" t="e">
        <f aca="false">_xlfn.IFS(I456="PE","NO RELLENAR",I456="PC","NO RELLENAR",I456="SUB","NO RELLENAR",I456="ADQBYS","NO RELLENAR",I456="CONV","NO RELLENAR",I456="VSF","RELLENAR",I456="VCF","RELLENAR")</f>
        <v>#N/A</v>
      </c>
      <c r="S456" s="53"/>
      <c r="T456" s="53"/>
      <c r="U456" s="54"/>
      <c r="V456" s="55"/>
      <c r="W456" s="54"/>
      <c r="X456" s="55"/>
      <c r="Y456" s="51"/>
      <c r="Z456" s="51"/>
      <c r="AA456" s="51"/>
      <c r="AB456" s="51"/>
      <c r="AC456" s="51"/>
      <c r="AD456" s="51"/>
      <c r="AE456" s="51"/>
      <c r="AF456" s="51"/>
      <c r="AG456" s="51"/>
      <c r="AH456" s="51"/>
      <c r="AI456" s="51"/>
      <c r="AJ456" s="51"/>
      <c r="AK456" s="51"/>
      <c r="AL456" s="51"/>
      <c r="AM456" s="54"/>
      <c r="AN456" s="51"/>
      <c r="AO456" s="54"/>
      <c r="AP456" s="51"/>
      <c r="AQ456" s="54"/>
      <c r="AR456" s="51"/>
      <c r="AS456" s="53" t="n">
        <v>0</v>
      </c>
      <c r="AT456" s="53" t="n">
        <v>0</v>
      </c>
      <c r="AU456" s="53" t="e">
        <f aca="false">_xlfn.IFS(I456="PE",0,I456="PC",0,I456="VCF",ROUND(AS456*AV456,2),I456="VSF",ROUND(AS456*AV456,2),I456="SUB",ROUND(AS456*AV456,2),I456="ADQBYS",ROUND(AS456*AV456,2),I456="CONV",ROUND(AS456*AV456,2))</f>
        <v>#N/A</v>
      </c>
      <c r="AV456" s="56"/>
      <c r="AW456" s="57" t="e">
        <f aca="false">_xlfn.IFS(I456="PE",ROUND((O456*P456)+Q456,2),I456="PC",ROUND((O456*P456)+Q456,2),AND(I456="VCF",BA456="SI"),AS456+AU456,AND(I456="VCF",BA456="NO"),AS456,AND(I456="VSF",BA456="SI"),AS456+AU456+Y456+Z456,AND(I456="VSF",BA456="NO"),AS456+Y456+Z456,AND(I456="SUB",BA456="SI"),AS456+AU456,AND(I456="SUB",BA456="NO"),AS456,AND(I456="ADQBYS",BA456="SI"),AS456+AU456,AND(I456="ADQBYS",BA456="NO"),AS456,AND(I456="CONV",BA456="SI"),AS456+AU456,AND(I456="CONV",BA456="NO"),AS456)</f>
        <v>#N/A</v>
      </c>
      <c r="AX456" s="53"/>
      <c r="AY456" s="58"/>
      <c r="AZ456" s="51"/>
      <c r="BA456" s="59"/>
    </row>
    <row r="457" customFormat="false" ht="18.6" hidden="false" customHeight="true" outlineLevel="0" collapsed="false">
      <c r="A457" s="43"/>
      <c r="B457" s="44"/>
      <c r="C457" s="44"/>
      <c r="D457" s="44"/>
      <c r="E457" s="44"/>
      <c r="F457" s="44"/>
      <c r="G457" s="44"/>
      <c r="H457" s="45"/>
      <c r="I457" s="44"/>
      <c r="J457" s="44"/>
      <c r="K457" s="44"/>
      <c r="L457" s="47"/>
      <c r="M457" s="47"/>
      <c r="N457" s="49" t="e">
        <f aca="false">_xlfn.IFS(AND(I457="PE",M457="NÓMINA ENERO"),1,AND(I457="PE",M457="NÓMINA FEBRERO"),2,AND(I457="PE",M457="NÓMINA MARZO"),3,AND(I457="PE",M457="NÓMINA ABRIL"),4,AND(I457="PE",M457="NÓMINA MAYO"),5,AND(I457="PE",M457="NÓMINA JUNIO"),6,AND(I457="PE",M457="NÓMINA JULIO"),7,AND(I457="PE",M457="NÓMINA AGOSTO"),8,AND(I457="PE",M457="NÓMINA SEPTIEMBRE"),9,AND(I457="PE",M457="NÓMINA OCTUBRE"),10,AND(I457="PE",M457="NÓMINA NOVIEMBRE"),11,AND(I457="PE",M457="NÓMINA DICIEMBRE"),12,AND(I457="PC",M457="NÓMINA ENERO"),1,AND(I457="PC",M457="NÓMINA FEBRERO"),2,AND(I457="PC",M457="NÓMINA MARZO"),3,AND(I457="PC",M457="NÓMINA ABRIL"),4,AND(I457="PC",M457="NÓMINA MAYO"),5,AND(I457="PC",M457="NÓMINA JUNIO"),6,AND(I457="PC",M457="NÓMINA JULIO"),7,AND(I457="PC",M457="NÓMINA AGOSTO"),8,AND(I457="PC",M457="NÓMINA SEPTIEMBRE"),9,AND(I457="PC",M457="NÓMINA OCTUBRE"),10,AND(I457="PC",M457="NÓMINA NOVIEMBRE"),11,AND(I457="PC",M457="NÓMINA DICIEMBRE"),12,I457="VCF"," ",I457="VSF"," ",I457="SUB"," ",I457="ADQBYS"," ",I457="CONV"," ")</f>
        <v>#N/A</v>
      </c>
      <c r="O457" s="50"/>
      <c r="P457" s="51"/>
      <c r="Q457" s="51" t="n">
        <f aca="false">ROUND((O457*P457)*0.15,2)</f>
        <v>0</v>
      </c>
      <c r="R457" s="52" t="e">
        <f aca="false">_xlfn.IFS(I457="PE","NO RELLENAR",I457="PC","NO RELLENAR",I457="SUB","NO RELLENAR",I457="ADQBYS","NO RELLENAR",I457="CONV","NO RELLENAR",I457="VSF","RELLENAR",I457="VCF","RELLENAR")</f>
        <v>#N/A</v>
      </c>
      <c r="S457" s="53"/>
      <c r="T457" s="53"/>
      <c r="U457" s="54"/>
      <c r="V457" s="55"/>
      <c r="W457" s="54"/>
      <c r="X457" s="55"/>
      <c r="Y457" s="51"/>
      <c r="Z457" s="51"/>
      <c r="AA457" s="51"/>
      <c r="AB457" s="51"/>
      <c r="AC457" s="51"/>
      <c r="AD457" s="51"/>
      <c r="AE457" s="51"/>
      <c r="AF457" s="51"/>
      <c r="AG457" s="51"/>
      <c r="AH457" s="51"/>
      <c r="AI457" s="51"/>
      <c r="AJ457" s="51"/>
      <c r="AK457" s="51"/>
      <c r="AL457" s="51"/>
      <c r="AM457" s="54"/>
      <c r="AN457" s="51"/>
      <c r="AO457" s="54"/>
      <c r="AP457" s="51"/>
      <c r="AQ457" s="54"/>
      <c r="AR457" s="51"/>
      <c r="AS457" s="53" t="n">
        <v>0</v>
      </c>
      <c r="AT457" s="53" t="n">
        <v>0</v>
      </c>
      <c r="AU457" s="53" t="e">
        <f aca="false">_xlfn.IFS(I457="PE",0,I457="PC",0,I457="VCF",ROUND(AS457*AV457,2),I457="VSF",ROUND(AS457*AV457,2),I457="SUB",ROUND(AS457*AV457,2),I457="ADQBYS",ROUND(AS457*AV457,2),I457="CONV",ROUND(AS457*AV457,2))</f>
        <v>#N/A</v>
      </c>
      <c r="AV457" s="56"/>
      <c r="AW457" s="57" t="e">
        <f aca="false">_xlfn.IFS(I457="PE",ROUND((O457*P457)+Q457,2),I457="PC",ROUND((O457*P457)+Q457,2),AND(I457="VCF",BA457="SI"),AS457+AU457,AND(I457="VCF",BA457="NO"),AS457,AND(I457="VSF",BA457="SI"),AS457+AU457+Y457+Z457,AND(I457="VSF",BA457="NO"),AS457+Y457+Z457,AND(I457="SUB",BA457="SI"),AS457+AU457,AND(I457="SUB",BA457="NO"),AS457,AND(I457="ADQBYS",BA457="SI"),AS457+AU457,AND(I457="ADQBYS",BA457="NO"),AS457,AND(I457="CONV",BA457="SI"),AS457+AU457,AND(I457="CONV",BA457="NO"),AS457)</f>
        <v>#N/A</v>
      </c>
      <c r="AX457" s="53"/>
      <c r="AY457" s="58"/>
      <c r="AZ457" s="51"/>
      <c r="BA457" s="59"/>
    </row>
    <row r="458" customFormat="false" ht="18.6" hidden="false" customHeight="true" outlineLevel="0" collapsed="false">
      <c r="A458" s="43"/>
      <c r="B458" s="44"/>
      <c r="C458" s="44"/>
      <c r="D458" s="44"/>
      <c r="E458" s="44"/>
      <c r="F458" s="44"/>
      <c r="G458" s="44"/>
      <c r="H458" s="45"/>
      <c r="I458" s="44"/>
      <c r="J458" s="44"/>
      <c r="K458" s="44"/>
      <c r="L458" s="47"/>
      <c r="M458" s="47"/>
      <c r="N458" s="49" t="e">
        <f aca="false">_xlfn.IFS(AND(I458="PE",M458="NÓMINA ENERO"),1,AND(I458="PE",M458="NÓMINA FEBRERO"),2,AND(I458="PE",M458="NÓMINA MARZO"),3,AND(I458="PE",M458="NÓMINA ABRIL"),4,AND(I458="PE",M458="NÓMINA MAYO"),5,AND(I458="PE",M458="NÓMINA JUNIO"),6,AND(I458="PE",M458="NÓMINA JULIO"),7,AND(I458="PE",M458="NÓMINA AGOSTO"),8,AND(I458="PE",M458="NÓMINA SEPTIEMBRE"),9,AND(I458="PE",M458="NÓMINA OCTUBRE"),10,AND(I458="PE",M458="NÓMINA NOVIEMBRE"),11,AND(I458="PE",M458="NÓMINA DICIEMBRE"),12,AND(I458="PC",M458="NÓMINA ENERO"),1,AND(I458="PC",M458="NÓMINA FEBRERO"),2,AND(I458="PC",M458="NÓMINA MARZO"),3,AND(I458="PC",M458="NÓMINA ABRIL"),4,AND(I458="PC",M458="NÓMINA MAYO"),5,AND(I458="PC",M458="NÓMINA JUNIO"),6,AND(I458="PC",M458="NÓMINA JULIO"),7,AND(I458="PC",M458="NÓMINA AGOSTO"),8,AND(I458="PC",M458="NÓMINA SEPTIEMBRE"),9,AND(I458="PC",M458="NÓMINA OCTUBRE"),10,AND(I458="PC",M458="NÓMINA NOVIEMBRE"),11,AND(I458="PC",M458="NÓMINA DICIEMBRE"),12,I458="VCF"," ",I458="VSF"," ",I458="SUB"," ",I458="ADQBYS"," ",I458="CONV"," ")</f>
        <v>#N/A</v>
      </c>
      <c r="O458" s="50"/>
      <c r="P458" s="51"/>
      <c r="Q458" s="51" t="n">
        <f aca="false">ROUND((O458*P458)*0.15,2)</f>
        <v>0</v>
      </c>
      <c r="R458" s="52" t="e">
        <f aca="false">_xlfn.IFS(I458="PE","NO RELLENAR",I458="PC","NO RELLENAR",I458="SUB","NO RELLENAR",I458="ADQBYS","NO RELLENAR",I458="CONV","NO RELLENAR",I458="VSF","RELLENAR",I458="VCF","RELLENAR")</f>
        <v>#N/A</v>
      </c>
      <c r="S458" s="53"/>
      <c r="T458" s="53"/>
      <c r="U458" s="54"/>
      <c r="V458" s="55"/>
      <c r="W458" s="54"/>
      <c r="X458" s="55"/>
      <c r="Y458" s="51"/>
      <c r="Z458" s="51"/>
      <c r="AA458" s="51"/>
      <c r="AB458" s="51"/>
      <c r="AC458" s="51"/>
      <c r="AD458" s="51"/>
      <c r="AE458" s="51"/>
      <c r="AF458" s="51"/>
      <c r="AG458" s="51"/>
      <c r="AH458" s="51"/>
      <c r="AI458" s="51"/>
      <c r="AJ458" s="51"/>
      <c r="AK458" s="51"/>
      <c r="AL458" s="51"/>
      <c r="AM458" s="54"/>
      <c r="AN458" s="51"/>
      <c r="AO458" s="54"/>
      <c r="AP458" s="51"/>
      <c r="AQ458" s="54"/>
      <c r="AR458" s="51"/>
      <c r="AS458" s="53" t="n">
        <v>0</v>
      </c>
      <c r="AT458" s="53" t="n">
        <v>0</v>
      </c>
      <c r="AU458" s="53" t="e">
        <f aca="false">_xlfn.IFS(I458="PE",0,I458="PC",0,I458="VCF",ROUND(AS458*AV458,2),I458="VSF",ROUND(AS458*AV458,2),I458="SUB",ROUND(AS458*AV458,2),I458="ADQBYS",ROUND(AS458*AV458,2),I458="CONV",ROUND(AS458*AV458,2))</f>
        <v>#N/A</v>
      </c>
      <c r="AV458" s="56"/>
      <c r="AW458" s="57" t="e">
        <f aca="false">_xlfn.IFS(I458="PE",ROUND((O458*P458)+Q458,2),I458="PC",ROUND((O458*P458)+Q458,2),AND(I458="VCF",BA458="SI"),AS458+AU458,AND(I458="VCF",BA458="NO"),AS458,AND(I458="VSF",BA458="SI"),AS458+AU458+Y458+Z458,AND(I458="VSF",BA458="NO"),AS458+Y458+Z458,AND(I458="SUB",BA458="SI"),AS458+AU458,AND(I458="SUB",BA458="NO"),AS458,AND(I458="ADQBYS",BA458="SI"),AS458+AU458,AND(I458="ADQBYS",BA458="NO"),AS458,AND(I458="CONV",BA458="SI"),AS458+AU458,AND(I458="CONV",BA458="NO"),AS458)</f>
        <v>#N/A</v>
      </c>
      <c r="AX458" s="53"/>
      <c r="AY458" s="58"/>
      <c r="AZ458" s="51"/>
      <c r="BA458" s="59"/>
    </row>
    <row r="459" customFormat="false" ht="18.6" hidden="false" customHeight="true" outlineLevel="0" collapsed="false">
      <c r="A459" s="43"/>
      <c r="B459" s="44"/>
      <c r="C459" s="44"/>
      <c r="D459" s="44"/>
      <c r="E459" s="44"/>
      <c r="F459" s="44"/>
      <c r="G459" s="44"/>
      <c r="H459" s="45"/>
      <c r="I459" s="44"/>
      <c r="J459" s="44"/>
      <c r="K459" s="44"/>
      <c r="L459" s="47"/>
      <c r="M459" s="47"/>
      <c r="N459" s="49" t="e">
        <f aca="false">_xlfn.IFS(AND(I459="PE",M459="NÓMINA ENERO"),1,AND(I459="PE",M459="NÓMINA FEBRERO"),2,AND(I459="PE",M459="NÓMINA MARZO"),3,AND(I459="PE",M459="NÓMINA ABRIL"),4,AND(I459="PE",M459="NÓMINA MAYO"),5,AND(I459="PE",M459="NÓMINA JUNIO"),6,AND(I459="PE",M459="NÓMINA JULIO"),7,AND(I459="PE",M459="NÓMINA AGOSTO"),8,AND(I459="PE",M459="NÓMINA SEPTIEMBRE"),9,AND(I459="PE",M459="NÓMINA OCTUBRE"),10,AND(I459="PE",M459="NÓMINA NOVIEMBRE"),11,AND(I459="PE",M459="NÓMINA DICIEMBRE"),12,AND(I459="PC",M459="NÓMINA ENERO"),1,AND(I459="PC",M459="NÓMINA FEBRERO"),2,AND(I459="PC",M459="NÓMINA MARZO"),3,AND(I459="PC",M459="NÓMINA ABRIL"),4,AND(I459="PC",M459="NÓMINA MAYO"),5,AND(I459="PC",M459="NÓMINA JUNIO"),6,AND(I459="PC",M459="NÓMINA JULIO"),7,AND(I459="PC",M459="NÓMINA AGOSTO"),8,AND(I459="PC",M459="NÓMINA SEPTIEMBRE"),9,AND(I459="PC",M459="NÓMINA OCTUBRE"),10,AND(I459="PC",M459="NÓMINA NOVIEMBRE"),11,AND(I459="PC",M459="NÓMINA DICIEMBRE"),12,I459="VCF"," ",I459="VSF"," ",I459="SUB"," ",I459="ADQBYS"," ",I459="CONV"," ")</f>
        <v>#N/A</v>
      </c>
      <c r="O459" s="50"/>
      <c r="P459" s="51"/>
      <c r="Q459" s="51" t="n">
        <f aca="false">ROUND((O459*P459)*0.15,2)</f>
        <v>0</v>
      </c>
      <c r="R459" s="52" t="e">
        <f aca="false">_xlfn.IFS(I459="PE","NO RELLENAR",I459="PC","NO RELLENAR",I459="SUB","NO RELLENAR",I459="ADQBYS","NO RELLENAR",I459="CONV","NO RELLENAR",I459="VSF","RELLENAR",I459="VCF","RELLENAR")</f>
        <v>#N/A</v>
      </c>
      <c r="S459" s="53"/>
      <c r="T459" s="53"/>
      <c r="U459" s="54"/>
      <c r="V459" s="55"/>
      <c r="W459" s="54"/>
      <c r="X459" s="55"/>
      <c r="Y459" s="51"/>
      <c r="Z459" s="51"/>
      <c r="AA459" s="51"/>
      <c r="AB459" s="51"/>
      <c r="AC459" s="51"/>
      <c r="AD459" s="51"/>
      <c r="AE459" s="51"/>
      <c r="AF459" s="51"/>
      <c r="AG459" s="51"/>
      <c r="AH459" s="51"/>
      <c r="AI459" s="51"/>
      <c r="AJ459" s="51"/>
      <c r="AK459" s="51"/>
      <c r="AL459" s="51"/>
      <c r="AM459" s="54"/>
      <c r="AN459" s="51"/>
      <c r="AO459" s="54"/>
      <c r="AP459" s="51"/>
      <c r="AQ459" s="54"/>
      <c r="AR459" s="51"/>
      <c r="AS459" s="53" t="n">
        <v>0</v>
      </c>
      <c r="AT459" s="53" t="n">
        <v>0</v>
      </c>
      <c r="AU459" s="53" t="e">
        <f aca="false">_xlfn.IFS(I459="PE",0,I459="PC",0,I459="VCF",ROUND(AS459*AV459,2),I459="VSF",ROUND(AS459*AV459,2),I459="SUB",ROUND(AS459*AV459,2),I459="ADQBYS",ROUND(AS459*AV459,2),I459="CONV",ROUND(AS459*AV459,2))</f>
        <v>#N/A</v>
      </c>
      <c r="AV459" s="56"/>
      <c r="AW459" s="57" t="e">
        <f aca="false">_xlfn.IFS(I459="PE",ROUND((O459*P459)+Q459,2),I459="PC",ROUND((O459*P459)+Q459,2),AND(I459="VCF",BA459="SI"),AS459+AU459,AND(I459="VCF",BA459="NO"),AS459,AND(I459="VSF",BA459="SI"),AS459+AU459+Y459+Z459,AND(I459="VSF",BA459="NO"),AS459+Y459+Z459,AND(I459="SUB",BA459="SI"),AS459+AU459,AND(I459="SUB",BA459="NO"),AS459,AND(I459="ADQBYS",BA459="SI"),AS459+AU459,AND(I459="ADQBYS",BA459="NO"),AS459,AND(I459="CONV",BA459="SI"),AS459+AU459,AND(I459="CONV",BA459="NO"),AS459)</f>
        <v>#N/A</v>
      </c>
      <c r="AX459" s="53"/>
      <c r="AY459" s="58"/>
      <c r="AZ459" s="51"/>
      <c r="BA459" s="59"/>
    </row>
    <row r="460" customFormat="false" ht="18.6" hidden="false" customHeight="true" outlineLevel="0" collapsed="false">
      <c r="A460" s="43"/>
      <c r="B460" s="44"/>
      <c r="C460" s="44"/>
      <c r="D460" s="44"/>
      <c r="E460" s="44"/>
      <c r="F460" s="44"/>
      <c r="G460" s="44"/>
      <c r="H460" s="45"/>
      <c r="I460" s="44"/>
      <c r="J460" s="44"/>
      <c r="K460" s="44"/>
      <c r="L460" s="47"/>
      <c r="M460" s="47"/>
      <c r="N460" s="49" t="e">
        <f aca="false">_xlfn.IFS(AND(I460="PE",M460="NÓMINA ENERO"),1,AND(I460="PE",M460="NÓMINA FEBRERO"),2,AND(I460="PE",M460="NÓMINA MARZO"),3,AND(I460="PE",M460="NÓMINA ABRIL"),4,AND(I460="PE",M460="NÓMINA MAYO"),5,AND(I460="PE",M460="NÓMINA JUNIO"),6,AND(I460="PE",M460="NÓMINA JULIO"),7,AND(I460="PE",M460="NÓMINA AGOSTO"),8,AND(I460="PE",M460="NÓMINA SEPTIEMBRE"),9,AND(I460="PE",M460="NÓMINA OCTUBRE"),10,AND(I460="PE",M460="NÓMINA NOVIEMBRE"),11,AND(I460="PE",M460="NÓMINA DICIEMBRE"),12,AND(I460="PC",M460="NÓMINA ENERO"),1,AND(I460="PC",M460="NÓMINA FEBRERO"),2,AND(I460="PC",M460="NÓMINA MARZO"),3,AND(I460="PC",M460="NÓMINA ABRIL"),4,AND(I460="PC",M460="NÓMINA MAYO"),5,AND(I460="PC",M460="NÓMINA JUNIO"),6,AND(I460="PC",M460="NÓMINA JULIO"),7,AND(I460="PC",M460="NÓMINA AGOSTO"),8,AND(I460="PC",M460="NÓMINA SEPTIEMBRE"),9,AND(I460="PC",M460="NÓMINA OCTUBRE"),10,AND(I460="PC",M460="NÓMINA NOVIEMBRE"),11,AND(I460="PC",M460="NÓMINA DICIEMBRE"),12,I460="VCF"," ",I460="VSF"," ",I460="SUB"," ",I460="ADQBYS"," ",I460="CONV"," ")</f>
        <v>#N/A</v>
      </c>
      <c r="O460" s="50"/>
      <c r="P460" s="51"/>
      <c r="Q460" s="51" t="n">
        <f aca="false">ROUND((O460*P460)*0.15,2)</f>
        <v>0</v>
      </c>
      <c r="R460" s="52" t="e">
        <f aca="false">_xlfn.IFS(I460="PE","NO RELLENAR",I460="PC","NO RELLENAR",I460="SUB","NO RELLENAR",I460="ADQBYS","NO RELLENAR",I460="CONV","NO RELLENAR",I460="VSF","RELLENAR",I460="VCF","RELLENAR")</f>
        <v>#N/A</v>
      </c>
      <c r="S460" s="53"/>
      <c r="T460" s="53"/>
      <c r="U460" s="54"/>
      <c r="V460" s="55"/>
      <c r="W460" s="54"/>
      <c r="X460" s="55"/>
      <c r="Y460" s="51"/>
      <c r="Z460" s="51"/>
      <c r="AA460" s="51"/>
      <c r="AB460" s="51"/>
      <c r="AC460" s="51"/>
      <c r="AD460" s="51"/>
      <c r="AE460" s="51"/>
      <c r="AF460" s="51"/>
      <c r="AG460" s="51"/>
      <c r="AH460" s="51"/>
      <c r="AI460" s="51"/>
      <c r="AJ460" s="51"/>
      <c r="AK460" s="51"/>
      <c r="AL460" s="51"/>
      <c r="AM460" s="54"/>
      <c r="AN460" s="51"/>
      <c r="AO460" s="54"/>
      <c r="AP460" s="51"/>
      <c r="AQ460" s="54"/>
      <c r="AR460" s="51"/>
      <c r="AS460" s="53" t="n">
        <v>0</v>
      </c>
      <c r="AT460" s="53" t="n">
        <v>0</v>
      </c>
      <c r="AU460" s="53" t="e">
        <f aca="false">_xlfn.IFS(I460="PE",0,I460="PC",0,I460="VCF",ROUND(AS460*AV460,2),I460="VSF",ROUND(AS460*AV460,2),I460="SUB",ROUND(AS460*AV460,2),I460="ADQBYS",ROUND(AS460*AV460,2),I460="CONV",ROUND(AS460*AV460,2))</f>
        <v>#N/A</v>
      </c>
      <c r="AV460" s="56"/>
      <c r="AW460" s="57" t="e">
        <f aca="false">_xlfn.IFS(I460="PE",ROUND((O460*P460)+Q460,2),I460="PC",ROUND((O460*P460)+Q460,2),AND(I460="VCF",BA460="SI"),AS460+AU460,AND(I460="VCF",BA460="NO"),AS460,AND(I460="VSF",BA460="SI"),AS460+AU460+Y460+Z460,AND(I460="VSF",BA460="NO"),AS460+Y460+Z460,AND(I460="SUB",BA460="SI"),AS460+AU460,AND(I460="SUB",BA460="NO"),AS460,AND(I460="ADQBYS",BA460="SI"),AS460+AU460,AND(I460="ADQBYS",BA460="NO"),AS460,AND(I460="CONV",BA460="SI"),AS460+AU460,AND(I460="CONV",BA460="NO"),AS460)</f>
        <v>#N/A</v>
      </c>
      <c r="AX460" s="53"/>
      <c r="AY460" s="58"/>
      <c r="AZ460" s="51"/>
      <c r="BA460" s="59"/>
    </row>
    <row r="461" customFormat="false" ht="18.6" hidden="false" customHeight="true" outlineLevel="0" collapsed="false">
      <c r="A461" s="43"/>
      <c r="B461" s="44"/>
      <c r="C461" s="44"/>
      <c r="D461" s="44"/>
      <c r="E461" s="44"/>
      <c r="F461" s="44"/>
      <c r="G461" s="44"/>
      <c r="H461" s="45"/>
      <c r="I461" s="44"/>
      <c r="J461" s="44"/>
      <c r="K461" s="44"/>
      <c r="L461" s="47"/>
      <c r="M461" s="47"/>
      <c r="N461" s="49" t="e">
        <f aca="false">_xlfn.IFS(AND(I461="PE",M461="NÓMINA ENERO"),1,AND(I461="PE",M461="NÓMINA FEBRERO"),2,AND(I461="PE",M461="NÓMINA MARZO"),3,AND(I461="PE",M461="NÓMINA ABRIL"),4,AND(I461="PE",M461="NÓMINA MAYO"),5,AND(I461="PE",M461="NÓMINA JUNIO"),6,AND(I461="PE",M461="NÓMINA JULIO"),7,AND(I461="PE",M461="NÓMINA AGOSTO"),8,AND(I461="PE",M461="NÓMINA SEPTIEMBRE"),9,AND(I461="PE",M461="NÓMINA OCTUBRE"),10,AND(I461="PE",M461="NÓMINA NOVIEMBRE"),11,AND(I461="PE",M461="NÓMINA DICIEMBRE"),12,AND(I461="PC",M461="NÓMINA ENERO"),1,AND(I461="PC",M461="NÓMINA FEBRERO"),2,AND(I461="PC",M461="NÓMINA MARZO"),3,AND(I461="PC",M461="NÓMINA ABRIL"),4,AND(I461="PC",M461="NÓMINA MAYO"),5,AND(I461="PC",M461="NÓMINA JUNIO"),6,AND(I461="PC",M461="NÓMINA JULIO"),7,AND(I461="PC",M461="NÓMINA AGOSTO"),8,AND(I461="PC",M461="NÓMINA SEPTIEMBRE"),9,AND(I461="PC",M461="NÓMINA OCTUBRE"),10,AND(I461="PC",M461="NÓMINA NOVIEMBRE"),11,AND(I461="PC",M461="NÓMINA DICIEMBRE"),12,I461="VCF"," ",I461="VSF"," ",I461="SUB"," ",I461="ADQBYS"," ",I461="CONV"," ")</f>
        <v>#N/A</v>
      </c>
      <c r="O461" s="50"/>
      <c r="P461" s="51"/>
      <c r="Q461" s="51" t="n">
        <f aca="false">ROUND((O461*P461)*0.15,2)</f>
        <v>0</v>
      </c>
      <c r="R461" s="52" t="e">
        <f aca="false">_xlfn.IFS(I461="PE","NO RELLENAR",I461="PC","NO RELLENAR",I461="SUB","NO RELLENAR",I461="ADQBYS","NO RELLENAR",I461="CONV","NO RELLENAR",I461="VSF","RELLENAR",I461="VCF","RELLENAR")</f>
        <v>#N/A</v>
      </c>
      <c r="S461" s="53"/>
      <c r="T461" s="53"/>
      <c r="U461" s="54"/>
      <c r="V461" s="55"/>
      <c r="W461" s="54"/>
      <c r="X461" s="55"/>
      <c r="Y461" s="51"/>
      <c r="Z461" s="51"/>
      <c r="AA461" s="51"/>
      <c r="AB461" s="51"/>
      <c r="AC461" s="51"/>
      <c r="AD461" s="51"/>
      <c r="AE461" s="51"/>
      <c r="AF461" s="51"/>
      <c r="AG461" s="51"/>
      <c r="AH461" s="51"/>
      <c r="AI461" s="51"/>
      <c r="AJ461" s="51"/>
      <c r="AK461" s="51"/>
      <c r="AL461" s="51"/>
      <c r="AM461" s="54"/>
      <c r="AN461" s="51"/>
      <c r="AO461" s="54"/>
      <c r="AP461" s="51"/>
      <c r="AQ461" s="54"/>
      <c r="AR461" s="51"/>
      <c r="AS461" s="53" t="n">
        <v>0</v>
      </c>
      <c r="AT461" s="53" t="n">
        <v>0</v>
      </c>
      <c r="AU461" s="53" t="e">
        <f aca="false">_xlfn.IFS(I461="PE",0,I461="PC",0,I461="VCF",ROUND(AS461*AV461,2),I461="VSF",ROUND(AS461*AV461,2),I461="SUB",ROUND(AS461*AV461,2),I461="ADQBYS",ROUND(AS461*AV461,2),I461="CONV",ROUND(AS461*AV461,2))</f>
        <v>#N/A</v>
      </c>
      <c r="AV461" s="56"/>
      <c r="AW461" s="57" t="e">
        <f aca="false">_xlfn.IFS(I461="PE",ROUND((O461*P461)+Q461,2),I461="PC",ROUND((O461*P461)+Q461,2),AND(I461="VCF",BA461="SI"),AS461+AU461,AND(I461="VCF",BA461="NO"),AS461,AND(I461="VSF",BA461="SI"),AS461+AU461+Y461+Z461,AND(I461="VSF",BA461="NO"),AS461+Y461+Z461,AND(I461="SUB",BA461="SI"),AS461+AU461,AND(I461="SUB",BA461="NO"),AS461,AND(I461="ADQBYS",BA461="SI"),AS461+AU461,AND(I461="ADQBYS",BA461="NO"),AS461,AND(I461="CONV",BA461="SI"),AS461+AU461,AND(I461="CONV",BA461="NO"),AS461)</f>
        <v>#N/A</v>
      </c>
      <c r="AX461" s="53"/>
      <c r="AY461" s="58"/>
      <c r="AZ461" s="51"/>
      <c r="BA461" s="59"/>
    </row>
    <row r="462" customFormat="false" ht="18.6" hidden="false" customHeight="true" outlineLevel="0" collapsed="false">
      <c r="A462" s="43"/>
      <c r="B462" s="44"/>
      <c r="C462" s="44"/>
      <c r="D462" s="44"/>
      <c r="E462" s="44"/>
      <c r="F462" s="44"/>
      <c r="G462" s="44"/>
      <c r="H462" s="45"/>
      <c r="I462" s="44"/>
      <c r="J462" s="44"/>
      <c r="K462" s="44"/>
      <c r="L462" s="47"/>
      <c r="M462" s="47"/>
      <c r="N462" s="49" t="e">
        <f aca="false">_xlfn.IFS(AND(I462="PE",M462="NÓMINA ENERO"),1,AND(I462="PE",M462="NÓMINA FEBRERO"),2,AND(I462="PE",M462="NÓMINA MARZO"),3,AND(I462="PE",M462="NÓMINA ABRIL"),4,AND(I462="PE",M462="NÓMINA MAYO"),5,AND(I462="PE",M462="NÓMINA JUNIO"),6,AND(I462="PE",M462="NÓMINA JULIO"),7,AND(I462="PE",M462="NÓMINA AGOSTO"),8,AND(I462="PE",M462="NÓMINA SEPTIEMBRE"),9,AND(I462="PE",M462="NÓMINA OCTUBRE"),10,AND(I462="PE",M462="NÓMINA NOVIEMBRE"),11,AND(I462="PE",M462="NÓMINA DICIEMBRE"),12,AND(I462="PC",M462="NÓMINA ENERO"),1,AND(I462="PC",M462="NÓMINA FEBRERO"),2,AND(I462="PC",M462="NÓMINA MARZO"),3,AND(I462="PC",M462="NÓMINA ABRIL"),4,AND(I462="PC",M462="NÓMINA MAYO"),5,AND(I462="PC",M462="NÓMINA JUNIO"),6,AND(I462="PC",M462="NÓMINA JULIO"),7,AND(I462="PC",M462="NÓMINA AGOSTO"),8,AND(I462="PC",M462="NÓMINA SEPTIEMBRE"),9,AND(I462="PC",M462="NÓMINA OCTUBRE"),10,AND(I462="PC",M462="NÓMINA NOVIEMBRE"),11,AND(I462="PC",M462="NÓMINA DICIEMBRE"),12,I462="VCF"," ",I462="VSF"," ",I462="SUB"," ",I462="ADQBYS"," ",I462="CONV"," ")</f>
        <v>#N/A</v>
      </c>
      <c r="O462" s="50"/>
      <c r="P462" s="51"/>
      <c r="Q462" s="51" t="n">
        <f aca="false">ROUND((O462*P462)*0.15,2)</f>
        <v>0</v>
      </c>
      <c r="R462" s="52" t="e">
        <f aca="false">_xlfn.IFS(I462="PE","NO RELLENAR",I462="PC","NO RELLENAR",I462="SUB","NO RELLENAR",I462="ADQBYS","NO RELLENAR",I462="CONV","NO RELLENAR",I462="VSF","RELLENAR",I462="VCF","RELLENAR")</f>
        <v>#N/A</v>
      </c>
      <c r="S462" s="53"/>
      <c r="T462" s="53"/>
      <c r="U462" s="54"/>
      <c r="V462" s="55"/>
      <c r="W462" s="54"/>
      <c r="X462" s="55"/>
      <c r="Y462" s="51"/>
      <c r="Z462" s="51"/>
      <c r="AA462" s="51"/>
      <c r="AB462" s="51"/>
      <c r="AC462" s="51"/>
      <c r="AD462" s="51"/>
      <c r="AE462" s="51"/>
      <c r="AF462" s="51"/>
      <c r="AG462" s="51"/>
      <c r="AH462" s="51"/>
      <c r="AI462" s="51"/>
      <c r="AJ462" s="51"/>
      <c r="AK462" s="51"/>
      <c r="AL462" s="51"/>
      <c r="AM462" s="54"/>
      <c r="AN462" s="51"/>
      <c r="AO462" s="54"/>
      <c r="AP462" s="51"/>
      <c r="AQ462" s="54"/>
      <c r="AR462" s="51"/>
      <c r="AS462" s="53" t="n">
        <v>0</v>
      </c>
      <c r="AT462" s="53" t="n">
        <v>0</v>
      </c>
      <c r="AU462" s="53" t="e">
        <f aca="false">_xlfn.IFS(I462="PE",0,I462="PC",0,I462="VCF",ROUND(AS462*AV462,2),I462="VSF",ROUND(AS462*AV462,2),I462="SUB",ROUND(AS462*AV462,2),I462="ADQBYS",ROUND(AS462*AV462,2),I462="CONV",ROUND(AS462*AV462,2))</f>
        <v>#N/A</v>
      </c>
      <c r="AV462" s="56"/>
      <c r="AW462" s="57" t="e">
        <f aca="false">_xlfn.IFS(I462="PE",ROUND((O462*P462)+Q462,2),I462="PC",ROUND((O462*P462)+Q462,2),AND(I462="VCF",BA462="SI"),AS462+AU462,AND(I462="VCF",BA462="NO"),AS462,AND(I462="VSF",BA462="SI"),AS462+AU462+Y462+Z462,AND(I462="VSF",BA462="NO"),AS462+Y462+Z462,AND(I462="SUB",BA462="SI"),AS462+AU462,AND(I462="SUB",BA462="NO"),AS462,AND(I462="ADQBYS",BA462="SI"),AS462+AU462,AND(I462="ADQBYS",BA462="NO"),AS462,AND(I462="CONV",BA462="SI"),AS462+AU462,AND(I462="CONV",BA462="NO"),AS462)</f>
        <v>#N/A</v>
      </c>
      <c r="AX462" s="53"/>
      <c r="AY462" s="58"/>
      <c r="AZ462" s="51"/>
      <c r="BA462" s="59"/>
    </row>
    <row r="463" customFormat="false" ht="18.6" hidden="false" customHeight="true" outlineLevel="0" collapsed="false">
      <c r="A463" s="43"/>
      <c r="B463" s="44"/>
      <c r="C463" s="44"/>
      <c r="D463" s="44"/>
      <c r="E463" s="44"/>
      <c r="F463" s="44"/>
      <c r="G463" s="44"/>
      <c r="H463" s="45"/>
      <c r="I463" s="44"/>
      <c r="J463" s="44"/>
      <c r="K463" s="44"/>
      <c r="L463" s="47"/>
      <c r="M463" s="47"/>
      <c r="N463" s="49" t="e">
        <f aca="false">_xlfn.IFS(AND(I463="PE",M463="NÓMINA ENERO"),1,AND(I463="PE",M463="NÓMINA FEBRERO"),2,AND(I463="PE",M463="NÓMINA MARZO"),3,AND(I463="PE",M463="NÓMINA ABRIL"),4,AND(I463="PE",M463="NÓMINA MAYO"),5,AND(I463="PE",M463="NÓMINA JUNIO"),6,AND(I463="PE",M463="NÓMINA JULIO"),7,AND(I463="PE",M463="NÓMINA AGOSTO"),8,AND(I463="PE",M463="NÓMINA SEPTIEMBRE"),9,AND(I463="PE",M463="NÓMINA OCTUBRE"),10,AND(I463="PE",M463="NÓMINA NOVIEMBRE"),11,AND(I463="PE",M463="NÓMINA DICIEMBRE"),12,AND(I463="PC",M463="NÓMINA ENERO"),1,AND(I463="PC",M463="NÓMINA FEBRERO"),2,AND(I463="PC",M463="NÓMINA MARZO"),3,AND(I463="PC",M463="NÓMINA ABRIL"),4,AND(I463="PC",M463="NÓMINA MAYO"),5,AND(I463="PC",M463="NÓMINA JUNIO"),6,AND(I463="PC",M463="NÓMINA JULIO"),7,AND(I463="PC",M463="NÓMINA AGOSTO"),8,AND(I463="PC",M463="NÓMINA SEPTIEMBRE"),9,AND(I463="PC",M463="NÓMINA OCTUBRE"),10,AND(I463="PC",M463="NÓMINA NOVIEMBRE"),11,AND(I463="PC",M463="NÓMINA DICIEMBRE"),12,I463="VCF"," ",I463="VSF"," ",I463="SUB"," ",I463="ADQBYS"," ",I463="CONV"," ")</f>
        <v>#N/A</v>
      </c>
      <c r="O463" s="50"/>
      <c r="P463" s="51"/>
      <c r="Q463" s="51" t="n">
        <f aca="false">ROUND((O463*P463)*0.15,2)</f>
        <v>0</v>
      </c>
      <c r="R463" s="52" t="e">
        <f aca="false">_xlfn.IFS(I463="PE","NO RELLENAR",I463="PC","NO RELLENAR",I463="SUB","NO RELLENAR",I463="ADQBYS","NO RELLENAR",I463="CONV","NO RELLENAR",I463="VSF","RELLENAR",I463="VCF","RELLENAR")</f>
        <v>#N/A</v>
      </c>
      <c r="S463" s="53"/>
      <c r="T463" s="53"/>
      <c r="U463" s="54"/>
      <c r="V463" s="55"/>
      <c r="W463" s="54"/>
      <c r="X463" s="55"/>
      <c r="Y463" s="51"/>
      <c r="Z463" s="51"/>
      <c r="AA463" s="51"/>
      <c r="AB463" s="51"/>
      <c r="AC463" s="51"/>
      <c r="AD463" s="51"/>
      <c r="AE463" s="51"/>
      <c r="AF463" s="51"/>
      <c r="AG463" s="51"/>
      <c r="AH463" s="51"/>
      <c r="AI463" s="51"/>
      <c r="AJ463" s="51"/>
      <c r="AK463" s="51"/>
      <c r="AL463" s="51"/>
      <c r="AM463" s="54"/>
      <c r="AN463" s="51"/>
      <c r="AO463" s="54"/>
      <c r="AP463" s="51"/>
      <c r="AQ463" s="54"/>
      <c r="AR463" s="51"/>
      <c r="AS463" s="53" t="n">
        <v>0</v>
      </c>
      <c r="AT463" s="53" t="n">
        <v>0</v>
      </c>
      <c r="AU463" s="53" t="e">
        <f aca="false">_xlfn.IFS(I463="PE",0,I463="PC",0,I463="VCF",ROUND(AS463*AV463,2),I463="VSF",ROUND(AS463*AV463,2),I463="SUB",ROUND(AS463*AV463,2),I463="ADQBYS",ROUND(AS463*AV463,2),I463="CONV",ROUND(AS463*AV463,2))</f>
        <v>#N/A</v>
      </c>
      <c r="AV463" s="56"/>
      <c r="AW463" s="57" t="e">
        <f aca="false">_xlfn.IFS(I463="PE",ROUND((O463*P463)+Q463,2),I463="PC",ROUND((O463*P463)+Q463,2),AND(I463="VCF",BA463="SI"),AS463+AU463,AND(I463="VCF",BA463="NO"),AS463,AND(I463="VSF",BA463="SI"),AS463+AU463+Y463+Z463,AND(I463="VSF",BA463="NO"),AS463+Y463+Z463,AND(I463="SUB",BA463="SI"),AS463+AU463,AND(I463="SUB",BA463="NO"),AS463,AND(I463="ADQBYS",BA463="SI"),AS463+AU463,AND(I463="ADQBYS",BA463="NO"),AS463,AND(I463="CONV",BA463="SI"),AS463+AU463,AND(I463="CONV",BA463="NO"),AS463)</f>
        <v>#N/A</v>
      </c>
      <c r="AX463" s="53"/>
      <c r="AY463" s="58"/>
      <c r="AZ463" s="51"/>
      <c r="BA463" s="59"/>
    </row>
    <row r="464" customFormat="false" ht="18.6" hidden="false" customHeight="true" outlineLevel="0" collapsed="false">
      <c r="A464" s="43"/>
      <c r="B464" s="44"/>
      <c r="C464" s="44"/>
      <c r="D464" s="44"/>
      <c r="E464" s="44"/>
      <c r="F464" s="44"/>
      <c r="G464" s="44"/>
      <c r="H464" s="45"/>
      <c r="I464" s="44"/>
      <c r="J464" s="44"/>
      <c r="K464" s="44"/>
      <c r="L464" s="47"/>
      <c r="M464" s="47"/>
      <c r="N464" s="49" t="e">
        <f aca="false">_xlfn.IFS(AND(I464="PE",M464="NÓMINA ENERO"),1,AND(I464="PE",M464="NÓMINA FEBRERO"),2,AND(I464="PE",M464="NÓMINA MARZO"),3,AND(I464="PE",M464="NÓMINA ABRIL"),4,AND(I464="PE",M464="NÓMINA MAYO"),5,AND(I464="PE",M464="NÓMINA JUNIO"),6,AND(I464="PE",M464="NÓMINA JULIO"),7,AND(I464="PE",M464="NÓMINA AGOSTO"),8,AND(I464="PE",M464="NÓMINA SEPTIEMBRE"),9,AND(I464="PE",M464="NÓMINA OCTUBRE"),10,AND(I464="PE",M464="NÓMINA NOVIEMBRE"),11,AND(I464="PE",M464="NÓMINA DICIEMBRE"),12,AND(I464="PC",M464="NÓMINA ENERO"),1,AND(I464="PC",M464="NÓMINA FEBRERO"),2,AND(I464="PC",M464="NÓMINA MARZO"),3,AND(I464="PC",M464="NÓMINA ABRIL"),4,AND(I464="PC",M464="NÓMINA MAYO"),5,AND(I464="PC",M464="NÓMINA JUNIO"),6,AND(I464="PC",M464="NÓMINA JULIO"),7,AND(I464="PC",M464="NÓMINA AGOSTO"),8,AND(I464="PC",M464="NÓMINA SEPTIEMBRE"),9,AND(I464="PC",M464="NÓMINA OCTUBRE"),10,AND(I464="PC",M464="NÓMINA NOVIEMBRE"),11,AND(I464="PC",M464="NÓMINA DICIEMBRE"),12,I464="VCF"," ",I464="VSF"," ",I464="SUB"," ",I464="ADQBYS"," ",I464="CONV"," ")</f>
        <v>#N/A</v>
      </c>
      <c r="O464" s="50"/>
      <c r="P464" s="51"/>
      <c r="Q464" s="51" t="n">
        <f aca="false">ROUND((O464*P464)*0.15,2)</f>
        <v>0</v>
      </c>
      <c r="R464" s="52" t="e">
        <f aca="false">_xlfn.IFS(I464="PE","NO RELLENAR",I464="PC","NO RELLENAR",I464="SUB","NO RELLENAR",I464="ADQBYS","NO RELLENAR",I464="CONV","NO RELLENAR",I464="VSF","RELLENAR",I464="VCF","RELLENAR")</f>
        <v>#N/A</v>
      </c>
      <c r="S464" s="53"/>
      <c r="T464" s="53"/>
      <c r="U464" s="54"/>
      <c r="V464" s="55"/>
      <c r="W464" s="54"/>
      <c r="X464" s="55"/>
      <c r="Y464" s="51"/>
      <c r="Z464" s="51"/>
      <c r="AA464" s="51"/>
      <c r="AB464" s="51"/>
      <c r="AC464" s="51"/>
      <c r="AD464" s="51"/>
      <c r="AE464" s="51"/>
      <c r="AF464" s="51"/>
      <c r="AG464" s="51"/>
      <c r="AH464" s="51"/>
      <c r="AI464" s="51"/>
      <c r="AJ464" s="51"/>
      <c r="AK464" s="51"/>
      <c r="AL464" s="51"/>
      <c r="AM464" s="54"/>
      <c r="AN464" s="51"/>
      <c r="AO464" s="54"/>
      <c r="AP464" s="51"/>
      <c r="AQ464" s="54"/>
      <c r="AR464" s="51"/>
      <c r="AS464" s="53" t="n">
        <v>0</v>
      </c>
      <c r="AT464" s="53" t="n">
        <v>0</v>
      </c>
      <c r="AU464" s="53" t="e">
        <f aca="false">_xlfn.IFS(I464="PE",0,I464="PC",0,I464="VCF",ROUND(AS464*AV464,2),I464="VSF",ROUND(AS464*AV464,2),I464="SUB",ROUND(AS464*AV464,2),I464="ADQBYS",ROUND(AS464*AV464,2),I464="CONV",ROUND(AS464*AV464,2))</f>
        <v>#N/A</v>
      </c>
      <c r="AV464" s="56"/>
      <c r="AW464" s="57" t="e">
        <f aca="false">_xlfn.IFS(I464="PE",ROUND((O464*P464)+Q464,2),I464="PC",ROUND((O464*P464)+Q464,2),AND(I464="VCF",BA464="SI"),AS464+AU464,AND(I464="VCF",BA464="NO"),AS464,AND(I464="VSF",BA464="SI"),AS464+AU464+Y464+Z464,AND(I464="VSF",BA464="NO"),AS464+Y464+Z464,AND(I464="SUB",BA464="SI"),AS464+AU464,AND(I464="SUB",BA464="NO"),AS464,AND(I464="ADQBYS",BA464="SI"),AS464+AU464,AND(I464="ADQBYS",BA464="NO"),AS464,AND(I464="CONV",BA464="SI"),AS464+AU464,AND(I464="CONV",BA464="NO"),AS464)</f>
        <v>#N/A</v>
      </c>
      <c r="AX464" s="53"/>
      <c r="AY464" s="58"/>
      <c r="AZ464" s="51"/>
      <c r="BA464" s="59"/>
    </row>
    <row r="465" customFormat="false" ht="18.6" hidden="false" customHeight="true" outlineLevel="0" collapsed="false">
      <c r="A465" s="43"/>
      <c r="B465" s="44"/>
      <c r="C465" s="44"/>
      <c r="D465" s="44"/>
      <c r="E465" s="44"/>
      <c r="F465" s="44"/>
      <c r="G465" s="44"/>
      <c r="H465" s="45"/>
      <c r="I465" s="44"/>
      <c r="J465" s="44"/>
      <c r="K465" s="44"/>
      <c r="L465" s="47"/>
      <c r="M465" s="47"/>
      <c r="N465" s="49" t="e">
        <f aca="false">_xlfn.IFS(AND(I465="PE",M465="NÓMINA ENERO"),1,AND(I465="PE",M465="NÓMINA FEBRERO"),2,AND(I465="PE",M465="NÓMINA MARZO"),3,AND(I465="PE",M465="NÓMINA ABRIL"),4,AND(I465="PE",M465="NÓMINA MAYO"),5,AND(I465="PE",M465="NÓMINA JUNIO"),6,AND(I465="PE",M465="NÓMINA JULIO"),7,AND(I465="PE",M465="NÓMINA AGOSTO"),8,AND(I465="PE",M465="NÓMINA SEPTIEMBRE"),9,AND(I465="PE",M465="NÓMINA OCTUBRE"),10,AND(I465="PE",M465="NÓMINA NOVIEMBRE"),11,AND(I465="PE",M465="NÓMINA DICIEMBRE"),12,AND(I465="PC",M465="NÓMINA ENERO"),1,AND(I465="PC",M465="NÓMINA FEBRERO"),2,AND(I465="PC",M465="NÓMINA MARZO"),3,AND(I465="PC",M465="NÓMINA ABRIL"),4,AND(I465="PC",M465="NÓMINA MAYO"),5,AND(I465="PC",M465="NÓMINA JUNIO"),6,AND(I465="PC",M465="NÓMINA JULIO"),7,AND(I465="PC",M465="NÓMINA AGOSTO"),8,AND(I465="PC",M465="NÓMINA SEPTIEMBRE"),9,AND(I465="PC",M465="NÓMINA OCTUBRE"),10,AND(I465="PC",M465="NÓMINA NOVIEMBRE"),11,AND(I465="PC",M465="NÓMINA DICIEMBRE"),12,I465="VCF"," ",I465="VSF"," ",I465="SUB"," ",I465="ADQBYS"," ",I465="CONV"," ")</f>
        <v>#N/A</v>
      </c>
      <c r="O465" s="50"/>
      <c r="P465" s="51"/>
      <c r="Q465" s="51" t="n">
        <f aca="false">ROUND((O465*P465)*0.15,2)</f>
        <v>0</v>
      </c>
      <c r="R465" s="52" t="e">
        <f aca="false">_xlfn.IFS(I465="PE","NO RELLENAR",I465="PC","NO RELLENAR",I465="SUB","NO RELLENAR",I465="ADQBYS","NO RELLENAR",I465="CONV","NO RELLENAR",I465="VSF","RELLENAR",I465="VCF","RELLENAR")</f>
        <v>#N/A</v>
      </c>
      <c r="S465" s="53"/>
      <c r="T465" s="53"/>
      <c r="U465" s="54"/>
      <c r="V465" s="55"/>
      <c r="W465" s="54"/>
      <c r="X465" s="55"/>
      <c r="Y465" s="51"/>
      <c r="Z465" s="51"/>
      <c r="AA465" s="51"/>
      <c r="AB465" s="51"/>
      <c r="AC465" s="51"/>
      <c r="AD465" s="51"/>
      <c r="AE465" s="51"/>
      <c r="AF465" s="51"/>
      <c r="AG465" s="51"/>
      <c r="AH465" s="51"/>
      <c r="AI465" s="51"/>
      <c r="AJ465" s="51"/>
      <c r="AK465" s="51"/>
      <c r="AL465" s="51"/>
      <c r="AM465" s="54"/>
      <c r="AN465" s="51"/>
      <c r="AO465" s="54"/>
      <c r="AP465" s="51"/>
      <c r="AQ465" s="54"/>
      <c r="AR465" s="51"/>
      <c r="AS465" s="53" t="n">
        <v>0</v>
      </c>
      <c r="AT465" s="53" t="n">
        <v>0</v>
      </c>
      <c r="AU465" s="53" t="e">
        <f aca="false">_xlfn.IFS(I465="PE",0,I465="PC",0,I465="VCF",ROUND(AS465*AV465,2),I465="VSF",ROUND(AS465*AV465,2),I465="SUB",ROUND(AS465*AV465,2),I465="ADQBYS",ROUND(AS465*AV465,2),I465="CONV",ROUND(AS465*AV465,2))</f>
        <v>#N/A</v>
      </c>
      <c r="AV465" s="56"/>
      <c r="AW465" s="57" t="e">
        <f aca="false">_xlfn.IFS(I465="PE",ROUND((O465*P465)+Q465,2),I465="PC",ROUND((O465*P465)+Q465,2),AND(I465="VCF",BA465="SI"),AS465+AU465,AND(I465="VCF",BA465="NO"),AS465,AND(I465="VSF",BA465="SI"),AS465+AU465+Y465+Z465,AND(I465="VSF",BA465="NO"),AS465+Y465+Z465,AND(I465="SUB",BA465="SI"),AS465+AU465,AND(I465="SUB",BA465="NO"),AS465,AND(I465="ADQBYS",BA465="SI"),AS465+AU465,AND(I465="ADQBYS",BA465="NO"),AS465,AND(I465="CONV",BA465="SI"),AS465+AU465,AND(I465="CONV",BA465="NO"),AS465)</f>
        <v>#N/A</v>
      </c>
      <c r="AX465" s="53"/>
      <c r="AY465" s="58"/>
      <c r="AZ465" s="51"/>
      <c r="BA465" s="59"/>
    </row>
    <row r="466" customFormat="false" ht="18.6" hidden="false" customHeight="true" outlineLevel="0" collapsed="false">
      <c r="A466" s="43"/>
      <c r="B466" s="44"/>
      <c r="C466" s="44"/>
      <c r="D466" s="44"/>
      <c r="E466" s="44"/>
      <c r="F466" s="44"/>
      <c r="G466" s="44"/>
      <c r="H466" s="45"/>
      <c r="I466" s="44"/>
      <c r="J466" s="44"/>
      <c r="K466" s="44"/>
      <c r="L466" s="47"/>
      <c r="M466" s="47"/>
      <c r="N466" s="49" t="e">
        <f aca="false">_xlfn.IFS(AND(I466="PE",M466="NÓMINA ENERO"),1,AND(I466="PE",M466="NÓMINA FEBRERO"),2,AND(I466="PE",M466="NÓMINA MARZO"),3,AND(I466="PE",M466="NÓMINA ABRIL"),4,AND(I466="PE",M466="NÓMINA MAYO"),5,AND(I466="PE",M466="NÓMINA JUNIO"),6,AND(I466="PE",M466="NÓMINA JULIO"),7,AND(I466="PE",M466="NÓMINA AGOSTO"),8,AND(I466="PE",M466="NÓMINA SEPTIEMBRE"),9,AND(I466="PE",M466="NÓMINA OCTUBRE"),10,AND(I466="PE",M466="NÓMINA NOVIEMBRE"),11,AND(I466="PE",M466="NÓMINA DICIEMBRE"),12,AND(I466="PC",M466="NÓMINA ENERO"),1,AND(I466="PC",M466="NÓMINA FEBRERO"),2,AND(I466="PC",M466="NÓMINA MARZO"),3,AND(I466="PC",M466="NÓMINA ABRIL"),4,AND(I466="PC",M466="NÓMINA MAYO"),5,AND(I466="PC",M466="NÓMINA JUNIO"),6,AND(I466="PC",M466="NÓMINA JULIO"),7,AND(I466="PC",M466="NÓMINA AGOSTO"),8,AND(I466="PC",M466="NÓMINA SEPTIEMBRE"),9,AND(I466="PC",M466="NÓMINA OCTUBRE"),10,AND(I466="PC",M466="NÓMINA NOVIEMBRE"),11,AND(I466="PC",M466="NÓMINA DICIEMBRE"),12,I466="VCF"," ",I466="VSF"," ",I466="SUB"," ",I466="ADQBYS"," ",I466="CONV"," ")</f>
        <v>#N/A</v>
      </c>
      <c r="O466" s="50"/>
      <c r="P466" s="51"/>
      <c r="Q466" s="51" t="n">
        <f aca="false">ROUND((O466*P466)*0.15,2)</f>
        <v>0</v>
      </c>
      <c r="R466" s="52" t="e">
        <f aca="false">_xlfn.IFS(I466="PE","NO RELLENAR",I466="PC","NO RELLENAR",I466="SUB","NO RELLENAR",I466="ADQBYS","NO RELLENAR",I466="CONV","NO RELLENAR",I466="VSF","RELLENAR",I466="VCF","RELLENAR")</f>
        <v>#N/A</v>
      </c>
      <c r="S466" s="53"/>
      <c r="T466" s="53"/>
      <c r="U466" s="54"/>
      <c r="V466" s="55"/>
      <c r="W466" s="54"/>
      <c r="X466" s="55"/>
      <c r="Y466" s="51"/>
      <c r="Z466" s="51"/>
      <c r="AA466" s="51"/>
      <c r="AB466" s="51"/>
      <c r="AC466" s="51"/>
      <c r="AD466" s="51"/>
      <c r="AE466" s="51"/>
      <c r="AF466" s="51"/>
      <c r="AG466" s="51"/>
      <c r="AH466" s="51"/>
      <c r="AI466" s="51"/>
      <c r="AJ466" s="51"/>
      <c r="AK466" s="51"/>
      <c r="AL466" s="51"/>
      <c r="AM466" s="54"/>
      <c r="AN466" s="51"/>
      <c r="AO466" s="54"/>
      <c r="AP466" s="51"/>
      <c r="AQ466" s="54"/>
      <c r="AR466" s="51"/>
      <c r="AS466" s="53" t="n">
        <v>0</v>
      </c>
      <c r="AT466" s="53" t="n">
        <v>0</v>
      </c>
      <c r="AU466" s="53" t="e">
        <f aca="false">_xlfn.IFS(I466="PE",0,I466="PC",0,I466="VCF",ROUND(AS466*AV466,2),I466="VSF",ROUND(AS466*AV466,2),I466="SUB",ROUND(AS466*AV466,2),I466="ADQBYS",ROUND(AS466*AV466,2),I466="CONV",ROUND(AS466*AV466,2))</f>
        <v>#N/A</v>
      </c>
      <c r="AV466" s="56"/>
      <c r="AW466" s="57" t="e">
        <f aca="false">_xlfn.IFS(I466="PE",ROUND((O466*P466)+Q466,2),I466="PC",ROUND((O466*P466)+Q466,2),AND(I466="VCF",BA466="SI"),AS466+AU466,AND(I466="VCF",BA466="NO"),AS466,AND(I466="VSF",BA466="SI"),AS466+AU466+Y466+Z466,AND(I466="VSF",BA466="NO"),AS466+Y466+Z466,AND(I466="SUB",BA466="SI"),AS466+AU466,AND(I466="SUB",BA466="NO"),AS466,AND(I466="ADQBYS",BA466="SI"),AS466+AU466,AND(I466="ADQBYS",BA466="NO"),AS466,AND(I466="CONV",BA466="SI"),AS466+AU466,AND(I466="CONV",BA466="NO"),AS466)</f>
        <v>#N/A</v>
      </c>
      <c r="AX466" s="53"/>
      <c r="AY466" s="58"/>
      <c r="AZ466" s="51"/>
      <c r="BA466" s="59"/>
    </row>
    <row r="467" customFormat="false" ht="18.6" hidden="false" customHeight="true" outlineLevel="0" collapsed="false">
      <c r="A467" s="43"/>
      <c r="B467" s="44"/>
      <c r="C467" s="44"/>
      <c r="D467" s="44"/>
      <c r="E467" s="44"/>
      <c r="F467" s="44"/>
      <c r="G467" s="44"/>
      <c r="H467" s="45"/>
      <c r="I467" s="44"/>
      <c r="J467" s="44"/>
      <c r="K467" s="44"/>
      <c r="L467" s="47"/>
      <c r="M467" s="47"/>
      <c r="N467" s="49" t="e">
        <f aca="false">_xlfn.IFS(AND(I467="PE",M467="NÓMINA ENERO"),1,AND(I467="PE",M467="NÓMINA FEBRERO"),2,AND(I467="PE",M467="NÓMINA MARZO"),3,AND(I467="PE",M467="NÓMINA ABRIL"),4,AND(I467="PE",M467="NÓMINA MAYO"),5,AND(I467="PE",M467="NÓMINA JUNIO"),6,AND(I467="PE",M467="NÓMINA JULIO"),7,AND(I467="PE",M467="NÓMINA AGOSTO"),8,AND(I467="PE",M467="NÓMINA SEPTIEMBRE"),9,AND(I467="PE",M467="NÓMINA OCTUBRE"),10,AND(I467="PE",M467="NÓMINA NOVIEMBRE"),11,AND(I467="PE",M467="NÓMINA DICIEMBRE"),12,AND(I467="PC",M467="NÓMINA ENERO"),1,AND(I467="PC",M467="NÓMINA FEBRERO"),2,AND(I467="PC",M467="NÓMINA MARZO"),3,AND(I467="PC",M467="NÓMINA ABRIL"),4,AND(I467="PC",M467="NÓMINA MAYO"),5,AND(I467="PC",M467="NÓMINA JUNIO"),6,AND(I467="PC",M467="NÓMINA JULIO"),7,AND(I467="PC",M467="NÓMINA AGOSTO"),8,AND(I467="PC",M467="NÓMINA SEPTIEMBRE"),9,AND(I467="PC",M467="NÓMINA OCTUBRE"),10,AND(I467="PC",M467="NÓMINA NOVIEMBRE"),11,AND(I467="PC",M467="NÓMINA DICIEMBRE"),12,I467="VCF"," ",I467="VSF"," ",I467="SUB"," ",I467="ADQBYS"," ",I467="CONV"," ")</f>
        <v>#N/A</v>
      </c>
      <c r="O467" s="50"/>
      <c r="P467" s="51"/>
      <c r="Q467" s="51" t="n">
        <f aca="false">ROUND((O467*P467)*0.15,2)</f>
        <v>0</v>
      </c>
      <c r="R467" s="52" t="e">
        <f aca="false">_xlfn.IFS(I467="PE","NO RELLENAR",I467="PC","NO RELLENAR",I467="SUB","NO RELLENAR",I467="ADQBYS","NO RELLENAR",I467="CONV","NO RELLENAR",I467="VSF","RELLENAR",I467="VCF","RELLENAR")</f>
        <v>#N/A</v>
      </c>
      <c r="S467" s="53"/>
      <c r="T467" s="53"/>
      <c r="U467" s="54"/>
      <c r="V467" s="55"/>
      <c r="W467" s="54"/>
      <c r="X467" s="55"/>
      <c r="Y467" s="51"/>
      <c r="Z467" s="51"/>
      <c r="AA467" s="51"/>
      <c r="AB467" s="51"/>
      <c r="AC467" s="51"/>
      <c r="AD467" s="51"/>
      <c r="AE467" s="51"/>
      <c r="AF467" s="51"/>
      <c r="AG467" s="51"/>
      <c r="AH467" s="51"/>
      <c r="AI467" s="51"/>
      <c r="AJ467" s="51"/>
      <c r="AK467" s="51"/>
      <c r="AL467" s="51"/>
      <c r="AM467" s="54"/>
      <c r="AN467" s="51"/>
      <c r="AO467" s="54"/>
      <c r="AP467" s="51"/>
      <c r="AQ467" s="54"/>
      <c r="AR467" s="51"/>
      <c r="AS467" s="53" t="n">
        <v>0</v>
      </c>
      <c r="AT467" s="53" t="n">
        <v>0</v>
      </c>
      <c r="AU467" s="53" t="e">
        <f aca="false">_xlfn.IFS(I467="PE",0,I467="PC",0,I467="VCF",ROUND(AS467*AV467,2),I467="VSF",ROUND(AS467*AV467,2),I467="SUB",ROUND(AS467*AV467,2),I467="ADQBYS",ROUND(AS467*AV467,2),I467="CONV",ROUND(AS467*AV467,2))</f>
        <v>#N/A</v>
      </c>
      <c r="AV467" s="56"/>
      <c r="AW467" s="57" t="e">
        <f aca="false">_xlfn.IFS(I467="PE",ROUND((O467*P467)+Q467,2),I467="PC",ROUND((O467*P467)+Q467,2),AND(I467="VCF",BA467="SI"),AS467+AU467,AND(I467="VCF",BA467="NO"),AS467,AND(I467="VSF",BA467="SI"),AS467+AU467+Y467+Z467,AND(I467="VSF",BA467="NO"),AS467+Y467+Z467,AND(I467="SUB",BA467="SI"),AS467+AU467,AND(I467="SUB",BA467="NO"),AS467,AND(I467="ADQBYS",BA467="SI"),AS467+AU467,AND(I467="ADQBYS",BA467="NO"),AS467,AND(I467="CONV",BA467="SI"),AS467+AU467,AND(I467="CONV",BA467="NO"),AS467)</f>
        <v>#N/A</v>
      </c>
      <c r="AX467" s="53"/>
      <c r="AY467" s="58"/>
      <c r="AZ467" s="51"/>
      <c r="BA467" s="59"/>
    </row>
    <row r="468" customFormat="false" ht="18.6" hidden="false" customHeight="true" outlineLevel="0" collapsed="false">
      <c r="A468" s="43"/>
      <c r="B468" s="44"/>
      <c r="C468" s="44"/>
      <c r="D468" s="44"/>
      <c r="E468" s="44"/>
      <c r="F468" s="44"/>
      <c r="G468" s="44"/>
      <c r="H468" s="45"/>
      <c r="I468" s="44"/>
      <c r="J468" s="44"/>
      <c r="K468" s="44"/>
      <c r="L468" s="47"/>
      <c r="M468" s="47"/>
      <c r="N468" s="49" t="e">
        <f aca="false">_xlfn.IFS(AND(I468="PE",M468="NÓMINA ENERO"),1,AND(I468="PE",M468="NÓMINA FEBRERO"),2,AND(I468="PE",M468="NÓMINA MARZO"),3,AND(I468="PE",M468="NÓMINA ABRIL"),4,AND(I468="PE",M468="NÓMINA MAYO"),5,AND(I468="PE",M468="NÓMINA JUNIO"),6,AND(I468="PE",M468="NÓMINA JULIO"),7,AND(I468="PE",M468="NÓMINA AGOSTO"),8,AND(I468="PE",M468="NÓMINA SEPTIEMBRE"),9,AND(I468="PE",M468="NÓMINA OCTUBRE"),10,AND(I468="PE",M468="NÓMINA NOVIEMBRE"),11,AND(I468="PE",M468="NÓMINA DICIEMBRE"),12,AND(I468="PC",M468="NÓMINA ENERO"),1,AND(I468="PC",M468="NÓMINA FEBRERO"),2,AND(I468="PC",M468="NÓMINA MARZO"),3,AND(I468="PC",M468="NÓMINA ABRIL"),4,AND(I468="PC",M468="NÓMINA MAYO"),5,AND(I468="PC",M468="NÓMINA JUNIO"),6,AND(I468="PC",M468="NÓMINA JULIO"),7,AND(I468="PC",M468="NÓMINA AGOSTO"),8,AND(I468="PC",M468="NÓMINA SEPTIEMBRE"),9,AND(I468="PC",M468="NÓMINA OCTUBRE"),10,AND(I468="PC",M468="NÓMINA NOVIEMBRE"),11,AND(I468="PC",M468="NÓMINA DICIEMBRE"),12,I468="VCF"," ",I468="VSF"," ",I468="SUB"," ",I468="ADQBYS"," ",I468="CONV"," ")</f>
        <v>#N/A</v>
      </c>
      <c r="O468" s="50"/>
      <c r="P468" s="51"/>
      <c r="Q468" s="51" t="n">
        <f aca="false">ROUND((O468*P468)*0.15,2)</f>
        <v>0</v>
      </c>
      <c r="R468" s="52" t="e">
        <f aca="false">_xlfn.IFS(I468="PE","NO RELLENAR",I468="PC","NO RELLENAR",I468="SUB","NO RELLENAR",I468="ADQBYS","NO RELLENAR",I468="CONV","NO RELLENAR",I468="VSF","RELLENAR",I468="VCF","RELLENAR")</f>
        <v>#N/A</v>
      </c>
      <c r="S468" s="53"/>
      <c r="T468" s="53"/>
      <c r="U468" s="54"/>
      <c r="V468" s="55"/>
      <c r="W468" s="54"/>
      <c r="X468" s="55"/>
      <c r="Y468" s="51"/>
      <c r="Z468" s="51"/>
      <c r="AA468" s="51"/>
      <c r="AB468" s="51"/>
      <c r="AC468" s="51"/>
      <c r="AD468" s="51"/>
      <c r="AE468" s="51"/>
      <c r="AF468" s="51"/>
      <c r="AG468" s="51"/>
      <c r="AH468" s="51"/>
      <c r="AI468" s="51"/>
      <c r="AJ468" s="51"/>
      <c r="AK468" s="51"/>
      <c r="AL468" s="51"/>
      <c r="AM468" s="54"/>
      <c r="AN468" s="51"/>
      <c r="AO468" s="54"/>
      <c r="AP468" s="51"/>
      <c r="AQ468" s="54"/>
      <c r="AR468" s="51"/>
      <c r="AS468" s="53" t="n">
        <v>0</v>
      </c>
      <c r="AT468" s="53" t="n">
        <v>0</v>
      </c>
      <c r="AU468" s="53" t="e">
        <f aca="false">_xlfn.IFS(I468="PE",0,I468="PC",0,I468="VCF",ROUND(AS468*AV468,2),I468="VSF",ROUND(AS468*AV468,2),I468="SUB",ROUND(AS468*AV468,2),I468="ADQBYS",ROUND(AS468*AV468,2),I468="CONV",ROUND(AS468*AV468,2))</f>
        <v>#N/A</v>
      </c>
      <c r="AV468" s="56"/>
      <c r="AW468" s="57" t="e">
        <f aca="false">_xlfn.IFS(I468="PE",ROUND((O468*P468)+Q468,2),I468="PC",ROUND((O468*P468)+Q468,2),AND(I468="VCF",BA468="SI"),AS468+AU468,AND(I468="VCF",BA468="NO"),AS468,AND(I468="VSF",BA468="SI"),AS468+AU468+Y468+Z468,AND(I468="VSF",BA468="NO"),AS468+Y468+Z468,AND(I468="SUB",BA468="SI"),AS468+AU468,AND(I468="SUB",BA468="NO"),AS468,AND(I468="ADQBYS",BA468="SI"),AS468+AU468,AND(I468="ADQBYS",BA468="NO"),AS468,AND(I468="CONV",BA468="SI"),AS468+AU468,AND(I468="CONV",BA468="NO"),AS468)</f>
        <v>#N/A</v>
      </c>
      <c r="AX468" s="53"/>
      <c r="AY468" s="58"/>
      <c r="AZ468" s="51"/>
      <c r="BA468" s="59"/>
    </row>
    <row r="469" customFormat="false" ht="18.6" hidden="false" customHeight="true" outlineLevel="0" collapsed="false">
      <c r="A469" s="43"/>
      <c r="B469" s="44"/>
      <c r="C469" s="44"/>
      <c r="D469" s="44"/>
      <c r="E469" s="44"/>
      <c r="F469" s="44"/>
      <c r="G469" s="44"/>
      <c r="H469" s="45"/>
      <c r="I469" s="44"/>
      <c r="J469" s="44"/>
      <c r="K469" s="44"/>
      <c r="L469" s="47"/>
      <c r="M469" s="47"/>
      <c r="N469" s="49" t="e">
        <f aca="false">_xlfn.IFS(AND(I469="PE",M469="NÓMINA ENERO"),1,AND(I469="PE",M469="NÓMINA FEBRERO"),2,AND(I469="PE",M469="NÓMINA MARZO"),3,AND(I469="PE",M469="NÓMINA ABRIL"),4,AND(I469="PE",M469="NÓMINA MAYO"),5,AND(I469="PE",M469="NÓMINA JUNIO"),6,AND(I469="PE",M469="NÓMINA JULIO"),7,AND(I469="PE",M469="NÓMINA AGOSTO"),8,AND(I469="PE",M469="NÓMINA SEPTIEMBRE"),9,AND(I469="PE",M469="NÓMINA OCTUBRE"),10,AND(I469="PE",M469="NÓMINA NOVIEMBRE"),11,AND(I469="PE",M469="NÓMINA DICIEMBRE"),12,AND(I469="PC",M469="NÓMINA ENERO"),1,AND(I469="PC",M469="NÓMINA FEBRERO"),2,AND(I469="PC",M469="NÓMINA MARZO"),3,AND(I469="PC",M469="NÓMINA ABRIL"),4,AND(I469="PC",M469="NÓMINA MAYO"),5,AND(I469="PC",M469="NÓMINA JUNIO"),6,AND(I469="PC",M469="NÓMINA JULIO"),7,AND(I469="PC",M469="NÓMINA AGOSTO"),8,AND(I469="PC",M469="NÓMINA SEPTIEMBRE"),9,AND(I469="PC",M469="NÓMINA OCTUBRE"),10,AND(I469="PC",M469="NÓMINA NOVIEMBRE"),11,AND(I469="PC",M469="NÓMINA DICIEMBRE"),12,I469="VCF"," ",I469="VSF"," ",I469="SUB"," ",I469="ADQBYS"," ",I469="CONV"," ")</f>
        <v>#N/A</v>
      </c>
      <c r="O469" s="50"/>
      <c r="P469" s="51"/>
      <c r="Q469" s="51" t="n">
        <f aca="false">ROUND((O469*P469)*0.15,2)</f>
        <v>0</v>
      </c>
      <c r="R469" s="52" t="e">
        <f aca="false">_xlfn.IFS(I469="PE","NO RELLENAR",I469="PC","NO RELLENAR",I469="SUB","NO RELLENAR",I469="ADQBYS","NO RELLENAR",I469="CONV","NO RELLENAR",I469="VSF","RELLENAR",I469="VCF","RELLENAR")</f>
        <v>#N/A</v>
      </c>
      <c r="S469" s="53"/>
      <c r="T469" s="53"/>
      <c r="U469" s="54"/>
      <c r="V469" s="55"/>
      <c r="W469" s="54"/>
      <c r="X469" s="55"/>
      <c r="Y469" s="51"/>
      <c r="Z469" s="51"/>
      <c r="AA469" s="51"/>
      <c r="AB469" s="51"/>
      <c r="AC469" s="51"/>
      <c r="AD469" s="51"/>
      <c r="AE469" s="51"/>
      <c r="AF469" s="51"/>
      <c r="AG469" s="51"/>
      <c r="AH469" s="51"/>
      <c r="AI469" s="51"/>
      <c r="AJ469" s="51"/>
      <c r="AK469" s="51"/>
      <c r="AL469" s="51"/>
      <c r="AM469" s="54"/>
      <c r="AN469" s="51"/>
      <c r="AO469" s="54"/>
      <c r="AP469" s="51"/>
      <c r="AQ469" s="54"/>
      <c r="AR469" s="51"/>
      <c r="AS469" s="53" t="n">
        <v>0</v>
      </c>
      <c r="AT469" s="53" t="n">
        <v>0</v>
      </c>
      <c r="AU469" s="53" t="e">
        <f aca="false">_xlfn.IFS(I469="PE",0,I469="PC",0,I469="VCF",ROUND(AS469*AV469,2),I469="VSF",ROUND(AS469*AV469,2),I469="SUB",ROUND(AS469*AV469,2),I469="ADQBYS",ROUND(AS469*AV469,2),I469="CONV",ROUND(AS469*AV469,2))</f>
        <v>#N/A</v>
      </c>
      <c r="AV469" s="56"/>
      <c r="AW469" s="57" t="e">
        <f aca="false">_xlfn.IFS(I469="PE",ROUND((O469*P469)+Q469,2),I469="PC",ROUND((O469*P469)+Q469,2),AND(I469="VCF",BA469="SI"),AS469+AU469,AND(I469="VCF",BA469="NO"),AS469,AND(I469="VSF",BA469="SI"),AS469+AU469+Y469+Z469,AND(I469="VSF",BA469="NO"),AS469+Y469+Z469,AND(I469="SUB",BA469="SI"),AS469+AU469,AND(I469="SUB",BA469="NO"),AS469,AND(I469="ADQBYS",BA469="SI"),AS469+AU469,AND(I469="ADQBYS",BA469="NO"),AS469,AND(I469="CONV",BA469="SI"),AS469+AU469,AND(I469="CONV",BA469="NO"),AS469)</f>
        <v>#N/A</v>
      </c>
      <c r="AX469" s="53"/>
      <c r="AY469" s="58"/>
      <c r="AZ469" s="51"/>
      <c r="BA469" s="59"/>
    </row>
    <row r="470" customFormat="false" ht="18.6" hidden="false" customHeight="true" outlineLevel="0" collapsed="false">
      <c r="A470" s="43"/>
      <c r="B470" s="44"/>
      <c r="C470" s="44"/>
      <c r="D470" s="44"/>
      <c r="E470" s="44"/>
      <c r="F470" s="44"/>
      <c r="G470" s="44"/>
      <c r="H470" s="45"/>
      <c r="I470" s="44"/>
      <c r="J470" s="44"/>
      <c r="K470" s="44"/>
      <c r="L470" s="47"/>
      <c r="M470" s="47"/>
      <c r="N470" s="49" t="e">
        <f aca="false">_xlfn.IFS(AND(I470="PE",M470="NÓMINA ENERO"),1,AND(I470="PE",M470="NÓMINA FEBRERO"),2,AND(I470="PE",M470="NÓMINA MARZO"),3,AND(I470="PE",M470="NÓMINA ABRIL"),4,AND(I470="PE",M470="NÓMINA MAYO"),5,AND(I470="PE",M470="NÓMINA JUNIO"),6,AND(I470="PE",M470="NÓMINA JULIO"),7,AND(I470="PE",M470="NÓMINA AGOSTO"),8,AND(I470="PE",M470="NÓMINA SEPTIEMBRE"),9,AND(I470="PE",M470="NÓMINA OCTUBRE"),10,AND(I470="PE",M470="NÓMINA NOVIEMBRE"),11,AND(I470="PE",M470="NÓMINA DICIEMBRE"),12,AND(I470="PC",M470="NÓMINA ENERO"),1,AND(I470="PC",M470="NÓMINA FEBRERO"),2,AND(I470="PC",M470="NÓMINA MARZO"),3,AND(I470="PC",M470="NÓMINA ABRIL"),4,AND(I470="PC",M470="NÓMINA MAYO"),5,AND(I470="PC",M470="NÓMINA JUNIO"),6,AND(I470="PC",M470="NÓMINA JULIO"),7,AND(I470="PC",M470="NÓMINA AGOSTO"),8,AND(I470="PC",M470="NÓMINA SEPTIEMBRE"),9,AND(I470="PC",M470="NÓMINA OCTUBRE"),10,AND(I470="PC",M470="NÓMINA NOVIEMBRE"),11,AND(I470="PC",M470="NÓMINA DICIEMBRE"),12,I470="VCF"," ",I470="VSF"," ",I470="SUB"," ",I470="ADQBYS"," ",I470="CONV"," ")</f>
        <v>#N/A</v>
      </c>
      <c r="O470" s="50"/>
      <c r="P470" s="51"/>
      <c r="Q470" s="51" t="n">
        <f aca="false">ROUND((O470*P470)*0.15,2)</f>
        <v>0</v>
      </c>
      <c r="R470" s="52" t="e">
        <f aca="false">_xlfn.IFS(I470="PE","NO RELLENAR",I470="PC","NO RELLENAR",I470="SUB","NO RELLENAR",I470="ADQBYS","NO RELLENAR",I470="CONV","NO RELLENAR",I470="VSF","RELLENAR",I470="VCF","RELLENAR")</f>
        <v>#N/A</v>
      </c>
      <c r="S470" s="53"/>
      <c r="T470" s="53"/>
      <c r="U470" s="54"/>
      <c r="V470" s="55"/>
      <c r="W470" s="54"/>
      <c r="X470" s="55"/>
      <c r="Y470" s="51"/>
      <c r="Z470" s="51"/>
      <c r="AA470" s="51"/>
      <c r="AB470" s="51"/>
      <c r="AC470" s="51"/>
      <c r="AD470" s="51"/>
      <c r="AE470" s="51"/>
      <c r="AF470" s="51"/>
      <c r="AG470" s="51"/>
      <c r="AH470" s="51"/>
      <c r="AI470" s="51"/>
      <c r="AJ470" s="51"/>
      <c r="AK470" s="51"/>
      <c r="AL470" s="51"/>
      <c r="AM470" s="54"/>
      <c r="AN470" s="51"/>
      <c r="AO470" s="54"/>
      <c r="AP470" s="51"/>
      <c r="AQ470" s="54"/>
      <c r="AR470" s="51"/>
      <c r="AS470" s="53" t="n">
        <v>0</v>
      </c>
      <c r="AT470" s="53" t="n">
        <v>0</v>
      </c>
      <c r="AU470" s="53" t="e">
        <f aca="false">_xlfn.IFS(I470="PE",0,I470="PC",0,I470="VCF",ROUND(AS470*AV470,2),I470="VSF",ROUND(AS470*AV470,2),I470="SUB",ROUND(AS470*AV470,2),I470="ADQBYS",ROUND(AS470*AV470,2),I470="CONV",ROUND(AS470*AV470,2))</f>
        <v>#N/A</v>
      </c>
      <c r="AV470" s="56"/>
      <c r="AW470" s="57" t="e">
        <f aca="false">_xlfn.IFS(I470="PE",ROUND((O470*P470)+Q470,2),I470="PC",ROUND((O470*P470)+Q470,2),AND(I470="VCF",BA470="SI"),AS470+AU470,AND(I470="VCF",BA470="NO"),AS470,AND(I470="VSF",BA470="SI"),AS470+AU470+Y470+Z470,AND(I470="VSF",BA470="NO"),AS470+Y470+Z470,AND(I470="SUB",BA470="SI"),AS470+AU470,AND(I470="SUB",BA470="NO"),AS470,AND(I470="ADQBYS",BA470="SI"),AS470+AU470,AND(I470="ADQBYS",BA470="NO"),AS470,AND(I470="CONV",BA470="SI"),AS470+AU470,AND(I470="CONV",BA470="NO"),AS470)</f>
        <v>#N/A</v>
      </c>
      <c r="AX470" s="53"/>
      <c r="AY470" s="58"/>
      <c r="AZ470" s="51"/>
      <c r="BA470" s="59"/>
    </row>
    <row r="471" customFormat="false" ht="18.6" hidden="false" customHeight="true" outlineLevel="0" collapsed="false">
      <c r="A471" s="43"/>
      <c r="B471" s="44"/>
      <c r="C471" s="44"/>
      <c r="D471" s="44"/>
      <c r="E471" s="44"/>
      <c r="F471" s="44"/>
      <c r="G471" s="44"/>
      <c r="H471" s="45"/>
      <c r="I471" s="44"/>
      <c r="J471" s="44"/>
      <c r="K471" s="44"/>
      <c r="L471" s="47"/>
      <c r="M471" s="47"/>
      <c r="N471" s="49" t="e">
        <f aca="false">_xlfn.IFS(AND(I471="PE",M471="NÓMINA ENERO"),1,AND(I471="PE",M471="NÓMINA FEBRERO"),2,AND(I471="PE",M471="NÓMINA MARZO"),3,AND(I471="PE",M471="NÓMINA ABRIL"),4,AND(I471="PE",M471="NÓMINA MAYO"),5,AND(I471="PE",M471="NÓMINA JUNIO"),6,AND(I471="PE",M471="NÓMINA JULIO"),7,AND(I471="PE",M471="NÓMINA AGOSTO"),8,AND(I471="PE",M471="NÓMINA SEPTIEMBRE"),9,AND(I471="PE",M471="NÓMINA OCTUBRE"),10,AND(I471="PE",M471="NÓMINA NOVIEMBRE"),11,AND(I471="PE",M471="NÓMINA DICIEMBRE"),12,AND(I471="PC",M471="NÓMINA ENERO"),1,AND(I471="PC",M471="NÓMINA FEBRERO"),2,AND(I471="PC",M471="NÓMINA MARZO"),3,AND(I471="PC",M471="NÓMINA ABRIL"),4,AND(I471="PC",M471="NÓMINA MAYO"),5,AND(I471="PC",M471="NÓMINA JUNIO"),6,AND(I471="PC",M471="NÓMINA JULIO"),7,AND(I471="PC",M471="NÓMINA AGOSTO"),8,AND(I471="PC",M471="NÓMINA SEPTIEMBRE"),9,AND(I471="PC",M471="NÓMINA OCTUBRE"),10,AND(I471="PC",M471="NÓMINA NOVIEMBRE"),11,AND(I471="PC",M471="NÓMINA DICIEMBRE"),12,I471="VCF"," ",I471="VSF"," ",I471="SUB"," ",I471="ADQBYS"," ",I471="CONV"," ")</f>
        <v>#N/A</v>
      </c>
      <c r="O471" s="50"/>
      <c r="P471" s="51"/>
      <c r="Q471" s="51" t="n">
        <f aca="false">ROUND((O471*P471)*0.15,2)</f>
        <v>0</v>
      </c>
      <c r="R471" s="52" t="e">
        <f aca="false">_xlfn.IFS(I471="PE","NO RELLENAR",I471="PC","NO RELLENAR",I471="SUB","NO RELLENAR",I471="ADQBYS","NO RELLENAR",I471="CONV","NO RELLENAR",I471="VSF","RELLENAR",I471="VCF","RELLENAR")</f>
        <v>#N/A</v>
      </c>
      <c r="S471" s="53"/>
      <c r="T471" s="53"/>
      <c r="U471" s="54"/>
      <c r="V471" s="55"/>
      <c r="W471" s="54"/>
      <c r="X471" s="55"/>
      <c r="Y471" s="51"/>
      <c r="Z471" s="51"/>
      <c r="AA471" s="51"/>
      <c r="AB471" s="51"/>
      <c r="AC471" s="51"/>
      <c r="AD471" s="51"/>
      <c r="AE471" s="51"/>
      <c r="AF471" s="51"/>
      <c r="AG471" s="51"/>
      <c r="AH471" s="51"/>
      <c r="AI471" s="51"/>
      <c r="AJ471" s="51"/>
      <c r="AK471" s="51"/>
      <c r="AL471" s="51"/>
      <c r="AM471" s="54"/>
      <c r="AN471" s="51"/>
      <c r="AO471" s="54"/>
      <c r="AP471" s="51"/>
      <c r="AQ471" s="54"/>
      <c r="AR471" s="51"/>
      <c r="AS471" s="53" t="n">
        <v>0</v>
      </c>
      <c r="AT471" s="53" t="n">
        <v>0</v>
      </c>
      <c r="AU471" s="53" t="e">
        <f aca="false">_xlfn.IFS(I471="PE",0,I471="PC",0,I471="VCF",ROUND(AS471*AV471,2),I471="VSF",ROUND(AS471*AV471,2),I471="SUB",ROUND(AS471*AV471,2),I471="ADQBYS",ROUND(AS471*AV471,2),I471="CONV",ROUND(AS471*AV471,2))</f>
        <v>#N/A</v>
      </c>
      <c r="AV471" s="56"/>
      <c r="AW471" s="57" t="e">
        <f aca="false">_xlfn.IFS(I471="PE",ROUND((O471*P471)+Q471,2),I471="PC",ROUND((O471*P471)+Q471,2),AND(I471="VCF",BA471="SI"),AS471+AU471,AND(I471="VCF",BA471="NO"),AS471,AND(I471="VSF",BA471="SI"),AS471+AU471+Y471+Z471,AND(I471="VSF",BA471="NO"),AS471+Y471+Z471,AND(I471="SUB",BA471="SI"),AS471+AU471,AND(I471="SUB",BA471="NO"),AS471,AND(I471="ADQBYS",BA471="SI"),AS471+AU471,AND(I471="ADQBYS",BA471="NO"),AS471,AND(I471="CONV",BA471="SI"),AS471+AU471,AND(I471="CONV",BA471="NO"),AS471)</f>
        <v>#N/A</v>
      </c>
      <c r="AX471" s="53"/>
      <c r="AY471" s="58"/>
      <c r="AZ471" s="51"/>
      <c r="BA471" s="59"/>
    </row>
    <row r="472" customFormat="false" ht="18.6" hidden="false" customHeight="true" outlineLevel="0" collapsed="false">
      <c r="A472" s="43"/>
      <c r="B472" s="44"/>
      <c r="C472" s="44"/>
      <c r="D472" s="44"/>
      <c r="E472" s="44"/>
      <c r="F472" s="44"/>
      <c r="G472" s="44"/>
      <c r="H472" s="45"/>
      <c r="I472" s="44"/>
      <c r="J472" s="44"/>
      <c r="K472" s="44"/>
      <c r="L472" s="47"/>
      <c r="M472" s="47"/>
      <c r="N472" s="49" t="e">
        <f aca="false">_xlfn.IFS(AND(I472="PE",M472="NÓMINA ENERO"),1,AND(I472="PE",M472="NÓMINA FEBRERO"),2,AND(I472="PE",M472="NÓMINA MARZO"),3,AND(I472="PE",M472="NÓMINA ABRIL"),4,AND(I472="PE",M472="NÓMINA MAYO"),5,AND(I472="PE",M472="NÓMINA JUNIO"),6,AND(I472="PE",M472="NÓMINA JULIO"),7,AND(I472="PE",M472="NÓMINA AGOSTO"),8,AND(I472="PE",M472="NÓMINA SEPTIEMBRE"),9,AND(I472="PE",M472="NÓMINA OCTUBRE"),10,AND(I472="PE",M472="NÓMINA NOVIEMBRE"),11,AND(I472="PE",M472="NÓMINA DICIEMBRE"),12,AND(I472="PC",M472="NÓMINA ENERO"),1,AND(I472="PC",M472="NÓMINA FEBRERO"),2,AND(I472="PC",M472="NÓMINA MARZO"),3,AND(I472="PC",M472="NÓMINA ABRIL"),4,AND(I472="PC",M472="NÓMINA MAYO"),5,AND(I472="PC",M472="NÓMINA JUNIO"),6,AND(I472="PC",M472="NÓMINA JULIO"),7,AND(I472="PC",M472="NÓMINA AGOSTO"),8,AND(I472="PC",M472="NÓMINA SEPTIEMBRE"),9,AND(I472="PC",M472="NÓMINA OCTUBRE"),10,AND(I472="PC",M472="NÓMINA NOVIEMBRE"),11,AND(I472="PC",M472="NÓMINA DICIEMBRE"),12,I472="VCF"," ",I472="VSF"," ",I472="SUB"," ",I472="ADQBYS"," ",I472="CONV"," ")</f>
        <v>#N/A</v>
      </c>
      <c r="O472" s="50"/>
      <c r="P472" s="51"/>
      <c r="Q472" s="51" t="n">
        <f aca="false">ROUND((O472*P472)*0.15,2)</f>
        <v>0</v>
      </c>
      <c r="R472" s="52" t="e">
        <f aca="false">_xlfn.IFS(I472="PE","NO RELLENAR",I472="PC","NO RELLENAR",I472="SUB","NO RELLENAR",I472="ADQBYS","NO RELLENAR",I472="CONV","NO RELLENAR",I472="VSF","RELLENAR",I472="VCF","RELLENAR")</f>
        <v>#N/A</v>
      </c>
      <c r="S472" s="53"/>
      <c r="T472" s="53"/>
      <c r="U472" s="54"/>
      <c r="V472" s="55"/>
      <c r="W472" s="54"/>
      <c r="X472" s="55"/>
      <c r="Y472" s="51"/>
      <c r="Z472" s="51"/>
      <c r="AA472" s="51"/>
      <c r="AB472" s="51"/>
      <c r="AC472" s="51"/>
      <c r="AD472" s="51"/>
      <c r="AE472" s="51"/>
      <c r="AF472" s="51"/>
      <c r="AG472" s="51"/>
      <c r="AH472" s="51"/>
      <c r="AI472" s="51"/>
      <c r="AJ472" s="51"/>
      <c r="AK472" s="51"/>
      <c r="AL472" s="51"/>
      <c r="AM472" s="54"/>
      <c r="AN472" s="51"/>
      <c r="AO472" s="54"/>
      <c r="AP472" s="51"/>
      <c r="AQ472" s="54"/>
      <c r="AR472" s="51"/>
      <c r="AS472" s="53" t="n">
        <v>0</v>
      </c>
      <c r="AT472" s="53" t="n">
        <v>0</v>
      </c>
      <c r="AU472" s="53" t="e">
        <f aca="false">_xlfn.IFS(I472="PE",0,I472="PC",0,I472="VCF",ROUND(AS472*AV472,2),I472="VSF",ROUND(AS472*AV472,2),I472="SUB",ROUND(AS472*AV472,2),I472="ADQBYS",ROUND(AS472*AV472,2),I472="CONV",ROUND(AS472*AV472,2))</f>
        <v>#N/A</v>
      </c>
      <c r="AV472" s="56"/>
      <c r="AW472" s="57" t="e">
        <f aca="false">_xlfn.IFS(I472="PE",ROUND((O472*P472)+Q472,2),I472="PC",ROUND((O472*P472)+Q472,2),AND(I472="VCF",BA472="SI"),AS472+AU472,AND(I472="VCF",BA472="NO"),AS472,AND(I472="VSF",BA472="SI"),AS472+AU472+Y472+Z472,AND(I472="VSF",BA472="NO"),AS472+Y472+Z472,AND(I472="SUB",BA472="SI"),AS472+AU472,AND(I472="SUB",BA472="NO"),AS472,AND(I472="ADQBYS",BA472="SI"),AS472+AU472,AND(I472="ADQBYS",BA472="NO"),AS472,AND(I472="CONV",BA472="SI"),AS472+AU472,AND(I472="CONV",BA472="NO"),AS472)</f>
        <v>#N/A</v>
      </c>
      <c r="AX472" s="53"/>
      <c r="AY472" s="58"/>
      <c r="AZ472" s="51"/>
      <c r="BA472" s="59"/>
    </row>
    <row r="473" customFormat="false" ht="18.6" hidden="false" customHeight="true" outlineLevel="0" collapsed="false">
      <c r="A473" s="43"/>
      <c r="B473" s="44"/>
      <c r="C473" s="44"/>
      <c r="D473" s="44"/>
      <c r="E473" s="44"/>
      <c r="F473" s="44"/>
      <c r="G473" s="44"/>
      <c r="H473" s="45"/>
      <c r="I473" s="44"/>
      <c r="J473" s="44"/>
      <c r="K473" s="44"/>
      <c r="L473" s="47"/>
      <c r="M473" s="47"/>
      <c r="N473" s="49" t="e">
        <f aca="false">_xlfn.IFS(AND(I473="PE",M473="NÓMINA ENERO"),1,AND(I473="PE",M473="NÓMINA FEBRERO"),2,AND(I473="PE",M473="NÓMINA MARZO"),3,AND(I473="PE",M473="NÓMINA ABRIL"),4,AND(I473="PE",M473="NÓMINA MAYO"),5,AND(I473="PE",M473="NÓMINA JUNIO"),6,AND(I473="PE",M473="NÓMINA JULIO"),7,AND(I473="PE",M473="NÓMINA AGOSTO"),8,AND(I473="PE",M473="NÓMINA SEPTIEMBRE"),9,AND(I473="PE",M473="NÓMINA OCTUBRE"),10,AND(I473="PE",M473="NÓMINA NOVIEMBRE"),11,AND(I473="PE",M473="NÓMINA DICIEMBRE"),12,AND(I473="PC",M473="NÓMINA ENERO"),1,AND(I473="PC",M473="NÓMINA FEBRERO"),2,AND(I473="PC",M473="NÓMINA MARZO"),3,AND(I473="PC",M473="NÓMINA ABRIL"),4,AND(I473="PC",M473="NÓMINA MAYO"),5,AND(I473="PC",M473="NÓMINA JUNIO"),6,AND(I473="PC",M473="NÓMINA JULIO"),7,AND(I473="PC",M473="NÓMINA AGOSTO"),8,AND(I473="PC",M473="NÓMINA SEPTIEMBRE"),9,AND(I473="PC",M473="NÓMINA OCTUBRE"),10,AND(I473="PC",M473="NÓMINA NOVIEMBRE"),11,AND(I473="PC",M473="NÓMINA DICIEMBRE"),12,I473="VCF"," ",I473="VSF"," ",I473="SUB"," ",I473="ADQBYS"," ",I473="CONV"," ")</f>
        <v>#N/A</v>
      </c>
      <c r="O473" s="50"/>
      <c r="P473" s="51"/>
      <c r="Q473" s="51" t="n">
        <f aca="false">ROUND((O473*P473)*0.15,2)</f>
        <v>0</v>
      </c>
      <c r="R473" s="52" t="e">
        <f aca="false">_xlfn.IFS(I473="PE","NO RELLENAR",I473="PC","NO RELLENAR",I473="SUB","NO RELLENAR",I473="ADQBYS","NO RELLENAR",I473="CONV","NO RELLENAR",I473="VSF","RELLENAR",I473="VCF","RELLENAR")</f>
        <v>#N/A</v>
      </c>
      <c r="S473" s="53"/>
      <c r="T473" s="53"/>
      <c r="U473" s="54"/>
      <c r="V473" s="55"/>
      <c r="W473" s="54"/>
      <c r="X473" s="55"/>
      <c r="Y473" s="51"/>
      <c r="Z473" s="51"/>
      <c r="AA473" s="51"/>
      <c r="AB473" s="51"/>
      <c r="AC473" s="51"/>
      <c r="AD473" s="51"/>
      <c r="AE473" s="51"/>
      <c r="AF473" s="51"/>
      <c r="AG473" s="51"/>
      <c r="AH473" s="51"/>
      <c r="AI473" s="51"/>
      <c r="AJ473" s="51"/>
      <c r="AK473" s="51"/>
      <c r="AL473" s="51"/>
      <c r="AM473" s="54"/>
      <c r="AN473" s="51"/>
      <c r="AO473" s="54"/>
      <c r="AP473" s="51"/>
      <c r="AQ473" s="54"/>
      <c r="AR473" s="51"/>
      <c r="AS473" s="53" t="n">
        <v>0</v>
      </c>
      <c r="AT473" s="53" t="n">
        <v>0</v>
      </c>
      <c r="AU473" s="53" t="e">
        <f aca="false">_xlfn.IFS(I473="PE",0,I473="PC",0,I473="VCF",ROUND(AS473*AV473,2),I473="VSF",ROUND(AS473*AV473,2),I473="SUB",ROUND(AS473*AV473,2),I473="ADQBYS",ROUND(AS473*AV473,2),I473="CONV",ROUND(AS473*AV473,2))</f>
        <v>#N/A</v>
      </c>
      <c r="AV473" s="56"/>
      <c r="AW473" s="57" t="e">
        <f aca="false">_xlfn.IFS(I473="PE",ROUND((O473*P473)+Q473,2),I473="PC",ROUND((O473*P473)+Q473,2),AND(I473="VCF",BA473="SI"),AS473+AU473,AND(I473="VCF",BA473="NO"),AS473,AND(I473="VSF",BA473="SI"),AS473+AU473+Y473+Z473,AND(I473="VSF",BA473="NO"),AS473+Y473+Z473,AND(I473="SUB",BA473="SI"),AS473+AU473,AND(I473="SUB",BA473="NO"),AS473,AND(I473="ADQBYS",BA473="SI"),AS473+AU473,AND(I473="ADQBYS",BA473="NO"),AS473,AND(I473="CONV",BA473="SI"),AS473+AU473,AND(I473="CONV",BA473="NO"),AS473)</f>
        <v>#N/A</v>
      </c>
      <c r="AX473" s="53"/>
      <c r="AY473" s="58"/>
      <c r="AZ473" s="51"/>
      <c r="BA473" s="59"/>
    </row>
    <row r="474" customFormat="false" ht="18.6" hidden="false" customHeight="true" outlineLevel="0" collapsed="false">
      <c r="A474" s="43"/>
      <c r="B474" s="44"/>
      <c r="C474" s="44"/>
      <c r="D474" s="44"/>
      <c r="E474" s="44"/>
      <c r="F474" s="44"/>
      <c r="G474" s="44"/>
      <c r="H474" s="45"/>
      <c r="I474" s="44"/>
      <c r="J474" s="44"/>
      <c r="K474" s="44"/>
      <c r="L474" s="47"/>
      <c r="M474" s="47"/>
      <c r="N474" s="49" t="e">
        <f aca="false">_xlfn.IFS(AND(I474="PE",M474="NÓMINA ENERO"),1,AND(I474="PE",M474="NÓMINA FEBRERO"),2,AND(I474="PE",M474="NÓMINA MARZO"),3,AND(I474="PE",M474="NÓMINA ABRIL"),4,AND(I474="PE",M474="NÓMINA MAYO"),5,AND(I474="PE",M474="NÓMINA JUNIO"),6,AND(I474="PE",M474="NÓMINA JULIO"),7,AND(I474="PE",M474="NÓMINA AGOSTO"),8,AND(I474="PE",M474="NÓMINA SEPTIEMBRE"),9,AND(I474="PE",M474="NÓMINA OCTUBRE"),10,AND(I474="PE",M474="NÓMINA NOVIEMBRE"),11,AND(I474="PE",M474="NÓMINA DICIEMBRE"),12,AND(I474="PC",M474="NÓMINA ENERO"),1,AND(I474="PC",M474="NÓMINA FEBRERO"),2,AND(I474="PC",M474="NÓMINA MARZO"),3,AND(I474="PC",M474="NÓMINA ABRIL"),4,AND(I474="PC",M474="NÓMINA MAYO"),5,AND(I474="PC",M474="NÓMINA JUNIO"),6,AND(I474="PC",M474="NÓMINA JULIO"),7,AND(I474="PC",M474="NÓMINA AGOSTO"),8,AND(I474="PC",M474="NÓMINA SEPTIEMBRE"),9,AND(I474="PC",M474="NÓMINA OCTUBRE"),10,AND(I474="PC",M474="NÓMINA NOVIEMBRE"),11,AND(I474="PC",M474="NÓMINA DICIEMBRE"),12,I474="VCF"," ",I474="VSF"," ",I474="SUB"," ",I474="ADQBYS"," ",I474="CONV"," ")</f>
        <v>#N/A</v>
      </c>
      <c r="O474" s="50"/>
      <c r="P474" s="51"/>
      <c r="Q474" s="51" t="n">
        <f aca="false">ROUND((O474*P474)*0.15,2)</f>
        <v>0</v>
      </c>
      <c r="R474" s="52" t="e">
        <f aca="false">_xlfn.IFS(I474="PE","NO RELLENAR",I474="PC","NO RELLENAR",I474="SUB","NO RELLENAR",I474="ADQBYS","NO RELLENAR",I474="CONV","NO RELLENAR",I474="VSF","RELLENAR",I474="VCF","RELLENAR")</f>
        <v>#N/A</v>
      </c>
      <c r="S474" s="53"/>
      <c r="T474" s="53"/>
      <c r="U474" s="54"/>
      <c r="V474" s="55"/>
      <c r="W474" s="54"/>
      <c r="X474" s="55"/>
      <c r="Y474" s="51"/>
      <c r="Z474" s="51"/>
      <c r="AA474" s="51"/>
      <c r="AB474" s="51"/>
      <c r="AC474" s="51"/>
      <c r="AD474" s="51"/>
      <c r="AE474" s="51"/>
      <c r="AF474" s="51"/>
      <c r="AG474" s="51"/>
      <c r="AH474" s="51"/>
      <c r="AI474" s="51"/>
      <c r="AJ474" s="51"/>
      <c r="AK474" s="51"/>
      <c r="AL474" s="51"/>
      <c r="AM474" s="54"/>
      <c r="AN474" s="51"/>
      <c r="AO474" s="54"/>
      <c r="AP474" s="51"/>
      <c r="AQ474" s="54"/>
      <c r="AR474" s="51"/>
      <c r="AS474" s="53" t="n">
        <v>0</v>
      </c>
      <c r="AT474" s="53" t="n">
        <v>0</v>
      </c>
      <c r="AU474" s="53" t="e">
        <f aca="false">_xlfn.IFS(I474="PE",0,I474="PC",0,I474="VCF",ROUND(AS474*AV474,2),I474="VSF",ROUND(AS474*AV474,2),I474="SUB",ROUND(AS474*AV474,2),I474="ADQBYS",ROUND(AS474*AV474,2),I474="CONV",ROUND(AS474*AV474,2))</f>
        <v>#N/A</v>
      </c>
      <c r="AV474" s="56"/>
      <c r="AW474" s="57" t="e">
        <f aca="false">_xlfn.IFS(I474="PE",ROUND((O474*P474)+Q474,2),I474="PC",ROUND((O474*P474)+Q474,2),AND(I474="VCF",BA474="SI"),AS474+AU474,AND(I474="VCF",BA474="NO"),AS474,AND(I474="VSF",BA474="SI"),AS474+AU474+Y474+Z474,AND(I474="VSF",BA474="NO"),AS474+Y474+Z474,AND(I474="SUB",BA474="SI"),AS474+AU474,AND(I474="SUB",BA474="NO"),AS474,AND(I474="ADQBYS",BA474="SI"),AS474+AU474,AND(I474="ADQBYS",BA474="NO"),AS474,AND(I474="CONV",BA474="SI"),AS474+AU474,AND(I474="CONV",BA474="NO"),AS474)</f>
        <v>#N/A</v>
      </c>
      <c r="AX474" s="53"/>
      <c r="AY474" s="58"/>
      <c r="AZ474" s="51"/>
      <c r="BA474" s="59"/>
    </row>
    <row r="475" customFormat="false" ht="18.6" hidden="false" customHeight="true" outlineLevel="0" collapsed="false">
      <c r="A475" s="43"/>
      <c r="B475" s="44"/>
      <c r="C475" s="44"/>
      <c r="D475" s="44"/>
      <c r="E475" s="44"/>
      <c r="F475" s="44"/>
      <c r="G475" s="44"/>
      <c r="H475" s="45"/>
      <c r="I475" s="44"/>
      <c r="J475" s="44"/>
      <c r="K475" s="44"/>
      <c r="L475" s="47"/>
      <c r="M475" s="47"/>
      <c r="N475" s="49" t="e">
        <f aca="false">_xlfn.IFS(AND(I475="PE",M475="NÓMINA ENERO"),1,AND(I475="PE",M475="NÓMINA FEBRERO"),2,AND(I475="PE",M475="NÓMINA MARZO"),3,AND(I475="PE",M475="NÓMINA ABRIL"),4,AND(I475="PE",M475="NÓMINA MAYO"),5,AND(I475="PE",M475="NÓMINA JUNIO"),6,AND(I475="PE",M475="NÓMINA JULIO"),7,AND(I475="PE",M475="NÓMINA AGOSTO"),8,AND(I475="PE",M475="NÓMINA SEPTIEMBRE"),9,AND(I475="PE",M475="NÓMINA OCTUBRE"),10,AND(I475="PE",M475="NÓMINA NOVIEMBRE"),11,AND(I475="PE",M475="NÓMINA DICIEMBRE"),12,AND(I475="PC",M475="NÓMINA ENERO"),1,AND(I475="PC",M475="NÓMINA FEBRERO"),2,AND(I475="PC",M475="NÓMINA MARZO"),3,AND(I475="PC",M475="NÓMINA ABRIL"),4,AND(I475="PC",M475="NÓMINA MAYO"),5,AND(I475="PC",M475="NÓMINA JUNIO"),6,AND(I475="PC",M475="NÓMINA JULIO"),7,AND(I475="PC",M475="NÓMINA AGOSTO"),8,AND(I475="PC",M475="NÓMINA SEPTIEMBRE"),9,AND(I475="PC",M475="NÓMINA OCTUBRE"),10,AND(I475="PC",M475="NÓMINA NOVIEMBRE"),11,AND(I475="PC",M475="NÓMINA DICIEMBRE"),12,I475="VCF"," ",I475="VSF"," ",I475="SUB"," ",I475="ADQBYS"," ",I475="CONV"," ")</f>
        <v>#N/A</v>
      </c>
      <c r="O475" s="50"/>
      <c r="P475" s="51"/>
      <c r="Q475" s="51" t="n">
        <f aca="false">ROUND((O475*P475)*0.15,2)</f>
        <v>0</v>
      </c>
      <c r="R475" s="52" t="e">
        <f aca="false">_xlfn.IFS(I475="PE","NO RELLENAR",I475="PC","NO RELLENAR",I475="SUB","NO RELLENAR",I475="ADQBYS","NO RELLENAR",I475="CONV","NO RELLENAR",I475="VSF","RELLENAR",I475="VCF","RELLENAR")</f>
        <v>#N/A</v>
      </c>
      <c r="S475" s="53"/>
      <c r="T475" s="53"/>
      <c r="U475" s="54"/>
      <c r="V475" s="55"/>
      <c r="W475" s="54"/>
      <c r="X475" s="55"/>
      <c r="Y475" s="51"/>
      <c r="Z475" s="51"/>
      <c r="AA475" s="51"/>
      <c r="AB475" s="51"/>
      <c r="AC475" s="51"/>
      <c r="AD475" s="51"/>
      <c r="AE475" s="51"/>
      <c r="AF475" s="51"/>
      <c r="AG475" s="51"/>
      <c r="AH475" s="51"/>
      <c r="AI475" s="51"/>
      <c r="AJ475" s="51"/>
      <c r="AK475" s="51"/>
      <c r="AL475" s="51"/>
      <c r="AM475" s="54"/>
      <c r="AN475" s="51"/>
      <c r="AO475" s="54"/>
      <c r="AP475" s="51"/>
      <c r="AQ475" s="54"/>
      <c r="AR475" s="51"/>
      <c r="AS475" s="53" t="n">
        <v>0</v>
      </c>
      <c r="AT475" s="53" t="n">
        <v>0</v>
      </c>
      <c r="AU475" s="53" t="e">
        <f aca="false">_xlfn.IFS(I475="PE",0,I475="PC",0,I475="VCF",ROUND(AS475*AV475,2),I475="VSF",ROUND(AS475*AV475,2),I475="SUB",ROUND(AS475*AV475,2),I475="ADQBYS",ROUND(AS475*AV475,2),I475="CONV",ROUND(AS475*AV475,2))</f>
        <v>#N/A</v>
      </c>
      <c r="AV475" s="56"/>
      <c r="AW475" s="57" t="e">
        <f aca="false">_xlfn.IFS(I475="PE",ROUND((O475*P475)+Q475,2),I475="PC",ROUND((O475*P475)+Q475,2),AND(I475="VCF",BA475="SI"),AS475+AU475,AND(I475="VCF",BA475="NO"),AS475,AND(I475="VSF",BA475="SI"),AS475+AU475+Y475+Z475,AND(I475="VSF",BA475="NO"),AS475+Y475+Z475,AND(I475="SUB",BA475="SI"),AS475+AU475,AND(I475="SUB",BA475="NO"),AS475,AND(I475="ADQBYS",BA475="SI"),AS475+AU475,AND(I475="ADQBYS",BA475="NO"),AS475,AND(I475="CONV",BA475="SI"),AS475+AU475,AND(I475="CONV",BA475="NO"),AS475)</f>
        <v>#N/A</v>
      </c>
      <c r="AX475" s="53"/>
      <c r="AY475" s="58"/>
      <c r="AZ475" s="51"/>
      <c r="BA475" s="59"/>
    </row>
    <row r="476" customFormat="false" ht="18.6" hidden="false" customHeight="true" outlineLevel="0" collapsed="false">
      <c r="A476" s="43"/>
      <c r="B476" s="44"/>
      <c r="C476" s="44"/>
      <c r="D476" s="44"/>
      <c r="E476" s="44"/>
      <c r="F476" s="44"/>
      <c r="G476" s="44"/>
      <c r="H476" s="45"/>
      <c r="I476" s="44"/>
      <c r="J476" s="44"/>
      <c r="K476" s="44"/>
      <c r="L476" s="47"/>
      <c r="M476" s="47"/>
      <c r="N476" s="49" t="e">
        <f aca="false">_xlfn.IFS(AND(I476="PE",M476="NÓMINA ENERO"),1,AND(I476="PE",M476="NÓMINA FEBRERO"),2,AND(I476="PE",M476="NÓMINA MARZO"),3,AND(I476="PE",M476="NÓMINA ABRIL"),4,AND(I476="PE",M476="NÓMINA MAYO"),5,AND(I476="PE",M476="NÓMINA JUNIO"),6,AND(I476="PE",M476="NÓMINA JULIO"),7,AND(I476="PE",M476="NÓMINA AGOSTO"),8,AND(I476="PE",M476="NÓMINA SEPTIEMBRE"),9,AND(I476="PE",M476="NÓMINA OCTUBRE"),10,AND(I476="PE",M476="NÓMINA NOVIEMBRE"),11,AND(I476="PE",M476="NÓMINA DICIEMBRE"),12,AND(I476="PC",M476="NÓMINA ENERO"),1,AND(I476="PC",M476="NÓMINA FEBRERO"),2,AND(I476="PC",M476="NÓMINA MARZO"),3,AND(I476="PC",M476="NÓMINA ABRIL"),4,AND(I476="PC",M476="NÓMINA MAYO"),5,AND(I476="PC",M476="NÓMINA JUNIO"),6,AND(I476="PC",M476="NÓMINA JULIO"),7,AND(I476="PC",M476="NÓMINA AGOSTO"),8,AND(I476="PC",M476="NÓMINA SEPTIEMBRE"),9,AND(I476="PC",M476="NÓMINA OCTUBRE"),10,AND(I476="PC",M476="NÓMINA NOVIEMBRE"),11,AND(I476="PC",M476="NÓMINA DICIEMBRE"),12,I476="VCF"," ",I476="VSF"," ",I476="SUB"," ",I476="ADQBYS"," ",I476="CONV"," ")</f>
        <v>#N/A</v>
      </c>
      <c r="O476" s="50"/>
      <c r="P476" s="51"/>
      <c r="Q476" s="51" t="n">
        <f aca="false">ROUND((O476*P476)*0.15,2)</f>
        <v>0</v>
      </c>
      <c r="R476" s="52" t="e">
        <f aca="false">_xlfn.IFS(I476="PE","NO RELLENAR",I476="PC","NO RELLENAR",I476="SUB","NO RELLENAR",I476="ADQBYS","NO RELLENAR",I476="CONV","NO RELLENAR",I476="VSF","RELLENAR",I476="VCF","RELLENAR")</f>
        <v>#N/A</v>
      </c>
      <c r="S476" s="53"/>
      <c r="T476" s="53"/>
      <c r="U476" s="54"/>
      <c r="V476" s="55"/>
      <c r="W476" s="54"/>
      <c r="X476" s="55"/>
      <c r="Y476" s="51"/>
      <c r="Z476" s="51"/>
      <c r="AA476" s="51"/>
      <c r="AB476" s="51"/>
      <c r="AC476" s="51"/>
      <c r="AD476" s="51"/>
      <c r="AE476" s="51"/>
      <c r="AF476" s="51"/>
      <c r="AG476" s="51"/>
      <c r="AH476" s="51"/>
      <c r="AI476" s="51"/>
      <c r="AJ476" s="51"/>
      <c r="AK476" s="51"/>
      <c r="AL476" s="51"/>
      <c r="AM476" s="54"/>
      <c r="AN476" s="51"/>
      <c r="AO476" s="54"/>
      <c r="AP476" s="51"/>
      <c r="AQ476" s="54"/>
      <c r="AR476" s="51"/>
      <c r="AS476" s="53" t="n">
        <v>0</v>
      </c>
      <c r="AT476" s="53" t="n">
        <v>0</v>
      </c>
      <c r="AU476" s="53" t="e">
        <f aca="false">_xlfn.IFS(I476="PE",0,I476="PC",0,I476="VCF",ROUND(AS476*AV476,2),I476="VSF",ROUND(AS476*AV476,2),I476="SUB",ROUND(AS476*AV476,2),I476="ADQBYS",ROUND(AS476*AV476,2),I476="CONV",ROUND(AS476*AV476,2))</f>
        <v>#N/A</v>
      </c>
      <c r="AV476" s="56"/>
      <c r="AW476" s="57" t="e">
        <f aca="false">_xlfn.IFS(I476="PE",ROUND((O476*P476)+Q476,2),I476="PC",ROUND((O476*P476)+Q476,2),AND(I476="VCF",BA476="SI"),AS476+AU476,AND(I476="VCF",BA476="NO"),AS476,AND(I476="VSF",BA476="SI"),AS476+AU476+Y476+Z476,AND(I476="VSF",BA476="NO"),AS476+Y476+Z476,AND(I476="SUB",BA476="SI"),AS476+AU476,AND(I476="SUB",BA476="NO"),AS476,AND(I476="ADQBYS",BA476="SI"),AS476+AU476,AND(I476="ADQBYS",BA476="NO"),AS476,AND(I476="CONV",BA476="SI"),AS476+AU476,AND(I476="CONV",BA476="NO"),AS476)</f>
        <v>#N/A</v>
      </c>
      <c r="AX476" s="53"/>
      <c r="AY476" s="58"/>
      <c r="AZ476" s="51"/>
      <c r="BA476" s="59"/>
    </row>
    <row r="477" customFormat="false" ht="18.6" hidden="false" customHeight="true" outlineLevel="0" collapsed="false">
      <c r="A477" s="43"/>
      <c r="B477" s="44"/>
      <c r="C477" s="44"/>
      <c r="D477" s="44"/>
      <c r="E477" s="44"/>
      <c r="F477" s="44"/>
      <c r="G477" s="44"/>
      <c r="H477" s="45"/>
      <c r="I477" s="44"/>
      <c r="J477" s="44"/>
      <c r="K477" s="44"/>
      <c r="L477" s="47"/>
      <c r="M477" s="47"/>
      <c r="N477" s="49" t="e">
        <f aca="false">_xlfn.IFS(AND(I477="PE",M477="NÓMINA ENERO"),1,AND(I477="PE",M477="NÓMINA FEBRERO"),2,AND(I477="PE",M477="NÓMINA MARZO"),3,AND(I477="PE",M477="NÓMINA ABRIL"),4,AND(I477="PE",M477="NÓMINA MAYO"),5,AND(I477="PE",M477="NÓMINA JUNIO"),6,AND(I477="PE",M477="NÓMINA JULIO"),7,AND(I477="PE",M477="NÓMINA AGOSTO"),8,AND(I477="PE",M477="NÓMINA SEPTIEMBRE"),9,AND(I477="PE",M477="NÓMINA OCTUBRE"),10,AND(I477="PE",M477="NÓMINA NOVIEMBRE"),11,AND(I477="PE",M477="NÓMINA DICIEMBRE"),12,AND(I477="PC",M477="NÓMINA ENERO"),1,AND(I477="PC",M477="NÓMINA FEBRERO"),2,AND(I477="PC",M477="NÓMINA MARZO"),3,AND(I477="PC",M477="NÓMINA ABRIL"),4,AND(I477="PC",M477="NÓMINA MAYO"),5,AND(I477="PC",M477="NÓMINA JUNIO"),6,AND(I477="PC",M477="NÓMINA JULIO"),7,AND(I477="PC",M477="NÓMINA AGOSTO"),8,AND(I477="PC",M477="NÓMINA SEPTIEMBRE"),9,AND(I477="PC",M477="NÓMINA OCTUBRE"),10,AND(I477="PC",M477="NÓMINA NOVIEMBRE"),11,AND(I477="PC",M477="NÓMINA DICIEMBRE"),12,I477="VCF"," ",I477="VSF"," ",I477="SUB"," ",I477="ADQBYS"," ",I477="CONV"," ")</f>
        <v>#N/A</v>
      </c>
      <c r="O477" s="50"/>
      <c r="P477" s="51"/>
      <c r="Q477" s="51" t="n">
        <f aca="false">ROUND((O477*P477)*0.15,2)</f>
        <v>0</v>
      </c>
      <c r="R477" s="52" t="e">
        <f aca="false">_xlfn.IFS(I477="PE","NO RELLENAR",I477="PC","NO RELLENAR",I477="SUB","NO RELLENAR",I477="ADQBYS","NO RELLENAR",I477="CONV","NO RELLENAR",I477="VSF","RELLENAR",I477="VCF","RELLENAR")</f>
        <v>#N/A</v>
      </c>
      <c r="S477" s="53"/>
      <c r="T477" s="53"/>
      <c r="U477" s="54"/>
      <c r="V477" s="55"/>
      <c r="W477" s="54"/>
      <c r="X477" s="55"/>
      <c r="Y477" s="51"/>
      <c r="Z477" s="51"/>
      <c r="AA477" s="51"/>
      <c r="AB477" s="51"/>
      <c r="AC477" s="51"/>
      <c r="AD477" s="51"/>
      <c r="AE477" s="51"/>
      <c r="AF477" s="51"/>
      <c r="AG477" s="51"/>
      <c r="AH477" s="51"/>
      <c r="AI477" s="51"/>
      <c r="AJ477" s="51"/>
      <c r="AK477" s="51"/>
      <c r="AL477" s="51"/>
      <c r="AM477" s="54"/>
      <c r="AN477" s="51"/>
      <c r="AO477" s="54"/>
      <c r="AP477" s="51"/>
      <c r="AQ477" s="54"/>
      <c r="AR477" s="51"/>
      <c r="AS477" s="53" t="n">
        <v>0</v>
      </c>
      <c r="AT477" s="53" t="n">
        <v>0</v>
      </c>
      <c r="AU477" s="53" t="e">
        <f aca="false">_xlfn.IFS(I477="PE",0,I477="PC",0,I477="VCF",ROUND(AS477*AV477,2),I477="VSF",ROUND(AS477*AV477,2),I477="SUB",ROUND(AS477*AV477,2),I477="ADQBYS",ROUND(AS477*AV477,2),I477="CONV",ROUND(AS477*AV477,2))</f>
        <v>#N/A</v>
      </c>
      <c r="AV477" s="56"/>
      <c r="AW477" s="57" t="e">
        <f aca="false">_xlfn.IFS(I477="PE",ROUND((O477*P477)+Q477,2),I477="PC",ROUND((O477*P477)+Q477,2),AND(I477="VCF",BA477="SI"),AS477+AU477,AND(I477="VCF",BA477="NO"),AS477,AND(I477="VSF",BA477="SI"),AS477+AU477+Y477+Z477,AND(I477="VSF",BA477="NO"),AS477+Y477+Z477,AND(I477="SUB",BA477="SI"),AS477+AU477,AND(I477="SUB",BA477="NO"),AS477,AND(I477="ADQBYS",BA477="SI"),AS477+AU477,AND(I477="ADQBYS",BA477="NO"),AS477,AND(I477="CONV",BA477="SI"),AS477+AU477,AND(I477="CONV",BA477="NO"),AS477)</f>
        <v>#N/A</v>
      </c>
      <c r="AX477" s="53"/>
      <c r="AY477" s="58"/>
      <c r="AZ477" s="51"/>
      <c r="BA477" s="59"/>
    </row>
    <row r="478" customFormat="false" ht="18.6" hidden="false" customHeight="true" outlineLevel="0" collapsed="false">
      <c r="A478" s="43"/>
      <c r="B478" s="44"/>
      <c r="C478" s="44"/>
      <c r="D478" s="44"/>
      <c r="E478" s="44"/>
      <c r="F478" s="44"/>
      <c r="G478" s="44"/>
      <c r="H478" s="45"/>
      <c r="I478" s="44"/>
      <c r="J478" s="44"/>
      <c r="K478" s="44"/>
      <c r="L478" s="47"/>
      <c r="M478" s="47"/>
      <c r="N478" s="49" t="e">
        <f aca="false">_xlfn.IFS(AND(I478="PE",M478="NÓMINA ENERO"),1,AND(I478="PE",M478="NÓMINA FEBRERO"),2,AND(I478="PE",M478="NÓMINA MARZO"),3,AND(I478="PE",M478="NÓMINA ABRIL"),4,AND(I478="PE",M478="NÓMINA MAYO"),5,AND(I478="PE",M478="NÓMINA JUNIO"),6,AND(I478="PE",M478="NÓMINA JULIO"),7,AND(I478="PE",M478="NÓMINA AGOSTO"),8,AND(I478="PE",M478="NÓMINA SEPTIEMBRE"),9,AND(I478="PE",M478="NÓMINA OCTUBRE"),10,AND(I478="PE",M478="NÓMINA NOVIEMBRE"),11,AND(I478="PE",M478="NÓMINA DICIEMBRE"),12,AND(I478="PC",M478="NÓMINA ENERO"),1,AND(I478="PC",M478="NÓMINA FEBRERO"),2,AND(I478="PC",M478="NÓMINA MARZO"),3,AND(I478="PC",M478="NÓMINA ABRIL"),4,AND(I478="PC",M478="NÓMINA MAYO"),5,AND(I478="PC",M478="NÓMINA JUNIO"),6,AND(I478="PC",M478="NÓMINA JULIO"),7,AND(I478="PC",M478="NÓMINA AGOSTO"),8,AND(I478="PC",M478="NÓMINA SEPTIEMBRE"),9,AND(I478="PC",M478="NÓMINA OCTUBRE"),10,AND(I478="PC",M478="NÓMINA NOVIEMBRE"),11,AND(I478="PC",M478="NÓMINA DICIEMBRE"),12,I478="VCF"," ",I478="VSF"," ",I478="SUB"," ",I478="ADQBYS"," ",I478="CONV"," ")</f>
        <v>#N/A</v>
      </c>
      <c r="O478" s="50"/>
      <c r="P478" s="51"/>
      <c r="Q478" s="51" t="n">
        <f aca="false">ROUND((O478*P478)*0.15,2)</f>
        <v>0</v>
      </c>
      <c r="R478" s="52" t="e">
        <f aca="false">_xlfn.IFS(I478="PE","NO RELLENAR",I478="PC","NO RELLENAR",I478="SUB","NO RELLENAR",I478="ADQBYS","NO RELLENAR",I478="CONV","NO RELLENAR",I478="VSF","RELLENAR",I478="VCF","RELLENAR")</f>
        <v>#N/A</v>
      </c>
      <c r="S478" s="53"/>
      <c r="T478" s="53"/>
      <c r="U478" s="54"/>
      <c r="V478" s="55"/>
      <c r="W478" s="54"/>
      <c r="X478" s="55"/>
      <c r="Y478" s="51"/>
      <c r="Z478" s="51"/>
      <c r="AA478" s="51"/>
      <c r="AB478" s="51"/>
      <c r="AC478" s="51"/>
      <c r="AD478" s="51"/>
      <c r="AE478" s="51"/>
      <c r="AF478" s="51"/>
      <c r="AG478" s="51"/>
      <c r="AH478" s="51"/>
      <c r="AI478" s="51"/>
      <c r="AJ478" s="51"/>
      <c r="AK478" s="51"/>
      <c r="AL478" s="51"/>
      <c r="AM478" s="54"/>
      <c r="AN478" s="51"/>
      <c r="AO478" s="54"/>
      <c r="AP478" s="51"/>
      <c r="AQ478" s="54"/>
      <c r="AR478" s="51"/>
      <c r="AS478" s="53" t="n">
        <v>0</v>
      </c>
      <c r="AT478" s="53" t="n">
        <v>0</v>
      </c>
      <c r="AU478" s="53" t="e">
        <f aca="false">_xlfn.IFS(I478="PE",0,I478="PC",0,I478="VCF",ROUND(AS478*AV478,2),I478="VSF",ROUND(AS478*AV478,2),I478="SUB",ROUND(AS478*AV478,2),I478="ADQBYS",ROUND(AS478*AV478,2),I478="CONV",ROUND(AS478*AV478,2))</f>
        <v>#N/A</v>
      </c>
      <c r="AV478" s="56"/>
      <c r="AW478" s="57" t="e">
        <f aca="false">_xlfn.IFS(I478="PE",ROUND((O478*P478)+Q478,2),I478="PC",ROUND((O478*P478)+Q478,2),AND(I478="VCF",BA478="SI"),AS478+AU478,AND(I478="VCF",BA478="NO"),AS478,AND(I478="VSF",BA478="SI"),AS478+AU478+Y478+Z478,AND(I478="VSF",BA478="NO"),AS478+Y478+Z478,AND(I478="SUB",BA478="SI"),AS478+AU478,AND(I478="SUB",BA478="NO"),AS478,AND(I478="ADQBYS",BA478="SI"),AS478+AU478,AND(I478="ADQBYS",BA478="NO"),AS478,AND(I478="CONV",BA478="SI"),AS478+AU478,AND(I478="CONV",BA478="NO"),AS478)</f>
        <v>#N/A</v>
      </c>
      <c r="AX478" s="53"/>
      <c r="AY478" s="58"/>
      <c r="AZ478" s="51"/>
      <c r="BA478" s="59"/>
    </row>
    <row r="479" customFormat="false" ht="18.6" hidden="false" customHeight="true" outlineLevel="0" collapsed="false">
      <c r="A479" s="43"/>
      <c r="B479" s="44"/>
      <c r="C479" s="44"/>
      <c r="D479" s="44"/>
      <c r="E479" s="44"/>
      <c r="F479" s="44"/>
      <c r="G479" s="44"/>
      <c r="H479" s="45"/>
      <c r="I479" s="44"/>
      <c r="J479" s="44"/>
      <c r="K479" s="44"/>
      <c r="L479" s="47"/>
      <c r="M479" s="47"/>
      <c r="N479" s="49" t="e">
        <f aca="false">_xlfn.IFS(AND(I479="PE",M479="NÓMINA ENERO"),1,AND(I479="PE",M479="NÓMINA FEBRERO"),2,AND(I479="PE",M479="NÓMINA MARZO"),3,AND(I479="PE",M479="NÓMINA ABRIL"),4,AND(I479="PE",M479="NÓMINA MAYO"),5,AND(I479="PE",M479="NÓMINA JUNIO"),6,AND(I479="PE",M479="NÓMINA JULIO"),7,AND(I479="PE",M479="NÓMINA AGOSTO"),8,AND(I479="PE",M479="NÓMINA SEPTIEMBRE"),9,AND(I479="PE",M479="NÓMINA OCTUBRE"),10,AND(I479="PE",M479="NÓMINA NOVIEMBRE"),11,AND(I479="PE",M479="NÓMINA DICIEMBRE"),12,AND(I479="PC",M479="NÓMINA ENERO"),1,AND(I479="PC",M479="NÓMINA FEBRERO"),2,AND(I479="PC",M479="NÓMINA MARZO"),3,AND(I479="PC",M479="NÓMINA ABRIL"),4,AND(I479="PC",M479="NÓMINA MAYO"),5,AND(I479="PC",M479="NÓMINA JUNIO"),6,AND(I479="PC",M479="NÓMINA JULIO"),7,AND(I479="PC",M479="NÓMINA AGOSTO"),8,AND(I479="PC",M479="NÓMINA SEPTIEMBRE"),9,AND(I479="PC",M479="NÓMINA OCTUBRE"),10,AND(I479="PC",M479="NÓMINA NOVIEMBRE"),11,AND(I479="PC",M479="NÓMINA DICIEMBRE"),12,I479="VCF"," ",I479="VSF"," ",I479="SUB"," ",I479="ADQBYS"," ",I479="CONV"," ")</f>
        <v>#N/A</v>
      </c>
      <c r="O479" s="50"/>
      <c r="P479" s="51"/>
      <c r="Q479" s="51" t="n">
        <f aca="false">ROUND((O479*P479)*0.15,2)</f>
        <v>0</v>
      </c>
      <c r="R479" s="52" t="e">
        <f aca="false">_xlfn.IFS(I479="PE","NO RELLENAR",I479="PC","NO RELLENAR",I479="SUB","NO RELLENAR",I479="ADQBYS","NO RELLENAR",I479="CONV","NO RELLENAR",I479="VSF","RELLENAR",I479="VCF","RELLENAR")</f>
        <v>#N/A</v>
      </c>
      <c r="S479" s="53"/>
      <c r="T479" s="53"/>
      <c r="U479" s="54"/>
      <c r="V479" s="55"/>
      <c r="W479" s="54"/>
      <c r="X479" s="55"/>
      <c r="Y479" s="51"/>
      <c r="Z479" s="51"/>
      <c r="AA479" s="51"/>
      <c r="AB479" s="51"/>
      <c r="AC479" s="51"/>
      <c r="AD479" s="51"/>
      <c r="AE479" s="51"/>
      <c r="AF479" s="51"/>
      <c r="AG479" s="51"/>
      <c r="AH479" s="51"/>
      <c r="AI479" s="51"/>
      <c r="AJ479" s="51"/>
      <c r="AK479" s="51"/>
      <c r="AL479" s="51"/>
      <c r="AM479" s="54"/>
      <c r="AN479" s="51"/>
      <c r="AO479" s="54"/>
      <c r="AP479" s="51"/>
      <c r="AQ479" s="54"/>
      <c r="AR479" s="51"/>
      <c r="AS479" s="53" t="n">
        <v>0</v>
      </c>
      <c r="AT479" s="53" t="n">
        <v>0</v>
      </c>
      <c r="AU479" s="53" t="e">
        <f aca="false">_xlfn.IFS(I479="PE",0,I479="PC",0,I479="VCF",ROUND(AS479*AV479,2),I479="VSF",ROUND(AS479*AV479,2),I479="SUB",ROUND(AS479*AV479,2),I479="ADQBYS",ROUND(AS479*AV479,2),I479="CONV",ROUND(AS479*AV479,2))</f>
        <v>#N/A</v>
      </c>
      <c r="AV479" s="56"/>
      <c r="AW479" s="57" t="e">
        <f aca="false">_xlfn.IFS(I479="PE",ROUND((O479*P479)+Q479,2),I479="PC",ROUND((O479*P479)+Q479,2),AND(I479="VCF",BA479="SI"),AS479+AU479,AND(I479="VCF",BA479="NO"),AS479,AND(I479="VSF",BA479="SI"),AS479+AU479+Y479+Z479,AND(I479="VSF",BA479="NO"),AS479+Y479+Z479,AND(I479="SUB",BA479="SI"),AS479+AU479,AND(I479="SUB",BA479="NO"),AS479,AND(I479="ADQBYS",BA479="SI"),AS479+AU479,AND(I479="ADQBYS",BA479="NO"),AS479,AND(I479="CONV",BA479="SI"),AS479+AU479,AND(I479="CONV",BA479="NO"),AS479)</f>
        <v>#N/A</v>
      </c>
      <c r="AX479" s="53"/>
      <c r="AY479" s="58"/>
      <c r="AZ479" s="51"/>
      <c r="BA479" s="59"/>
    </row>
    <row r="480" customFormat="false" ht="18.6" hidden="false" customHeight="true" outlineLevel="0" collapsed="false">
      <c r="A480" s="43"/>
      <c r="B480" s="44"/>
      <c r="C480" s="44"/>
      <c r="D480" s="44"/>
      <c r="E480" s="44"/>
      <c r="F480" s="44"/>
      <c r="G480" s="44"/>
      <c r="H480" s="45"/>
      <c r="I480" s="44"/>
      <c r="J480" s="44"/>
      <c r="K480" s="44"/>
      <c r="L480" s="47"/>
      <c r="M480" s="47"/>
      <c r="N480" s="49" t="e">
        <f aca="false">_xlfn.IFS(AND(I480="PE",M480="NÓMINA ENERO"),1,AND(I480="PE",M480="NÓMINA FEBRERO"),2,AND(I480="PE",M480="NÓMINA MARZO"),3,AND(I480="PE",M480="NÓMINA ABRIL"),4,AND(I480="PE",M480="NÓMINA MAYO"),5,AND(I480="PE",M480="NÓMINA JUNIO"),6,AND(I480="PE",M480="NÓMINA JULIO"),7,AND(I480="PE",M480="NÓMINA AGOSTO"),8,AND(I480="PE",M480="NÓMINA SEPTIEMBRE"),9,AND(I480="PE",M480="NÓMINA OCTUBRE"),10,AND(I480="PE",M480="NÓMINA NOVIEMBRE"),11,AND(I480="PE",M480="NÓMINA DICIEMBRE"),12,AND(I480="PC",M480="NÓMINA ENERO"),1,AND(I480="PC",M480="NÓMINA FEBRERO"),2,AND(I480="PC",M480="NÓMINA MARZO"),3,AND(I480="PC",M480="NÓMINA ABRIL"),4,AND(I480="PC",M480="NÓMINA MAYO"),5,AND(I480="PC",M480="NÓMINA JUNIO"),6,AND(I480="PC",M480="NÓMINA JULIO"),7,AND(I480="PC",M480="NÓMINA AGOSTO"),8,AND(I480="PC",M480="NÓMINA SEPTIEMBRE"),9,AND(I480="PC",M480="NÓMINA OCTUBRE"),10,AND(I480="PC",M480="NÓMINA NOVIEMBRE"),11,AND(I480="PC",M480="NÓMINA DICIEMBRE"),12,I480="VCF"," ",I480="VSF"," ",I480="SUB"," ",I480="ADQBYS"," ",I480="CONV"," ")</f>
        <v>#N/A</v>
      </c>
      <c r="O480" s="50"/>
      <c r="P480" s="51"/>
      <c r="Q480" s="51" t="n">
        <f aca="false">ROUND((O480*P480)*0.15,2)</f>
        <v>0</v>
      </c>
      <c r="R480" s="52" t="e">
        <f aca="false">_xlfn.IFS(I480="PE","NO RELLENAR",I480="PC","NO RELLENAR",I480="SUB","NO RELLENAR",I480="ADQBYS","NO RELLENAR",I480="CONV","NO RELLENAR",I480="VSF","RELLENAR",I480="VCF","RELLENAR")</f>
        <v>#N/A</v>
      </c>
      <c r="S480" s="53"/>
      <c r="T480" s="53"/>
      <c r="U480" s="54"/>
      <c r="V480" s="55"/>
      <c r="W480" s="54"/>
      <c r="X480" s="55"/>
      <c r="Y480" s="51"/>
      <c r="Z480" s="51"/>
      <c r="AA480" s="51"/>
      <c r="AB480" s="51"/>
      <c r="AC480" s="51"/>
      <c r="AD480" s="51"/>
      <c r="AE480" s="51"/>
      <c r="AF480" s="51"/>
      <c r="AG480" s="51"/>
      <c r="AH480" s="51"/>
      <c r="AI480" s="51"/>
      <c r="AJ480" s="51"/>
      <c r="AK480" s="51"/>
      <c r="AL480" s="51"/>
      <c r="AM480" s="54"/>
      <c r="AN480" s="51"/>
      <c r="AO480" s="54"/>
      <c r="AP480" s="51"/>
      <c r="AQ480" s="54"/>
      <c r="AR480" s="51"/>
      <c r="AS480" s="53" t="n">
        <v>0</v>
      </c>
      <c r="AT480" s="53" t="n">
        <v>0</v>
      </c>
      <c r="AU480" s="53" t="e">
        <f aca="false">_xlfn.IFS(I480="PE",0,I480="PC",0,I480="VCF",ROUND(AS480*AV480,2),I480="VSF",ROUND(AS480*AV480,2),I480="SUB",ROUND(AS480*AV480,2),I480="ADQBYS",ROUND(AS480*AV480,2),I480="CONV",ROUND(AS480*AV480,2))</f>
        <v>#N/A</v>
      </c>
      <c r="AV480" s="56"/>
      <c r="AW480" s="57" t="e">
        <f aca="false">_xlfn.IFS(I480="PE",ROUND((O480*P480)+Q480,2),I480="PC",ROUND((O480*P480)+Q480,2),AND(I480="VCF",BA480="SI"),AS480+AU480,AND(I480="VCF",BA480="NO"),AS480,AND(I480="VSF",BA480="SI"),AS480+AU480+Y480+Z480,AND(I480="VSF",BA480="NO"),AS480+Y480+Z480,AND(I480="SUB",BA480="SI"),AS480+AU480,AND(I480="SUB",BA480="NO"),AS480,AND(I480="ADQBYS",BA480="SI"),AS480+AU480,AND(I480="ADQBYS",BA480="NO"),AS480,AND(I480="CONV",BA480="SI"),AS480+AU480,AND(I480="CONV",BA480="NO"),AS480)</f>
        <v>#N/A</v>
      </c>
      <c r="AX480" s="53"/>
      <c r="AY480" s="58"/>
      <c r="AZ480" s="51"/>
      <c r="BA480" s="59"/>
    </row>
    <row r="481" customFormat="false" ht="18.6" hidden="false" customHeight="true" outlineLevel="0" collapsed="false">
      <c r="A481" s="43"/>
      <c r="B481" s="44"/>
      <c r="C481" s="44"/>
      <c r="D481" s="44"/>
      <c r="E481" s="44"/>
      <c r="F481" s="44"/>
      <c r="G481" s="44"/>
      <c r="H481" s="45"/>
      <c r="I481" s="44"/>
      <c r="J481" s="44"/>
      <c r="K481" s="44"/>
      <c r="L481" s="47"/>
      <c r="M481" s="47"/>
      <c r="N481" s="49" t="e">
        <f aca="false">_xlfn.IFS(AND(I481="PE",M481="NÓMINA ENERO"),1,AND(I481="PE",M481="NÓMINA FEBRERO"),2,AND(I481="PE",M481="NÓMINA MARZO"),3,AND(I481="PE",M481="NÓMINA ABRIL"),4,AND(I481="PE",M481="NÓMINA MAYO"),5,AND(I481="PE",M481="NÓMINA JUNIO"),6,AND(I481="PE",M481="NÓMINA JULIO"),7,AND(I481="PE",M481="NÓMINA AGOSTO"),8,AND(I481="PE",M481="NÓMINA SEPTIEMBRE"),9,AND(I481="PE",M481="NÓMINA OCTUBRE"),10,AND(I481="PE",M481="NÓMINA NOVIEMBRE"),11,AND(I481="PE",M481="NÓMINA DICIEMBRE"),12,AND(I481="PC",M481="NÓMINA ENERO"),1,AND(I481="PC",M481="NÓMINA FEBRERO"),2,AND(I481="PC",M481="NÓMINA MARZO"),3,AND(I481="PC",M481="NÓMINA ABRIL"),4,AND(I481="PC",M481="NÓMINA MAYO"),5,AND(I481="PC",M481="NÓMINA JUNIO"),6,AND(I481="PC",M481="NÓMINA JULIO"),7,AND(I481="PC",M481="NÓMINA AGOSTO"),8,AND(I481="PC",M481="NÓMINA SEPTIEMBRE"),9,AND(I481="PC",M481="NÓMINA OCTUBRE"),10,AND(I481="PC",M481="NÓMINA NOVIEMBRE"),11,AND(I481="PC",M481="NÓMINA DICIEMBRE"),12,I481="VCF"," ",I481="VSF"," ",I481="SUB"," ",I481="ADQBYS"," ",I481="CONV"," ")</f>
        <v>#N/A</v>
      </c>
      <c r="O481" s="50"/>
      <c r="P481" s="51"/>
      <c r="Q481" s="51" t="n">
        <f aca="false">ROUND((O481*P481)*0.15,2)</f>
        <v>0</v>
      </c>
      <c r="R481" s="52" t="e">
        <f aca="false">_xlfn.IFS(I481="PE","NO RELLENAR",I481="PC","NO RELLENAR",I481="SUB","NO RELLENAR",I481="ADQBYS","NO RELLENAR",I481="CONV","NO RELLENAR",I481="VSF","RELLENAR",I481="VCF","RELLENAR")</f>
        <v>#N/A</v>
      </c>
      <c r="S481" s="53"/>
      <c r="T481" s="53"/>
      <c r="U481" s="54"/>
      <c r="V481" s="55"/>
      <c r="W481" s="54"/>
      <c r="X481" s="55"/>
      <c r="Y481" s="51"/>
      <c r="Z481" s="51"/>
      <c r="AA481" s="51"/>
      <c r="AB481" s="51"/>
      <c r="AC481" s="51"/>
      <c r="AD481" s="51"/>
      <c r="AE481" s="51"/>
      <c r="AF481" s="51"/>
      <c r="AG481" s="51"/>
      <c r="AH481" s="51"/>
      <c r="AI481" s="51"/>
      <c r="AJ481" s="51"/>
      <c r="AK481" s="51"/>
      <c r="AL481" s="51"/>
      <c r="AM481" s="54"/>
      <c r="AN481" s="51"/>
      <c r="AO481" s="54"/>
      <c r="AP481" s="51"/>
      <c r="AQ481" s="54"/>
      <c r="AR481" s="51"/>
      <c r="AS481" s="53" t="n">
        <v>0</v>
      </c>
      <c r="AT481" s="53" t="n">
        <v>0</v>
      </c>
      <c r="AU481" s="53" t="e">
        <f aca="false">_xlfn.IFS(I481="PE",0,I481="PC",0,I481="VCF",ROUND(AS481*AV481,2),I481="VSF",ROUND(AS481*AV481,2),I481="SUB",ROUND(AS481*AV481,2),I481="ADQBYS",ROUND(AS481*AV481,2),I481="CONV",ROUND(AS481*AV481,2))</f>
        <v>#N/A</v>
      </c>
      <c r="AV481" s="56"/>
      <c r="AW481" s="57" t="e">
        <f aca="false">_xlfn.IFS(I481="PE",ROUND((O481*P481)+Q481,2),I481="PC",ROUND((O481*P481)+Q481,2),AND(I481="VCF",BA481="SI"),AS481+AU481,AND(I481="VCF",BA481="NO"),AS481,AND(I481="VSF",BA481="SI"),AS481+AU481+Y481+Z481,AND(I481="VSF",BA481="NO"),AS481+Y481+Z481,AND(I481="SUB",BA481="SI"),AS481+AU481,AND(I481="SUB",BA481="NO"),AS481,AND(I481="ADQBYS",BA481="SI"),AS481+AU481,AND(I481="ADQBYS",BA481="NO"),AS481,AND(I481="CONV",BA481="SI"),AS481+AU481,AND(I481="CONV",BA481="NO"),AS481)</f>
        <v>#N/A</v>
      </c>
      <c r="AX481" s="53"/>
      <c r="AY481" s="58"/>
      <c r="AZ481" s="51"/>
      <c r="BA481" s="59"/>
    </row>
    <row r="482" customFormat="false" ht="18.6" hidden="false" customHeight="true" outlineLevel="0" collapsed="false">
      <c r="A482" s="43"/>
      <c r="B482" s="44"/>
      <c r="C482" s="44"/>
      <c r="D482" s="44"/>
      <c r="E482" s="44"/>
      <c r="F482" s="44"/>
      <c r="G482" s="44"/>
      <c r="H482" s="45"/>
      <c r="I482" s="44"/>
      <c r="J482" s="44"/>
      <c r="K482" s="44"/>
      <c r="L482" s="47"/>
      <c r="M482" s="47"/>
      <c r="N482" s="49" t="e">
        <f aca="false">_xlfn.IFS(AND(I482="PE",M482="NÓMINA ENERO"),1,AND(I482="PE",M482="NÓMINA FEBRERO"),2,AND(I482="PE",M482="NÓMINA MARZO"),3,AND(I482="PE",M482="NÓMINA ABRIL"),4,AND(I482="PE",M482="NÓMINA MAYO"),5,AND(I482="PE",M482="NÓMINA JUNIO"),6,AND(I482="PE",M482="NÓMINA JULIO"),7,AND(I482="PE",M482="NÓMINA AGOSTO"),8,AND(I482="PE",M482="NÓMINA SEPTIEMBRE"),9,AND(I482="PE",M482="NÓMINA OCTUBRE"),10,AND(I482="PE",M482="NÓMINA NOVIEMBRE"),11,AND(I482="PE",M482="NÓMINA DICIEMBRE"),12,AND(I482="PC",M482="NÓMINA ENERO"),1,AND(I482="PC",M482="NÓMINA FEBRERO"),2,AND(I482="PC",M482="NÓMINA MARZO"),3,AND(I482="PC",M482="NÓMINA ABRIL"),4,AND(I482="PC",M482="NÓMINA MAYO"),5,AND(I482="PC",M482="NÓMINA JUNIO"),6,AND(I482="PC",M482="NÓMINA JULIO"),7,AND(I482="PC",M482="NÓMINA AGOSTO"),8,AND(I482="PC",M482="NÓMINA SEPTIEMBRE"),9,AND(I482="PC",M482="NÓMINA OCTUBRE"),10,AND(I482="PC",M482="NÓMINA NOVIEMBRE"),11,AND(I482="PC",M482="NÓMINA DICIEMBRE"),12,I482="VCF"," ",I482="VSF"," ",I482="SUB"," ",I482="ADQBYS"," ",I482="CONV"," ")</f>
        <v>#N/A</v>
      </c>
      <c r="O482" s="50"/>
      <c r="P482" s="51"/>
      <c r="Q482" s="51" t="n">
        <f aca="false">ROUND((O482*P482)*0.15,2)</f>
        <v>0</v>
      </c>
      <c r="R482" s="52" t="e">
        <f aca="false">_xlfn.IFS(I482="PE","NO RELLENAR",I482="PC","NO RELLENAR",I482="SUB","NO RELLENAR",I482="ADQBYS","NO RELLENAR",I482="CONV","NO RELLENAR",I482="VSF","RELLENAR",I482="VCF","RELLENAR")</f>
        <v>#N/A</v>
      </c>
      <c r="S482" s="53"/>
      <c r="T482" s="53"/>
      <c r="U482" s="54"/>
      <c r="V482" s="55"/>
      <c r="W482" s="54"/>
      <c r="X482" s="55"/>
      <c r="Y482" s="51"/>
      <c r="Z482" s="51"/>
      <c r="AA482" s="51"/>
      <c r="AB482" s="51"/>
      <c r="AC482" s="51"/>
      <c r="AD482" s="51"/>
      <c r="AE482" s="51"/>
      <c r="AF482" s="51"/>
      <c r="AG482" s="51"/>
      <c r="AH482" s="51"/>
      <c r="AI482" s="51"/>
      <c r="AJ482" s="51"/>
      <c r="AK482" s="51"/>
      <c r="AL482" s="51"/>
      <c r="AM482" s="54"/>
      <c r="AN482" s="51"/>
      <c r="AO482" s="54"/>
      <c r="AP482" s="51"/>
      <c r="AQ482" s="54"/>
      <c r="AR482" s="51"/>
      <c r="AS482" s="53" t="n">
        <v>0</v>
      </c>
      <c r="AT482" s="53" t="n">
        <v>0</v>
      </c>
      <c r="AU482" s="53" t="e">
        <f aca="false">_xlfn.IFS(I482="PE",0,I482="PC",0,I482="VCF",ROUND(AS482*AV482,2),I482="VSF",ROUND(AS482*AV482,2),I482="SUB",ROUND(AS482*AV482,2),I482="ADQBYS",ROUND(AS482*AV482,2),I482="CONV",ROUND(AS482*AV482,2))</f>
        <v>#N/A</v>
      </c>
      <c r="AV482" s="56"/>
      <c r="AW482" s="57" t="e">
        <f aca="false">_xlfn.IFS(I482="PE",ROUND((O482*P482)+Q482,2),I482="PC",ROUND((O482*P482)+Q482,2),AND(I482="VCF",BA482="SI"),AS482+AU482,AND(I482="VCF",BA482="NO"),AS482,AND(I482="VSF",BA482="SI"),AS482+AU482+Y482+Z482,AND(I482="VSF",BA482="NO"),AS482+Y482+Z482,AND(I482="SUB",BA482="SI"),AS482+AU482,AND(I482="SUB",BA482="NO"),AS482,AND(I482="ADQBYS",BA482="SI"),AS482+AU482,AND(I482="ADQBYS",BA482="NO"),AS482,AND(I482="CONV",BA482="SI"),AS482+AU482,AND(I482="CONV",BA482="NO"),AS482)</f>
        <v>#N/A</v>
      </c>
      <c r="AX482" s="53"/>
      <c r="AY482" s="58"/>
      <c r="AZ482" s="51"/>
      <c r="BA482" s="59"/>
    </row>
    <row r="483" customFormat="false" ht="18.6" hidden="false" customHeight="true" outlineLevel="0" collapsed="false">
      <c r="A483" s="43"/>
      <c r="B483" s="44"/>
      <c r="C483" s="44"/>
      <c r="D483" s="44"/>
      <c r="E483" s="44"/>
      <c r="F483" s="44"/>
      <c r="G483" s="44"/>
      <c r="H483" s="45"/>
      <c r="I483" s="44"/>
      <c r="J483" s="44"/>
      <c r="K483" s="44"/>
      <c r="L483" s="47"/>
      <c r="M483" s="47"/>
      <c r="N483" s="49" t="e">
        <f aca="false">_xlfn.IFS(AND(I483="PE",M483="NÓMINA ENERO"),1,AND(I483="PE",M483="NÓMINA FEBRERO"),2,AND(I483="PE",M483="NÓMINA MARZO"),3,AND(I483="PE",M483="NÓMINA ABRIL"),4,AND(I483="PE",M483="NÓMINA MAYO"),5,AND(I483="PE",M483="NÓMINA JUNIO"),6,AND(I483="PE",M483="NÓMINA JULIO"),7,AND(I483="PE",M483="NÓMINA AGOSTO"),8,AND(I483="PE",M483="NÓMINA SEPTIEMBRE"),9,AND(I483="PE",M483="NÓMINA OCTUBRE"),10,AND(I483="PE",M483="NÓMINA NOVIEMBRE"),11,AND(I483="PE",M483="NÓMINA DICIEMBRE"),12,AND(I483="PC",M483="NÓMINA ENERO"),1,AND(I483="PC",M483="NÓMINA FEBRERO"),2,AND(I483="PC",M483="NÓMINA MARZO"),3,AND(I483="PC",M483="NÓMINA ABRIL"),4,AND(I483="PC",M483="NÓMINA MAYO"),5,AND(I483="PC",M483="NÓMINA JUNIO"),6,AND(I483="PC",M483="NÓMINA JULIO"),7,AND(I483="PC",M483="NÓMINA AGOSTO"),8,AND(I483="PC",M483="NÓMINA SEPTIEMBRE"),9,AND(I483="PC",M483="NÓMINA OCTUBRE"),10,AND(I483="PC",M483="NÓMINA NOVIEMBRE"),11,AND(I483="PC",M483="NÓMINA DICIEMBRE"),12,I483="VCF"," ",I483="VSF"," ",I483="SUB"," ",I483="ADQBYS"," ",I483="CONV"," ")</f>
        <v>#N/A</v>
      </c>
      <c r="O483" s="50"/>
      <c r="P483" s="51"/>
      <c r="Q483" s="51" t="n">
        <f aca="false">ROUND((O483*P483)*0.15,2)</f>
        <v>0</v>
      </c>
      <c r="R483" s="52" t="e">
        <f aca="false">_xlfn.IFS(I483="PE","NO RELLENAR",I483="PC","NO RELLENAR",I483="SUB","NO RELLENAR",I483="ADQBYS","NO RELLENAR",I483="CONV","NO RELLENAR",I483="VSF","RELLENAR",I483="VCF","RELLENAR")</f>
        <v>#N/A</v>
      </c>
      <c r="S483" s="53"/>
      <c r="T483" s="53"/>
      <c r="U483" s="54"/>
      <c r="V483" s="55"/>
      <c r="W483" s="54"/>
      <c r="X483" s="55"/>
      <c r="Y483" s="51"/>
      <c r="Z483" s="51"/>
      <c r="AA483" s="51"/>
      <c r="AB483" s="51"/>
      <c r="AC483" s="51"/>
      <c r="AD483" s="51"/>
      <c r="AE483" s="51"/>
      <c r="AF483" s="51"/>
      <c r="AG483" s="51"/>
      <c r="AH483" s="51"/>
      <c r="AI483" s="51"/>
      <c r="AJ483" s="51"/>
      <c r="AK483" s="51"/>
      <c r="AL483" s="51"/>
      <c r="AM483" s="54"/>
      <c r="AN483" s="51"/>
      <c r="AO483" s="54"/>
      <c r="AP483" s="51"/>
      <c r="AQ483" s="54"/>
      <c r="AR483" s="51"/>
      <c r="AS483" s="53" t="n">
        <v>0</v>
      </c>
      <c r="AT483" s="53" t="n">
        <v>0</v>
      </c>
      <c r="AU483" s="53" t="e">
        <f aca="false">_xlfn.IFS(I483="PE",0,I483="PC",0,I483="VCF",ROUND(AS483*AV483,2),I483="VSF",ROUND(AS483*AV483,2),I483="SUB",ROUND(AS483*AV483,2),I483="ADQBYS",ROUND(AS483*AV483,2),I483="CONV",ROUND(AS483*AV483,2))</f>
        <v>#N/A</v>
      </c>
      <c r="AV483" s="56"/>
      <c r="AW483" s="57" t="e">
        <f aca="false">_xlfn.IFS(I483="PE",ROUND((O483*P483)+Q483,2),I483="PC",ROUND((O483*P483)+Q483,2),AND(I483="VCF",BA483="SI"),AS483+AU483,AND(I483="VCF",BA483="NO"),AS483,AND(I483="VSF",BA483="SI"),AS483+AU483+Y483+Z483,AND(I483="VSF",BA483="NO"),AS483+Y483+Z483,AND(I483="SUB",BA483="SI"),AS483+AU483,AND(I483="SUB",BA483="NO"),AS483,AND(I483="ADQBYS",BA483="SI"),AS483+AU483,AND(I483="ADQBYS",BA483="NO"),AS483,AND(I483="CONV",BA483="SI"),AS483+AU483,AND(I483="CONV",BA483="NO"),AS483)</f>
        <v>#N/A</v>
      </c>
      <c r="AX483" s="53"/>
      <c r="AY483" s="58"/>
      <c r="AZ483" s="51"/>
      <c r="BA483" s="59"/>
    </row>
    <row r="484" customFormat="false" ht="18.6" hidden="false" customHeight="true" outlineLevel="0" collapsed="false">
      <c r="A484" s="43"/>
      <c r="B484" s="44"/>
      <c r="C484" s="44"/>
      <c r="D484" s="44"/>
      <c r="E484" s="44"/>
      <c r="F484" s="44"/>
      <c r="G484" s="44"/>
      <c r="H484" s="45"/>
      <c r="I484" s="44"/>
      <c r="J484" s="44"/>
      <c r="K484" s="44"/>
      <c r="L484" s="47"/>
      <c r="M484" s="47"/>
      <c r="N484" s="49" t="e">
        <f aca="false">_xlfn.IFS(AND(I484="PE",M484="NÓMINA ENERO"),1,AND(I484="PE",M484="NÓMINA FEBRERO"),2,AND(I484="PE",M484="NÓMINA MARZO"),3,AND(I484="PE",M484="NÓMINA ABRIL"),4,AND(I484="PE",M484="NÓMINA MAYO"),5,AND(I484="PE",M484="NÓMINA JUNIO"),6,AND(I484="PE",M484="NÓMINA JULIO"),7,AND(I484="PE",M484="NÓMINA AGOSTO"),8,AND(I484="PE",M484="NÓMINA SEPTIEMBRE"),9,AND(I484="PE",M484="NÓMINA OCTUBRE"),10,AND(I484="PE",M484="NÓMINA NOVIEMBRE"),11,AND(I484="PE",M484="NÓMINA DICIEMBRE"),12,AND(I484="PC",M484="NÓMINA ENERO"),1,AND(I484="PC",M484="NÓMINA FEBRERO"),2,AND(I484="PC",M484="NÓMINA MARZO"),3,AND(I484="PC",M484="NÓMINA ABRIL"),4,AND(I484="PC",M484="NÓMINA MAYO"),5,AND(I484="PC",M484="NÓMINA JUNIO"),6,AND(I484="PC",M484="NÓMINA JULIO"),7,AND(I484="PC",M484="NÓMINA AGOSTO"),8,AND(I484="PC",M484="NÓMINA SEPTIEMBRE"),9,AND(I484="PC",M484="NÓMINA OCTUBRE"),10,AND(I484="PC",M484="NÓMINA NOVIEMBRE"),11,AND(I484="PC",M484="NÓMINA DICIEMBRE"),12,I484="VCF"," ",I484="VSF"," ",I484="SUB"," ",I484="ADQBYS"," ",I484="CONV"," ")</f>
        <v>#N/A</v>
      </c>
      <c r="O484" s="50"/>
      <c r="P484" s="51"/>
      <c r="Q484" s="51" t="n">
        <f aca="false">ROUND((O484*P484)*0.15,2)</f>
        <v>0</v>
      </c>
      <c r="R484" s="52" t="e">
        <f aca="false">_xlfn.IFS(I484="PE","NO RELLENAR",I484="PC","NO RELLENAR",I484="SUB","NO RELLENAR",I484="ADQBYS","NO RELLENAR",I484="CONV","NO RELLENAR",I484="VSF","RELLENAR",I484="VCF","RELLENAR")</f>
        <v>#N/A</v>
      </c>
      <c r="S484" s="53"/>
      <c r="T484" s="53"/>
      <c r="U484" s="54"/>
      <c r="V484" s="55"/>
      <c r="W484" s="54"/>
      <c r="X484" s="55"/>
      <c r="Y484" s="51"/>
      <c r="Z484" s="51"/>
      <c r="AA484" s="51"/>
      <c r="AB484" s="51"/>
      <c r="AC484" s="51"/>
      <c r="AD484" s="51"/>
      <c r="AE484" s="51"/>
      <c r="AF484" s="51"/>
      <c r="AG484" s="51"/>
      <c r="AH484" s="51"/>
      <c r="AI484" s="51"/>
      <c r="AJ484" s="51"/>
      <c r="AK484" s="51"/>
      <c r="AL484" s="51"/>
      <c r="AM484" s="54"/>
      <c r="AN484" s="51"/>
      <c r="AO484" s="54"/>
      <c r="AP484" s="51"/>
      <c r="AQ484" s="54"/>
      <c r="AR484" s="51"/>
      <c r="AS484" s="53" t="n">
        <v>0</v>
      </c>
      <c r="AT484" s="53" t="n">
        <v>0</v>
      </c>
      <c r="AU484" s="53" t="e">
        <f aca="false">_xlfn.IFS(I484="PE",0,I484="PC",0,I484="VCF",ROUND(AS484*AV484,2),I484="VSF",ROUND(AS484*AV484,2),I484="SUB",ROUND(AS484*AV484,2),I484="ADQBYS",ROUND(AS484*AV484,2),I484="CONV",ROUND(AS484*AV484,2))</f>
        <v>#N/A</v>
      </c>
      <c r="AV484" s="56"/>
      <c r="AW484" s="57" t="e">
        <f aca="false">_xlfn.IFS(I484="PE",ROUND((O484*P484)+Q484,2),I484="PC",ROUND((O484*P484)+Q484,2),AND(I484="VCF",BA484="SI"),AS484+AU484,AND(I484="VCF",BA484="NO"),AS484,AND(I484="VSF",BA484="SI"),AS484+AU484+Y484+Z484,AND(I484="VSF",BA484="NO"),AS484+Y484+Z484,AND(I484="SUB",BA484="SI"),AS484+AU484,AND(I484="SUB",BA484="NO"),AS484,AND(I484="ADQBYS",BA484="SI"),AS484+AU484,AND(I484="ADQBYS",BA484="NO"),AS484,AND(I484="CONV",BA484="SI"),AS484+AU484,AND(I484="CONV",BA484="NO"),AS484)</f>
        <v>#N/A</v>
      </c>
      <c r="AX484" s="53"/>
      <c r="AY484" s="58"/>
      <c r="AZ484" s="51"/>
      <c r="BA484" s="59"/>
    </row>
    <row r="485" customFormat="false" ht="18.6" hidden="false" customHeight="true" outlineLevel="0" collapsed="false">
      <c r="A485" s="43"/>
      <c r="B485" s="44"/>
      <c r="C485" s="44"/>
      <c r="D485" s="44"/>
      <c r="E485" s="44"/>
      <c r="F485" s="44"/>
      <c r="G485" s="44"/>
      <c r="H485" s="45"/>
      <c r="I485" s="44"/>
      <c r="J485" s="44"/>
      <c r="K485" s="44"/>
      <c r="L485" s="47"/>
      <c r="M485" s="47"/>
      <c r="N485" s="49" t="e">
        <f aca="false">_xlfn.IFS(AND(I485="PE",M485="NÓMINA ENERO"),1,AND(I485="PE",M485="NÓMINA FEBRERO"),2,AND(I485="PE",M485="NÓMINA MARZO"),3,AND(I485="PE",M485="NÓMINA ABRIL"),4,AND(I485="PE",M485="NÓMINA MAYO"),5,AND(I485="PE",M485="NÓMINA JUNIO"),6,AND(I485="PE",M485="NÓMINA JULIO"),7,AND(I485="PE",M485="NÓMINA AGOSTO"),8,AND(I485="PE",M485="NÓMINA SEPTIEMBRE"),9,AND(I485="PE",M485="NÓMINA OCTUBRE"),10,AND(I485="PE",M485="NÓMINA NOVIEMBRE"),11,AND(I485="PE",M485="NÓMINA DICIEMBRE"),12,AND(I485="PC",M485="NÓMINA ENERO"),1,AND(I485="PC",M485="NÓMINA FEBRERO"),2,AND(I485="PC",M485="NÓMINA MARZO"),3,AND(I485="PC",M485="NÓMINA ABRIL"),4,AND(I485="PC",M485="NÓMINA MAYO"),5,AND(I485="PC",M485="NÓMINA JUNIO"),6,AND(I485="PC",M485="NÓMINA JULIO"),7,AND(I485="PC",M485="NÓMINA AGOSTO"),8,AND(I485="PC",M485="NÓMINA SEPTIEMBRE"),9,AND(I485="PC",M485="NÓMINA OCTUBRE"),10,AND(I485="PC",M485="NÓMINA NOVIEMBRE"),11,AND(I485="PC",M485="NÓMINA DICIEMBRE"),12,I485="VCF"," ",I485="VSF"," ",I485="SUB"," ",I485="ADQBYS"," ",I485="CONV"," ")</f>
        <v>#N/A</v>
      </c>
      <c r="O485" s="50"/>
      <c r="P485" s="51"/>
      <c r="Q485" s="51" t="n">
        <f aca="false">ROUND((O485*P485)*0.15,2)</f>
        <v>0</v>
      </c>
      <c r="R485" s="52" t="e">
        <f aca="false">_xlfn.IFS(I485="PE","NO RELLENAR",I485="PC","NO RELLENAR",I485="SUB","NO RELLENAR",I485="ADQBYS","NO RELLENAR",I485="CONV","NO RELLENAR",I485="VSF","RELLENAR",I485="VCF","RELLENAR")</f>
        <v>#N/A</v>
      </c>
      <c r="S485" s="53"/>
      <c r="T485" s="53"/>
      <c r="U485" s="54"/>
      <c r="V485" s="55"/>
      <c r="W485" s="54"/>
      <c r="X485" s="55"/>
      <c r="Y485" s="51"/>
      <c r="Z485" s="51"/>
      <c r="AA485" s="51"/>
      <c r="AB485" s="51"/>
      <c r="AC485" s="51"/>
      <c r="AD485" s="51"/>
      <c r="AE485" s="51"/>
      <c r="AF485" s="51"/>
      <c r="AG485" s="51"/>
      <c r="AH485" s="51"/>
      <c r="AI485" s="51"/>
      <c r="AJ485" s="51"/>
      <c r="AK485" s="51"/>
      <c r="AL485" s="51"/>
      <c r="AM485" s="54"/>
      <c r="AN485" s="51"/>
      <c r="AO485" s="54"/>
      <c r="AP485" s="51"/>
      <c r="AQ485" s="54"/>
      <c r="AR485" s="51"/>
      <c r="AS485" s="53" t="n">
        <v>0</v>
      </c>
      <c r="AT485" s="53" t="n">
        <v>0</v>
      </c>
      <c r="AU485" s="53" t="e">
        <f aca="false">_xlfn.IFS(I485="PE",0,I485="PC",0,I485="VCF",ROUND(AS485*AV485,2),I485="VSF",ROUND(AS485*AV485,2),I485="SUB",ROUND(AS485*AV485,2),I485="ADQBYS",ROUND(AS485*AV485,2),I485="CONV",ROUND(AS485*AV485,2))</f>
        <v>#N/A</v>
      </c>
      <c r="AV485" s="56"/>
      <c r="AW485" s="57" t="e">
        <f aca="false">_xlfn.IFS(I485="PE",ROUND((O485*P485)+Q485,2),I485="PC",ROUND((O485*P485)+Q485,2),AND(I485="VCF",BA485="SI"),AS485+AU485,AND(I485="VCF",BA485="NO"),AS485,AND(I485="VSF",BA485="SI"),AS485+AU485+Y485+Z485,AND(I485="VSF",BA485="NO"),AS485+Y485+Z485,AND(I485="SUB",BA485="SI"),AS485+AU485,AND(I485="SUB",BA485="NO"),AS485,AND(I485="ADQBYS",BA485="SI"),AS485+AU485,AND(I485="ADQBYS",BA485="NO"),AS485,AND(I485="CONV",BA485="SI"),AS485+AU485,AND(I485="CONV",BA485="NO"),AS485)</f>
        <v>#N/A</v>
      </c>
      <c r="AX485" s="53"/>
      <c r="AY485" s="58"/>
      <c r="AZ485" s="51"/>
      <c r="BA485" s="59"/>
    </row>
    <row r="486" customFormat="false" ht="18.6" hidden="false" customHeight="true" outlineLevel="0" collapsed="false">
      <c r="A486" s="43"/>
      <c r="B486" s="44"/>
      <c r="C486" s="44"/>
      <c r="D486" s="44"/>
      <c r="E486" s="44"/>
      <c r="F486" s="44"/>
      <c r="G486" s="44"/>
      <c r="H486" s="45"/>
      <c r="I486" s="44"/>
      <c r="J486" s="44"/>
      <c r="K486" s="44"/>
      <c r="L486" s="47"/>
      <c r="M486" s="47"/>
      <c r="N486" s="49" t="e">
        <f aca="false">_xlfn.IFS(AND(I486="PE",M486="NÓMINA ENERO"),1,AND(I486="PE",M486="NÓMINA FEBRERO"),2,AND(I486="PE",M486="NÓMINA MARZO"),3,AND(I486="PE",M486="NÓMINA ABRIL"),4,AND(I486="PE",M486="NÓMINA MAYO"),5,AND(I486="PE",M486="NÓMINA JUNIO"),6,AND(I486="PE",M486="NÓMINA JULIO"),7,AND(I486="PE",M486="NÓMINA AGOSTO"),8,AND(I486="PE",M486="NÓMINA SEPTIEMBRE"),9,AND(I486="PE",M486="NÓMINA OCTUBRE"),10,AND(I486="PE",M486="NÓMINA NOVIEMBRE"),11,AND(I486="PE",M486="NÓMINA DICIEMBRE"),12,AND(I486="PC",M486="NÓMINA ENERO"),1,AND(I486="PC",M486="NÓMINA FEBRERO"),2,AND(I486="PC",M486="NÓMINA MARZO"),3,AND(I486="PC",M486="NÓMINA ABRIL"),4,AND(I486="PC",M486="NÓMINA MAYO"),5,AND(I486="PC",M486="NÓMINA JUNIO"),6,AND(I486="PC",M486="NÓMINA JULIO"),7,AND(I486="PC",M486="NÓMINA AGOSTO"),8,AND(I486="PC",M486="NÓMINA SEPTIEMBRE"),9,AND(I486="PC",M486="NÓMINA OCTUBRE"),10,AND(I486="PC",M486="NÓMINA NOVIEMBRE"),11,AND(I486="PC",M486="NÓMINA DICIEMBRE"),12,I486="VCF"," ",I486="VSF"," ",I486="SUB"," ",I486="ADQBYS"," ",I486="CONV"," ")</f>
        <v>#N/A</v>
      </c>
      <c r="O486" s="50"/>
      <c r="P486" s="51"/>
      <c r="Q486" s="51" t="n">
        <f aca="false">ROUND((O486*P486)*0.15,2)</f>
        <v>0</v>
      </c>
      <c r="R486" s="52" t="e">
        <f aca="false">_xlfn.IFS(I486="PE","NO RELLENAR",I486="PC","NO RELLENAR",I486="SUB","NO RELLENAR",I486="ADQBYS","NO RELLENAR",I486="CONV","NO RELLENAR",I486="VSF","RELLENAR",I486="VCF","RELLENAR")</f>
        <v>#N/A</v>
      </c>
      <c r="S486" s="53"/>
      <c r="T486" s="53"/>
      <c r="U486" s="54"/>
      <c r="V486" s="55"/>
      <c r="W486" s="54"/>
      <c r="X486" s="55"/>
      <c r="Y486" s="51"/>
      <c r="Z486" s="51"/>
      <c r="AA486" s="51"/>
      <c r="AB486" s="51"/>
      <c r="AC486" s="51"/>
      <c r="AD486" s="51"/>
      <c r="AE486" s="51"/>
      <c r="AF486" s="51"/>
      <c r="AG486" s="51"/>
      <c r="AH486" s="51"/>
      <c r="AI486" s="51"/>
      <c r="AJ486" s="51"/>
      <c r="AK486" s="51"/>
      <c r="AL486" s="51"/>
      <c r="AM486" s="54"/>
      <c r="AN486" s="51"/>
      <c r="AO486" s="54"/>
      <c r="AP486" s="51"/>
      <c r="AQ486" s="54"/>
      <c r="AR486" s="51"/>
      <c r="AS486" s="53" t="n">
        <v>0</v>
      </c>
      <c r="AT486" s="53" t="n">
        <v>0</v>
      </c>
      <c r="AU486" s="53" t="e">
        <f aca="false">_xlfn.IFS(I486="PE",0,I486="PC",0,I486="VCF",ROUND(AS486*AV486,2),I486="VSF",ROUND(AS486*AV486,2),I486="SUB",ROUND(AS486*AV486,2),I486="ADQBYS",ROUND(AS486*AV486,2),I486="CONV",ROUND(AS486*AV486,2))</f>
        <v>#N/A</v>
      </c>
      <c r="AV486" s="56"/>
      <c r="AW486" s="57" t="e">
        <f aca="false">_xlfn.IFS(I486="PE",ROUND((O486*P486)+Q486,2),I486="PC",ROUND((O486*P486)+Q486,2),AND(I486="VCF",BA486="SI"),AS486+AU486,AND(I486="VCF",BA486="NO"),AS486,AND(I486="VSF",BA486="SI"),AS486+AU486+Y486+Z486,AND(I486="VSF",BA486="NO"),AS486+Y486+Z486,AND(I486="SUB",BA486="SI"),AS486+AU486,AND(I486="SUB",BA486="NO"),AS486,AND(I486="ADQBYS",BA486="SI"),AS486+AU486,AND(I486="ADQBYS",BA486="NO"),AS486,AND(I486="CONV",BA486="SI"),AS486+AU486,AND(I486="CONV",BA486="NO"),AS486)</f>
        <v>#N/A</v>
      </c>
      <c r="AX486" s="53"/>
      <c r="AY486" s="58"/>
      <c r="AZ486" s="51"/>
      <c r="BA486" s="59"/>
    </row>
    <row r="487" customFormat="false" ht="18.6" hidden="false" customHeight="true" outlineLevel="0" collapsed="false">
      <c r="A487" s="43"/>
      <c r="B487" s="44"/>
      <c r="C487" s="44"/>
      <c r="D487" s="44"/>
      <c r="E487" s="44"/>
      <c r="F487" s="44"/>
      <c r="G487" s="44"/>
      <c r="H487" s="45"/>
      <c r="I487" s="44"/>
      <c r="J487" s="44"/>
      <c r="K487" s="44"/>
      <c r="L487" s="47"/>
      <c r="M487" s="47"/>
      <c r="N487" s="49" t="e">
        <f aca="false">_xlfn.IFS(AND(I487="PE",M487="NÓMINA ENERO"),1,AND(I487="PE",M487="NÓMINA FEBRERO"),2,AND(I487="PE",M487="NÓMINA MARZO"),3,AND(I487="PE",M487="NÓMINA ABRIL"),4,AND(I487="PE",M487="NÓMINA MAYO"),5,AND(I487="PE",M487="NÓMINA JUNIO"),6,AND(I487="PE",M487="NÓMINA JULIO"),7,AND(I487="PE",M487="NÓMINA AGOSTO"),8,AND(I487="PE",M487="NÓMINA SEPTIEMBRE"),9,AND(I487="PE",M487="NÓMINA OCTUBRE"),10,AND(I487="PE",M487="NÓMINA NOVIEMBRE"),11,AND(I487="PE",M487="NÓMINA DICIEMBRE"),12,AND(I487="PC",M487="NÓMINA ENERO"),1,AND(I487="PC",M487="NÓMINA FEBRERO"),2,AND(I487="PC",M487="NÓMINA MARZO"),3,AND(I487="PC",M487="NÓMINA ABRIL"),4,AND(I487="PC",M487="NÓMINA MAYO"),5,AND(I487="PC",M487="NÓMINA JUNIO"),6,AND(I487="PC",M487="NÓMINA JULIO"),7,AND(I487="PC",M487="NÓMINA AGOSTO"),8,AND(I487="PC",M487="NÓMINA SEPTIEMBRE"),9,AND(I487="PC",M487="NÓMINA OCTUBRE"),10,AND(I487="PC",M487="NÓMINA NOVIEMBRE"),11,AND(I487="PC",M487="NÓMINA DICIEMBRE"),12,I487="VCF"," ",I487="VSF"," ",I487="SUB"," ",I487="ADQBYS"," ",I487="CONV"," ")</f>
        <v>#N/A</v>
      </c>
      <c r="O487" s="50"/>
      <c r="P487" s="51"/>
      <c r="Q487" s="51" t="n">
        <f aca="false">ROUND((O487*P487)*0.15,2)</f>
        <v>0</v>
      </c>
      <c r="R487" s="52" t="e">
        <f aca="false">_xlfn.IFS(I487="PE","NO RELLENAR",I487="PC","NO RELLENAR",I487="SUB","NO RELLENAR",I487="ADQBYS","NO RELLENAR",I487="CONV","NO RELLENAR",I487="VSF","RELLENAR",I487="VCF","RELLENAR")</f>
        <v>#N/A</v>
      </c>
      <c r="S487" s="53"/>
      <c r="T487" s="53"/>
      <c r="U487" s="54"/>
      <c r="V487" s="55"/>
      <c r="W487" s="54"/>
      <c r="X487" s="55"/>
      <c r="Y487" s="51"/>
      <c r="Z487" s="51"/>
      <c r="AA487" s="51"/>
      <c r="AB487" s="51"/>
      <c r="AC487" s="51"/>
      <c r="AD487" s="51"/>
      <c r="AE487" s="51"/>
      <c r="AF487" s="51"/>
      <c r="AG487" s="51"/>
      <c r="AH487" s="51"/>
      <c r="AI487" s="51"/>
      <c r="AJ487" s="51"/>
      <c r="AK487" s="51"/>
      <c r="AL487" s="51"/>
      <c r="AM487" s="54"/>
      <c r="AN487" s="51"/>
      <c r="AO487" s="54"/>
      <c r="AP487" s="51"/>
      <c r="AQ487" s="54"/>
      <c r="AR487" s="51"/>
      <c r="AS487" s="53" t="n">
        <v>0</v>
      </c>
      <c r="AT487" s="53" t="n">
        <v>0</v>
      </c>
      <c r="AU487" s="53" t="e">
        <f aca="false">_xlfn.IFS(I487="PE",0,I487="PC",0,I487="VCF",ROUND(AS487*AV487,2),I487="VSF",ROUND(AS487*AV487,2),I487="SUB",ROUND(AS487*AV487,2),I487="ADQBYS",ROUND(AS487*AV487,2),I487="CONV",ROUND(AS487*AV487,2))</f>
        <v>#N/A</v>
      </c>
      <c r="AV487" s="56"/>
      <c r="AW487" s="57" t="e">
        <f aca="false">_xlfn.IFS(I487="PE",ROUND((O487*P487)+Q487,2),I487="PC",ROUND((O487*P487)+Q487,2),AND(I487="VCF",BA487="SI"),AS487+AU487,AND(I487="VCF",BA487="NO"),AS487,AND(I487="VSF",BA487="SI"),AS487+AU487+Y487+Z487,AND(I487="VSF",BA487="NO"),AS487+Y487+Z487,AND(I487="SUB",BA487="SI"),AS487+AU487,AND(I487="SUB",BA487="NO"),AS487,AND(I487="ADQBYS",BA487="SI"),AS487+AU487,AND(I487="ADQBYS",BA487="NO"),AS487,AND(I487="CONV",BA487="SI"),AS487+AU487,AND(I487="CONV",BA487="NO"),AS487)</f>
        <v>#N/A</v>
      </c>
      <c r="AX487" s="53"/>
      <c r="AY487" s="58"/>
      <c r="AZ487" s="51"/>
      <c r="BA487" s="59"/>
    </row>
    <row r="488" customFormat="false" ht="18.6" hidden="false" customHeight="true" outlineLevel="0" collapsed="false">
      <c r="A488" s="43"/>
      <c r="B488" s="44"/>
      <c r="C488" s="44"/>
      <c r="D488" s="44"/>
      <c r="E488" s="44"/>
      <c r="F488" s="44"/>
      <c r="G488" s="44"/>
      <c r="H488" s="45"/>
      <c r="I488" s="44"/>
      <c r="J488" s="44"/>
      <c r="K488" s="44"/>
      <c r="L488" s="47"/>
      <c r="M488" s="47"/>
      <c r="N488" s="49" t="e">
        <f aca="false">_xlfn.IFS(AND(I488="PE",M488="NÓMINA ENERO"),1,AND(I488="PE",M488="NÓMINA FEBRERO"),2,AND(I488="PE",M488="NÓMINA MARZO"),3,AND(I488="PE",M488="NÓMINA ABRIL"),4,AND(I488="PE",M488="NÓMINA MAYO"),5,AND(I488="PE",M488="NÓMINA JUNIO"),6,AND(I488="PE",M488="NÓMINA JULIO"),7,AND(I488="PE",M488="NÓMINA AGOSTO"),8,AND(I488="PE",M488="NÓMINA SEPTIEMBRE"),9,AND(I488="PE",M488="NÓMINA OCTUBRE"),10,AND(I488="PE",M488="NÓMINA NOVIEMBRE"),11,AND(I488="PE",M488="NÓMINA DICIEMBRE"),12,AND(I488="PC",M488="NÓMINA ENERO"),1,AND(I488="PC",M488="NÓMINA FEBRERO"),2,AND(I488="PC",M488="NÓMINA MARZO"),3,AND(I488="PC",M488="NÓMINA ABRIL"),4,AND(I488="PC",M488="NÓMINA MAYO"),5,AND(I488="PC",M488="NÓMINA JUNIO"),6,AND(I488="PC",M488="NÓMINA JULIO"),7,AND(I488="PC",M488="NÓMINA AGOSTO"),8,AND(I488="PC",M488="NÓMINA SEPTIEMBRE"),9,AND(I488="PC",M488="NÓMINA OCTUBRE"),10,AND(I488="PC",M488="NÓMINA NOVIEMBRE"),11,AND(I488="PC",M488="NÓMINA DICIEMBRE"),12,I488="VCF"," ",I488="VSF"," ",I488="SUB"," ",I488="ADQBYS"," ",I488="CONV"," ")</f>
        <v>#N/A</v>
      </c>
      <c r="O488" s="50"/>
      <c r="P488" s="51"/>
      <c r="Q488" s="51" t="n">
        <f aca="false">ROUND((O488*P488)*0.15,2)</f>
        <v>0</v>
      </c>
      <c r="R488" s="52" t="e">
        <f aca="false">_xlfn.IFS(I488="PE","NO RELLENAR",I488="PC","NO RELLENAR",I488="SUB","NO RELLENAR",I488="ADQBYS","NO RELLENAR",I488="CONV","NO RELLENAR",I488="VSF","RELLENAR",I488="VCF","RELLENAR")</f>
        <v>#N/A</v>
      </c>
      <c r="S488" s="53"/>
      <c r="T488" s="53"/>
      <c r="U488" s="54"/>
      <c r="V488" s="55"/>
      <c r="W488" s="54"/>
      <c r="X488" s="55"/>
      <c r="Y488" s="51"/>
      <c r="Z488" s="51"/>
      <c r="AA488" s="51"/>
      <c r="AB488" s="51"/>
      <c r="AC488" s="51"/>
      <c r="AD488" s="51"/>
      <c r="AE488" s="51"/>
      <c r="AF488" s="51"/>
      <c r="AG488" s="51"/>
      <c r="AH488" s="51"/>
      <c r="AI488" s="51"/>
      <c r="AJ488" s="51"/>
      <c r="AK488" s="51"/>
      <c r="AL488" s="51"/>
      <c r="AM488" s="54"/>
      <c r="AN488" s="51"/>
      <c r="AO488" s="54"/>
      <c r="AP488" s="51"/>
      <c r="AQ488" s="54"/>
      <c r="AR488" s="51"/>
      <c r="AS488" s="53" t="n">
        <v>0</v>
      </c>
      <c r="AT488" s="53" t="n">
        <v>0</v>
      </c>
      <c r="AU488" s="53" t="e">
        <f aca="false">_xlfn.IFS(I488="PE",0,I488="PC",0,I488="VCF",ROUND(AS488*AV488,2),I488="VSF",ROUND(AS488*AV488,2),I488="SUB",ROUND(AS488*AV488,2),I488="ADQBYS",ROUND(AS488*AV488,2),I488="CONV",ROUND(AS488*AV488,2))</f>
        <v>#N/A</v>
      </c>
      <c r="AV488" s="56"/>
      <c r="AW488" s="57" t="e">
        <f aca="false">_xlfn.IFS(I488="PE",ROUND((O488*P488)+Q488,2),I488="PC",ROUND((O488*P488)+Q488,2),AND(I488="VCF",BA488="SI"),AS488+AU488,AND(I488="VCF",BA488="NO"),AS488,AND(I488="VSF",BA488="SI"),AS488+AU488+Y488+Z488,AND(I488="VSF",BA488="NO"),AS488+Y488+Z488,AND(I488="SUB",BA488="SI"),AS488+AU488,AND(I488="SUB",BA488="NO"),AS488,AND(I488="ADQBYS",BA488="SI"),AS488+AU488,AND(I488="ADQBYS",BA488="NO"),AS488,AND(I488="CONV",BA488="SI"),AS488+AU488,AND(I488="CONV",BA488="NO"),AS488)</f>
        <v>#N/A</v>
      </c>
      <c r="AX488" s="53"/>
      <c r="AY488" s="58"/>
      <c r="AZ488" s="51"/>
      <c r="BA488" s="59"/>
    </row>
    <row r="489" customFormat="false" ht="18.6" hidden="false" customHeight="true" outlineLevel="0" collapsed="false">
      <c r="A489" s="43"/>
      <c r="B489" s="44"/>
      <c r="C489" s="44"/>
      <c r="D489" s="44"/>
      <c r="E489" s="44"/>
      <c r="F489" s="44"/>
      <c r="G489" s="44"/>
      <c r="H489" s="45"/>
      <c r="I489" s="44"/>
      <c r="J489" s="44"/>
      <c r="K489" s="44"/>
      <c r="L489" s="47"/>
      <c r="M489" s="47"/>
      <c r="N489" s="49" t="e">
        <f aca="false">_xlfn.IFS(AND(I489="PE",M489="NÓMINA ENERO"),1,AND(I489="PE",M489="NÓMINA FEBRERO"),2,AND(I489="PE",M489="NÓMINA MARZO"),3,AND(I489="PE",M489="NÓMINA ABRIL"),4,AND(I489="PE",M489="NÓMINA MAYO"),5,AND(I489="PE",M489="NÓMINA JUNIO"),6,AND(I489="PE",M489="NÓMINA JULIO"),7,AND(I489="PE",M489="NÓMINA AGOSTO"),8,AND(I489="PE",M489="NÓMINA SEPTIEMBRE"),9,AND(I489="PE",M489="NÓMINA OCTUBRE"),10,AND(I489="PE",M489="NÓMINA NOVIEMBRE"),11,AND(I489="PE",M489="NÓMINA DICIEMBRE"),12,AND(I489="PC",M489="NÓMINA ENERO"),1,AND(I489="PC",M489="NÓMINA FEBRERO"),2,AND(I489="PC",M489="NÓMINA MARZO"),3,AND(I489="PC",M489="NÓMINA ABRIL"),4,AND(I489="PC",M489="NÓMINA MAYO"),5,AND(I489="PC",M489="NÓMINA JUNIO"),6,AND(I489="PC",M489="NÓMINA JULIO"),7,AND(I489="PC",M489="NÓMINA AGOSTO"),8,AND(I489="PC",M489="NÓMINA SEPTIEMBRE"),9,AND(I489="PC",M489="NÓMINA OCTUBRE"),10,AND(I489="PC",M489="NÓMINA NOVIEMBRE"),11,AND(I489="PC",M489="NÓMINA DICIEMBRE"),12,I489="VCF"," ",I489="VSF"," ",I489="SUB"," ",I489="ADQBYS"," ",I489="CONV"," ")</f>
        <v>#N/A</v>
      </c>
      <c r="O489" s="50"/>
      <c r="P489" s="51"/>
      <c r="Q489" s="51" t="n">
        <f aca="false">ROUND((O489*P489)*0.15,2)</f>
        <v>0</v>
      </c>
      <c r="R489" s="52" t="e">
        <f aca="false">_xlfn.IFS(I489="PE","NO RELLENAR",I489="PC","NO RELLENAR",I489="SUB","NO RELLENAR",I489="ADQBYS","NO RELLENAR",I489="CONV","NO RELLENAR",I489="VSF","RELLENAR",I489="VCF","RELLENAR")</f>
        <v>#N/A</v>
      </c>
      <c r="S489" s="53"/>
      <c r="T489" s="53"/>
      <c r="U489" s="54"/>
      <c r="V489" s="55"/>
      <c r="W489" s="54"/>
      <c r="X489" s="55"/>
      <c r="Y489" s="51"/>
      <c r="Z489" s="51"/>
      <c r="AA489" s="51"/>
      <c r="AB489" s="51"/>
      <c r="AC489" s="51"/>
      <c r="AD489" s="51"/>
      <c r="AE489" s="51"/>
      <c r="AF489" s="51"/>
      <c r="AG489" s="51"/>
      <c r="AH489" s="51"/>
      <c r="AI489" s="51"/>
      <c r="AJ489" s="51"/>
      <c r="AK489" s="51"/>
      <c r="AL489" s="51"/>
      <c r="AM489" s="54"/>
      <c r="AN489" s="51"/>
      <c r="AO489" s="54"/>
      <c r="AP489" s="51"/>
      <c r="AQ489" s="54"/>
      <c r="AR489" s="51"/>
      <c r="AS489" s="53" t="n">
        <v>0</v>
      </c>
      <c r="AT489" s="53" t="n">
        <v>0</v>
      </c>
      <c r="AU489" s="53" t="e">
        <f aca="false">_xlfn.IFS(I489="PE",0,I489="PC",0,I489="VCF",ROUND(AS489*AV489,2),I489="VSF",ROUND(AS489*AV489,2),I489="SUB",ROUND(AS489*AV489,2),I489="ADQBYS",ROUND(AS489*AV489,2),I489="CONV",ROUND(AS489*AV489,2))</f>
        <v>#N/A</v>
      </c>
      <c r="AV489" s="56"/>
      <c r="AW489" s="57" t="e">
        <f aca="false">_xlfn.IFS(I489="PE",ROUND((O489*P489)+Q489,2),I489="PC",ROUND((O489*P489)+Q489,2),AND(I489="VCF",BA489="SI"),AS489+AU489,AND(I489="VCF",BA489="NO"),AS489,AND(I489="VSF",BA489="SI"),AS489+AU489+Y489+Z489,AND(I489="VSF",BA489="NO"),AS489+Y489+Z489,AND(I489="SUB",BA489="SI"),AS489+AU489,AND(I489="SUB",BA489="NO"),AS489,AND(I489="ADQBYS",BA489="SI"),AS489+AU489,AND(I489="ADQBYS",BA489="NO"),AS489,AND(I489="CONV",BA489="SI"),AS489+AU489,AND(I489="CONV",BA489="NO"),AS489)</f>
        <v>#N/A</v>
      </c>
      <c r="AX489" s="53"/>
      <c r="AY489" s="58"/>
      <c r="AZ489" s="51"/>
      <c r="BA489" s="59"/>
    </row>
    <row r="490" customFormat="false" ht="18.6" hidden="false" customHeight="true" outlineLevel="0" collapsed="false">
      <c r="A490" s="43"/>
      <c r="B490" s="44"/>
      <c r="C490" s="44"/>
      <c r="D490" s="44"/>
      <c r="E490" s="44"/>
      <c r="F490" s="44"/>
      <c r="G490" s="44"/>
      <c r="H490" s="45"/>
      <c r="I490" s="44"/>
      <c r="J490" s="44"/>
      <c r="K490" s="44"/>
      <c r="L490" s="47"/>
      <c r="M490" s="47"/>
      <c r="N490" s="49" t="e">
        <f aca="false">_xlfn.IFS(AND(I490="PE",M490="NÓMINA ENERO"),1,AND(I490="PE",M490="NÓMINA FEBRERO"),2,AND(I490="PE",M490="NÓMINA MARZO"),3,AND(I490="PE",M490="NÓMINA ABRIL"),4,AND(I490="PE",M490="NÓMINA MAYO"),5,AND(I490="PE",M490="NÓMINA JUNIO"),6,AND(I490="PE",M490="NÓMINA JULIO"),7,AND(I490="PE",M490="NÓMINA AGOSTO"),8,AND(I490="PE",M490="NÓMINA SEPTIEMBRE"),9,AND(I490="PE",M490="NÓMINA OCTUBRE"),10,AND(I490="PE",M490="NÓMINA NOVIEMBRE"),11,AND(I490="PE",M490="NÓMINA DICIEMBRE"),12,AND(I490="PC",M490="NÓMINA ENERO"),1,AND(I490="PC",M490="NÓMINA FEBRERO"),2,AND(I490="PC",M490="NÓMINA MARZO"),3,AND(I490="PC",M490="NÓMINA ABRIL"),4,AND(I490="PC",M490="NÓMINA MAYO"),5,AND(I490="PC",M490="NÓMINA JUNIO"),6,AND(I490="PC",M490="NÓMINA JULIO"),7,AND(I490="PC",M490="NÓMINA AGOSTO"),8,AND(I490="PC",M490="NÓMINA SEPTIEMBRE"),9,AND(I490="PC",M490="NÓMINA OCTUBRE"),10,AND(I490="PC",M490="NÓMINA NOVIEMBRE"),11,AND(I490="PC",M490="NÓMINA DICIEMBRE"),12,I490="VCF"," ",I490="VSF"," ",I490="SUB"," ",I490="ADQBYS"," ",I490="CONV"," ")</f>
        <v>#N/A</v>
      </c>
      <c r="O490" s="50"/>
      <c r="P490" s="51"/>
      <c r="Q490" s="51" t="n">
        <f aca="false">ROUND((O490*P490)*0.15,2)</f>
        <v>0</v>
      </c>
      <c r="R490" s="52" t="e">
        <f aca="false">_xlfn.IFS(I490="PE","NO RELLENAR",I490="PC","NO RELLENAR",I490="SUB","NO RELLENAR",I490="ADQBYS","NO RELLENAR",I490="CONV","NO RELLENAR",I490="VSF","RELLENAR",I490="VCF","RELLENAR")</f>
        <v>#N/A</v>
      </c>
      <c r="S490" s="53"/>
      <c r="T490" s="53"/>
      <c r="U490" s="54"/>
      <c r="V490" s="55"/>
      <c r="W490" s="54"/>
      <c r="X490" s="55"/>
      <c r="Y490" s="51"/>
      <c r="Z490" s="51"/>
      <c r="AA490" s="51"/>
      <c r="AB490" s="51"/>
      <c r="AC490" s="51"/>
      <c r="AD490" s="51"/>
      <c r="AE490" s="51"/>
      <c r="AF490" s="51"/>
      <c r="AG490" s="51"/>
      <c r="AH490" s="51"/>
      <c r="AI490" s="51"/>
      <c r="AJ490" s="51"/>
      <c r="AK490" s="51"/>
      <c r="AL490" s="51"/>
      <c r="AM490" s="54"/>
      <c r="AN490" s="51"/>
      <c r="AO490" s="54"/>
      <c r="AP490" s="51"/>
      <c r="AQ490" s="54"/>
      <c r="AR490" s="51"/>
      <c r="AS490" s="53" t="n">
        <v>0</v>
      </c>
      <c r="AT490" s="53" t="n">
        <v>0</v>
      </c>
      <c r="AU490" s="53" t="e">
        <f aca="false">_xlfn.IFS(I490="PE",0,I490="PC",0,I490="VCF",ROUND(AS490*AV490,2),I490="VSF",ROUND(AS490*AV490,2),I490="SUB",ROUND(AS490*AV490,2),I490="ADQBYS",ROUND(AS490*AV490,2),I490="CONV",ROUND(AS490*AV490,2))</f>
        <v>#N/A</v>
      </c>
      <c r="AV490" s="56"/>
      <c r="AW490" s="57" t="e">
        <f aca="false">_xlfn.IFS(I490="PE",ROUND((O490*P490)+Q490,2),I490="PC",ROUND((O490*P490)+Q490,2),AND(I490="VCF",BA490="SI"),AS490+AU490,AND(I490="VCF",BA490="NO"),AS490,AND(I490="VSF",BA490="SI"),AS490+AU490+Y490+Z490,AND(I490="VSF",BA490="NO"),AS490+Y490+Z490,AND(I490="SUB",BA490="SI"),AS490+AU490,AND(I490="SUB",BA490="NO"),AS490,AND(I490="ADQBYS",BA490="SI"),AS490+AU490,AND(I490="ADQBYS",BA490="NO"),AS490,AND(I490="CONV",BA490="SI"),AS490+AU490,AND(I490="CONV",BA490="NO"),AS490)</f>
        <v>#N/A</v>
      </c>
      <c r="AX490" s="53"/>
      <c r="AY490" s="58"/>
      <c r="AZ490" s="51"/>
      <c r="BA490" s="59"/>
    </row>
    <row r="491" customFormat="false" ht="18.6" hidden="false" customHeight="true" outlineLevel="0" collapsed="false">
      <c r="A491" s="43"/>
      <c r="B491" s="44"/>
      <c r="C491" s="44"/>
      <c r="D491" s="44"/>
      <c r="E491" s="44"/>
      <c r="F491" s="44"/>
      <c r="G491" s="44"/>
      <c r="H491" s="45"/>
      <c r="I491" s="44"/>
      <c r="J491" s="44"/>
      <c r="K491" s="44"/>
      <c r="L491" s="47"/>
      <c r="M491" s="47"/>
      <c r="N491" s="49" t="e">
        <f aca="false">_xlfn.IFS(AND(I491="PE",M491="NÓMINA ENERO"),1,AND(I491="PE",M491="NÓMINA FEBRERO"),2,AND(I491="PE",M491="NÓMINA MARZO"),3,AND(I491="PE",M491="NÓMINA ABRIL"),4,AND(I491="PE",M491="NÓMINA MAYO"),5,AND(I491="PE",M491="NÓMINA JUNIO"),6,AND(I491="PE",M491="NÓMINA JULIO"),7,AND(I491="PE",M491="NÓMINA AGOSTO"),8,AND(I491="PE",M491="NÓMINA SEPTIEMBRE"),9,AND(I491="PE",M491="NÓMINA OCTUBRE"),10,AND(I491="PE",M491="NÓMINA NOVIEMBRE"),11,AND(I491="PE",M491="NÓMINA DICIEMBRE"),12,AND(I491="PC",M491="NÓMINA ENERO"),1,AND(I491="PC",M491="NÓMINA FEBRERO"),2,AND(I491="PC",M491="NÓMINA MARZO"),3,AND(I491="PC",M491="NÓMINA ABRIL"),4,AND(I491="PC",M491="NÓMINA MAYO"),5,AND(I491="PC",M491="NÓMINA JUNIO"),6,AND(I491="PC",M491="NÓMINA JULIO"),7,AND(I491="PC",M491="NÓMINA AGOSTO"),8,AND(I491="PC",M491="NÓMINA SEPTIEMBRE"),9,AND(I491="PC",M491="NÓMINA OCTUBRE"),10,AND(I491="PC",M491="NÓMINA NOVIEMBRE"),11,AND(I491="PC",M491="NÓMINA DICIEMBRE"),12,I491="VCF"," ",I491="VSF"," ",I491="SUB"," ",I491="ADQBYS"," ",I491="CONV"," ")</f>
        <v>#N/A</v>
      </c>
      <c r="O491" s="50"/>
      <c r="P491" s="51"/>
      <c r="Q491" s="51" t="n">
        <f aca="false">ROUND((O491*P491)*0.15,2)</f>
        <v>0</v>
      </c>
      <c r="R491" s="52" t="e">
        <f aca="false">_xlfn.IFS(I491="PE","NO RELLENAR",I491="PC","NO RELLENAR",I491="SUB","NO RELLENAR",I491="ADQBYS","NO RELLENAR",I491="CONV","NO RELLENAR",I491="VSF","RELLENAR",I491="VCF","RELLENAR")</f>
        <v>#N/A</v>
      </c>
      <c r="S491" s="53"/>
      <c r="T491" s="53"/>
      <c r="U491" s="54"/>
      <c r="V491" s="55"/>
      <c r="W491" s="54"/>
      <c r="X491" s="55"/>
      <c r="Y491" s="51"/>
      <c r="Z491" s="51"/>
      <c r="AA491" s="51"/>
      <c r="AB491" s="51"/>
      <c r="AC491" s="51"/>
      <c r="AD491" s="51"/>
      <c r="AE491" s="51"/>
      <c r="AF491" s="51"/>
      <c r="AG491" s="51"/>
      <c r="AH491" s="51"/>
      <c r="AI491" s="51"/>
      <c r="AJ491" s="51"/>
      <c r="AK491" s="51"/>
      <c r="AL491" s="51"/>
      <c r="AM491" s="54"/>
      <c r="AN491" s="51"/>
      <c r="AO491" s="54"/>
      <c r="AP491" s="51"/>
      <c r="AQ491" s="54"/>
      <c r="AR491" s="51"/>
      <c r="AS491" s="53" t="n">
        <v>0</v>
      </c>
      <c r="AT491" s="53" t="n">
        <v>0</v>
      </c>
      <c r="AU491" s="53" t="e">
        <f aca="false">_xlfn.IFS(I491="PE",0,I491="PC",0,I491="VCF",ROUND(AS491*AV491,2),I491="VSF",ROUND(AS491*AV491,2),I491="SUB",ROUND(AS491*AV491,2),I491="ADQBYS",ROUND(AS491*AV491,2),I491="CONV",ROUND(AS491*AV491,2))</f>
        <v>#N/A</v>
      </c>
      <c r="AV491" s="56"/>
      <c r="AW491" s="57" t="e">
        <f aca="false">_xlfn.IFS(I491="PE",ROUND((O491*P491)+Q491,2),I491="PC",ROUND((O491*P491)+Q491,2),AND(I491="VCF",BA491="SI"),AS491+AU491,AND(I491="VCF",BA491="NO"),AS491,AND(I491="VSF",BA491="SI"),AS491+AU491+Y491+Z491,AND(I491="VSF",BA491="NO"),AS491+Y491+Z491,AND(I491="SUB",BA491="SI"),AS491+AU491,AND(I491="SUB",BA491="NO"),AS491,AND(I491="ADQBYS",BA491="SI"),AS491+AU491,AND(I491="ADQBYS",BA491="NO"),AS491,AND(I491="CONV",BA491="SI"),AS491+AU491,AND(I491="CONV",BA491="NO"),AS491)</f>
        <v>#N/A</v>
      </c>
      <c r="AX491" s="53"/>
      <c r="AY491" s="58"/>
      <c r="AZ491" s="51"/>
      <c r="BA491" s="59"/>
    </row>
    <row r="492" customFormat="false" ht="18.6" hidden="false" customHeight="true" outlineLevel="0" collapsed="false">
      <c r="A492" s="43"/>
      <c r="B492" s="44"/>
      <c r="C492" s="44"/>
      <c r="D492" s="44"/>
      <c r="E492" s="44"/>
      <c r="F492" s="44"/>
      <c r="G492" s="44"/>
      <c r="H492" s="45"/>
      <c r="I492" s="44"/>
      <c r="J492" s="44"/>
      <c r="K492" s="44"/>
      <c r="L492" s="47"/>
      <c r="M492" s="47"/>
      <c r="N492" s="49" t="e">
        <f aca="false">_xlfn.IFS(AND(I492="PE",M492="NÓMINA ENERO"),1,AND(I492="PE",M492="NÓMINA FEBRERO"),2,AND(I492="PE",M492="NÓMINA MARZO"),3,AND(I492="PE",M492="NÓMINA ABRIL"),4,AND(I492="PE",M492="NÓMINA MAYO"),5,AND(I492="PE",M492="NÓMINA JUNIO"),6,AND(I492="PE",M492="NÓMINA JULIO"),7,AND(I492="PE",M492="NÓMINA AGOSTO"),8,AND(I492="PE",M492="NÓMINA SEPTIEMBRE"),9,AND(I492="PE",M492="NÓMINA OCTUBRE"),10,AND(I492="PE",M492="NÓMINA NOVIEMBRE"),11,AND(I492="PE",M492="NÓMINA DICIEMBRE"),12,AND(I492="PC",M492="NÓMINA ENERO"),1,AND(I492="PC",M492="NÓMINA FEBRERO"),2,AND(I492="PC",M492="NÓMINA MARZO"),3,AND(I492="PC",M492="NÓMINA ABRIL"),4,AND(I492="PC",M492="NÓMINA MAYO"),5,AND(I492="PC",M492="NÓMINA JUNIO"),6,AND(I492="PC",M492="NÓMINA JULIO"),7,AND(I492="PC",M492="NÓMINA AGOSTO"),8,AND(I492="PC",M492="NÓMINA SEPTIEMBRE"),9,AND(I492="PC",M492="NÓMINA OCTUBRE"),10,AND(I492="PC",M492="NÓMINA NOVIEMBRE"),11,AND(I492="PC",M492="NÓMINA DICIEMBRE"),12,I492="VCF"," ",I492="VSF"," ",I492="SUB"," ",I492="ADQBYS"," ",I492="CONV"," ")</f>
        <v>#N/A</v>
      </c>
      <c r="O492" s="50"/>
      <c r="P492" s="51"/>
      <c r="Q492" s="51" t="n">
        <f aca="false">ROUND((O492*P492)*0.15,2)</f>
        <v>0</v>
      </c>
      <c r="R492" s="52" t="e">
        <f aca="false">_xlfn.IFS(I492="PE","NO RELLENAR",I492="PC","NO RELLENAR",I492="SUB","NO RELLENAR",I492="ADQBYS","NO RELLENAR",I492="CONV","NO RELLENAR",I492="VSF","RELLENAR",I492="VCF","RELLENAR")</f>
        <v>#N/A</v>
      </c>
      <c r="S492" s="53"/>
      <c r="T492" s="53"/>
      <c r="U492" s="54"/>
      <c r="V492" s="55"/>
      <c r="W492" s="54"/>
      <c r="X492" s="55"/>
      <c r="Y492" s="51"/>
      <c r="Z492" s="51"/>
      <c r="AA492" s="51"/>
      <c r="AB492" s="51"/>
      <c r="AC492" s="51"/>
      <c r="AD492" s="51"/>
      <c r="AE492" s="51"/>
      <c r="AF492" s="51"/>
      <c r="AG492" s="51"/>
      <c r="AH492" s="51"/>
      <c r="AI492" s="51"/>
      <c r="AJ492" s="51"/>
      <c r="AK492" s="51"/>
      <c r="AL492" s="51"/>
      <c r="AM492" s="54"/>
      <c r="AN492" s="51"/>
      <c r="AO492" s="54"/>
      <c r="AP492" s="51"/>
      <c r="AQ492" s="54"/>
      <c r="AR492" s="51"/>
      <c r="AS492" s="53" t="n">
        <v>0</v>
      </c>
      <c r="AT492" s="53" t="n">
        <v>0</v>
      </c>
      <c r="AU492" s="53" t="e">
        <f aca="false">_xlfn.IFS(I492="PE",0,I492="PC",0,I492="VCF",ROUND(AS492*AV492,2),I492="VSF",ROUND(AS492*AV492,2),I492="SUB",ROUND(AS492*AV492,2),I492="ADQBYS",ROUND(AS492*AV492,2),I492="CONV",ROUND(AS492*AV492,2))</f>
        <v>#N/A</v>
      </c>
      <c r="AV492" s="56"/>
      <c r="AW492" s="57" t="e">
        <f aca="false">_xlfn.IFS(I492="PE",ROUND((O492*P492)+Q492,2),I492="PC",ROUND((O492*P492)+Q492,2),AND(I492="VCF",BA492="SI"),AS492+AU492,AND(I492="VCF",BA492="NO"),AS492,AND(I492="VSF",BA492="SI"),AS492+AU492+Y492+Z492,AND(I492="VSF",BA492="NO"),AS492+Y492+Z492,AND(I492="SUB",BA492="SI"),AS492+AU492,AND(I492="SUB",BA492="NO"),AS492,AND(I492="ADQBYS",BA492="SI"),AS492+AU492,AND(I492="ADQBYS",BA492="NO"),AS492,AND(I492="CONV",BA492="SI"),AS492+AU492,AND(I492="CONV",BA492="NO"),AS492)</f>
        <v>#N/A</v>
      </c>
      <c r="AX492" s="53"/>
      <c r="AY492" s="58"/>
      <c r="AZ492" s="51"/>
      <c r="BA492" s="59"/>
    </row>
    <row r="493" customFormat="false" ht="18.6" hidden="false" customHeight="true" outlineLevel="0" collapsed="false">
      <c r="A493" s="43"/>
      <c r="B493" s="44"/>
      <c r="C493" s="44"/>
      <c r="D493" s="44"/>
      <c r="E493" s="44"/>
      <c r="F493" s="44"/>
      <c r="G493" s="44"/>
      <c r="H493" s="45"/>
      <c r="I493" s="44"/>
      <c r="J493" s="44"/>
      <c r="K493" s="44"/>
      <c r="L493" s="47"/>
      <c r="M493" s="47"/>
      <c r="N493" s="49" t="e">
        <f aca="false">_xlfn.IFS(AND(I493="PE",M493="NÓMINA ENERO"),1,AND(I493="PE",M493="NÓMINA FEBRERO"),2,AND(I493="PE",M493="NÓMINA MARZO"),3,AND(I493="PE",M493="NÓMINA ABRIL"),4,AND(I493="PE",M493="NÓMINA MAYO"),5,AND(I493="PE",M493="NÓMINA JUNIO"),6,AND(I493="PE",M493="NÓMINA JULIO"),7,AND(I493="PE",M493="NÓMINA AGOSTO"),8,AND(I493="PE",M493="NÓMINA SEPTIEMBRE"),9,AND(I493="PE",M493="NÓMINA OCTUBRE"),10,AND(I493="PE",M493="NÓMINA NOVIEMBRE"),11,AND(I493="PE",M493="NÓMINA DICIEMBRE"),12,AND(I493="PC",M493="NÓMINA ENERO"),1,AND(I493="PC",M493="NÓMINA FEBRERO"),2,AND(I493="PC",M493="NÓMINA MARZO"),3,AND(I493="PC",M493="NÓMINA ABRIL"),4,AND(I493="PC",M493="NÓMINA MAYO"),5,AND(I493="PC",M493="NÓMINA JUNIO"),6,AND(I493="PC",M493="NÓMINA JULIO"),7,AND(I493="PC",M493="NÓMINA AGOSTO"),8,AND(I493="PC",M493="NÓMINA SEPTIEMBRE"),9,AND(I493="PC",M493="NÓMINA OCTUBRE"),10,AND(I493="PC",M493="NÓMINA NOVIEMBRE"),11,AND(I493="PC",M493="NÓMINA DICIEMBRE"),12,I493="VCF"," ",I493="VSF"," ",I493="SUB"," ",I493="ADQBYS"," ",I493="CONV"," ")</f>
        <v>#N/A</v>
      </c>
      <c r="O493" s="50"/>
      <c r="P493" s="51"/>
      <c r="Q493" s="51" t="n">
        <f aca="false">ROUND((O493*P493)*0.15,2)</f>
        <v>0</v>
      </c>
      <c r="R493" s="52" t="e">
        <f aca="false">_xlfn.IFS(I493="PE","NO RELLENAR",I493="PC","NO RELLENAR",I493="SUB","NO RELLENAR",I493="ADQBYS","NO RELLENAR",I493="CONV","NO RELLENAR",I493="VSF","RELLENAR",I493="VCF","RELLENAR")</f>
        <v>#N/A</v>
      </c>
      <c r="S493" s="53"/>
      <c r="T493" s="53"/>
      <c r="U493" s="54"/>
      <c r="V493" s="55"/>
      <c r="W493" s="54"/>
      <c r="X493" s="55"/>
      <c r="Y493" s="51"/>
      <c r="Z493" s="51"/>
      <c r="AA493" s="51"/>
      <c r="AB493" s="51"/>
      <c r="AC493" s="51"/>
      <c r="AD493" s="51"/>
      <c r="AE493" s="51"/>
      <c r="AF493" s="51"/>
      <c r="AG493" s="51"/>
      <c r="AH493" s="51"/>
      <c r="AI493" s="51"/>
      <c r="AJ493" s="51"/>
      <c r="AK493" s="51"/>
      <c r="AL493" s="51"/>
      <c r="AM493" s="54"/>
      <c r="AN493" s="51"/>
      <c r="AO493" s="54"/>
      <c r="AP493" s="51"/>
      <c r="AQ493" s="54"/>
      <c r="AR493" s="51"/>
      <c r="AS493" s="53" t="n">
        <v>0</v>
      </c>
      <c r="AT493" s="53" t="n">
        <v>0</v>
      </c>
      <c r="AU493" s="53" t="e">
        <f aca="false">_xlfn.IFS(I493="PE",0,I493="PC",0,I493="VCF",ROUND(AS493*AV493,2),I493="VSF",ROUND(AS493*AV493,2),I493="SUB",ROUND(AS493*AV493,2),I493="ADQBYS",ROUND(AS493*AV493,2),I493="CONV",ROUND(AS493*AV493,2))</f>
        <v>#N/A</v>
      </c>
      <c r="AV493" s="56"/>
      <c r="AW493" s="57" t="e">
        <f aca="false">_xlfn.IFS(I493="PE",ROUND((O493*P493)+Q493,2),I493="PC",ROUND((O493*P493)+Q493,2),AND(I493="VCF",BA493="SI"),AS493+AU493,AND(I493="VCF",BA493="NO"),AS493,AND(I493="VSF",BA493="SI"),AS493+AU493+Y493+Z493,AND(I493="VSF",BA493="NO"),AS493+Y493+Z493,AND(I493="SUB",BA493="SI"),AS493+AU493,AND(I493="SUB",BA493="NO"),AS493,AND(I493="ADQBYS",BA493="SI"),AS493+AU493,AND(I493="ADQBYS",BA493="NO"),AS493,AND(I493="CONV",BA493="SI"),AS493+AU493,AND(I493="CONV",BA493="NO"),AS493)</f>
        <v>#N/A</v>
      </c>
      <c r="AX493" s="53"/>
      <c r="AY493" s="58"/>
      <c r="AZ493" s="51"/>
      <c r="BA493" s="59"/>
    </row>
    <row r="494" customFormat="false" ht="18.6" hidden="false" customHeight="true" outlineLevel="0" collapsed="false">
      <c r="A494" s="43"/>
      <c r="B494" s="44"/>
      <c r="C494" s="44"/>
      <c r="D494" s="44"/>
      <c r="E494" s="44"/>
      <c r="F494" s="44"/>
      <c r="G494" s="44"/>
      <c r="H494" s="45"/>
      <c r="I494" s="44"/>
      <c r="J494" s="44"/>
      <c r="K494" s="44"/>
      <c r="L494" s="47"/>
      <c r="M494" s="47"/>
      <c r="N494" s="49" t="e">
        <f aca="false">_xlfn.IFS(AND(I494="PE",M494="NÓMINA ENERO"),1,AND(I494="PE",M494="NÓMINA FEBRERO"),2,AND(I494="PE",M494="NÓMINA MARZO"),3,AND(I494="PE",M494="NÓMINA ABRIL"),4,AND(I494="PE",M494="NÓMINA MAYO"),5,AND(I494="PE",M494="NÓMINA JUNIO"),6,AND(I494="PE",M494="NÓMINA JULIO"),7,AND(I494="PE",M494="NÓMINA AGOSTO"),8,AND(I494="PE",M494="NÓMINA SEPTIEMBRE"),9,AND(I494="PE",M494="NÓMINA OCTUBRE"),10,AND(I494="PE",M494="NÓMINA NOVIEMBRE"),11,AND(I494="PE",M494="NÓMINA DICIEMBRE"),12,AND(I494="PC",M494="NÓMINA ENERO"),1,AND(I494="PC",M494="NÓMINA FEBRERO"),2,AND(I494="PC",M494="NÓMINA MARZO"),3,AND(I494="PC",M494="NÓMINA ABRIL"),4,AND(I494="PC",M494="NÓMINA MAYO"),5,AND(I494="PC",M494="NÓMINA JUNIO"),6,AND(I494="PC",M494="NÓMINA JULIO"),7,AND(I494="PC",M494="NÓMINA AGOSTO"),8,AND(I494="PC",M494="NÓMINA SEPTIEMBRE"),9,AND(I494="PC",M494="NÓMINA OCTUBRE"),10,AND(I494="PC",M494="NÓMINA NOVIEMBRE"),11,AND(I494="PC",M494="NÓMINA DICIEMBRE"),12,I494="VCF"," ",I494="VSF"," ",I494="SUB"," ",I494="ADQBYS"," ",I494="CONV"," ")</f>
        <v>#N/A</v>
      </c>
      <c r="O494" s="50"/>
      <c r="P494" s="51"/>
      <c r="Q494" s="51" t="n">
        <f aca="false">ROUND((O494*P494)*0.15,2)</f>
        <v>0</v>
      </c>
      <c r="R494" s="52" t="e">
        <f aca="false">_xlfn.IFS(I494="PE","NO RELLENAR",I494="PC","NO RELLENAR",I494="SUB","NO RELLENAR",I494="ADQBYS","NO RELLENAR",I494="CONV","NO RELLENAR",I494="VSF","RELLENAR",I494="VCF","RELLENAR")</f>
        <v>#N/A</v>
      </c>
      <c r="S494" s="53"/>
      <c r="T494" s="53"/>
      <c r="U494" s="54"/>
      <c r="V494" s="55"/>
      <c r="W494" s="54"/>
      <c r="X494" s="55"/>
      <c r="Y494" s="51"/>
      <c r="Z494" s="51"/>
      <c r="AA494" s="51"/>
      <c r="AB494" s="51"/>
      <c r="AC494" s="51"/>
      <c r="AD494" s="51"/>
      <c r="AE494" s="51"/>
      <c r="AF494" s="51"/>
      <c r="AG494" s="51"/>
      <c r="AH494" s="51"/>
      <c r="AI494" s="51"/>
      <c r="AJ494" s="51"/>
      <c r="AK494" s="51"/>
      <c r="AL494" s="51"/>
      <c r="AM494" s="54"/>
      <c r="AN494" s="51"/>
      <c r="AO494" s="54"/>
      <c r="AP494" s="51"/>
      <c r="AQ494" s="54"/>
      <c r="AR494" s="51"/>
      <c r="AS494" s="53" t="n">
        <v>0</v>
      </c>
      <c r="AT494" s="53" t="n">
        <v>0</v>
      </c>
      <c r="AU494" s="53" t="e">
        <f aca="false">_xlfn.IFS(I494="PE",0,I494="PC",0,I494="VCF",ROUND(AS494*AV494,2),I494="VSF",ROUND(AS494*AV494,2),I494="SUB",ROUND(AS494*AV494,2),I494="ADQBYS",ROUND(AS494*AV494,2),I494="CONV",ROUND(AS494*AV494,2))</f>
        <v>#N/A</v>
      </c>
      <c r="AV494" s="56"/>
      <c r="AW494" s="57" t="e">
        <f aca="false">_xlfn.IFS(I494="PE",ROUND((O494*P494)+Q494,2),I494="PC",ROUND((O494*P494)+Q494,2),AND(I494="VCF",BA494="SI"),AS494+AU494,AND(I494="VCF",BA494="NO"),AS494,AND(I494="VSF",BA494="SI"),AS494+AU494+Y494+Z494,AND(I494="VSF",BA494="NO"),AS494+Y494+Z494,AND(I494="SUB",BA494="SI"),AS494+AU494,AND(I494="SUB",BA494="NO"),AS494,AND(I494="ADQBYS",BA494="SI"),AS494+AU494,AND(I494="ADQBYS",BA494="NO"),AS494,AND(I494="CONV",BA494="SI"),AS494+AU494,AND(I494="CONV",BA494="NO"),AS494)</f>
        <v>#N/A</v>
      </c>
      <c r="AX494" s="53"/>
      <c r="AY494" s="58"/>
      <c r="AZ494" s="51"/>
      <c r="BA494" s="59"/>
    </row>
    <row r="495" customFormat="false" ht="18.6" hidden="false" customHeight="true" outlineLevel="0" collapsed="false">
      <c r="A495" s="43"/>
      <c r="B495" s="44"/>
      <c r="C495" s="44"/>
      <c r="D495" s="44"/>
      <c r="E495" s="44"/>
      <c r="F495" s="44"/>
      <c r="G495" s="44"/>
      <c r="H495" s="45"/>
      <c r="I495" s="44"/>
      <c r="J495" s="44"/>
      <c r="K495" s="44"/>
      <c r="L495" s="47"/>
      <c r="M495" s="47"/>
      <c r="N495" s="49" t="e">
        <f aca="false">_xlfn.IFS(AND(I495="PE",M495="NÓMINA ENERO"),1,AND(I495="PE",M495="NÓMINA FEBRERO"),2,AND(I495="PE",M495="NÓMINA MARZO"),3,AND(I495="PE",M495="NÓMINA ABRIL"),4,AND(I495="PE",M495="NÓMINA MAYO"),5,AND(I495="PE",M495="NÓMINA JUNIO"),6,AND(I495="PE",M495="NÓMINA JULIO"),7,AND(I495="PE",M495="NÓMINA AGOSTO"),8,AND(I495="PE",M495="NÓMINA SEPTIEMBRE"),9,AND(I495="PE",M495="NÓMINA OCTUBRE"),10,AND(I495="PE",M495="NÓMINA NOVIEMBRE"),11,AND(I495="PE",M495="NÓMINA DICIEMBRE"),12,AND(I495="PC",M495="NÓMINA ENERO"),1,AND(I495="PC",M495="NÓMINA FEBRERO"),2,AND(I495="PC",M495="NÓMINA MARZO"),3,AND(I495="PC",M495="NÓMINA ABRIL"),4,AND(I495="PC",M495="NÓMINA MAYO"),5,AND(I495="PC",M495="NÓMINA JUNIO"),6,AND(I495="PC",M495="NÓMINA JULIO"),7,AND(I495="PC",M495="NÓMINA AGOSTO"),8,AND(I495="PC",M495="NÓMINA SEPTIEMBRE"),9,AND(I495="PC",M495="NÓMINA OCTUBRE"),10,AND(I495="PC",M495="NÓMINA NOVIEMBRE"),11,AND(I495="PC",M495="NÓMINA DICIEMBRE"),12,I495="VCF"," ",I495="VSF"," ",I495="SUB"," ",I495="ADQBYS"," ",I495="CONV"," ")</f>
        <v>#N/A</v>
      </c>
      <c r="O495" s="50"/>
      <c r="P495" s="51"/>
      <c r="Q495" s="51" t="n">
        <f aca="false">ROUND((O495*P495)*0.15,2)</f>
        <v>0</v>
      </c>
      <c r="R495" s="52" t="e">
        <f aca="false">_xlfn.IFS(I495="PE","NO RELLENAR",I495="PC","NO RELLENAR",I495="SUB","NO RELLENAR",I495="ADQBYS","NO RELLENAR",I495="CONV","NO RELLENAR",I495="VSF","RELLENAR",I495="VCF","RELLENAR")</f>
        <v>#N/A</v>
      </c>
      <c r="S495" s="53"/>
      <c r="T495" s="53"/>
      <c r="U495" s="54"/>
      <c r="V495" s="55"/>
      <c r="W495" s="54"/>
      <c r="X495" s="55"/>
      <c r="Y495" s="51"/>
      <c r="Z495" s="51"/>
      <c r="AA495" s="51"/>
      <c r="AB495" s="51"/>
      <c r="AC495" s="51"/>
      <c r="AD495" s="51"/>
      <c r="AE495" s="51"/>
      <c r="AF495" s="51"/>
      <c r="AG495" s="51"/>
      <c r="AH495" s="51"/>
      <c r="AI495" s="51"/>
      <c r="AJ495" s="51"/>
      <c r="AK495" s="51"/>
      <c r="AL495" s="51"/>
      <c r="AM495" s="54"/>
      <c r="AN495" s="51"/>
      <c r="AO495" s="54"/>
      <c r="AP495" s="51"/>
      <c r="AQ495" s="54"/>
      <c r="AR495" s="51"/>
      <c r="AS495" s="53" t="n">
        <v>0</v>
      </c>
      <c r="AT495" s="53" t="n">
        <v>0</v>
      </c>
      <c r="AU495" s="53" t="e">
        <f aca="false">_xlfn.IFS(I495="PE",0,I495="PC",0,I495="VCF",ROUND(AS495*AV495,2),I495="VSF",ROUND(AS495*AV495,2),I495="SUB",ROUND(AS495*AV495,2),I495="ADQBYS",ROUND(AS495*AV495,2),I495="CONV",ROUND(AS495*AV495,2))</f>
        <v>#N/A</v>
      </c>
      <c r="AV495" s="56"/>
      <c r="AW495" s="57" t="e">
        <f aca="false">_xlfn.IFS(I495="PE",ROUND((O495*P495)+Q495,2),I495="PC",ROUND((O495*P495)+Q495,2),AND(I495="VCF",BA495="SI"),AS495+AU495,AND(I495="VCF",BA495="NO"),AS495,AND(I495="VSF",BA495="SI"),AS495+AU495+Y495+Z495,AND(I495="VSF",BA495="NO"),AS495+Y495+Z495,AND(I495="SUB",BA495="SI"),AS495+AU495,AND(I495="SUB",BA495="NO"),AS495,AND(I495="ADQBYS",BA495="SI"),AS495+AU495,AND(I495="ADQBYS",BA495="NO"),AS495,AND(I495="CONV",BA495="SI"),AS495+AU495,AND(I495="CONV",BA495="NO"),AS495)</f>
        <v>#N/A</v>
      </c>
      <c r="AX495" s="53"/>
      <c r="AY495" s="58"/>
      <c r="AZ495" s="51"/>
      <c r="BA495" s="59"/>
    </row>
    <row r="496" customFormat="false" ht="18.6" hidden="false" customHeight="true" outlineLevel="0" collapsed="false">
      <c r="A496" s="43"/>
      <c r="B496" s="44"/>
      <c r="C496" s="44"/>
      <c r="D496" s="44"/>
      <c r="E496" s="44"/>
      <c r="F496" s="44"/>
      <c r="G496" s="44"/>
      <c r="H496" s="45"/>
      <c r="I496" s="44"/>
      <c r="J496" s="44"/>
      <c r="K496" s="44"/>
      <c r="L496" s="47"/>
      <c r="M496" s="47"/>
      <c r="N496" s="49" t="e">
        <f aca="false">_xlfn.IFS(AND(I496="PE",M496="NÓMINA ENERO"),1,AND(I496="PE",M496="NÓMINA FEBRERO"),2,AND(I496="PE",M496="NÓMINA MARZO"),3,AND(I496="PE",M496="NÓMINA ABRIL"),4,AND(I496="PE",M496="NÓMINA MAYO"),5,AND(I496="PE",M496="NÓMINA JUNIO"),6,AND(I496="PE",M496="NÓMINA JULIO"),7,AND(I496="PE",M496="NÓMINA AGOSTO"),8,AND(I496="PE",M496="NÓMINA SEPTIEMBRE"),9,AND(I496="PE",M496="NÓMINA OCTUBRE"),10,AND(I496="PE",M496="NÓMINA NOVIEMBRE"),11,AND(I496="PE",M496="NÓMINA DICIEMBRE"),12,AND(I496="PC",M496="NÓMINA ENERO"),1,AND(I496="PC",M496="NÓMINA FEBRERO"),2,AND(I496="PC",M496="NÓMINA MARZO"),3,AND(I496="PC",M496="NÓMINA ABRIL"),4,AND(I496="PC",M496="NÓMINA MAYO"),5,AND(I496="PC",M496="NÓMINA JUNIO"),6,AND(I496="PC",M496="NÓMINA JULIO"),7,AND(I496="PC",M496="NÓMINA AGOSTO"),8,AND(I496="PC",M496="NÓMINA SEPTIEMBRE"),9,AND(I496="PC",M496="NÓMINA OCTUBRE"),10,AND(I496="PC",M496="NÓMINA NOVIEMBRE"),11,AND(I496="PC",M496="NÓMINA DICIEMBRE"),12,I496="VCF"," ",I496="VSF"," ",I496="SUB"," ",I496="ADQBYS"," ",I496="CONV"," ")</f>
        <v>#N/A</v>
      </c>
      <c r="O496" s="50"/>
      <c r="P496" s="51"/>
      <c r="Q496" s="51" t="n">
        <f aca="false">ROUND((O496*P496)*0.15,2)</f>
        <v>0</v>
      </c>
      <c r="R496" s="52" t="e">
        <f aca="false">_xlfn.IFS(I496="PE","NO RELLENAR",I496="PC","NO RELLENAR",I496="SUB","NO RELLENAR",I496="ADQBYS","NO RELLENAR",I496="CONV","NO RELLENAR",I496="VSF","RELLENAR",I496="VCF","RELLENAR")</f>
        <v>#N/A</v>
      </c>
      <c r="S496" s="53"/>
      <c r="T496" s="53"/>
      <c r="U496" s="54"/>
      <c r="V496" s="55"/>
      <c r="W496" s="54"/>
      <c r="X496" s="55"/>
      <c r="Y496" s="51"/>
      <c r="Z496" s="51"/>
      <c r="AA496" s="51"/>
      <c r="AB496" s="51"/>
      <c r="AC496" s="51"/>
      <c r="AD496" s="51"/>
      <c r="AE496" s="51"/>
      <c r="AF496" s="51"/>
      <c r="AG496" s="51"/>
      <c r="AH496" s="51"/>
      <c r="AI496" s="51"/>
      <c r="AJ496" s="51"/>
      <c r="AK496" s="51"/>
      <c r="AL496" s="51"/>
      <c r="AM496" s="54"/>
      <c r="AN496" s="51"/>
      <c r="AO496" s="54"/>
      <c r="AP496" s="51"/>
      <c r="AQ496" s="54"/>
      <c r="AR496" s="51"/>
      <c r="AS496" s="53" t="n">
        <v>0</v>
      </c>
      <c r="AT496" s="53" t="n">
        <v>0</v>
      </c>
      <c r="AU496" s="53" t="e">
        <f aca="false">_xlfn.IFS(I496="PE",0,I496="PC",0,I496="VCF",ROUND(AS496*AV496,2),I496="VSF",ROUND(AS496*AV496,2),I496="SUB",ROUND(AS496*AV496,2),I496="ADQBYS",ROUND(AS496*AV496,2),I496="CONV",ROUND(AS496*AV496,2))</f>
        <v>#N/A</v>
      </c>
      <c r="AV496" s="56"/>
      <c r="AW496" s="57" t="e">
        <f aca="false">_xlfn.IFS(I496="PE",ROUND((O496*P496)+Q496,2),I496="PC",ROUND((O496*P496)+Q496,2),AND(I496="VCF",BA496="SI"),AS496+AU496,AND(I496="VCF",BA496="NO"),AS496,AND(I496="VSF",BA496="SI"),AS496+AU496+Y496+Z496,AND(I496="VSF",BA496="NO"),AS496+Y496+Z496,AND(I496="SUB",BA496="SI"),AS496+AU496,AND(I496="SUB",BA496="NO"),AS496,AND(I496="ADQBYS",BA496="SI"),AS496+AU496,AND(I496="ADQBYS",BA496="NO"),AS496,AND(I496="CONV",BA496="SI"),AS496+AU496,AND(I496="CONV",BA496="NO"),AS496)</f>
        <v>#N/A</v>
      </c>
      <c r="AX496" s="53"/>
      <c r="AY496" s="58"/>
      <c r="AZ496" s="51"/>
      <c r="BA496" s="59"/>
    </row>
    <row r="497" customFormat="false" ht="18.6" hidden="false" customHeight="true" outlineLevel="0" collapsed="false">
      <c r="A497" s="43"/>
      <c r="B497" s="44"/>
      <c r="C497" s="44"/>
      <c r="D497" s="44"/>
      <c r="E497" s="44"/>
      <c r="F497" s="44"/>
      <c r="G497" s="44"/>
      <c r="H497" s="45"/>
      <c r="I497" s="44"/>
      <c r="J497" s="44"/>
      <c r="K497" s="44"/>
      <c r="L497" s="47"/>
      <c r="M497" s="47"/>
      <c r="N497" s="49" t="e">
        <f aca="false">_xlfn.IFS(AND(I497="PE",M497="NÓMINA ENERO"),1,AND(I497="PE",M497="NÓMINA FEBRERO"),2,AND(I497="PE",M497="NÓMINA MARZO"),3,AND(I497="PE",M497="NÓMINA ABRIL"),4,AND(I497="PE",M497="NÓMINA MAYO"),5,AND(I497="PE",M497="NÓMINA JUNIO"),6,AND(I497="PE",M497="NÓMINA JULIO"),7,AND(I497="PE",M497="NÓMINA AGOSTO"),8,AND(I497="PE",M497="NÓMINA SEPTIEMBRE"),9,AND(I497="PE",M497="NÓMINA OCTUBRE"),10,AND(I497="PE",M497="NÓMINA NOVIEMBRE"),11,AND(I497="PE",M497="NÓMINA DICIEMBRE"),12,AND(I497="PC",M497="NÓMINA ENERO"),1,AND(I497="PC",M497="NÓMINA FEBRERO"),2,AND(I497="PC",M497="NÓMINA MARZO"),3,AND(I497="PC",M497="NÓMINA ABRIL"),4,AND(I497="PC",M497="NÓMINA MAYO"),5,AND(I497="PC",M497="NÓMINA JUNIO"),6,AND(I497="PC",M497="NÓMINA JULIO"),7,AND(I497="PC",M497="NÓMINA AGOSTO"),8,AND(I497="PC",M497="NÓMINA SEPTIEMBRE"),9,AND(I497="PC",M497="NÓMINA OCTUBRE"),10,AND(I497="PC",M497="NÓMINA NOVIEMBRE"),11,AND(I497="PC",M497="NÓMINA DICIEMBRE"),12,I497="VCF"," ",I497="VSF"," ",I497="SUB"," ",I497="ADQBYS"," ",I497="CONV"," ")</f>
        <v>#N/A</v>
      </c>
      <c r="O497" s="50"/>
      <c r="P497" s="51"/>
      <c r="Q497" s="51" t="n">
        <f aca="false">ROUND((O497*P497)*0.15,2)</f>
        <v>0</v>
      </c>
      <c r="R497" s="52" t="e">
        <f aca="false">_xlfn.IFS(I497="PE","NO RELLENAR",I497="PC","NO RELLENAR",I497="SUB","NO RELLENAR",I497="ADQBYS","NO RELLENAR",I497="CONV","NO RELLENAR",I497="VSF","RELLENAR",I497="VCF","RELLENAR")</f>
        <v>#N/A</v>
      </c>
      <c r="S497" s="53"/>
      <c r="T497" s="53"/>
      <c r="U497" s="54"/>
      <c r="V497" s="55"/>
      <c r="W497" s="54"/>
      <c r="X497" s="55"/>
      <c r="Y497" s="51"/>
      <c r="Z497" s="51"/>
      <c r="AA497" s="51"/>
      <c r="AB497" s="51"/>
      <c r="AC497" s="51"/>
      <c r="AD497" s="51"/>
      <c r="AE497" s="51"/>
      <c r="AF497" s="51"/>
      <c r="AG497" s="51"/>
      <c r="AH497" s="51"/>
      <c r="AI497" s="51"/>
      <c r="AJ497" s="51"/>
      <c r="AK497" s="51"/>
      <c r="AL497" s="51"/>
      <c r="AM497" s="54"/>
      <c r="AN497" s="51"/>
      <c r="AO497" s="54"/>
      <c r="AP497" s="51"/>
      <c r="AQ497" s="54"/>
      <c r="AR497" s="51"/>
      <c r="AS497" s="53" t="n">
        <v>0</v>
      </c>
      <c r="AT497" s="53" t="n">
        <v>0</v>
      </c>
      <c r="AU497" s="53" t="e">
        <f aca="false">_xlfn.IFS(I497="PE",0,I497="PC",0,I497="VCF",ROUND(AS497*AV497,2),I497="VSF",ROUND(AS497*AV497,2),I497="SUB",ROUND(AS497*AV497,2),I497="ADQBYS",ROUND(AS497*AV497,2),I497="CONV",ROUND(AS497*AV497,2))</f>
        <v>#N/A</v>
      </c>
      <c r="AV497" s="56"/>
      <c r="AW497" s="57" t="e">
        <f aca="false">_xlfn.IFS(I497="PE",ROUND((O497*P497)+Q497,2),I497="PC",ROUND((O497*P497)+Q497,2),AND(I497="VCF",BA497="SI"),AS497+AU497,AND(I497="VCF",BA497="NO"),AS497,AND(I497="VSF",BA497="SI"),AS497+AU497+Y497+Z497,AND(I497="VSF",BA497="NO"),AS497+Y497+Z497,AND(I497="SUB",BA497="SI"),AS497+AU497,AND(I497="SUB",BA497="NO"),AS497,AND(I497="ADQBYS",BA497="SI"),AS497+AU497,AND(I497="ADQBYS",BA497="NO"),AS497,AND(I497="CONV",BA497="SI"),AS497+AU497,AND(I497="CONV",BA497="NO"),AS497)</f>
        <v>#N/A</v>
      </c>
      <c r="AX497" s="53"/>
      <c r="AY497" s="58"/>
      <c r="AZ497" s="51"/>
      <c r="BA497" s="59"/>
    </row>
    <row r="498" customFormat="false" ht="18.6" hidden="false" customHeight="true" outlineLevel="0" collapsed="false">
      <c r="A498" s="43"/>
      <c r="B498" s="44"/>
      <c r="C498" s="44"/>
      <c r="D498" s="44"/>
      <c r="E498" s="44"/>
      <c r="F498" s="44"/>
      <c r="G498" s="44"/>
      <c r="H498" s="45"/>
      <c r="I498" s="44"/>
      <c r="J498" s="44"/>
      <c r="K498" s="44"/>
      <c r="L498" s="47"/>
      <c r="M498" s="47"/>
      <c r="N498" s="49" t="e">
        <f aca="false">_xlfn.IFS(AND(I498="PE",M498="NÓMINA ENERO"),1,AND(I498="PE",M498="NÓMINA FEBRERO"),2,AND(I498="PE",M498="NÓMINA MARZO"),3,AND(I498="PE",M498="NÓMINA ABRIL"),4,AND(I498="PE",M498="NÓMINA MAYO"),5,AND(I498="PE",M498="NÓMINA JUNIO"),6,AND(I498="PE",M498="NÓMINA JULIO"),7,AND(I498="PE",M498="NÓMINA AGOSTO"),8,AND(I498="PE",M498="NÓMINA SEPTIEMBRE"),9,AND(I498="PE",M498="NÓMINA OCTUBRE"),10,AND(I498="PE",M498="NÓMINA NOVIEMBRE"),11,AND(I498="PE",M498="NÓMINA DICIEMBRE"),12,AND(I498="PC",M498="NÓMINA ENERO"),1,AND(I498="PC",M498="NÓMINA FEBRERO"),2,AND(I498="PC",M498="NÓMINA MARZO"),3,AND(I498="PC",M498="NÓMINA ABRIL"),4,AND(I498="PC",M498="NÓMINA MAYO"),5,AND(I498="PC",M498="NÓMINA JUNIO"),6,AND(I498="PC",M498="NÓMINA JULIO"),7,AND(I498="PC",M498="NÓMINA AGOSTO"),8,AND(I498="PC",M498="NÓMINA SEPTIEMBRE"),9,AND(I498="PC",M498="NÓMINA OCTUBRE"),10,AND(I498="PC",M498="NÓMINA NOVIEMBRE"),11,AND(I498="PC",M498="NÓMINA DICIEMBRE"),12,I498="VCF"," ",I498="VSF"," ",I498="SUB"," ",I498="ADQBYS"," ",I498="CONV"," ")</f>
        <v>#N/A</v>
      </c>
      <c r="O498" s="50"/>
      <c r="P498" s="51"/>
      <c r="Q498" s="51" t="n">
        <f aca="false">ROUND((O498*P498)*0.15,2)</f>
        <v>0</v>
      </c>
      <c r="R498" s="52" t="e">
        <f aca="false">_xlfn.IFS(I498="PE","NO RELLENAR",I498="PC","NO RELLENAR",I498="SUB","NO RELLENAR",I498="ADQBYS","NO RELLENAR",I498="CONV","NO RELLENAR",I498="VSF","RELLENAR",I498="VCF","RELLENAR")</f>
        <v>#N/A</v>
      </c>
      <c r="S498" s="53"/>
      <c r="T498" s="53"/>
      <c r="U498" s="54"/>
      <c r="V498" s="55"/>
      <c r="W498" s="54"/>
      <c r="X498" s="55"/>
      <c r="Y498" s="51"/>
      <c r="Z498" s="51"/>
      <c r="AA498" s="51"/>
      <c r="AB498" s="51"/>
      <c r="AC498" s="51"/>
      <c r="AD498" s="51"/>
      <c r="AE498" s="51"/>
      <c r="AF498" s="51"/>
      <c r="AG498" s="51"/>
      <c r="AH498" s="51"/>
      <c r="AI498" s="51"/>
      <c r="AJ498" s="51"/>
      <c r="AK498" s="51"/>
      <c r="AL498" s="51"/>
      <c r="AM498" s="54"/>
      <c r="AN498" s="51"/>
      <c r="AO498" s="54"/>
      <c r="AP498" s="51"/>
      <c r="AQ498" s="54"/>
      <c r="AR498" s="51"/>
      <c r="AS498" s="53" t="n">
        <v>0</v>
      </c>
      <c r="AT498" s="53" t="n">
        <v>0</v>
      </c>
      <c r="AU498" s="53" t="e">
        <f aca="false">_xlfn.IFS(I498="PE",0,I498="PC",0,I498="VCF",ROUND(AS498*AV498,2),I498="VSF",ROUND(AS498*AV498,2),I498="SUB",ROUND(AS498*AV498,2),I498="ADQBYS",ROUND(AS498*AV498,2),I498="CONV",ROUND(AS498*AV498,2))</f>
        <v>#N/A</v>
      </c>
      <c r="AV498" s="56"/>
      <c r="AW498" s="57" t="e">
        <f aca="false">_xlfn.IFS(I498="PE",ROUND((O498*P498)+Q498,2),I498="PC",ROUND((O498*P498)+Q498,2),AND(I498="VCF",BA498="SI"),AS498+AU498,AND(I498="VCF",BA498="NO"),AS498,AND(I498="VSF",BA498="SI"),AS498+AU498+Y498+Z498,AND(I498="VSF",BA498="NO"),AS498+Y498+Z498,AND(I498="SUB",BA498="SI"),AS498+AU498,AND(I498="SUB",BA498="NO"),AS498,AND(I498="ADQBYS",BA498="SI"),AS498+AU498,AND(I498="ADQBYS",BA498="NO"),AS498,AND(I498="CONV",BA498="SI"),AS498+AU498,AND(I498="CONV",BA498="NO"),AS498)</f>
        <v>#N/A</v>
      </c>
      <c r="AX498" s="53"/>
      <c r="AY498" s="58"/>
      <c r="AZ498" s="51"/>
      <c r="BA498" s="59"/>
    </row>
    <row r="499" customFormat="false" ht="18.6" hidden="false" customHeight="true" outlineLevel="0" collapsed="false">
      <c r="A499" s="43"/>
      <c r="B499" s="44"/>
      <c r="C499" s="44"/>
      <c r="D499" s="44"/>
      <c r="E499" s="44"/>
      <c r="F499" s="44"/>
      <c r="G499" s="44"/>
      <c r="H499" s="45"/>
      <c r="I499" s="44"/>
      <c r="J499" s="44"/>
      <c r="K499" s="44"/>
      <c r="L499" s="47"/>
      <c r="M499" s="47"/>
      <c r="N499" s="49" t="e">
        <f aca="false">_xlfn.IFS(AND(I499="PE",M499="NÓMINA ENERO"),1,AND(I499="PE",M499="NÓMINA FEBRERO"),2,AND(I499="PE",M499="NÓMINA MARZO"),3,AND(I499="PE",M499="NÓMINA ABRIL"),4,AND(I499="PE",M499="NÓMINA MAYO"),5,AND(I499="PE",M499="NÓMINA JUNIO"),6,AND(I499="PE",M499="NÓMINA JULIO"),7,AND(I499="PE",M499="NÓMINA AGOSTO"),8,AND(I499="PE",M499="NÓMINA SEPTIEMBRE"),9,AND(I499="PE",M499="NÓMINA OCTUBRE"),10,AND(I499="PE",M499="NÓMINA NOVIEMBRE"),11,AND(I499="PE",M499="NÓMINA DICIEMBRE"),12,AND(I499="PC",M499="NÓMINA ENERO"),1,AND(I499="PC",M499="NÓMINA FEBRERO"),2,AND(I499="PC",M499="NÓMINA MARZO"),3,AND(I499="PC",M499="NÓMINA ABRIL"),4,AND(I499="PC",M499="NÓMINA MAYO"),5,AND(I499="PC",M499="NÓMINA JUNIO"),6,AND(I499="PC",M499="NÓMINA JULIO"),7,AND(I499="PC",M499="NÓMINA AGOSTO"),8,AND(I499="PC",M499="NÓMINA SEPTIEMBRE"),9,AND(I499="PC",M499="NÓMINA OCTUBRE"),10,AND(I499="PC",M499="NÓMINA NOVIEMBRE"),11,AND(I499="PC",M499="NÓMINA DICIEMBRE"),12,I499="VCF"," ",I499="VSF"," ",I499="SUB"," ",I499="ADQBYS"," ",I499="CONV"," ")</f>
        <v>#N/A</v>
      </c>
      <c r="O499" s="50"/>
      <c r="P499" s="51"/>
      <c r="Q499" s="51" t="n">
        <f aca="false">ROUND((O499*P499)*0.15,2)</f>
        <v>0</v>
      </c>
      <c r="R499" s="52" t="e">
        <f aca="false">_xlfn.IFS(I499="PE","NO RELLENAR",I499="PC","NO RELLENAR",I499="SUB","NO RELLENAR",I499="ADQBYS","NO RELLENAR",I499="CONV","NO RELLENAR",I499="VSF","RELLENAR",I499="VCF","RELLENAR")</f>
        <v>#N/A</v>
      </c>
      <c r="S499" s="53"/>
      <c r="T499" s="53"/>
      <c r="U499" s="54"/>
      <c r="V499" s="55"/>
      <c r="W499" s="54"/>
      <c r="X499" s="55"/>
      <c r="Y499" s="51"/>
      <c r="Z499" s="51"/>
      <c r="AA499" s="51"/>
      <c r="AB499" s="51"/>
      <c r="AC499" s="51"/>
      <c r="AD499" s="51"/>
      <c r="AE499" s="51"/>
      <c r="AF499" s="51"/>
      <c r="AG499" s="51"/>
      <c r="AH499" s="51"/>
      <c r="AI499" s="51"/>
      <c r="AJ499" s="51"/>
      <c r="AK499" s="51"/>
      <c r="AL499" s="51"/>
      <c r="AM499" s="54"/>
      <c r="AN499" s="51"/>
      <c r="AO499" s="54"/>
      <c r="AP499" s="51"/>
      <c r="AQ499" s="54"/>
      <c r="AR499" s="51"/>
      <c r="AS499" s="53" t="n">
        <v>0</v>
      </c>
      <c r="AT499" s="53" t="n">
        <v>0</v>
      </c>
      <c r="AU499" s="53" t="e">
        <f aca="false">_xlfn.IFS(I499="PE",0,I499="PC",0,I499="VCF",ROUND(AS499*AV499,2),I499="VSF",ROUND(AS499*AV499,2),I499="SUB",ROUND(AS499*AV499,2),I499="ADQBYS",ROUND(AS499*AV499,2),I499="CONV",ROUND(AS499*AV499,2))</f>
        <v>#N/A</v>
      </c>
      <c r="AV499" s="56"/>
      <c r="AW499" s="57" t="e">
        <f aca="false">_xlfn.IFS(I499="PE",ROUND((O499*P499)+Q499,2),I499="PC",ROUND((O499*P499)+Q499,2),AND(I499="VCF",BA499="SI"),AS499+AU499,AND(I499="VCF",BA499="NO"),AS499,AND(I499="VSF",BA499="SI"),AS499+AU499+Y499+Z499,AND(I499="VSF",BA499="NO"),AS499+Y499+Z499,AND(I499="SUB",BA499="SI"),AS499+AU499,AND(I499="SUB",BA499="NO"),AS499,AND(I499="ADQBYS",BA499="SI"),AS499+AU499,AND(I499="ADQBYS",BA499="NO"),AS499,AND(I499="CONV",BA499="SI"),AS499+AU499,AND(I499="CONV",BA499="NO"),AS499)</f>
        <v>#N/A</v>
      </c>
      <c r="AX499" s="53"/>
      <c r="AY499" s="58"/>
      <c r="AZ499" s="51"/>
      <c r="BA499" s="59"/>
    </row>
    <row r="500" customFormat="false" ht="18.6" hidden="false" customHeight="true" outlineLevel="0" collapsed="false">
      <c r="A500" s="43"/>
      <c r="B500" s="44"/>
      <c r="C500" s="44"/>
      <c r="D500" s="44"/>
      <c r="E500" s="44"/>
      <c r="F500" s="44"/>
      <c r="G500" s="44"/>
      <c r="H500" s="45"/>
      <c r="I500" s="44"/>
      <c r="J500" s="44"/>
      <c r="K500" s="44"/>
      <c r="L500" s="47"/>
      <c r="M500" s="47"/>
      <c r="N500" s="49" t="e">
        <f aca="false">_xlfn.IFS(AND(I500="PE",M500="NÓMINA ENERO"),1,AND(I500="PE",M500="NÓMINA FEBRERO"),2,AND(I500="PE",M500="NÓMINA MARZO"),3,AND(I500="PE",M500="NÓMINA ABRIL"),4,AND(I500="PE",M500="NÓMINA MAYO"),5,AND(I500="PE",M500="NÓMINA JUNIO"),6,AND(I500="PE",M500="NÓMINA JULIO"),7,AND(I500="PE",M500="NÓMINA AGOSTO"),8,AND(I500="PE",M500="NÓMINA SEPTIEMBRE"),9,AND(I500="PE",M500="NÓMINA OCTUBRE"),10,AND(I500="PE",M500="NÓMINA NOVIEMBRE"),11,AND(I500="PE",M500="NÓMINA DICIEMBRE"),12,AND(I500="PC",M500="NÓMINA ENERO"),1,AND(I500="PC",M500="NÓMINA FEBRERO"),2,AND(I500="PC",M500="NÓMINA MARZO"),3,AND(I500="PC",M500="NÓMINA ABRIL"),4,AND(I500="PC",M500="NÓMINA MAYO"),5,AND(I500="PC",M500="NÓMINA JUNIO"),6,AND(I500="PC",M500="NÓMINA JULIO"),7,AND(I500="PC",M500="NÓMINA AGOSTO"),8,AND(I500="PC",M500="NÓMINA SEPTIEMBRE"),9,AND(I500="PC",M500="NÓMINA OCTUBRE"),10,AND(I500="PC",M500="NÓMINA NOVIEMBRE"),11,AND(I500="PC",M500="NÓMINA DICIEMBRE"),12,I500="VCF"," ",I500="VSF"," ",I500="SUB"," ",I500="ADQBYS"," ",I500="CONV"," ")</f>
        <v>#N/A</v>
      </c>
      <c r="O500" s="50"/>
      <c r="P500" s="51"/>
      <c r="Q500" s="51" t="n">
        <f aca="false">ROUND((O500*P500)*0.15,2)</f>
        <v>0</v>
      </c>
      <c r="R500" s="52" t="e">
        <f aca="false">_xlfn.IFS(I500="PE","NO RELLENAR",I500="PC","NO RELLENAR",I500="SUB","NO RELLENAR",I500="ADQBYS","NO RELLENAR",I500="CONV","NO RELLENAR",I500="VSF","RELLENAR",I500="VCF","RELLENAR")</f>
        <v>#N/A</v>
      </c>
      <c r="S500" s="53"/>
      <c r="T500" s="53"/>
      <c r="U500" s="54"/>
      <c r="V500" s="55"/>
      <c r="W500" s="54"/>
      <c r="X500" s="55"/>
      <c r="Y500" s="51"/>
      <c r="Z500" s="51"/>
      <c r="AA500" s="51"/>
      <c r="AB500" s="51"/>
      <c r="AC500" s="51"/>
      <c r="AD500" s="51"/>
      <c r="AE500" s="51"/>
      <c r="AF500" s="51"/>
      <c r="AG500" s="51"/>
      <c r="AH500" s="51"/>
      <c r="AI500" s="51"/>
      <c r="AJ500" s="51"/>
      <c r="AK500" s="51"/>
      <c r="AL500" s="51"/>
      <c r="AM500" s="54"/>
      <c r="AN500" s="51"/>
      <c r="AO500" s="54"/>
      <c r="AP500" s="51"/>
      <c r="AQ500" s="54"/>
      <c r="AR500" s="51"/>
      <c r="AS500" s="53" t="n">
        <v>0</v>
      </c>
      <c r="AT500" s="53" t="n">
        <v>0</v>
      </c>
      <c r="AU500" s="53" t="e">
        <f aca="false">_xlfn.IFS(I500="PE",0,I500="PC",0,I500="VCF",ROUND(AS500*AV500,2),I500="VSF",ROUND(AS500*AV500,2),I500="SUB",ROUND(AS500*AV500,2),I500="ADQBYS",ROUND(AS500*AV500,2),I500="CONV",ROUND(AS500*AV500,2))</f>
        <v>#N/A</v>
      </c>
      <c r="AV500" s="56"/>
      <c r="AW500" s="57" t="e">
        <f aca="false">_xlfn.IFS(I500="PE",ROUND((O500*P500)+Q500,2),I500="PC",ROUND((O500*P500)+Q500,2),AND(I500="VCF",BA500="SI"),AS500+AU500,AND(I500="VCF",BA500="NO"),AS500,AND(I500="VSF",BA500="SI"),AS500+AU500+Y500+Z500,AND(I500="VSF",BA500="NO"),AS500+Y500+Z500,AND(I500="SUB",BA500="SI"),AS500+AU500,AND(I500="SUB",BA500="NO"),AS500,AND(I500="ADQBYS",BA500="SI"),AS500+AU500,AND(I500="ADQBYS",BA500="NO"),AS500,AND(I500="CONV",BA500="SI"),AS500+AU500,AND(I500="CONV",BA500="NO"),AS500)</f>
        <v>#N/A</v>
      </c>
      <c r="AX500" s="53"/>
      <c r="AY500" s="58"/>
      <c r="AZ500" s="51"/>
      <c r="BA500" s="59"/>
    </row>
    <row r="501" customFormat="false" ht="18.6" hidden="false" customHeight="true" outlineLevel="0" collapsed="false">
      <c r="A501" s="43"/>
      <c r="B501" s="44"/>
      <c r="C501" s="44"/>
      <c r="D501" s="44"/>
      <c r="E501" s="44"/>
      <c r="F501" s="44"/>
      <c r="G501" s="44"/>
      <c r="H501" s="45"/>
      <c r="I501" s="44"/>
      <c r="J501" s="44"/>
      <c r="K501" s="44"/>
      <c r="L501" s="47"/>
      <c r="M501" s="47"/>
      <c r="N501" s="49" t="e">
        <f aca="false">_xlfn.IFS(AND(I501="PE",M501="NÓMINA ENERO"),1,AND(I501="PE",M501="NÓMINA FEBRERO"),2,AND(I501="PE",M501="NÓMINA MARZO"),3,AND(I501="PE",M501="NÓMINA ABRIL"),4,AND(I501="PE",M501="NÓMINA MAYO"),5,AND(I501="PE",M501="NÓMINA JUNIO"),6,AND(I501="PE",M501="NÓMINA JULIO"),7,AND(I501="PE",M501="NÓMINA AGOSTO"),8,AND(I501="PE",M501="NÓMINA SEPTIEMBRE"),9,AND(I501="PE",M501="NÓMINA OCTUBRE"),10,AND(I501="PE",M501="NÓMINA NOVIEMBRE"),11,AND(I501="PE",M501="NÓMINA DICIEMBRE"),12,AND(I501="PC",M501="NÓMINA ENERO"),1,AND(I501="PC",M501="NÓMINA FEBRERO"),2,AND(I501="PC",M501="NÓMINA MARZO"),3,AND(I501="PC",M501="NÓMINA ABRIL"),4,AND(I501="PC",M501="NÓMINA MAYO"),5,AND(I501="PC",M501="NÓMINA JUNIO"),6,AND(I501="PC",M501="NÓMINA JULIO"),7,AND(I501="PC",M501="NÓMINA AGOSTO"),8,AND(I501="PC",M501="NÓMINA SEPTIEMBRE"),9,AND(I501="PC",M501="NÓMINA OCTUBRE"),10,AND(I501="PC",M501="NÓMINA NOVIEMBRE"),11,AND(I501="PC",M501="NÓMINA DICIEMBRE"),12,I501="VCF"," ",I501="VSF"," ",I501="SUB"," ",I501="ADQBYS"," ",I501="CONV"," ")</f>
        <v>#N/A</v>
      </c>
      <c r="O501" s="50"/>
      <c r="P501" s="51"/>
      <c r="Q501" s="51" t="n">
        <f aca="false">ROUND((O501*P501)*0.15,2)</f>
        <v>0</v>
      </c>
      <c r="R501" s="52" t="e">
        <f aca="false">_xlfn.IFS(I501="PE","NO RELLENAR",I501="PC","NO RELLENAR",I501="SUB","NO RELLENAR",I501="ADQBYS","NO RELLENAR",I501="CONV","NO RELLENAR",I501="VSF","RELLENAR",I501="VCF","RELLENAR")</f>
        <v>#N/A</v>
      </c>
      <c r="S501" s="53"/>
      <c r="T501" s="53"/>
      <c r="U501" s="54"/>
      <c r="V501" s="55"/>
      <c r="W501" s="54"/>
      <c r="X501" s="55"/>
      <c r="Y501" s="51"/>
      <c r="Z501" s="51"/>
      <c r="AA501" s="51"/>
      <c r="AB501" s="51"/>
      <c r="AC501" s="51"/>
      <c r="AD501" s="51"/>
      <c r="AE501" s="51"/>
      <c r="AF501" s="51"/>
      <c r="AG501" s="51"/>
      <c r="AH501" s="51"/>
      <c r="AI501" s="51"/>
      <c r="AJ501" s="51"/>
      <c r="AK501" s="51"/>
      <c r="AL501" s="51"/>
      <c r="AM501" s="54"/>
      <c r="AN501" s="51"/>
      <c r="AO501" s="54"/>
      <c r="AP501" s="51"/>
      <c r="AQ501" s="54"/>
      <c r="AR501" s="51"/>
      <c r="AS501" s="53" t="n">
        <v>0</v>
      </c>
      <c r="AT501" s="53" t="n">
        <v>0</v>
      </c>
      <c r="AU501" s="53" t="e">
        <f aca="false">_xlfn.IFS(I501="PE",0,I501="PC",0,I501="VCF",ROUND(AS501*AV501,2),I501="VSF",ROUND(AS501*AV501,2),I501="SUB",ROUND(AS501*AV501,2),I501="ADQBYS",ROUND(AS501*AV501,2),I501="CONV",ROUND(AS501*AV501,2))</f>
        <v>#N/A</v>
      </c>
      <c r="AV501" s="56"/>
      <c r="AW501" s="57" t="e">
        <f aca="false">_xlfn.IFS(I501="PE",ROUND((O501*P501)+Q501,2),I501="PC",ROUND((O501*P501)+Q501,2),AND(I501="VCF",BA501="SI"),AS501+AU501,AND(I501="VCF",BA501="NO"),AS501,AND(I501="VSF",BA501="SI"),AS501+AU501+Y501+Z501,AND(I501="VSF",BA501="NO"),AS501+Y501+Z501,AND(I501="SUB",BA501="SI"),AS501+AU501,AND(I501="SUB",BA501="NO"),AS501,AND(I501="ADQBYS",BA501="SI"),AS501+AU501,AND(I501="ADQBYS",BA501="NO"),AS501,AND(I501="CONV",BA501="SI"),AS501+AU501,AND(I501="CONV",BA501="NO"),AS501)</f>
        <v>#N/A</v>
      </c>
      <c r="AX501" s="53"/>
      <c r="AY501" s="58"/>
      <c r="AZ501" s="51"/>
      <c r="BA501" s="59"/>
    </row>
    <row r="502" customFormat="false" ht="18.6" hidden="false" customHeight="true" outlineLevel="0" collapsed="false">
      <c r="A502" s="43"/>
      <c r="B502" s="44"/>
      <c r="C502" s="44"/>
      <c r="D502" s="44"/>
      <c r="E502" s="44"/>
      <c r="F502" s="44"/>
      <c r="G502" s="44"/>
      <c r="H502" s="45"/>
      <c r="I502" s="44"/>
      <c r="J502" s="44"/>
      <c r="K502" s="44"/>
      <c r="L502" s="47"/>
      <c r="M502" s="47"/>
      <c r="N502" s="49" t="e">
        <f aca="false">_xlfn.IFS(AND(I502="PE",M502="NÓMINA ENERO"),1,AND(I502="PE",M502="NÓMINA FEBRERO"),2,AND(I502="PE",M502="NÓMINA MARZO"),3,AND(I502="PE",M502="NÓMINA ABRIL"),4,AND(I502="PE",M502="NÓMINA MAYO"),5,AND(I502="PE",M502="NÓMINA JUNIO"),6,AND(I502="PE",M502="NÓMINA JULIO"),7,AND(I502="PE",M502="NÓMINA AGOSTO"),8,AND(I502="PE",M502="NÓMINA SEPTIEMBRE"),9,AND(I502="PE",M502="NÓMINA OCTUBRE"),10,AND(I502="PE",M502="NÓMINA NOVIEMBRE"),11,AND(I502="PE",M502="NÓMINA DICIEMBRE"),12,AND(I502="PC",M502="NÓMINA ENERO"),1,AND(I502="PC",M502="NÓMINA FEBRERO"),2,AND(I502="PC",M502="NÓMINA MARZO"),3,AND(I502="PC",M502="NÓMINA ABRIL"),4,AND(I502="PC",M502="NÓMINA MAYO"),5,AND(I502="PC",M502="NÓMINA JUNIO"),6,AND(I502="PC",M502="NÓMINA JULIO"),7,AND(I502="PC",M502="NÓMINA AGOSTO"),8,AND(I502="PC",M502="NÓMINA SEPTIEMBRE"),9,AND(I502="PC",M502="NÓMINA OCTUBRE"),10,AND(I502="PC",M502="NÓMINA NOVIEMBRE"),11,AND(I502="PC",M502="NÓMINA DICIEMBRE"),12,I502="VCF"," ",I502="VSF"," ",I502="SUB"," ",I502="ADQBYS"," ",I502="CONV"," ")</f>
        <v>#N/A</v>
      </c>
      <c r="O502" s="50"/>
      <c r="P502" s="51"/>
      <c r="Q502" s="51" t="n">
        <f aca="false">ROUND((O502*P502)*0.15,2)</f>
        <v>0</v>
      </c>
      <c r="R502" s="52" t="e">
        <f aca="false">_xlfn.IFS(I502="PE","NO RELLENAR",I502="PC","NO RELLENAR",I502="SUB","NO RELLENAR",I502="ADQBYS","NO RELLENAR",I502="CONV","NO RELLENAR",I502="VSF","RELLENAR",I502="VCF","RELLENAR")</f>
        <v>#N/A</v>
      </c>
      <c r="S502" s="53"/>
      <c r="T502" s="53"/>
      <c r="U502" s="54"/>
      <c r="V502" s="55"/>
      <c r="W502" s="54"/>
      <c r="X502" s="55"/>
      <c r="Y502" s="51"/>
      <c r="Z502" s="51"/>
      <c r="AA502" s="51"/>
      <c r="AB502" s="51"/>
      <c r="AC502" s="51"/>
      <c r="AD502" s="51"/>
      <c r="AE502" s="51"/>
      <c r="AF502" s="51"/>
      <c r="AG502" s="51"/>
      <c r="AH502" s="51"/>
      <c r="AI502" s="51"/>
      <c r="AJ502" s="51"/>
      <c r="AK502" s="51"/>
      <c r="AL502" s="51"/>
      <c r="AM502" s="54"/>
      <c r="AN502" s="51"/>
      <c r="AO502" s="54"/>
      <c r="AP502" s="51"/>
      <c r="AQ502" s="54"/>
      <c r="AR502" s="51"/>
      <c r="AS502" s="53" t="n">
        <v>0</v>
      </c>
      <c r="AT502" s="53" t="n">
        <v>0</v>
      </c>
      <c r="AU502" s="53" t="e">
        <f aca="false">_xlfn.IFS(I502="PE",0,I502="PC",0,I502="VCF",ROUND(AS502*AV502,2),I502="VSF",ROUND(AS502*AV502,2),I502="SUB",ROUND(AS502*AV502,2),I502="ADQBYS",ROUND(AS502*AV502,2),I502="CONV",ROUND(AS502*AV502,2))</f>
        <v>#N/A</v>
      </c>
      <c r="AV502" s="56"/>
      <c r="AW502" s="57" t="e">
        <f aca="false">_xlfn.IFS(I502="PE",ROUND((O502*P502)+Q502,2),I502="PC",ROUND((O502*P502)+Q502,2),AND(I502="VCF",BA502="SI"),AS502+AU502,AND(I502="VCF",BA502="NO"),AS502,AND(I502="VSF",BA502="SI"),AS502+AU502+Y502+Z502,AND(I502="VSF",BA502="NO"),AS502+Y502+Z502,AND(I502="SUB",BA502="SI"),AS502+AU502,AND(I502="SUB",BA502="NO"),AS502,AND(I502="ADQBYS",BA502="SI"),AS502+AU502,AND(I502="ADQBYS",BA502="NO"),AS502,AND(I502="CONV",BA502="SI"),AS502+AU502,AND(I502="CONV",BA502="NO"),AS502)</f>
        <v>#N/A</v>
      </c>
      <c r="AX502" s="53"/>
      <c r="AY502" s="58"/>
      <c r="AZ502" s="51"/>
      <c r="BA502" s="59"/>
    </row>
    <row r="503" customFormat="false" ht="18.6" hidden="false" customHeight="true" outlineLevel="0" collapsed="false">
      <c r="A503" s="43"/>
      <c r="B503" s="44"/>
      <c r="C503" s="44"/>
      <c r="D503" s="44"/>
      <c r="E503" s="44"/>
      <c r="F503" s="44"/>
      <c r="G503" s="44"/>
      <c r="H503" s="45"/>
      <c r="I503" s="44"/>
      <c r="J503" s="44"/>
      <c r="K503" s="44"/>
      <c r="L503" s="47"/>
      <c r="M503" s="47"/>
      <c r="N503" s="49" t="e">
        <f aca="false">_xlfn.IFS(AND(I503="PE",M503="NÓMINA ENERO"),1,AND(I503="PE",M503="NÓMINA FEBRERO"),2,AND(I503="PE",M503="NÓMINA MARZO"),3,AND(I503="PE",M503="NÓMINA ABRIL"),4,AND(I503="PE",M503="NÓMINA MAYO"),5,AND(I503="PE",M503="NÓMINA JUNIO"),6,AND(I503="PE",M503="NÓMINA JULIO"),7,AND(I503="PE",M503="NÓMINA AGOSTO"),8,AND(I503="PE",M503="NÓMINA SEPTIEMBRE"),9,AND(I503="PE",M503="NÓMINA OCTUBRE"),10,AND(I503="PE",M503="NÓMINA NOVIEMBRE"),11,AND(I503="PE",M503="NÓMINA DICIEMBRE"),12,AND(I503="PC",M503="NÓMINA ENERO"),1,AND(I503="PC",M503="NÓMINA FEBRERO"),2,AND(I503="PC",M503="NÓMINA MARZO"),3,AND(I503="PC",M503="NÓMINA ABRIL"),4,AND(I503="PC",M503="NÓMINA MAYO"),5,AND(I503="PC",M503="NÓMINA JUNIO"),6,AND(I503="PC",M503="NÓMINA JULIO"),7,AND(I503="PC",M503="NÓMINA AGOSTO"),8,AND(I503="PC",M503="NÓMINA SEPTIEMBRE"),9,AND(I503="PC",M503="NÓMINA OCTUBRE"),10,AND(I503="PC",M503="NÓMINA NOVIEMBRE"),11,AND(I503="PC",M503="NÓMINA DICIEMBRE"),12,I503="VCF"," ",I503="VSF"," ",I503="SUB"," ",I503="ADQBYS"," ",I503="CONV"," ")</f>
        <v>#N/A</v>
      </c>
      <c r="O503" s="50"/>
      <c r="P503" s="51"/>
      <c r="Q503" s="51" t="n">
        <f aca="false">ROUND((O503*P503)*0.15,2)</f>
        <v>0</v>
      </c>
      <c r="R503" s="52" t="e">
        <f aca="false">_xlfn.IFS(I503="PE","NO RELLENAR",I503="PC","NO RELLENAR",I503="SUB","NO RELLENAR",I503="ADQBYS","NO RELLENAR",I503="CONV","NO RELLENAR",I503="VSF","RELLENAR",I503="VCF","RELLENAR")</f>
        <v>#N/A</v>
      </c>
      <c r="S503" s="53"/>
      <c r="T503" s="53"/>
      <c r="U503" s="54"/>
      <c r="V503" s="55"/>
      <c r="W503" s="54"/>
      <c r="X503" s="55"/>
      <c r="Y503" s="51"/>
      <c r="Z503" s="51"/>
      <c r="AA503" s="51"/>
      <c r="AB503" s="51"/>
      <c r="AC503" s="51"/>
      <c r="AD503" s="51"/>
      <c r="AE503" s="51"/>
      <c r="AF503" s="51"/>
      <c r="AG503" s="51"/>
      <c r="AH503" s="51"/>
      <c r="AI503" s="51"/>
      <c r="AJ503" s="51"/>
      <c r="AK503" s="51"/>
      <c r="AL503" s="51"/>
      <c r="AM503" s="54"/>
      <c r="AN503" s="51"/>
      <c r="AO503" s="54"/>
      <c r="AP503" s="51"/>
      <c r="AQ503" s="54"/>
      <c r="AR503" s="51"/>
      <c r="AS503" s="53" t="n">
        <v>0</v>
      </c>
      <c r="AT503" s="53" t="n">
        <v>0</v>
      </c>
      <c r="AU503" s="53" t="e">
        <f aca="false">_xlfn.IFS(I503="PE",0,I503="PC",0,I503="VCF",ROUND(AS503*AV503,2),I503="VSF",ROUND(AS503*AV503,2),I503="SUB",ROUND(AS503*AV503,2),I503="ADQBYS",ROUND(AS503*AV503,2),I503="CONV",ROUND(AS503*AV503,2))</f>
        <v>#N/A</v>
      </c>
      <c r="AV503" s="56"/>
      <c r="AW503" s="57" t="e">
        <f aca="false">_xlfn.IFS(I503="PE",ROUND((O503*P503)+Q503,2),I503="PC",ROUND((O503*P503)+Q503,2),AND(I503="VCF",BA503="SI"),AS503+AU503,AND(I503="VCF",BA503="NO"),AS503,AND(I503="VSF",BA503="SI"),AS503+AU503+Y503+Z503,AND(I503="VSF",BA503="NO"),AS503+Y503+Z503,AND(I503="SUB",BA503="SI"),AS503+AU503,AND(I503="SUB",BA503="NO"),AS503,AND(I503="ADQBYS",BA503="SI"),AS503+AU503,AND(I503="ADQBYS",BA503="NO"),AS503,AND(I503="CONV",BA503="SI"),AS503+AU503,AND(I503="CONV",BA503="NO"),AS503)</f>
        <v>#N/A</v>
      </c>
      <c r="AX503" s="53"/>
      <c r="AY503" s="58"/>
      <c r="AZ503" s="51"/>
      <c r="BA503" s="59"/>
    </row>
    <row r="504" customFormat="false" ht="18.6" hidden="false" customHeight="true" outlineLevel="0" collapsed="false">
      <c r="A504" s="43"/>
      <c r="B504" s="44"/>
      <c r="C504" s="44"/>
      <c r="D504" s="44"/>
      <c r="E504" s="44"/>
      <c r="F504" s="44"/>
      <c r="G504" s="44"/>
      <c r="H504" s="45"/>
      <c r="I504" s="44"/>
      <c r="J504" s="44"/>
      <c r="K504" s="44"/>
      <c r="L504" s="47"/>
      <c r="M504" s="47"/>
      <c r="N504" s="49" t="e">
        <f aca="false">_xlfn.IFS(AND(I504="PE",M504="NÓMINA ENERO"),1,AND(I504="PE",M504="NÓMINA FEBRERO"),2,AND(I504="PE",M504="NÓMINA MARZO"),3,AND(I504="PE",M504="NÓMINA ABRIL"),4,AND(I504="PE",M504="NÓMINA MAYO"),5,AND(I504="PE",M504="NÓMINA JUNIO"),6,AND(I504="PE",M504="NÓMINA JULIO"),7,AND(I504="PE",M504="NÓMINA AGOSTO"),8,AND(I504="PE",M504="NÓMINA SEPTIEMBRE"),9,AND(I504="PE",M504="NÓMINA OCTUBRE"),10,AND(I504="PE",M504="NÓMINA NOVIEMBRE"),11,AND(I504="PE",M504="NÓMINA DICIEMBRE"),12,AND(I504="PC",M504="NÓMINA ENERO"),1,AND(I504="PC",M504="NÓMINA FEBRERO"),2,AND(I504="PC",M504="NÓMINA MARZO"),3,AND(I504="PC",M504="NÓMINA ABRIL"),4,AND(I504="PC",M504="NÓMINA MAYO"),5,AND(I504="PC",M504="NÓMINA JUNIO"),6,AND(I504="PC",M504="NÓMINA JULIO"),7,AND(I504="PC",M504="NÓMINA AGOSTO"),8,AND(I504="PC",M504="NÓMINA SEPTIEMBRE"),9,AND(I504="PC",M504="NÓMINA OCTUBRE"),10,AND(I504="PC",M504="NÓMINA NOVIEMBRE"),11,AND(I504="PC",M504="NÓMINA DICIEMBRE"),12,I504="VCF"," ",I504="VSF"," ",I504="SUB"," ",I504="ADQBYS"," ",I504="CONV"," ")</f>
        <v>#N/A</v>
      </c>
      <c r="O504" s="50"/>
      <c r="P504" s="51"/>
      <c r="Q504" s="51" t="n">
        <f aca="false">ROUND((O504*P504)*0.15,2)</f>
        <v>0</v>
      </c>
      <c r="R504" s="52" t="e">
        <f aca="false">_xlfn.IFS(I504="PE","NO RELLENAR",I504="PC","NO RELLENAR",I504="SUB","NO RELLENAR",I504="ADQBYS","NO RELLENAR",I504="CONV","NO RELLENAR",I504="VSF","RELLENAR",I504="VCF","RELLENAR")</f>
        <v>#N/A</v>
      </c>
      <c r="S504" s="53"/>
      <c r="T504" s="53"/>
      <c r="U504" s="54"/>
      <c r="V504" s="55"/>
      <c r="W504" s="54"/>
      <c r="X504" s="55"/>
      <c r="Y504" s="51"/>
      <c r="Z504" s="51"/>
      <c r="AA504" s="51"/>
      <c r="AB504" s="51"/>
      <c r="AC504" s="51"/>
      <c r="AD504" s="51"/>
      <c r="AE504" s="51"/>
      <c r="AF504" s="51"/>
      <c r="AG504" s="51"/>
      <c r="AH504" s="51"/>
      <c r="AI504" s="51"/>
      <c r="AJ504" s="51"/>
      <c r="AK504" s="51"/>
      <c r="AL504" s="51"/>
      <c r="AM504" s="54"/>
      <c r="AN504" s="51"/>
      <c r="AO504" s="54"/>
      <c r="AP504" s="51"/>
      <c r="AQ504" s="54"/>
      <c r="AR504" s="51"/>
      <c r="AS504" s="53" t="n">
        <v>0</v>
      </c>
      <c r="AT504" s="53" t="n">
        <v>0</v>
      </c>
      <c r="AU504" s="53" t="e">
        <f aca="false">_xlfn.IFS(I504="PE",0,I504="PC",0,I504="VCF",ROUND(AS504*AV504,2),I504="VSF",ROUND(AS504*AV504,2),I504="SUB",ROUND(AS504*AV504,2),I504="ADQBYS",ROUND(AS504*AV504,2),I504="CONV",ROUND(AS504*AV504,2))</f>
        <v>#N/A</v>
      </c>
      <c r="AV504" s="56"/>
      <c r="AW504" s="57" t="e">
        <f aca="false">_xlfn.IFS(I504="PE",ROUND((O504*P504)+Q504,2),I504="PC",ROUND((O504*P504)+Q504,2),AND(I504="VCF",BA504="SI"),AS504+AU504,AND(I504="VCF",BA504="NO"),AS504,AND(I504="VSF",BA504="SI"),AS504+AU504+Y504+Z504,AND(I504="VSF",BA504="NO"),AS504+Y504+Z504,AND(I504="SUB",BA504="SI"),AS504+AU504,AND(I504="SUB",BA504="NO"),AS504,AND(I504="ADQBYS",BA504="SI"),AS504+AU504,AND(I504="ADQBYS",BA504="NO"),AS504,AND(I504="CONV",BA504="SI"),AS504+AU504,AND(I504="CONV",BA504="NO"),AS504)</f>
        <v>#N/A</v>
      </c>
      <c r="AX504" s="53"/>
      <c r="AY504" s="58"/>
      <c r="AZ504" s="51"/>
      <c r="BA504" s="59"/>
    </row>
    <row r="505" customFormat="false" ht="18.6" hidden="false" customHeight="true" outlineLevel="0" collapsed="false">
      <c r="A505" s="43"/>
      <c r="B505" s="44"/>
      <c r="C505" s="44"/>
      <c r="D505" s="44"/>
      <c r="E505" s="44"/>
      <c r="F505" s="44"/>
      <c r="G505" s="44"/>
      <c r="H505" s="45"/>
      <c r="I505" s="44"/>
      <c r="J505" s="44"/>
      <c r="K505" s="44"/>
      <c r="L505" s="47"/>
      <c r="M505" s="47"/>
      <c r="N505" s="49" t="e">
        <f aca="false">_xlfn.IFS(AND(I505="PE",M505="NÓMINA ENERO"),1,AND(I505="PE",M505="NÓMINA FEBRERO"),2,AND(I505="PE",M505="NÓMINA MARZO"),3,AND(I505="PE",M505="NÓMINA ABRIL"),4,AND(I505="PE",M505="NÓMINA MAYO"),5,AND(I505="PE",M505="NÓMINA JUNIO"),6,AND(I505="PE",M505="NÓMINA JULIO"),7,AND(I505="PE",M505="NÓMINA AGOSTO"),8,AND(I505="PE",M505="NÓMINA SEPTIEMBRE"),9,AND(I505="PE",M505="NÓMINA OCTUBRE"),10,AND(I505="PE",M505="NÓMINA NOVIEMBRE"),11,AND(I505="PE",M505="NÓMINA DICIEMBRE"),12,AND(I505="PC",M505="NÓMINA ENERO"),1,AND(I505="PC",M505="NÓMINA FEBRERO"),2,AND(I505="PC",M505="NÓMINA MARZO"),3,AND(I505="PC",M505="NÓMINA ABRIL"),4,AND(I505="PC",M505="NÓMINA MAYO"),5,AND(I505="PC",M505="NÓMINA JUNIO"),6,AND(I505="PC",M505="NÓMINA JULIO"),7,AND(I505="PC",M505="NÓMINA AGOSTO"),8,AND(I505="PC",M505="NÓMINA SEPTIEMBRE"),9,AND(I505="PC",M505="NÓMINA OCTUBRE"),10,AND(I505="PC",M505="NÓMINA NOVIEMBRE"),11,AND(I505="PC",M505="NÓMINA DICIEMBRE"),12,I505="VCF"," ",I505="VSF"," ",I505="SUB"," ",I505="ADQBYS"," ",I505="CONV"," ")</f>
        <v>#N/A</v>
      </c>
      <c r="O505" s="50"/>
      <c r="P505" s="51"/>
      <c r="Q505" s="51" t="n">
        <f aca="false">ROUND((O505*P505)*0.15,2)</f>
        <v>0</v>
      </c>
      <c r="R505" s="52" t="e">
        <f aca="false">_xlfn.IFS(I505="PE","NO RELLENAR",I505="PC","NO RELLENAR",I505="SUB","NO RELLENAR",I505="ADQBYS","NO RELLENAR",I505="CONV","NO RELLENAR",I505="VSF","RELLENAR",I505="VCF","RELLENAR")</f>
        <v>#N/A</v>
      </c>
      <c r="S505" s="53"/>
      <c r="T505" s="53"/>
      <c r="U505" s="54"/>
      <c r="V505" s="55"/>
      <c r="W505" s="54"/>
      <c r="X505" s="55"/>
      <c r="Y505" s="51"/>
      <c r="Z505" s="51"/>
      <c r="AA505" s="51"/>
      <c r="AB505" s="51"/>
      <c r="AC505" s="51"/>
      <c r="AD505" s="51"/>
      <c r="AE505" s="51"/>
      <c r="AF505" s="51"/>
      <c r="AG505" s="51"/>
      <c r="AH505" s="51"/>
      <c r="AI505" s="51"/>
      <c r="AJ505" s="51"/>
      <c r="AK505" s="51"/>
      <c r="AL505" s="51"/>
      <c r="AM505" s="54"/>
      <c r="AN505" s="51"/>
      <c r="AO505" s="54"/>
      <c r="AP505" s="51"/>
      <c r="AQ505" s="54"/>
      <c r="AR505" s="51"/>
      <c r="AS505" s="53" t="n">
        <v>0</v>
      </c>
      <c r="AT505" s="53" t="n">
        <v>0</v>
      </c>
      <c r="AU505" s="53" t="e">
        <f aca="false">_xlfn.IFS(I505="PE",0,I505="PC",0,I505="VCF",ROUND(AS505*AV505,2),I505="VSF",ROUND(AS505*AV505,2),I505="SUB",ROUND(AS505*AV505,2),I505="ADQBYS",ROUND(AS505*AV505,2),I505="CONV",ROUND(AS505*AV505,2))</f>
        <v>#N/A</v>
      </c>
      <c r="AV505" s="56"/>
      <c r="AW505" s="57" t="e">
        <f aca="false">_xlfn.IFS(I505="PE",ROUND((O505*P505)+Q505,2),I505="PC",ROUND((O505*P505)+Q505,2),AND(I505="VCF",BA505="SI"),AS505+AU505,AND(I505="VCF",BA505="NO"),AS505,AND(I505="VSF",BA505="SI"),AS505+AU505+Y505+Z505,AND(I505="VSF",BA505="NO"),AS505+Y505+Z505,AND(I505="SUB",BA505="SI"),AS505+AU505,AND(I505="SUB",BA505="NO"),AS505,AND(I505="ADQBYS",BA505="SI"),AS505+AU505,AND(I505="ADQBYS",BA505="NO"),AS505,AND(I505="CONV",BA505="SI"),AS505+AU505,AND(I505="CONV",BA505="NO"),AS505)</f>
        <v>#N/A</v>
      </c>
      <c r="AX505" s="53"/>
      <c r="AY505" s="58"/>
      <c r="AZ505" s="51"/>
      <c r="BA505" s="59"/>
    </row>
    <row r="506" customFormat="false" ht="18.6" hidden="false" customHeight="true" outlineLevel="0" collapsed="false">
      <c r="A506" s="43"/>
      <c r="B506" s="44"/>
      <c r="C506" s="44"/>
      <c r="D506" s="44"/>
      <c r="E506" s="44"/>
      <c r="F506" s="44"/>
      <c r="G506" s="44"/>
      <c r="H506" s="45"/>
      <c r="I506" s="44"/>
      <c r="J506" s="44"/>
      <c r="K506" s="44"/>
      <c r="L506" s="47"/>
      <c r="M506" s="47"/>
      <c r="N506" s="49" t="e">
        <f aca="false">_xlfn.IFS(AND(I506="PE",M506="NÓMINA ENERO"),1,AND(I506="PE",M506="NÓMINA FEBRERO"),2,AND(I506="PE",M506="NÓMINA MARZO"),3,AND(I506="PE",M506="NÓMINA ABRIL"),4,AND(I506="PE",M506="NÓMINA MAYO"),5,AND(I506="PE",M506="NÓMINA JUNIO"),6,AND(I506="PE",M506="NÓMINA JULIO"),7,AND(I506="PE",M506="NÓMINA AGOSTO"),8,AND(I506="PE",M506="NÓMINA SEPTIEMBRE"),9,AND(I506="PE",M506="NÓMINA OCTUBRE"),10,AND(I506="PE",M506="NÓMINA NOVIEMBRE"),11,AND(I506="PE",M506="NÓMINA DICIEMBRE"),12,AND(I506="PC",M506="NÓMINA ENERO"),1,AND(I506="PC",M506="NÓMINA FEBRERO"),2,AND(I506="PC",M506="NÓMINA MARZO"),3,AND(I506="PC",M506="NÓMINA ABRIL"),4,AND(I506="PC",M506="NÓMINA MAYO"),5,AND(I506="PC",M506="NÓMINA JUNIO"),6,AND(I506="PC",M506="NÓMINA JULIO"),7,AND(I506="PC",M506="NÓMINA AGOSTO"),8,AND(I506="PC",M506="NÓMINA SEPTIEMBRE"),9,AND(I506="PC",M506="NÓMINA OCTUBRE"),10,AND(I506="PC",M506="NÓMINA NOVIEMBRE"),11,AND(I506="PC",M506="NÓMINA DICIEMBRE"),12,I506="VCF"," ",I506="VSF"," ",I506="SUB"," ",I506="ADQBYS"," ",I506="CONV"," ")</f>
        <v>#N/A</v>
      </c>
      <c r="O506" s="50"/>
      <c r="P506" s="51"/>
      <c r="Q506" s="51" t="n">
        <f aca="false">ROUND((O506*P506)*0.15,2)</f>
        <v>0</v>
      </c>
      <c r="R506" s="52" t="e">
        <f aca="false">_xlfn.IFS(I506="PE","NO RELLENAR",I506="PC","NO RELLENAR",I506="SUB","NO RELLENAR",I506="ADQBYS","NO RELLENAR",I506="CONV","NO RELLENAR",I506="VSF","RELLENAR",I506="VCF","RELLENAR")</f>
        <v>#N/A</v>
      </c>
      <c r="S506" s="53"/>
      <c r="T506" s="53"/>
      <c r="U506" s="54"/>
      <c r="V506" s="55"/>
      <c r="W506" s="54"/>
      <c r="X506" s="55"/>
      <c r="Y506" s="51"/>
      <c r="Z506" s="51"/>
      <c r="AA506" s="51"/>
      <c r="AB506" s="51"/>
      <c r="AC506" s="51"/>
      <c r="AD506" s="51"/>
      <c r="AE506" s="51"/>
      <c r="AF506" s="51"/>
      <c r="AG506" s="51"/>
      <c r="AH506" s="51"/>
      <c r="AI506" s="51"/>
      <c r="AJ506" s="51"/>
      <c r="AK506" s="51"/>
      <c r="AL506" s="51"/>
      <c r="AM506" s="54"/>
      <c r="AN506" s="51"/>
      <c r="AO506" s="54"/>
      <c r="AP506" s="51"/>
      <c r="AQ506" s="54"/>
      <c r="AR506" s="51"/>
      <c r="AS506" s="53" t="n">
        <v>0</v>
      </c>
      <c r="AT506" s="53" t="n">
        <v>0</v>
      </c>
      <c r="AU506" s="53" t="e">
        <f aca="false">_xlfn.IFS(I506="PE",0,I506="PC",0,I506="VCF",ROUND(AS506*AV506,2),I506="VSF",ROUND(AS506*AV506,2),I506="SUB",ROUND(AS506*AV506,2),I506="ADQBYS",ROUND(AS506*AV506,2),I506="CONV",ROUND(AS506*AV506,2))</f>
        <v>#N/A</v>
      </c>
      <c r="AV506" s="56"/>
      <c r="AW506" s="57" t="e">
        <f aca="false">_xlfn.IFS(I506="PE",ROUND((O506*P506)+Q506,2),I506="PC",ROUND((O506*P506)+Q506,2),AND(I506="VCF",BA506="SI"),AS506+AU506,AND(I506="VCF",BA506="NO"),AS506,AND(I506="VSF",BA506="SI"),AS506+AU506+Y506+Z506,AND(I506="VSF",BA506="NO"),AS506+Y506+Z506,AND(I506="SUB",BA506="SI"),AS506+AU506,AND(I506="SUB",BA506="NO"),AS506,AND(I506="ADQBYS",BA506="SI"),AS506+AU506,AND(I506="ADQBYS",BA506="NO"),AS506,AND(I506="CONV",BA506="SI"),AS506+AU506,AND(I506="CONV",BA506="NO"),AS506)</f>
        <v>#N/A</v>
      </c>
      <c r="AX506" s="53"/>
      <c r="AY506" s="58"/>
      <c r="AZ506" s="51"/>
      <c r="BA506" s="59"/>
    </row>
    <row r="507" customFormat="false" ht="18.6" hidden="false" customHeight="true" outlineLevel="0" collapsed="false">
      <c r="A507" s="43"/>
      <c r="B507" s="44"/>
      <c r="C507" s="44"/>
      <c r="D507" s="44"/>
      <c r="E507" s="44"/>
      <c r="F507" s="44"/>
      <c r="G507" s="44"/>
      <c r="H507" s="45"/>
      <c r="I507" s="44"/>
      <c r="J507" s="44"/>
      <c r="K507" s="44"/>
      <c r="L507" s="47"/>
      <c r="M507" s="47"/>
      <c r="N507" s="49" t="e">
        <f aca="false">_xlfn.IFS(AND(I507="PE",M507="NÓMINA ENERO"),1,AND(I507="PE",M507="NÓMINA FEBRERO"),2,AND(I507="PE",M507="NÓMINA MARZO"),3,AND(I507="PE",M507="NÓMINA ABRIL"),4,AND(I507="PE",M507="NÓMINA MAYO"),5,AND(I507="PE",M507="NÓMINA JUNIO"),6,AND(I507="PE",M507="NÓMINA JULIO"),7,AND(I507="PE",M507="NÓMINA AGOSTO"),8,AND(I507="PE",M507="NÓMINA SEPTIEMBRE"),9,AND(I507="PE",M507="NÓMINA OCTUBRE"),10,AND(I507="PE",M507="NÓMINA NOVIEMBRE"),11,AND(I507="PE",M507="NÓMINA DICIEMBRE"),12,AND(I507="PC",M507="NÓMINA ENERO"),1,AND(I507="PC",M507="NÓMINA FEBRERO"),2,AND(I507="PC",M507="NÓMINA MARZO"),3,AND(I507="PC",M507="NÓMINA ABRIL"),4,AND(I507="PC",M507="NÓMINA MAYO"),5,AND(I507="PC",M507="NÓMINA JUNIO"),6,AND(I507="PC",M507="NÓMINA JULIO"),7,AND(I507="PC",M507="NÓMINA AGOSTO"),8,AND(I507="PC",M507="NÓMINA SEPTIEMBRE"),9,AND(I507="PC",M507="NÓMINA OCTUBRE"),10,AND(I507="PC",M507="NÓMINA NOVIEMBRE"),11,AND(I507="PC",M507="NÓMINA DICIEMBRE"),12,I507="VCF"," ",I507="VSF"," ",I507="SUB"," ",I507="ADQBYS"," ",I507="CONV"," ")</f>
        <v>#N/A</v>
      </c>
      <c r="O507" s="50"/>
      <c r="P507" s="51"/>
      <c r="Q507" s="51" t="n">
        <f aca="false">ROUND((O507*P507)*0.15,2)</f>
        <v>0</v>
      </c>
      <c r="R507" s="52" t="e">
        <f aca="false">_xlfn.IFS(I507="PE","NO RELLENAR",I507="PC","NO RELLENAR",I507="SUB","NO RELLENAR",I507="ADQBYS","NO RELLENAR",I507="CONV","NO RELLENAR",I507="VSF","RELLENAR",I507="VCF","RELLENAR")</f>
        <v>#N/A</v>
      </c>
      <c r="S507" s="53"/>
      <c r="T507" s="53"/>
      <c r="U507" s="54"/>
      <c r="V507" s="55"/>
      <c r="W507" s="54"/>
      <c r="X507" s="55"/>
      <c r="Y507" s="51"/>
      <c r="Z507" s="51"/>
      <c r="AA507" s="51"/>
      <c r="AB507" s="51"/>
      <c r="AC507" s="51"/>
      <c r="AD507" s="51"/>
      <c r="AE507" s="51"/>
      <c r="AF507" s="51"/>
      <c r="AG507" s="51"/>
      <c r="AH507" s="51"/>
      <c r="AI507" s="51"/>
      <c r="AJ507" s="51"/>
      <c r="AK507" s="51"/>
      <c r="AL507" s="51"/>
      <c r="AM507" s="54"/>
      <c r="AN507" s="51"/>
      <c r="AO507" s="54"/>
      <c r="AP507" s="51"/>
      <c r="AQ507" s="54"/>
      <c r="AR507" s="51"/>
      <c r="AS507" s="53" t="n">
        <v>0</v>
      </c>
      <c r="AT507" s="53" t="n">
        <v>0</v>
      </c>
      <c r="AU507" s="53" t="e">
        <f aca="false">_xlfn.IFS(I507="PE",0,I507="PC",0,I507="VCF",ROUND(AS507*AV507,2),I507="VSF",ROUND(AS507*AV507,2),I507="SUB",ROUND(AS507*AV507,2),I507="ADQBYS",ROUND(AS507*AV507,2),I507="CONV",ROUND(AS507*AV507,2))</f>
        <v>#N/A</v>
      </c>
      <c r="AV507" s="56"/>
      <c r="AW507" s="57" t="e">
        <f aca="false">_xlfn.IFS(I507="PE",ROUND((O507*P507)+Q507,2),I507="PC",ROUND((O507*P507)+Q507,2),AND(I507="VCF",BA507="SI"),AS507+AU507,AND(I507="VCF",BA507="NO"),AS507,AND(I507="VSF",BA507="SI"),AS507+AU507+Y507+Z507,AND(I507="VSF",BA507="NO"),AS507+Y507+Z507,AND(I507="SUB",BA507="SI"),AS507+AU507,AND(I507="SUB",BA507="NO"),AS507,AND(I507="ADQBYS",BA507="SI"),AS507+AU507,AND(I507="ADQBYS",BA507="NO"),AS507,AND(I507="CONV",BA507="SI"),AS507+AU507,AND(I507="CONV",BA507="NO"),AS507)</f>
        <v>#N/A</v>
      </c>
      <c r="AX507" s="53"/>
      <c r="AY507" s="58"/>
      <c r="AZ507" s="51"/>
      <c r="BA507" s="59"/>
    </row>
    <row r="508" customFormat="false" ht="18.6" hidden="false" customHeight="true" outlineLevel="0" collapsed="false">
      <c r="A508" s="43"/>
      <c r="B508" s="44"/>
      <c r="C508" s="44"/>
      <c r="D508" s="44"/>
      <c r="E508" s="44"/>
      <c r="F508" s="44"/>
      <c r="G508" s="44"/>
      <c r="H508" s="45"/>
      <c r="I508" s="44"/>
      <c r="J508" s="44"/>
      <c r="K508" s="44"/>
      <c r="L508" s="47"/>
      <c r="M508" s="47"/>
      <c r="N508" s="49" t="e">
        <f aca="false">_xlfn.IFS(AND(I508="PE",M508="NÓMINA ENERO"),1,AND(I508="PE",M508="NÓMINA FEBRERO"),2,AND(I508="PE",M508="NÓMINA MARZO"),3,AND(I508="PE",M508="NÓMINA ABRIL"),4,AND(I508="PE",M508="NÓMINA MAYO"),5,AND(I508="PE",M508="NÓMINA JUNIO"),6,AND(I508="PE",M508="NÓMINA JULIO"),7,AND(I508="PE",M508="NÓMINA AGOSTO"),8,AND(I508="PE",M508="NÓMINA SEPTIEMBRE"),9,AND(I508="PE",M508="NÓMINA OCTUBRE"),10,AND(I508="PE",M508="NÓMINA NOVIEMBRE"),11,AND(I508="PE",M508="NÓMINA DICIEMBRE"),12,AND(I508="PC",M508="NÓMINA ENERO"),1,AND(I508="PC",M508="NÓMINA FEBRERO"),2,AND(I508="PC",M508="NÓMINA MARZO"),3,AND(I508="PC",M508="NÓMINA ABRIL"),4,AND(I508="PC",M508="NÓMINA MAYO"),5,AND(I508="PC",M508="NÓMINA JUNIO"),6,AND(I508="PC",M508="NÓMINA JULIO"),7,AND(I508="PC",M508="NÓMINA AGOSTO"),8,AND(I508="PC",M508="NÓMINA SEPTIEMBRE"),9,AND(I508="PC",M508="NÓMINA OCTUBRE"),10,AND(I508="PC",M508="NÓMINA NOVIEMBRE"),11,AND(I508="PC",M508="NÓMINA DICIEMBRE"),12,I508="VCF"," ",I508="VSF"," ",I508="SUB"," ",I508="ADQBYS"," ",I508="CONV"," ")</f>
        <v>#N/A</v>
      </c>
      <c r="O508" s="50"/>
      <c r="P508" s="51"/>
      <c r="Q508" s="51" t="n">
        <f aca="false">ROUND((O508*P508)*0.15,2)</f>
        <v>0</v>
      </c>
      <c r="R508" s="52" t="e">
        <f aca="false">_xlfn.IFS(I508="PE","NO RELLENAR",I508="PC","NO RELLENAR",I508="SUB","NO RELLENAR",I508="ADQBYS","NO RELLENAR",I508="CONV","NO RELLENAR",I508="VSF","RELLENAR",I508="VCF","RELLENAR")</f>
        <v>#N/A</v>
      </c>
      <c r="S508" s="53"/>
      <c r="T508" s="53"/>
      <c r="U508" s="54"/>
      <c r="V508" s="55"/>
      <c r="W508" s="54"/>
      <c r="X508" s="55"/>
      <c r="Y508" s="51"/>
      <c r="Z508" s="51"/>
      <c r="AA508" s="51"/>
      <c r="AB508" s="51"/>
      <c r="AC508" s="51"/>
      <c r="AD508" s="51"/>
      <c r="AE508" s="51"/>
      <c r="AF508" s="51"/>
      <c r="AG508" s="51"/>
      <c r="AH508" s="51"/>
      <c r="AI508" s="51"/>
      <c r="AJ508" s="51"/>
      <c r="AK508" s="51"/>
      <c r="AL508" s="51"/>
      <c r="AM508" s="54"/>
      <c r="AN508" s="51"/>
      <c r="AO508" s="54"/>
      <c r="AP508" s="51"/>
      <c r="AQ508" s="54"/>
      <c r="AR508" s="51"/>
      <c r="AS508" s="53" t="n">
        <v>0</v>
      </c>
      <c r="AT508" s="53" t="n">
        <v>0</v>
      </c>
      <c r="AU508" s="53" t="e">
        <f aca="false">_xlfn.IFS(I508="PE",0,I508="PC",0,I508="VCF",ROUND(AS508*AV508,2),I508="VSF",ROUND(AS508*AV508,2),I508="SUB",ROUND(AS508*AV508,2),I508="ADQBYS",ROUND(AS508*AV508,2),I508="CONV",ROUND(AS508*AV508,2))</f>
        <v>#N/A</v>
      </c>
      <c r="AV508" s="56"/>
      <c r="AW508" s="57" t="e">
        <f aca="false">_xlfn.IFS(I508="PE",ROUND((O508*P508)+Q508,2),I508="PC",ROUND((O508*P508)+Q508,2),AND(I508="VCF",BA508="SI"),AS508+AU508,AND(I508="VCF",BA508="NO"),AS508,AND(I508="VSF",BA508="SI"),AS508+AU508+Y508+Z508,AND(I508="VSF",BA508="NO"),AS508+Y508+Z508,AND(I508="SUB",BA508="SI"),AS508+AU508,AND(I508="SUB",BA508="NO"),AS508,AND(I508="ADQBYS",BA508="SI"),AS508+AU508,AND(I508="ADQBYS",BA508="NO"),AS508,AND(I508="CONV",BA508="SI"),AS508+AU508,AND(I508="CONV",BA508="NO"),AS508)</f>
        <v>#N/A</v>
      </c>
      <c r="AX508" s="53"/>
      <c r="AY508" s="58"/>
      <c r="AZ508" s="51"/>
      <c r="BA508" s="59"/>
    </row>
    <row r="509" customFormat="false" ht="18.6" hidden="false" customHeight="true" outlineLevel="0" collapsed="false">
      <c r="A509" s="43"/>
      <c r="B509" s="44"/>
      <c r="C509" s="44"/>
      <c r="D509" s="44"/>
      <c r="E509" s="44"/>
      <c r="F509" s="44"/>
      <c r="G509" s="44"/>
      <c r="H509" s="45"/>
      <c r="I509" s="44"/>
      <c r="J509" s="44"/>
      <c r="K509" s="44"/>
      <c r="L509" s="47"/>
      <c r="M509" s="47"/>
      <c r="N509" s="49" t="e">
        <f aca="false">_xlfn.IFS(AND(I509="PE",M509="NÓMINA ENERO"),1,AND(I509="PE",M509="NÓMINA FEBRERO"),2,AND(I509="PE",M509="NÓMINA MARZO"),3,AND(I509="PE",M509="NÓMINA ABRIL"),4,AND(I509="PE",M509="NÓMINA MAYO"),5,AND(I509="PE",M509="NÓMINA JUNIO"),6,AND(I509="PE",M509="NÓMINA JULIO"),7,AND(I509="PE",M509="NÓMINA AGOSTO"),8,AND(I509="PE",M509="NÓMINA SEPTIEMBRE"),9,AND(I509="PE",M509="NÓMINA OCTUBRE"),10,AND(I509="PE",M509="NÓMINA NOVIEMBRE"),11,AND(I509="PE",M509="NÓMINA DICIEMBRE"),12,AND(I509="PC",M509="NÓMINA ENERO"),1,AND(I509="PC",M509="NÓMINA FEBRERO"),2,AND(I509="PC",M509="NÓMINA MARZO"),3,AND(I509="PC",M509="NÓMINA ABRIL"),4,AND(I509="PC",M509="NÓMINA MAYO"),5,AND(I509="PC",M509="NÓMINA JUNIO"),6,AND(I509="PC",M509="NÓMINA JULIO"),7,AND(I509="PC",M509="NÓMINA AGOSTO"),8,AND(I509="PC",M509="NÓMINA SEPTIEMBRE"),9,AND(I509="PC",M509="NÓMINA OCTUBRE"),10,AND(I509="PC",M509="NÓMINA NOVIEMBRE"),11,AND(I509="PC",M509="NÓMINA DICIEMBRE"),12,I509="VCF"," ",I509="VSF"," ",I509="SUB"," ",I509="ADQBYS"," ",I509="CONV"," ")</f>
        <v>#N/A</v>
      </c>
      <c r="O509" s="50"/>
      <c r="P509" s="51"/>
      <c r="Q509" s="51" t="n">
        <f aca="false">ROUND((O509*P509)*0.15,2)</f>
        <v>0</v>
      </c>
      <c r="R509" s="52" t="e">
        <f aca="false">_xlfn.IFS(I509="PE","NO RELLENAR",I509="PC","NO RELLENAR",I509="SUB","NO RELLENAR",I509="ADQBYS","NO RELLENAR",I509="CONV","NO RELLENAR",I509="VSF","RELLENAR",I509="VCF","RELLENAR")</f>
        <v>#N/A</v>
      </c>
      <c r="S509" s="53"/>
      <c r="T509" s="53"/>
      <c r="U509" s="54"/>
      <c r="V509" s="55"/>
      <c r="W509" s="54"/>
      <c r="X509" s="55"/>
      <c r="Y509" s="51"/>
      <c r="Z509" s="51"/>
      <c r="AA509" s="51"/>
      <c r="AB509" s="51"/>
      <c r="AC509" s="51"/>
      <c r="AD509" s="51"/>
      <c r="AE509" s="51"/>
      <c r="AF509" s="51"/>
      <c r="AG509" s="51"/>
      <c r="AH509" s="51"/>
      <c r="AI509" s="51"/>
      <c r="AJ509" s="51"/>
      <c r="AK509" s="51"/>
      <c r="AL509" s="51"/>
      <c r="AM509" s="54"/>
      <c r="AN509" s="51"/>
      <c r="AO509" s="54"/>
      <c r="AP509" s="51"/>
      <c r="AQ509" s="54"/>
      <c r="AR509" s="51"/>
      <c r="AS509" s="53" t="n">
        <v>0</v>
      </c>
      <c r="AT509" s="53" t="n">
        <v>0</v>
      </c>
      <c r="AU509" s="53" t="e">
        <f aca="false">_xlfn.IFS(I509="PE",0,I509="PC",0,I509="VCF",ROUND(AS509*AV509,2),I509="VSF",ROUND(AS509*AV509,2),I509="SUB",ROUND(AS509*AV509,2),I509="ADQBYS",ROUND(AS509*AV509,2),I509="CONV",ROUND(AS509*AV509,2))</f>
        <v>#N/A</v>
      </c>
      <c r="AV509" s="56"/>
      <c r="AW509" s="57" t="e">
        <f aca="false">_xlfn.IFS(I509="PE",ROUND((O509*P509)+Q509,2),I509="PC",ROUND((O509*P509)+Q509,2),AND(I509="VCF",BA509="SI"),AS509+AU509,AND(I509="VCF",BA509="NO"),AS509,AND(I509="VSF",BA509="SI"),AS509+AU509+Y509+Z509,AND(I509="VSF",BA509="NO"),AS509+Y509+Z509,AND(I509="SUB",BA509="SI"),AS509+AU509,AND(I509="SUB",BA509="NO"),AS509,AND(I509="ADQBYS",BA509="SI"),AS509+AU509,AND(I509="ADQBYS",BA509="NO"),AS509,AND(I509="CONV",BA509="SI"),AS509+AU509,AND(I509="CONV",BA509="NO"),AS509)</f>
        <v>#N/A</v>
      </c>
      <c r="AX509" s="53"/>
      <c r="AY509" s="58"/>
      <c r="AZ509" s="51"/>
      <c r="BA509" s="59"/>
    </row>
    <row r="510" customFormat="false" ht="18.6" hidden="false" customHeight="true" outlineLevel="0" collapsed="false">
      <c r="A510" s="43"/>
      <c r="B510" s="44"/>
      <c r="C510" s="44"/>
      <c r="D510" s="44"/>
      <c r="E510" s="44"/>
      <c r="F510" s="44"/>
      <c r="G510" s="44"/>
      <c r="H510" s="45"/>
      <c r="I510" s="44"/>
      <c r="J510" s="44"/>
      <c r="K510" s="44"/>
      <c r="L510" s="47"/>
      <c r="M510" s="47"/>
      <c r="N510" s="49" t="e">
        <f aca="false">_xlfn.IFS(AND(I510="PE",M510="NÓMINA ENERO"),1,AND(I510="PE",M510="NÓMINA FEBRERO"),2,AND(I510="PE",M510="NÓMINA MARZO"),3,AND(I510="PE",M510="NÓMINA ABRIL"),4,AND(I510="PE",M510="NÓMINA MAYO"),5,AND(I510="PE",M510="NÓMINA JUNIO"),6,AND(I510="PE",M510="NÓMINA JULIO"),7,AND(I510="PE",M510="NÓMINA AGOSTO"),8,AND(I510="PE",M510="NÓMINA SEPTIEMBRE"),9,AND(I510="PE",M510="NÓMINA OCTUBRE"),10,AND(I510="PE",M510="NÓMINA NOVIEMBRE"),11,AND(I510="PE",M510="NÓMINA DICIEMBRE"),12,AND(I510="PC",M510="NÓMINA ENERO"),1,AND(I510="PC",M510="NÓMINA FEBRERO"),2,AND(I510="PC",M510="NÓMINA MARZO"),3,AND(I510="PC",M510="NÓMINA ABRIL"),4,AND(I510="PC",M510="NÓMINA MAYO"),5,AND(I510="PC",M510="NÓMINA JUNIO"),6,AND(I510="PC",M510="NÓMINA JULIO"),7,AND(I510="PC",M510="NÓMINA AGOSTO"),8,AND(I510="PC",M510="NÓMINA SEPTIEMBRE"),9,AND(I510="PC",M510="NÓMINA OCTUBRE"),10,AND(I510="PC",M510="NÓMINA NOVIEMBRE"),11,AND(I510="PC",M510="NÓMINA DICIEMBRE"),12,I510="VCF"," ",I510="VSF"," ",I510="SUB"," ",I510="ADQBYS"," ",I510="CONV"," ")</f>
        <v>#N/A</v>
      </c>
      <c r="O510" s="50"/>
      <c r="P510" s="51"/>
      <c r="Q510" s="51" t="n">
        <f aca="false">ROUND((O510*P510)*0.15,2)</f>
        <v>0</v>
      </c>
      <c r="R510" s="52" t="e">
        <f aca="false">_xlfn.IFS(I510="PE","NO RELLENAR",I510="PC","NO RELLENAR",I510="SUB","NO RELLENAR",I510="ADQBYS","NO RELLENAR",I510="CONV","NO RELLENAR",I510="VSF","RELLENAR",I510="VCF","RELLENAR")</f>
        <v>#N/A</v>
      </c>
      <c r="S510" s="53"/>
      <c r="T510" s="53"/>
      <c r="U510" s="54"/>
      <c r="V510" s="55"/>
      <c r="W510" s="54"/>
      <c r="X510" s="55"/>
      <c r="Y510" s="51"/>
      <c r="Z510" s="51"/>
      <c r="AA510" s="51"/>
      <c r="AB510" s="51"/>
      <c r="AC510" s="51"/>
      <c r="AD510" s="51"/>
      <c r="AE510" s="51"/>
      <c r="AF510" s="51"/>
      <c r="AG510" s="51"/>
      <c r="AH510" s="51"/>
      <c r="AI510" s="51"/>
      <c r="AJ510" s="51"/>
      <c r="AK510" s="51"/>
      <c r="AL510" s="51"/>
      <c r="AM510" s="54"/>
      <c r="AN510" s="51"/>
      <c r="AO510" s="54"/>
      <c r="AP510" s="51"/>
      <c r="AQ510" s="54"/>
      <c r="AR510" s="51"/>
      <c r="AS510" s="53" t="n">
        <v>0</v>
      </c>
      <c r="AT510" s="53" t="n">
        <v>0</v>
      </c>
      <c r="AU510" s="53" t="e">
        <f aca="false">_xlfn.IFS(I510="PE",0,I510="PC",0,I510="VCF",ROUND(AS510*AV510,2),I510="VSF",ROUND(AS510*AV510,2),I510="SUB",ROUND(AS510*AV510,2),I510="ADQBYS",ROUND(AS510*AV510,2),I510="CONV",ROUND(AS510*AV510,2))</f>
        <v>#N/A</v>
      </c>
      <c r="AV510" s="56"/>
      <c r="AW510" s="57" t="e">
        <f aca="false">_xlfn.IFS(I510="PE",ROUND((O510*P510)+Q510,2),I510="PC",ROUND((O510*P510)+Q510,2),AND(I510="VCF",BA510="SI"),AS510+AU510,AND(I510="VCF",BA510="NO"),AS510,AND(I510="VSF",BA510="SI"),AS510+AU510+Y510+Z510,AND(I510="VSF",BA510="NO"),AS510+Y510+Z510,AND(I510="SUB",BA510="SI"),AS510+AU510,AND(I510="SUB",BA510="NO"),AS510,AND(I510="ADQBYS",BA510="SI"),AS510+AU510,AND(I510="ADQBYS",BA510="NO"),AS510,AND(I510="CONV",BA510="SI"),AS510+AU510,AND(I510="CONV",BA510="NO"),AS510)</f>
        <v>#N/A</v>
      </c>
      <c r="AX510" s="53"/>
      <c r="AY510" s="58"/>
      <c r="AZ510" s="51"/>
      <c r="BA510" s="59"/>
    </row>
    <row r="511" customFormat="false" ht="18.6" hidden="false" customHeight="true" outlineLevel="0" collapsed="false">
      <c r="A511" s="43"/>
      <c r="B511" s="44"/>
      <c r="C511" s="44"/>
      <c r="D511" s="44"/>
      <c r="E511" s="44"/>
      <c r="F511" s="44"/>
      <c r="G511" s="44"/>
      <c r="H511" s="45"/>
      <c r="I511" s="44"/>
      <c r="J511" s="44"/>
      <c r="K511" s="44"/>
      <c r="L511" s="47"/>
      <c r="M511" s="47"/>
      <c r="N511" s="49" t="e">
        <f aca="false">_xlfn.IFS(AND(I511="PE",M511="NÓMINA ENERO"),1,AND(I511="PE",M511="NÓMINA FEBRERO"),2,AND(I511="PE",M511="NÓMINA MARZO"),3,AND(I511="PE",M511="NÓMINA ABRIL"),4,AND(I511="PE",M511="NÓMINA MAYO"),5,AND(I511="PE",M511="NÓMINA JUNIO"),6,AND(I511="PE",M511="NÓMINA JULIO"),7,AND(I511="PE",M511="NÓMINA AGOSTO"),8,AND(I511="PE",M511="NÓMINA SEPTIEMBRE"),9,AND(I511="PE",M511="NÓMINA OCTUBRE"),10,AND(I511="PE",M511="NÓMINA NOVIEMBRE"),11,AND(I511="PE",M511="NÓMINA DICIEMBRE"),12,AND(I511="PC",M511="NÓMINA ENERO"),1,AND(I511="PC",M511="NÓMINA FEBRERO"),2,AND(I511="PC",M511="NÓMINA MARZO"),3,AND(I511="PC",M511="NÓMINA ABRIL"),4,AND(I511="PC",M511="NÓMINA MAYO"),5,AND(I511="PC",M511="NÓMINA JUNIO"),6,AND(I511="PC",M511="NÓMINA JULIO"),7,AND(I511="PC",M511="NÓMINA AGOSTO"),8,AND(I511="PC",M511="NÓMINA SEPTIEMBRE"),9,AND(I511="PC",M511="NÓMINA OCTUBRE"),10,AND(I511="PC",M511="NÓMINA NOVIEMBRE"),11,AND(I511="PC",M511="NÓMINA DICIEMBRE"),12,I511="VCF"," ",I511="VSF"," ",I511="SUB"," ",I511="ADQBYS"," ",I511="CONV"," ")</f>
        <v>#N/A</v>
      </c>
      <c r="O511" s="50"/>
      <c r="P511" s="51"/>
      <c r="Q511" s="51" t="n">
        <f aca="false">ROUND((O511*P511)*0.15,2)</f>
        <v>0</v>
      </c>
      <c r="R511" s="52" t="e">
        <f aca="false">_xlfn.IFS(I511="PE","NO RELLENAR",I511="PC","NO RELLENAR",I511="SUB","NO RELLENAR",I511="ADQBYS","NO RELLENAR",I511="CONV","NO RELLENAR",I511="VSF","RELLENAR",I511="VCF","RELLENAR")</f>
        <v>#N/A</v>
      </c>
      <c r="S511" s="53"/>
      <c r="T511" s="53"/>
      <c r="U511" s="54"/>
      <c r="V511" s="55"/>
      <c r="W511" s="54"/>
      <c r="X511" s="55"/>
      <c r="Y511" s="51"/>
      <c r="Z511" s="51"/>
      <c r="AA511" s="51"/>
      <c r="AB511" s="51"/>
      <c r="AC511" s="51"/>
      <c r="AD511" s="51"/>
      <c r="AE511" s="51"/>
      <c r="AF511" s="51"/>
      <c r="AG511" s="51"/>
      <c r="AH511" s="51"/>
      <c r="AI511" s="51"/>
      <c r="AJ511" s="51"/>
      <c r="AK511" s="51"/>
      <c r="AL511" s="51"/>
      <c r="AM511" s="54"/>
      <c r="AN511" s="51"/>
      <c r="AO511" s="54"/>
      <c r="AP511" s="51"/>
      <c r="AQ511" s="54"/>
      <c r="AR511" s="51"/>
      <c r="AS511" s="53" t="n">
        <v>0</v>
      </c>
      <c r="AT511" s="53" t="n">
        <v>0</v>
      </c>
      <c r="AU511" s="53" t="e">
        <f aca="false">_xlfn.IFS(I511="PE",0,I511="PC",0,I511="VCF",ROUND(AS511*AV511,2),I511="VSF",ROUND(AS511*AV511,2),I511="SUB",ROUND(AS511*AV511,2),I511="ADQBYS",ROUND(AS511*AV511,2),I511="CONV",ROUND(AS511*AV511,2))</f>
        <v>#N/A</v>
      </c>
      <c r="AV511" s="56"/>
      <c r="AW511" s="57" t="e">
        <f aca="false">_xlfn.IFS(I511="PE",ROUND((O511*P511)+Q511,2),I511="PC",ROUND((O511*P511)+Q511,2),AND(I511="VCF",BA511="SI"),AS511+AU511,AND(I511="VCF",BA511="NO"),AS511,AND(I511="VSF",BA511="SI"),AS511+AU511+Y511+Z511,AND(I511="VSF",BA511="NO"),AS511+Y511+Z511,AND(I511="SUB",BA511="SI"),AS511+AU511,AND(I511="SUB",BA511="NO"),AS511,AND(I511="ADQBYS",BA511="SI"),AS511+AU511,AND(I511="ADQBYS",BA511="NO"),AS511,AND(I511="CONV",BA511="SI"),AS511+AU511,AND(I511="CONV",BA511="NO"),AS511)</f>
        <v>#N/A</v>
      </c>
      <c r="AX511" s="53"/>
      <c r="AY511" s="58"/>
      <c r="AZ511" s="51"/>
      <c r="BA511" s="59"/>
    </row>
    <row r="512" customFormat="false" ht="18.6" hidden="false" customHeight="true" outlineLevel="0" collapsed="false">
      <c r="A512" s="43"/>
      <c r="B512" s="44"/>
      <c r="C512" s="44"/>
      <c r="D512" s="44"/>
      <c r="E512" s="44"/>
      <c r="F512" s="44"/>
      <c r="G512" s="44"/>
      <c r="H512" s="45"/>
      <c r="I512" s="44"/>
      <c r="J512" s="44"/>
      <c r="K512" s="44"/>
      <c r="L512" s="47"/>
      <c r="M512" s="47"/>
      <c r="N512" s="49" t="e">
        <f aca="false">_xlfn.IFS(AND(I512="PE",M512="NÓMINA ENERO"),1,AND(I512="PE",M512="NÓMINA FEBRERO"),2,AND(I512="PE",M512="NÓMINA MARZO"),3,AND(I512="PE",M512="NÓMINA ABRIL"),4,AND(I512="PE",M512="NÓMINA MAYO"),5,AND(I512="PE",M512="NÓMINA JUNIO"),6,AND(I512="PE",M512="NÓMINA JULIO"),7,AND(I512="PE",M512="NÓMINA AGOSTO"),8,AND(I512="PE",M512="NÓMINA SEPTIEMBRE"),9,AND(I512="PE",M512="NÓMINA OCTUBRE"),10,AND(I512="PE",M512="NÓMINA NOVIEMBRE"),11,AND(I512="PE",M512="NÓMINA DICIEMBRE"),12,AND(I512="PC",M512="NÓMINA ENERO"),1,AND(I512="PC",M512="NÓMINA FEBRERO"),2,AND(I512="PC",M512="NÓMINA MARZO"),3,AND(I512="PC",M512="NÓMINA ABRIL"),4,AND(I512="PC",M512="NÓMINA MAYO"),5,AND(I512="PC",M512="NÓMINA JUNIO"),6,AND(I512="PC",M512="NÓMINA JULIO"),7,AND(I512="PC",M512="NÓMINA AGOSTO"),8,AND(I512="PC",M512="NÓMINA SEPTIEMBRE"),9,AND(I512="PC",M512="NÓMINA OCTUBRE"),10,AND(I512="PC",M512="NÓMINA NOVIEMBRE"),11,AND(I512="PC",M512="NÓMINA DICIEMBRE"),12,I512="VCF"," ",I512="VSF"," ",I512="SUB"," ",I512="ADQBYS"," ",I512="CONV"," ")</f>
        <v>#N/A</v>
      </c>
      <c r="O512" s="50"/>
      <c r="P512" s="51"/>
      <c r="Q512" s="51" t="n">
        <f aca="false">ROUND((O512*P512)*0.15,2)</f>
        <v>0</v>
      </c>
      <c r="R512" s="52" t="e">
        <f aca="false">_xlfn.IFS(I512="PE","NO RELLENAR",I512="PC","NO RELLENAR",I512="SUB","NO RELLENAR",I512="ADQBYS","NO RELLENAR",I512="CONV","NO RELLENAR",I512="VSF","RELLENAR",I512="VCF","RELLENAR")</f>
        <v>#N/A</v>
      </c>
      <c r="S512" s="53"/>
      <c r="T512" s="53"/>
      <c r="U512" s="54"/>
      <c r="V512" s="55"/>
      <c r="W512" s="54"/>
      <c r="X512" s="55"/>
      <c r="Y512" s="51"/>
      <c r="Z512" s="51"/>
      <c r="AA512" s="51"/>
      <c r="AB512" s="51"/>
      <c r="AC512" s="51"/>
      <c r="AD512" s="51"/>
      <c r="AE512" s="51"/>
      <c r="AF512" s="51"/>
      <c r="AG512" s="51"/>
      <c r="AH512" s="51"/>
      <c r="AI512" s="51"/>
      <c r="AJ512" s="51"/>
      <c r="AK512" s="51"/>
      <c r="AL512" s="51"/>
      <c r="AM512" s="54"/>
      <c r="AN512" s="51"/>
      <c r="AO512" s="54"/>
      <c r="AP512" s="51"/>
      <c r="AQ512" s="54"/>
      <c r="AR512" s="51"/>
      <c r="AS512" s="53" t="n">
        <v>0</v>
      </c>
      <c r="AT512" s="53" t="n">
        <v>0</v>
      </c>
      <c r="AU512" s="53" t="e">
        <f aca="false">_xlfn.IFS(I512="PE",0,I512="PC",0,I512="VCF",ROUND(AS512*AV512,2),I512="VSF",ROUND(AS512*AV512,2),I512="SUB",ROUND(AS512*AV512,2),I512="ADQBYS",ROUND(AS512*AV512,2),I512="CONV",ROUND(AS512*AV512,2))</f>
        <v>#N/A</v>
      </c>
      <c r="AV512" s="56"/>
      <c r="AW512" s="57" t="e">
        <f aca="false">_xlfn.IFS(I512="PE",ROUND((O512*P512)+Q512,2),I512="PC",ROUND((O512*P512)+Q512,2),AND(I512="VCF",BA512="SI"),AS512+AU512,AND(I512="VCF",BA512="NO"),AS512,AND(I512="VSF",BA512="SI"),AS512+AU512+Y512+Z512,AND(I512="VSF",BA512="NO"),AS512+Y512+Z512,AND(I512="SUB",BA512="SI"),AS512+AU512,AND(I512="SUB",BA512="NO"),AS512,AND(I512="ADQBYS",BA512="SI"),AS512+AU512,AND(I512="ADQBYS",BA512="NO"),AS512,AND(I512="CONV",BA512="SI"),AS512+AU512,AND(I512="CONV",BA512="NO"),AS512)</f>
        <v>#N/A</v>
      </c>
      <c r="AX512" s="53"/>
      <c r="AY512" s="58"/>
      <c r="AZ512" s="51"/>
      <c r="BA512" s="59"/>
    </row>
    <row r="513" customFormat="false" ht="18.6" hidden="false" customHeight="true" outlineLevel="0" collapsed="false">
      <c r="A513" s="43"/>
      <c r="B513" s="44"/>
      <c r="C513" s="44"/>
      <c r="D513" s="44"/>
      <c r="E513" s="44"/>
      <c r="F513" s="44"/>
      <c r="G513" s="44"/>
      <c r="H513" s="45"/>
      <c r="I513" s="44"/>
      <c r="J513" s="44"/>
      <c r="K513" s="44"/>
      <c r="L513" s="47"/>
      <c r="M513" s="47"/>
      <c r="N513" s="49" t="e">
        <f aca="false">_xlfn.IFS(AND(I513="PE",M513="NÓMINA ENERO"),1,AND(I513="PE",M513="NÓMINA FEBRERO"),2,AND(I513="PE",M513="NÓMINA MARZO"),3,AND(I513="PE",M513="NÓMINA ABRIL"),4,AND(I513="PE",M513="NÓMINA MAYO"),5,AND(I513="PE",M513="NÓMINA JUNIO"),6,AND(I513="PE",M513="NÓMINA JULIO"),7,AND(I513="PE",M513="NÓMINA AGOSTO"),8,AND(I513="PE",M513="NÓMINA SEPTIEMBRE"),9,AND(I513="PE",M513="NÓMINA OCTUBRE"),10,AND(I513="PE",M513="NÓMINA NOVIEMBRE"),11,AND(I513="PE",M513="NÓMINA DICIEMBRE"),12,AND(I513="PC",M513="NÓMINA ENERO"),1,AND(I513="PC",M513="NÓMINA FEBRERO"),2,AND(I513="PC",M513="NÓMINA MARZO"),3,AND(I513="PC",M513="NÓMINA ABRIL"),4,AND(I513="PC",M513="NÓMINA MAYO"),5,AND(I513="PC",M513="NÓMINA JUNIO"),6,AND(I513="PC",M513="NÓMINA JULIO"),7,AND(I513="PC",M513="NÓMINA AGOSTO"),8,AND(I513="PC",M513="NÓMINA SEPTIEMBRE"),9,AND(I513="PC",M513="NÓMINA OCTUBRE"),10,AND(I513="PC",M513="NÓMINA NOVIEMBRE"),11,AND(I513="PC",M513="NÓMINA DICIEMBRE"),12,I513="VCF"," ",I513="VSF"," ",I513="SUB"," ",I513="ADQBYS"," ",I513="CONV"," ")</f>
        <v>#N/A</v>
      </c>
      <c r="O513" s="50"/>
      <c r="P513" s="51"/>
      <c r="Q513" s="51" t="n">
        <f aca="false">ROUND((O513*P513)*0.15,2)</f>
        <v>0</v>
      </c>
      <c r="R513" s="52" t="e">
        <f aca="false">_xlfn.IFS(I513="PE","NO RELLENAR",I513="PC","NO RELLENAR",I513="SUB","NO RELLENAR",I513="ADQBYS","NO RELLENAR",I513="CONV","NO RELLENAR",I513="VSF","RELLENAR",I513="VCF","RELLENAR")</f>
        <v>#N/A</v>
      </c>
      <c r="S513" s="53"/>
      <c r="T513" s="53"/>
      <c r="U513" s="54"/>
      <c r="V513" s="55"/>
      <c r="W513" s="54"/>
      <c r="X513" s="55"/>
      <c r="Y513" s="51"/>
      <c r="Z513" s="51"/>
      <c r="AA513" s="51"/>
      <c r="AB513" s="51"/>
      <c r="AC513" s="51"/>
      <c r="AD513" s="51"/>
      <c r="AE513" s="51"/>
      <c r="AF513" s="51"/>
      <c r="AG513" s="51"/>
      <c r="AH513" s="51"/>
      <c r="AI513" s="51"/>
      <c r="AJ513" s="51"/>
      <c r="AK513" s="51"/>
      <c r="AL513" s="51"/>
      <c r="AM513" s="54"/>
      <c r="AN513" s="51"/>
      <c r="AO513" s="54"/>
      <c r="AP513" s="51"/>
      <c r="AQ513" s="54"/>
      <c r="AR513" s="51"/>
      <c r="AS513" s="53" t="n">
        <v>0</v>
      </c>
      <c r="AT513" s="53" t="n">
        <v>0</v>
      </c>
      <c r="AU513" s="53" t="e">
        <f aca="false">_xlfn.IFS(I513="PE",0,I513="PC",0,I513="VCF",ROUND(AS513*AV513,2),I513="VSF",ROUND(AS513*AV513,2),I513="SUB",ROUND(AS513*AV513,2),I513="ADQBYS",ROUND(AS513*AV513,2),I513="CONV",ROUND(AS513*AV513,2))</f>
        <v>#N/A</v>
      </c>
      <c r="AV513" s="56"/>
      <c r="AW513" s="57" t="e">
        <f aca="false">_xlfn.IFS(I513="PE",ROUND((O513*P513)+Q513,2),I513="PC",ROUND((O513*P513)+Q513,2),AND(I513="VCF",BA513="SI"),AS513+AU513,AND(I513="VCF",BA513="NO"),AS513,AND(I513="VSF",BA513="SI"),AS513+AU513+Y513+Z513,AND(I513="VSF",BA513="NO"),AS513+Y513+Z513,AND(I513="SUB",BA513="SI"),AS513+AU513,AND(I513="SUB",BA513="NO"),AS513,AND(I513="ADQBYS",BA513="SI"),AS513+AU513,AND(I513="ADQBYS",BA513="NO"),AS513,AND(I513="CONV",BA513="SI"),AS513+AU513,AND(I513="CONV",BA513="NO"),AS513)</f>
        <v>#N/A</v>
      </c>
      <c r="AX513" s="53"/>
      <c r="AY513" s="58"/>
      <c r="AZ513" s="51"/>
      <c r="BA513" s="59"/>
    </row>
    <row r="514" customFormat="false" ht="18.6" hidden="false" customHeight="true" outlineLevel="0" collapsed="false">
      <c r="A514" s="43"/>
      <c r="B514" s="44"/>
      <c r="C514" s="44"/>
      <c r="D514" s="44"/>
      <c r="E514" s="44"/>
      <c r="F514" s="44"/>
      <c r="G514" s="44"/>
      <c r="H514" s="45"/>
      <c r="I514" s="44"/>
      <c r="J514" s="44"/>
      <c r="K514" s="44"/>
      <c r="L514" s="47"/>
      <c r="M514" s="47"/>
      <c r="N514" s="49" t="e">
        <f aca="false">_xlfn.IFS(AND(I514="PE",M514="NÓMINA ENERO"),1,AND(I514="PE",M514="NÓMINA FEBRERO"),2,AND(I514="PE",M514="NÓMINA MARZO"),3,AND(I514="PE",M514="NÓMINA ABRIL"),4,AND(I514="PE",M514="NÓMINA MAYO"),5,AND(I514="PE",M514="NÓMINA JUNIO"),6,AND(I514="PE",M514="NÓMINA JULIO"),7,AND(I514="PE",M514="NÓMINA AGOSTO"),8,AND(I514="PE",M514="NÓMINA SEPTIEMBRE"),9,AND(I514="PE",M514="NÓMINA OCTUBRE"),10,AND(I514="PE",M514="NÓMINA NOVIEMBRE"),11,AND(I514="PE",M514="NÓMINA DICIEMBRE"),12,AND(I514="PC",M514="NÓMINA ENERO"),1,AND(I514="PC",M514="NÓMINA FEBRERO"),2,AND(I514="PC",M514="NÓMINA MARZO"),3,AND(I514="PC",M514="NÓMINA ABRIL"),4,AND(I514="PC",M514="NÓMINA MAYO"),5,AND(I514="PC",M514="NÓMINA JUNIO"),6,AND(I514="PC",M514="NÓMINA JULIO"),7,AND(I514="PC",M514="NÓMINA AGOSTO"),8,AND(I514="PC",M514="NÓMINA SEPTIEMBRE"),9,AND(I514="PC",M514="NÓMINA OCTUBRE"),10,AND(I514="PC",M514="NÓMINA NOVIEMBRE"),11,AND(I514="PC",M514="NÓMINA DICIEMBRE"),12,I514="VCF"," ",I514="VSF"," ",I514="SUB"," ",I514="ADQBYS"," ",I514="CONV"," ")</f>
        <v>#N/A</v>
      </c>
      <c r="O514" s="50"/>
      <c r="P514" s="51"/>
      <c r="Q514" s="51" t="n">
        <f aca="false">ROUND((O514*P514)*0.15,2)</f>
        <v>0</v>
      </c>
      <c r="R514" s="52" t="e">
        <f aca="false">_xlfn.IFS(I514="PE","NO RELLENAR",I514="PC","NO RELLENAR",I514="SUB","NO RELLENAR",I514="ADQBYS","NO RELLENAR",I514="CONV","NO RELLENAR",I514="VSF","RELLENAR",I514="VCF","RELLENAR")</f>
        <v>#N/A</v>
      </c>
      <c r="S514" s="53"/>
      <c r="T514" s="53"/>
      <c r="U514" s="54"/>
      <c r="V514" s="55"/>
      <c r="W514" s="54"/>
      <c r="X514" s="55"/>
      <c r="Y514" s="51"/>
      <c r="Z514" s="51"/>
      <c r="AA514" s="51"/>
      <c r="AB514" s="51"/>
      <c r="AC514" s="51"/>
      <c r="AD514" s="51"/>
      <c r="AE514" s="51"/>
      <c r="AF514" s="51"/>
      <c r="AG514" s="51"/>
      <c r="AH514" s="51"/>
      <c r="AI514" s="51"/>
      <c r="AJ514" s="51"/>
      <c r="AK514" s="51"/>
      <c r="AL514" s="51"/>
      <c r="AM514" s="54"/>
      <c r="AN514" s="51"/>
      <c r="AO514" s="54"/>
      <c r="AP514" s="51"/>
      <c r="AQ514" s="54"/>
      <c r="AR514" s="51"/>
      <c r="AS514" s="53" t="n">
        <v>0</v>
      </c>
      <c r="AT514" s="53" t="n">
        <v>0</v>
      </c>
      <c r="AU514" s="53" t="e">
        <f aca="false">_xlfn.IFS(I514="PE",0,I514="PC",0,I514="VCF",ROUND(AS514*AV514,2),I514="VSF",ROUND(AS514*AV514,2),I514="SUB",ROUND(AS514*AV514,2),I514="ADQBYS",ROUND(AS514*AV514,2),I514="CONV",ROUND(AS514*AV514,2))</f>
        <v>#N/A</v>
      </c>
      <c r="AV514" s="56"/>
      <c r="AW514" s="57" t="e">
        <f aca="false">_xlfn.IFS(I514="PE",ROUND((O514*P514)+Q514,2),I514="PC",ROUND((O514*P514)+Q514,2),AND(I514="VCF",BA514="SI"),AS514+AU514,AND(I514="VCF",BA514="NO"),AS514,AND(I514="VSF",BA514="SI"),AS514+AU514+Y514+Z514,AND(I514="VSF",BA514="NO"),AS514+Y514+Z514,AND(I514="SUB",BA514="SI"),AS514+AU514,AND(I514="SUB",BA514="NO"),AS514,AND(I514="ADQBYS",BA514="SI"),AS514+AU514,AND(I514="ADQBYS",BA514="NO"),AS514,AND(I514="CONV",BA514="SI"),AS514+AU514,AND(I514="CONV",BA514="NO"),AS514)</f>
        <v>#N/A</v>
      </c>
      <c r="AX514" s="53"/>
      <c r="AY514" s="58"/>
      <c r="AZ514" s="51"/>
      <c r="BA514" s="59"/>
    </row>
    <row r="515" customFormat="false" ht="18.6" hidden="false" customHeight="true" outlineLevel="0" collapsed="false">
      <c r="A515" s="43"/>
      <c r="B515" s="44"/>
      <c r="C515" s="44"/>
      <c r="D515" s="44"/>
      <c r="E515" s="44"/>
      <c r="F515" s="44"/>
      <c r="G515" s="44"/>
      <c r="H515" s="45"/>
      <c r="I515" s="44"/>
      <c r="J515" s="44"/>
      <c r="K515" s="44"/>
      <c r="L515" s="47"/>
      <c r="M515" s="47"/>
      <c r="N515" s="49" t="e">
        <f aca="false">_xlfn.IFS(AND(I515="PE",M515="NÓMINA ENERO"),1,AND(I515="PE",M515="NÓMINA FEBRERO"),2,AND(I515="PE",M515="NÓMINA MARZO"),3,AND(I515="PE",M515="NÓMINA ABRIL"),4,AND(I515="PE",M515="NÓMINA MAYO"),5,AND(I515="PE",M515="NÓMINA JUNIO"),6,AND(I515="PE",M515="NÓMINA JULIO"),7,AND(I515="PE",M515="NÓMINA AGOSTO"),8,AND(I515="PE",M515="NÓMINA SEPTIEMBRE"),9,AND(I515="PE",M515="NÓMINA OCTUBRE"),10,AND(I515="PE",M515="NÓMINA NOVIEMBRE"),11,AND(I515="PE",M515="NÓMINA DICIEMBRE"),12,AND(I515="PC",M515="NÓMINA ENERO"),1,AND(I515="PC",M515="NÓMINA FEBRERO"),2,AND(I515="PC",M515="NÓMINA MARZO"),3,AND(I515="PC",M515="NÓMINA ABRIL"),4,AND(I515="PC",M515="NÓMINA MAYO"),5,AND(I515="PC",M515="NÓMINA JUNIO"),6,AND(I515="PC",M515="NÓMINA JULIO"),7,AND(I515="PC",M515="NÓMINA AGOSTO"),8,AND(I515="PC",M515="NÓMINA SEPTIEMBRE"),9,AND(I515="PC",M515="NÓMINA OCTUBRE"),10,AND(I515="PC",M515="NÓMINA NOVIEMBRE"),11,AND(I515="PC",M515="NÓMINA DICIEMBRE"),12,I515="VCF"," ",I515="VSF"," ",I515="SUB"," ",I515="ADQBYS"," ",I515="CONV"," ")</f>
        <v>#N/A</v>
      </c>
      <c r="O515" s="50"/>
      <c r="P515" s="51"/>
      <c r="Q515" s="51" t="n">
        <f aca="false">ROUND((O515*P515)*0.15,2)</f>
        <v>0</v>
      </c>
      <c r="R515" s="52" t="e">
        <f aca="false">_xlfn.IFS(I515="PE","NO RELLENAR",I515="PC","NO RELLENAR",I515="SUB","NO RELLENAR",I515="ADQBYS","NO RELLENAR",I515="CONV","NO RELLENAR",I515="VSF","RELLENAR",I515="VCF","RELLENAR")</f>
        <v>#N/A</v>
      </c>
      <c r="S515" s="53"/>
      <c r="T515" s="53"/>
      <c r="U515" s="54"/>
      <c r="V515" s="55"/>
      <c r="W515" s="54"/>
      <c r="X515" s="55"/>
      <c r="Y515" s="51"/>
      <c r="Z515" s="51"/>
      <c r="AA515" s="51"/>
      <c r="AB515" s="51"/>
      <c r="AC515" s="51"/>
      <c r="AD515" s="51"/>
      <c r="AE515" s="51"/>
      <c r="AF515" s="51"/>
      <c r="AG515" s="51"/>
      <c r="AH515" s="51"/>
      <c r="AI515" s="51"/>
      <c r="AJ515" s="51"/>
      <c r="AK515" s="51"/>
      <c r="AL515" s="51"/>
      <c r="AM515" s="54"/>
      <c r="AN515" s="51"/>
      <c r="AO515" s="54"/>
      <c r="AP515" s="51"/>
      <c r="AQ515" s="54"/>
      <c r="AR515" s="51"/>
      <c r="AS515" s="53" t="n">
        <v>0</v>
      </c>
      <c r="AT515" s="53" t="n">
        <v>0</v>
      </c>
      <c r="AU515" s="53" t="e">
        <f aca="false">_xlfn.IFS(I515="PE",0,I515="PC",0,I515="VCF",ROUND(AS515*AV515,2),I515="VSF",ROUND(AS515*AV515,2),I515="SUB",ROUND(AS515*AV515,2),I515="ADQBYS",ROUND(AS515*AV515,2),I515="CONV",ROUND(AS515*AV515,2))</f>
        <v>#N/A</v>
      </c>
      <c r="AV515" s="56"/>
      <c r="AW515" s="57" t="e">
        <f aca="false">_xlfn.IFS(I515="PE",ROUND((O515*P515)+Q515,2),I515="PC",ROUND((O515*P515)+Q515,2),AND(I515="VCF",BA515="SI"),AS515+AU515,AND(I515="VCF",BA515="NO"),AS515,AND(I515="VSF",BA515="SI"),AS515+AU515+Y515+Z515,AND(I515="VSF",BA515="NO"),AS515+Y515+Z515,AND(I515="SUB",BA515="SI"),AS515+AU515,AND(I515="SUB",BA515="NO"),AS515,AND(I515="ADQBYS",BA515="SI"),AS515+AU515,AND(I515="ADQBYS",BA515="NO"),AS515,AND(I515="CONV",BA515="SI"),AS515+AU515,AND(I515="CONV",BA515="NO"),AS515)</f>
        <v>#N/A</v>
      </c>
      <c r="AX515" s="53"/>
      <c r="AY515" s="58"/>
      <c r="AZ515" s="51"/>
      <c r="BA515" s="59"/>
    </row>
    <row r="516" customFormat="false" ht="18.6" hidden="false" customHeight="true" outlineLevel="0" collapsed="false">
      <c r="A516" s="43"/>
      <c r="B516" s="44"/>
      <c r="C516" s="44"/>
      <c r="D516" s="44"/>
      <c r="E516" s="44"/>
      <c r="F516" s="44"/>
      <c r="G516" s="44"/>
      <c r="H516" s="45"/>
      <c r="I516" s="44"/>
      <c r="J516" s="44"/>
      <c r="K516" s="44"/>
      <c r="L516" s="47"/>
      <c r="M516" s="47"/>
      <c r="N516" s="49" t="e">
        <f aca="false">_xlfn.IFS(AND(I516="PE",M516="NÓMINA ENERO"),1,AND(I516="PE",M516="NÓMINA FEBRERO"),2,AND(I516="PE",M516="NÓMINA MARZO"),3,AND(I516="PE",M516="NÓMINA ABRIL"),4,AND(I516="PE",M516="NÓMINA MAYO"),5,AND(I516="PE",M516="NÓMINA JUNIO"),6,AND(I516="PE",M516="NÓMINA JULIO"),7,AND(I516="PE",M516="NÓMINA AGOSTO"),8,AND(I516="PE",M516="NÓMINA SEPTIEMBRE"),9,AND(I516="PE",M516="NÓMINA OCTUBRE"),10,AND(I516="PE",M516="NÓMINA NOVIEMBRE"),11,AND(I516="PE",M516="NÓMINA DICIEMBRE"),12,AND(I516="PC",M516="NÓMINA ENERO"),1,AND(I516="PC",M516="NÓMINA FEBRERO"),2,AND(I516="PC",M516="NÓMINA MARZO"),3,AND(I516="PC",M516="NÓMINA ABRIL"),4,AND(I516="PC",M516="NÓMINA MAYO"),5,AND(I516="PC",M516="NÓMINA JUNIO"),6,AND(I516="PC",M516="NÓMINA JULIO"),7,AND(I516="PC",M516="NÓMINA AGOSTO"),8,AND(I516="PC",M516="NÓMINA SEPTIEMBRE"),9,AND(I516="PC",M516="NÓMINA OCTUBRE"),10,AND(I516="PC",M516="NÓMINA NOVIEMBRE"),11,AND(I516="PC",M516="NÓMINA DICIEMBRE"),12,I516="VCF"," ",I516="VSF"," ",I516="SUB"," ",I516="ADQBYS"," ",I516="CONV"," ")</f>
        <v>#N/A</v>
      </c>
      <c r="O516" s="50"/>
      <c r="P516" s="51"/>
      <c r="Q516" s="51" t="n">
        <f aca="false">ROUND((O516*P516)*0.15,2)</f>
        <v>0</v>
      </c>
      <c r="R516" s="52" t="e">
        <f aca="false">_xlfn.IFS(I516="PE","NO RELLENAR",I516="PC","NO RELLENAR",I516="SUB","NO RELLENAR",I516="ADQBYS","NO RELLENAR",I516="CONV","NO RELLENAR",I516="VSF","RELLENAR",I516="VCF","RELLENAR")</f>
        <v>#N/A</v>
      </c>
      <c r="S516" s="53"/>
      <c r="T516" s="53"/>
      <c r="U516" s="54"/>
      <c r="V516" s="55"/>
      <c r="W516" s="54"/>
      <c r="X516" s="55"/>
      <c r="Y516" s="51"/>
      <c r="Z516" s="51"/>
      <c r="AA516" s="51"/>
      <c r="AB516" s="51"/>
      <c r="AC516" s="51"/>
      <c r="AD516" s="51"/>
      <c r="AE516" s="51"/>
      <c r="AF516" s="51"/>
      <c r="AG516" s="51"/>
      <c r="AH516" s="51"/>
      <c r="AI516" s="51"/>
      <c r="AJ516" s="51"/>
      <c r="AK516" s="51"/>
      <c r="AL516" s="51"/>
      <c r="AM516" s="54"/>
      <c r="AN516" s="51"/>
      <c r="AO516" s="54"/>
      <c r="AP516" s="51"/>
      <c r="AQ516" s="54"/>
      <c r="AR516" s="51"/>
      <c r="AS516" s="53" t="n">
        <v>0</v>
      </c>
      <c r="AT516" s="53" t="n">
        <v>0</v>
      </c>
      <c r="AU516" s="53" t="e">
        <f aca="false">_xlfn.IFS(I516="PE",0,I516="PC",0,I516="VCF",ROUND(AS516*AV516,2),I516="VSF",ROUND(AS516*AV516,2),I516="SUB",ROUND(AS516*AV516,2),I516="ADQBYS",ROUND(AS516*AV516,2),I516="CONV",ROUND(AS516*AV516,2))</f>
        <v>#N/A</v>
      </c>
      <c r="AV516" s="56"/>
      <c r="AW516" s="57" t="e">
        <f aca="false">_xlfn.IFS(I516="PE",ROUND((O516*P516)+Q516,2),I516="PC",ROUND((O516*P516)+Q516,2),AND(I516="VCF",BA516="SI"),AS516+AU516,AND(I516="VCF",BA516="NO"),AS516,AND(I516="VSF",BA516="SI"),AS516+AU516+Y516+Z516,AND(I516="VSF",BA516="NO"),AS516+Y516+Z516,AND(I516="SUB",BA516="SI"),AS516+AU516,AND(I516="SUB",BA516="NO"),AS516,AND(I516="ADQBYS",BA516="SI"),AS516+AU516,AND(I516="ADQBYS",BA516="NO"),AS516,AND(I516="CONV",BA516="SI"),AS516+AU516,AND(I516="CONV",BA516="NO"),AS516)</f>
        <v>#N/A</v>
      </c>
      <c r="AX516" s="53"/>
      <c r="AY516" s="58"/>
      <c r="AZ516" s="51"/>
      <c r="BA516" s="59"/>
    </row>
    <row r="517" customFormat="false" ht="18.6" hidden="false" customHeight="true" outlineLevel="0" collapsed="false">
      <c r="A517" s="43"/>
      <c r="B517" s="44"/>
      <c r="C517" s="44"/>
      <c r="D517" s="44"/>
      <c r="E517" s="44"/>
      <c r="F517" s="44"/>
      <c r="G517" s="44"/>
      <c r="H517" s="45"/>
      <c r="I517" s="44"/>
      <c r="J517" s="44"/>
      <c r="K517" s="44"/>
      <c r="L517" s="47"/>
      <c r="M517" s="47"/>
      <c r="N517" s="49" t="e">
        <f aca="false">_xlfn.IFS(AND(I517="PE",M517="NÓMINA ENERO"),1,AND(I517="PE",M517="NÓMINA FEBRERO"),2,AND(I517="PE",M517="NÓMINA MARZO"),3,AND(I517="PE",M517="NÓMINA ABRIL"),4,AND(I517="PE",M517="NÓMINA MAYO"),5,AND(I517="PE",M517="NÓMINA JUNIO"),6,AND(I517="PE",M517="NÓMINA JULIO"),7,AND(I517="PE",M517="NÓMINA AGOSTO"),8,AND(I517="PE",M517="NÓMINA SEPTIEMBRE"),9,AND(I517="PE",M517="NÓMINA OCTUBRE"),10,AND(I517="PE",M517="NÓMINA NOVIEMBRE"),11,AND(I517="PE",M517="NÓMINA DICIEMBRE"),12,AND(I517="PC",M517="NÓMINA ENERO"),1,AND(I517="PC",M517="NÓMINA FEBRERO"),2,AND(I517="PC",M517="NÓMINA MARZO"),3,AND(I517="PC",M517="NÓMINA ABRIL"),4,AND(I517="PC",M517="NÓMINA MAYO"),5,AND(I517="PC",M517="NÓMINA JUNIO"),6,AND(I517="PC",M517="NÓMINA JULIO"),7,AND(I517="PC",M517="NÓMINA AGOSTO"),8,AND(I517="PC",M517="NÓMINA SEPTIEMBRE"),9,AND(I517="PC",M517="NÓMINA OCTUBRE"),10,AND(I517="PC",M517="NÓMINA NOVIEMBRE"),11,AND(I517="PC",M517="NÓMINA DICIEMBRE"),12,I517="VCF"," ",I517="VSF"," ",I517="SUB"," ",I517="ADQBYS"," ",I517="CONV"," ")</f>
        <v>#N/A</v>
      </c>
      <c r="O517" s="50"/>
      <c r="P517" s="51"/>
      <c r="Q517" s="51" t="n">
        <f aca="false">ROUND((O517*P517)*0.15,2)</f>
        <v>0</v>
      </c>
      <c r="R517" s="52" t="e">
        <f aca="false">_xlfn.IFS(I517="PE","NO RELLENAR",I517="PC","NO RELLENAR",I517="SUB","NO RELLENAR",I517="ADQBYS","NO RELLENAR",I517="CONV","NO RELLENAR",I517="VSF","RELLENAR",I517="VCF","RELLENAR")</f>
        <v>#N/A</v>
      </c>
      <c r="S517" s="53"/>
      <c r="T517" s="53"/>
      <c r="U517" s="54"/>
      <c r="V517" s="55"/>
      <c r="W517" s="54"/>
      <c r="X517" s="55"/>
      <c r="Y517" s="51"/>
      <c r="Z517" s="51"/>
      <c r="AA517" s="51"/>
      <c r="AB517" s="51"/>
      <c r="AC517" s="51"/>
      <c r="AD517" s="51"/>
      <c r="AE517" s="51"/>
      <c r="AF517" s="51"/>
      <c r="AG517" s="51"/>
      <c r="AH517" s="51"/>
      <c r="AI517" s="51"/>
      <c r="AJ517" s="51"/>
      <c r="AK517" s="51"/>
      <c r="AL517" s="51"/>
      <c r="AM517" s="54"/>
      <c r="AN517" s="51"/>
      <c r="AO517" s="54"/>
      <c r="AP517" s="51"/>
      <c r="AQ517" s="54"/>
      <c r="AR517" s="51"/>
      <c r="AS517" s="53" t="n">
        <v>0</v>
      </c>
      <c r="AT517" s="53" t="n">
        <v>0</v>
      </c>
      <c r="AU517" s="53" t="e">
        <f aca="false">_xlfn.IFS(I517="PE",0,I517="PC",0,I517="VCF",ROUND(AS517*AV517,2),I517="VSF",ROUND(AS517*AV517,2),I517="SUB",ROUND(AS517*AV517,2),I517="ADQBYS",ROUND(AS517*AV517,2),I517="CONV",ROUND(AS517*AV517,2))</f>
        <v>#N/A</v>
      </c>
      <c r="AV517" s="56"/>
      <c r="AW517" s="57" t="e">
        <f aca="false">_xlfn.IFS(I517="PE",ROUND((O517*P517)+Q517,2),I517="PC",ROUND((O517*P517)+Q517,2),AND(I517="VCF",BA517="SI"),AS517+AU517,AND(I517="VCF",BA517="NO"),AS517,AND(I517="VSF",BA517="SI"),AS517+AU517+Y517+Z517,AND(I517="VSF",BA517="NO"),AS517+Y517+Z517,AND(I517="SUB",BA517="SI"),AS517+AU517,AND(I517="SUB",BA517="NO"),AS517,AND(I517="ADQBYS",BA517="SI"),AS517+AU517,AND(I517="ADQBYS",BA517="NO"),AS517,AND(I517="CONV",BA517="SI"),AS517+AU517,AND(I517="CONV",BA517="NO"),AS517)</f>
        <v>#N/A</v>
      </c>
      <c r="AX517" s="53"/>
      <c r="AY517" s="58"/>
      <c r="AZ517" s="51"/>
      <c r="BA517" s="59"/>
    </row>
    <row r="518" customFormat="false" ht="18.6" hidden="false" customHeight="true" outlineLevel="0" collapsed="false">
      <c r="A518" s="43"/>
      <c r="B518" s="44"/>
      <c r="C518" s="44"/>
      <c r="D518" s="44"/>
      <c r="E518" s="44"/>
      <c r="F518" s="44"/>
      <c r="G518" s="44"/>
      <c r="H518" s="45"/>
      <c r="I518" s="44"/>
      <c r="J518" s="44"/>
      <c r="K518" s="44"/>
      <c r="L518" s="47"/>
      <c r="M518" s="47"/>
      <c r="N518" s="49" t="e">
        <f aca="false">_xlfn.IFS(AND(I518="PE",M518="NÓMINA ENERO"),1,AND(I518="PE",M518="NÓMINA FEBRERO"),2,AND(I518="PE",M518="NÓMINA MARZO"),3,AND(I518="PE",M518="NÓMINA ABRIL"),4,AND(I518="PE",M518="NÓMINA MAYO"),5,AND(I518="PE",M518="NÓMINA JUNIO"),6,AND(I518="PE",M518="NÓMINA JULIO"),7,AND(I518="PE",M518="NÓMINA AGOSTO"),8,AND(I518="PE",M518="NÓMINA SEPTIEMBRE"),9,AND(I518="PE",M518="NÓMINA OCTUBRE"),10,AND(I518="PE",M518="NÓMINA NOVIEMBRE"),11,AND(I518="PE",M518="NÓMINA DICIEMBRE"),12,AND(I518="PC",M518="NÓMINA ENERO"),1,AND(I518="PC",M518="NÓMINA FEBRERO"),2,AND(I518="PC",M518="NÓMINA MARZO"),3,AND(I518="PC",M518="NÓMINA ABRIL"),4,AND(I518="PC",M518="NÓMINA MAYO"),5,AND(I518="PC",M518="NÓMINA JUNIO"),6,AND(I518="PC",M518="NÓMINA JULIO"),7,AND(I518="PC",M518="NÓMINA AGOSTO"),8,AND(I518="PC",M518="NÓMINA SEPTIEMBRE"),9,AND(I518="PC",M518="NÓMINA OCTUBRE"),10,AND(I518="PC",M518="NÓMINA NOVIEMBRE"),11,AND(I518="PC",M518="NÓMINA DICIEMBRE"),12,I518="VCF"," ",I518="VSF"," ",I518="SUB"," ",I518="ADQBYS"," ",I518="CONV"," ")</f>
        <v>#N/A</v>
      </c>
      <c r="O518" s="50"/>
      <c r="P518" s="51"/>
      <c r="Q518" s="51" t="n">
        <f aca="false">ROUND((O518*P518)*0.15,2)</f>
        <v>0</v>
      </c>
      <c r="R518" s="52" t="e">
        <f aca="false">_xlfn.IFS(I518="PE","NO RELLENAR",I518="PC","NO RELLENAR",I518="SUB","NO RELLENAR",I518="ADQBYS","NO RELLENAR",I518="CONV","NO RELLENAR",I518="VSF","RELLENAR",I518="VCF","RELLENAR")</f>
        <v>#N/A</v>
      </c>
      <c r="S518" s="53"/>
      <c r="T518" s="53"/>
      <c r="U518" s="54"/>
      <c r="V518" s="55"/>
      <c r="W518" s="54"/>
      <c r="X518" s="55"/>
      <c r="Y518" s="51"/>
      <c r="Z518" s="51"/>
      <c r="AA518" s="51"/>
      <c r="AB518" s="51"/>
      <c r="AC518" s="51"/>
      <c r="AD518" s="51"/>
      <c r="AE518" s="51"/>
      <c r="AF518" s="51"/>
      <c r="AG518" s="51"/>
      <c r="AH518" s="51"/>
      <c r="AI518" s="51"/>
      <c r="AJ518" s="51"/>
      <c r="AK518" s="51"/>
      <c r="AL518" s="51"/>
      <c r="AM518" s="54"/>
      <c r="AN518" s="51"/>
      <c r="AO518" s="54"/>
      <c r="AP518" s="51"/>
      <c r="AQ518" s="54"/>
      <c r="AR518" s="51"/>
      <c r="AS518" s="53" t="n">
        <v>0</v>
      </c>
      <c r="AT518" s="53" t="n">
        <v>0</v>
      </c>
      <c r="AU518" s="53" t="e">
        <f aca="false">_xlfn.IFS(I518="PE",0,I518="PC",0,I518="VCF",ROUND(AS518*AV518,2),I518="VSF",ROUND(AS518*AV518,2),I518="SUB",ROUND(AS518*AV518,2),I518="ADQBYS",ROUND(AS518*AV518,2),I518="CONV",ROUND(AS518*AV518,2))</f>
        <v>#N/A</v>
      </c>
      <c r="AV518" s="56"/>
      <c r="AW518" s="57" t="e">
        <f aca="false">_xlfn.IFS(I518="PE",ROUND((O518*P518)+Q518,2),I518="PC",ROUND((O518*P518)+Q518,2),AND(I518="VCF",BA518="SI"),AS518+AU518,AND(I518="VCF",BA518="NO"),AS518,AND(I518="VSF",BA518="SI"),AS518+AU518+Y518+Z518,AND(I518="VSF",BA518="NO"),AS518+Y518+Z518,AND(I518="SUB",BA518="SI"),AS518+AU518,AND(I518="SUB",BA518="NO"),AS518,AND(I518="ADQBYS",BA518="SI"),AS518+AU518,AND(I518="ADQBYS",BA518="NO"),AS518,AND(I518="CONV",BA518="SI"),AS518+AU518,AND(I518="CONV",BA518="NO"),AS518)</f>
        <v>#N/A</v>
      </c>
      <c r="AX518" s="53"/>
      <c r="AY518" s="58"/>
      <c r="AZ518" s="51"/>
      <c r="BA518" s="59"/>
    </row>
    <row r="519" customFormat="false" ht="18.6" hidden="false" customHeight="true" outlineLevel="0" collapsed="false">
      <c r="A519" s="43"/>
      <c r="B519" s="44"/>
      <c r="C519" s="44"/>
      <c r="D519" s="44"/>
      <c r="E519" s="44"/>
      <c r="F519" s="44"/>
      <c r="G519" s="44"/>
      <c r="H519" s="45"/>
      <c r="I519" s="44"/>
      <c r="J519" s="44"/>
      <c r="K519" s="44"/>
      <c r="L519" s="47"/>
      <c r="M519" s="47"/>
      <c r="N519" s="49" t="e">
        <f aca="false">_xlfn.IFS(AND(I519="PE",M519="NÓMINA ENERO"),1,AND(I519="PE",M519="NÓMINA FEBRERO"),2,AND(I519="PE",M519="NÓMINA MARZO"),3,AND(I519="PE",M519="NÓMINA ABRIL"),4,AND(I519="PE",M519="NÓMINA MAYO"),5,AND(I519="PE",M519="NÓMINA JUNIO"),6,AND(I519="PE",M519="NÓMINA JULIO"),7,AND(I519="PE",M519="NÓMINA AGOSTO"),8,AND(I519="PE",M519="NÓMINA SEPTIEMBRE"),9,AND(I519="PE",M519="NÓMINA OCTUBRE"),10,AND(I519="PE",M519="NÓMINA NOVIEMBRE"),11,AND(I519="PE",M519="NÓMINA DICIEMBRE"),12,AND(I519="PC",M519="NÓMINA ENERO"),1,AND(I519="PC",M519="NÓMINA FEBRERO"),2,AND(I519="PC",M519="NÓMINA MARZO"),3,AND(I519="PC",M519="NÓMINA ABRIL"),4,AND(I519="PC",M519="NÓMINA MAYO"),5,AND(I519="PC",M519="NÓMINA JUNIO"),6,AND(I519="PC",M519="NÓMINA JULIO"),7,AND(I519="PC",M519="NÓMINA AGOSTO"),8,AND(I519="PC",M519="NÓMINA SEPTIEMBRE"),9,AND(I519="PC",M519="NÓMINA OCTUBRE"),10,AND(I519="PC",M519="NÓMINA NOVIEMBRE"),11,AND(I519="PC",M519="NÓMINA DICIEMBRE"),12,I519="VCF"," ",I519="VSF"," ",I519="SUB"," ",I519="ADQBYS"," ",I519="CONV"," ")</f>
        <v>#N/A</v>
      </c>
      <c r="O519" s="50"/>
      <c r="P519" s="51"/>
      <c r="Q519" s="51" t="n">
        <f aca="false">ROUND((O519*P519)*0.15,2)</f>
        <v>0</v>
      </c>
      <c r="R519" s="52" t="e">
        <f aca="false">_xlfn.IFS(I519="PE","NO RELLENAR",I519="PC","NO RELLENAR",I519="SUB","NO RELLENAR",I519="ADQBYS","NO RELLENAR",I519="CONV","NO RELLENAR",I519="VSF","RELLENAR",I519="VCF","RELLENAR")</f>
        <v>#N/A</v>
      </c>
      <c r="S519" s="53"/>
      <c r="T519" s="53"/>
      <c r="U519" s="54"/>
      <c r="V519" s="55"/>
      <c r="W519" s="54"/>
      <c r="X519" s="55"/>
      <c r="Y519" s="51"/>
      <c r="Z519" s="51"/>
      <c r="AA519" s="51"/>
      <c r="AB519" s="51"/>
      <c r="AC519" s="51"/>
      <c r="AD519" s="51"/>
      <c r="AE519" s="51"/>
      <c r="AF519" s="51"/>
      <c r="AG519" s="51"/>
      <c r="AH519" s="51"/>
      <c r="AI519" s="51"/>
      <c r="AJ519" s="51"/>
      <c r="AK519" s="51"/>
      <c r="AL519" s="51"/>
      <c r="AM519" s="54"/>
      <c r="AN519" s="51"/>
      <c r="AO519" s="54"/>
      <c r="AP519" s="51"/>
      <c r="AQ519" s="54"/>
      <c r="AR519" s="51"/>
      <c r="AS519" s="53" t="n">
        <v>0</v>
      </c>
      <c r="AT519" s="53" t="n">
        <v>0</v>
      </c>
      <c r="AU519" s="53" t="e">
        <f aca="false">_xlfn.IFS(I519="PE",0,I519="PC",0,I519="VCF",ROUND(AS519*AV519,2),I519="VSF",ROUND(AS519*AV519,2),I519="SUB",ROUND(AS519*AV519,2),I519="ADQBYS",ROUND(AS519*AV519,2),I519="CONV",ROUND(AS519*AV519,2))</f>
        <v>#N/A</v>
      </c>
      <c r="AV519" s="56"/>
      <c r="AW519" s="57" t="e">
        <f aca="false">_xlfn.IFS(I519="PE",ROUND((O519*P519)+Q519,2),I519="PC",ROUND((O519*P519)+Q519,2),AND(I519="VCF",BA519="SI"),AS519+AU519,AND(I519="VCF",BA519="NO"),AS519,AND(I519="VSF",BA519="SI"),AS519+AU519+Y519+Z519,AND(I519="VSF",BA519="NO"),AS519+Y519+Z519,AND(I519="SUB",BA519="SI"),AS519+AU519,AND(I519="SUB",BA519="NO"),AS519,AND(I519="ADQBYS",BA519="SI"),AS519+AU519,AND(I519="ADQBYS",BA519="NO"),AS519,AND(I519="CONV",BA519="SI"),AS519+AU519,AND(I519="CONV",BA519="NO"),AS519)</f>
        <v>#N/A</v>
      </c>
      <c r="AX519" s="53"/>
      <c r="AY519" s="58"/>
      <c r="AZ519" s="51"/>
      <c r="BA519" s="59"/>
    </row>
    <row r="520" customFormat="false" ht="18.6" hidden="false" customHeight="true" outlineLevel="0" collapsed="false">
      <c r="A520" s="43"/>
      <c r="B520" s="44"/>
      <c r="C520" s="44"/>
      <c r="D520" s="44"/>
      <c r="E520" s="44"/>
      <c r="F520" s="44"/>
      <c r="G520" s="44"/>
      <c r="H520" s="45"/>
      <c r="I520" s="44"/>
      <c r="J520" s="44"/>
      <c r="K520" s="44"/>
      <c r="L520" s="47"/>
      <c r="M520" s="47"/>
      <c r="N520" s="49" t="e">
        <f aca="false">_xlfn.IFS(AND(I520="PE",M520="NÓMINA ENERO"),1,AND(I520="PE",M520="NÓMINA FEBRERO"),2,AND(I520="PE",M520="NÓMINA MARZO"),3,AND(I520="PE",M520="NÓMINA ABRIL"),4,AND(I520="PE",M520="NÓMINA MAYO"),5,AND(I520="PE",M520="NÓMINA JUNIO"),6,AND(I520="PE",M520="NÓMINA JULIO"),7,AND(I520="PE",M520="NÓMINA AGOSTO"),8,AND(I520="PE",M520="NÓMINA SEPTIEMBRE"),9,AND(I520="PE",M520="NÓMINA OCTUBRE"),10,AND(I520="PE",M520="NÓMINA NOVIEMBRE"),11,AND(I520="PE",M520="NÓMINA DICIEMBRE"),12,AND(I520="PC",M520="NÓMINA ENERO"),1,AND(I520="PC",M520="NÓMINA FEBRERO"),2,AND(I520="PC",M520="NÓMINA MARZO"),3,AND(I520="PC",M520="NÓMINA ABRIL"),4,AND(I520="PC",M520="NÓMINA MAYO"),5,AND(I520="PC",M520="NÓMINA JUNIO"),6,AND(I520="PC",M520="NÓMINA JULIO"),7,AND(I520="PC",M520="NÓMINA AGOSTO"),8,AND(I520="PC",M520="NÓMINA SEPTIEMBRE"),9,AND(I520="PC",M520="NÓMINA OCTUBRE"),10,AND(I520="PC",M520="NÓMINA NOVIEMBRE"),11,AND(I520="PC",M520="NÓMINA DICIEMBRE"),12,I520="VCF"," ",I520="VSF"," ",I520="SUB"," ",I520="ADQBYS"," ",I520="CONV"," ")</f>
        <v>#N/A</v>
      </c>
      <c r="O520" s="50"/>
      <c r="P520" s="51"/>
      <c r="Q520" s="51" t="n">
        <f aca="false">ROUND((O520*P520)*0.15,2)</f>
        <v>0</v>
      </c>
      <c r="R520" s="52" t="e">
        <f aca="false">_xlfn.IFS(I520="PE","NO RELLENAR",I520="PC","NO RELLENAR",I520="SUB","NO RELLENAR",I520="ADQBYS","NO RELLENAR",I520="CONV","NO RELLENAR",I520="VSF","RELLENAR",I520="VCF","RELLENAR")</f>
        <v>#N/A</v>
      </c>
      <c r="S520" s="53"/>
      <c r="T520" s="53"/>
      <c r="U520" s="54"/>
      <c r="V520" s="55"/>
      <c r="W520" s="54"/>
      <c r="X520" s="55"/>
      <c r="Y520" s="51"/>
      <c r="Z520" s="51"/>
      <c r="AA520" s="51"/>
      <c r="AB520" s="51"/>
      <c r="AC520" s="51"/>
      <c r="AD520" s="51"/>
      <c r="AE520" s="51"/>
      <c r="AF520" s="51"/>
      <c r="AG520" s="51"/>
      <c r="AH520" s="51"/>
      <c r="AI520" s="51"/>
      <c r="AJ520" s="51"/>
      <c r="AK520" s="51"/>
      <c r="AL520" s="51"/>
      <c r="AM520" s="54"/>
      <c r="AN520" s="51"/>
      <c r="AO520" s="54"/>
      <c r="AP520" s="51"/>
      <c r="AQ520" s="54"/>
      <c r="AR520" s="51"/>
      <c r="AS520" s="53" t="n">
        <v>0</v>
      </c>
      <c r="AT520" s="53" t="n">
        <v>0</v>
      </c>
      <c r="AU520" s="53" t="e">
        <f aca="false">_xlfn.IFS(I520="PE",0,I520="PC",0,I520="VCF",ROUND(AS520*AV520,2),I520="VSF",ROUND(AS520*AV520,2),I520="SUB",ROUND(AS520*AV520,2),I520="ADQBYS",ROUND(AS520*AV520,2),I520="CONV",ROUND(AS520*AV520,2))</f>
        <v>#N/A</v>
      </c>
      <c r="AV520" s="56"/>
      <c r="AW520" s="57" t="e">
        <f aca="false">_xlfn.IFS(I520="PE",ROUND((O520*P520)+Q520,2),I520="PC",ROUND((O520*P520)+Q520,2),AND(I520="VCF",BA520="SI"),AS520+AU520,AND(I520="VCF",BA520="NO"),AS520,AND(I520="VSF",BA520="SI"),AS520+AU520+Y520+Z520,AND(I520="VSF",BA520="NO"),AS520+Y520+Z520,AND(I520="SUB",BA520="SI"),AS520+AU520,AND(I520="SUB",BA520="NO"),AS520,AND(I520="ADQBYS",BA520="SI"),AS520+AU520,AND(I520="ADQBYS",BA520="NO"),AS520,AND(I520="CONV",BA520="SI"),AS520+AU520,AND(I520="CONV",BA520="NO"),AS520)</f>
        <v>#N/A</v>
      </c>
      <c r="AX520" s="53"/>
      <c r="AY520" s="58"/>
      <c r="AZ520" s="51"/>
      <c r="BA520" s="59"/>
    </row>
    <row r="521" customFormat="false" ht="18.6" hidden="false" customHeight="true" outlineLevel="0" collapsed="false">
      <c r="A521" s="43"/>
      <c r="B521" s="44"/>
      <c r="C521" s="44"/>
      <c r="D521" s="44"/>
      <c r="E521" s="44"/>
      <c r="F521" s="44"/>
      <c r="G521" s="44"/>
      <c r="H521" s="45"/>
      <c r="I521" s="44"/>
      <c r="J521" s="44"/>
      <c r="K521" s="44"/>
      <c r="L521" s="47"/>
      <c r="M521" s="47"/>
      <c r="N521" s="49" t="e">
        <f aca="false">_xlfn.IFS(AND(I521="PE",M521="NÓMINA ENERO"),1,AND(I521="PE",M521="NÓMINA FEBRERO"),2,AND(I521="PE",M521="NÓMINA MARZO"),3,AND(I521="PE",M521="NÓMINA ABRIL"),4,AND(I521="PE",M521="NÓMINA MAYO"),5,AND(I521="PE",M521="NÓMINA JUNIO"),6,AND(I521="PE",M521="NÓMINA JULIO"),7,AND(I521="PE",M521="NÓMINA AGOSTO"),8,AND(I521="PE",M521="NÓMINA SEPTIEMBRE"),9,AND(I521="PE",M521="NÓMINA OCTUBRE"),10,AND(I521="PE",M521="NÓMINA NOVIEMBRE"),11,AND(I521="PE",M521="NÓMINA DICIEMBRE"),12,AND(I521="PC",M521="NÓMINA ENERO"),1,AND(I521="PC",M521="NÓMINA FEBRERO"),2,AND(I521="PC",M521="NÓMINA MARZO"),3,AND(I521="PC",M521="NÓMINA ABRIL"),4,AND(I521="PC",M521="NÓMINA MAYO"),5,AND(I521="PC",M521="NÓMINA JUNIO"),6,AND(I521="PC",M521="NÓMINA JULIO"),7,AND(I521="PC",M521="NÓMINA AGOSTO"),8,AND(I521="PC",M521="NÓMINA SEPTIEMBRE"),9,AND(I521="PC",M521="NÓMINA OCTUBRE"),10,AND(I521="PC",M521="NÓMINA NOVIEMBRE"),11,AND(I521="PC",M521="NÓMINA DICIEMBRE"),12,I521="VCF"," ",I521="VSF"," ",I521="SUB"," ",I521="ADQBYS"," ",I521="CONV"," ")</f>
        <v>#N/A</v>
      </c>
      <c r="O521" s="50"/>
      <c r="P521" s="51"/>
      <c r="Q521" s="51" t="n">
        <f aca="false">ROUND((O521*P521)*0.15,2)</f>
        <v>0</v>
      </c>
      <c r="R521" s="52" t="e">
        <f aca="false">_xlfn.IFS(I521="PE","NO RELLENAR",I521="PC","NO RELLENAR",I521="SUB","NO RELLENAR",I521="ADQBYS","NO RELLENAR",I521="CONV","NO RELLENAR",I521="VSF","RELLENAR",I521="VCF","RELLENAR")</f>
        <v>#N/A</v>
      </c>
      <c r="S521" s="53"/>
      <c r="T521" s="53"/>
      <c r="U521" s="54"/>
      <c r="V521" s="55"/>
      <c r="W521" s="54"/>
      <c r="X521" s="55"/>
      <c r="Y521" s="51"/>
      <c r="Z521" s="51"/>
      <c r="AA521" s="51"/>
      <c r="AB521" s="51"/>
      <c r="AC521" s="51"/>
      <c r="AD521" s="51"/>
      <c r="AE521" s="51"/>
      <c r="AF521" s="51"/>
      <c r="AG521" s="51"/>
      <c r="AH521" s="51"/>
      <c r="AI521" s="51"/>
      <c r="AJ521" s="51"/>
      <c r="AK521" s="51"/>
      <c r="AL521" s="51"/>
      <c r="AM521" s="54"/>
      <c r="AN521" s="51"/>
      <c r="AO521" s="54"/>
      <c r="AP521" s="51"/>
      <c r="AQ521" s="54"/>
      <c r="AR521" s="51"/>
      <c r="AS521" s="53" t="n">
        <v>0</v>
      </c>
      <c r="AT521" s="53" t="n">
        <v>0</v>
      </c>
      <c r="AU521" s="53" t="e">
        <f aca="false">_xlfn.IFS(I521="PE",0,I521="PC",0,I521="VCF",ROUND(AS521*AV521,2),I521="VSF",ROUND(AS521*AV521,2),I521="SUB",ROUND(AS521*AV521,2),I521="ADQBYS",ROUND(AS521*AV521,2),I521="CONV",ROUND(AS521*AV521,2))</f>
        <v>#N/A</v>
      </c>
      <c r="AV521" s="56"/>
      <c r="AW521" s="57" t="e">
        <f aca="false">_xlfn.IFS(I521="PE",ROUND((O521*P521)+Q521,2),I521="PC",ROUND((O521*P521)+Q521,2),AND(I521="VCF",BA521="SI"),AS521+AU521,AND(I521="VCF",BA521="NO"),AS521,AND(I521="VSF",BA521="SI"),AS521+AU521+Y521+Z521,AND(I521="VSF",BA521="NO"),AS521+Y521+Z521,AND(I521="SUB",BA521="SI"),AS521+AU521,AND(I521="SUB",BA521="NO"),AS521,AND(I521="ADQBYS",BA521="SI"),AS521+AU521,AND(I521="ADQBYS",BA521="NO"),AS521,AND(I521="CONV",BA521="SI"),AS521+AU521,AND(I521="CONV",BA521="NO"),AS521)</f>
        <v>#N/A</v>
      </c>
      <c r="AX521" s="53"/>
      <c r="AY521" s="58"/>
      <c r="AZ521" s="51"/>
      <c r="BA521" s="59"/>
    </row>
    <row r="522" customFormat="false" ht="18.6" hidden="false" customHeight="true" outlineLevel="0" collapsed="false">
      <c r="A522" s="43"/>
      <c r="B522" s="44"/>
      <c r="C522" s="44"/>
      <c r="D522" s="44"/>
      <c r="E522" s="44"/>
      <c r="F522" s="44"/>
      <c r="G522" s="44"/>
      <c r="H522" s="45"/>
      <c r="I522" s="44"/>
      <c r="J522" s="44"/>
      <c r="K522" s="44"/>
      <c r="L522" s="47"/>
      <c r="M522" s="47"/>
      <c r="N522" s="49" t="e">
        <f aca="false">_xlfn.IFS(AND(I522="PE",M522="NÓMINA ENERO"),1,AND(I522="PE",M522="NÓMINA FEBRERO"),2,AND(I522="PE",M522="NÓMINA MARZO"),3,AND(I522="PE",M522="NÓMINA ABRIL"),4,AND(I522="PE",M522="NÓMINA MAYO"),5,AND(I522="PE",M522="NÓMINA JUNIO"),6,AND(I522="PE",M522="NÓMINA JULIO"),7,AND(I522="PE",M522="NÓMINA AGOSTO"),8,AND(I522="PE",M522="NÓMINA SEPTIEMBRE"),9,AND(I522="PE",M522="NÓMINA OCTUBRE"),10,AND(I522="PE",M522="NÓMINA NOVIEMBRE"),11,AND(I522="PE",M522="NÓMINA DICIEMBRE"),12,AND(I522="PC",M522="NÓMINA ENERO"),1,AND(I522="PC",M522="NÓMINA FEBRERO"),2,AND(I522="PC",M522="NÓMINA MARZO"),3,AND(I522="PC",M522="NÓMINA ABRIL"),4,AND(I522="PC",M522="NÓMINA MAYO"),5,AND(I522="PC",M522="NÓMINA JUNIO"),6,AND(I522="PC",M522="NÓMINA JULIO"),7,AND(I522="PC",M522="NÓMINA AGOSTO"),8,AND(I522="PC",M522="NÓMINA SEPTIEMBRE"),9,AND(I522="PC",M522="NÓMINA OCTUBRE"),10,AND(I522="PC",M522="NÓMINA NOVIEMBRE"),11,AND(I522="PC",M522="NÓMINA DICIEMBRE"),12,I522="VCF"," ",I522="VSF"," ",I522="SUB"," ",I522="ADQBYS"," ",I522="CONV"," ")</f>
        <v>#N/A</v>
      </c>
      <c r="O522" s="50"/>
      <c r="P522" s="51"/>
      <c r="Q522" s="51" t="n">
        <f aca="false">ROUND((O522*P522)*0.15,2)</f>
        <v>0</v>
      </c>
      <c r="R522" s="52" t="e">
        <f aca="false">_xlfn.IFS(I522="PE","NO RELLENAR",I522="PC","NO RELLENAR",I522="SUB","NO RELLENAR",I522="ADQBYS","NO RELLENAR",I522="CONV","NO RELLENAR",I522="VSF","RELLENAR",I522="VCF","RELLENAR")</f>
        <v>#N/A</v>
      </c>
      <c r="S522" s="53"/>
      <c r="T522" s="53"/>
      <c r="U522" s="54"/>
      <c r="V522" s="55"/>
      <c r="W522" s="54"/>
      <c r="X522" s="55"/>
      <c r="Y522" s="51"/>
      <c r="Z522" s="51"/>
      <c r="AA522" s="51"/>
      <c r="AB522" s="51"/>
      <c r="AC522" s="51"/>
      <c r="AD522" s="51"/>
      <c r="AE522" s="51"/>
      <c r="AF522" s="51"/>
      <c r="AG522" s="51"/>
      <c r="AH522" s="51"/>
      <c r="AI522" s="51"/>
      <c r="AJ522" s="51"/>
      <c r="AK522" s="51"/>
      <c r="AL522" s="51"/>
      <c r="AM522" s="54"/>
      <c r="AN522" s="51"/>
      <c r="AO522" s="54"/>
      <c r="AP522" s="51"/>
      <c r="AQ522" s="54"/>
      <c r="AR522" s="51"/>
      <c r="AS522" s="53" t="n">
        <v>0</v>
      </c>
      <c r="AT522" s="53" t="n">
        <v>0</v>
      </c>
      <c r="AU522" s="53" t="e">
        <f aca="false">_xlfn.IFS(I522="PE",0,I522="PC",0,I522="VCF",ROUND(AS522*AV522,2),I522="VSF",ROUND(AS522*AV522,2),I522="SUB",ROUND(AS522*AV522,2),I522="ADQBYS",ROUND(AS522*AV522,2),I522="CONV",ROUND(AS522*AV522,2))</f>
        <v>#N/A</v>
      </c>
      <c r="AV522" s="56"/>
      <c r="AW522" s="57" t="e">
        <f aca="false">_xlfn.IFS(I522="PE",ROUND((O522*P522)+Q522,2),I522="PC",ROUND((O522*P522)+Q522,2),AND(I522="VCF",BA522="SI"),AS522+AU522,AND(I522="VCF",BA522="NO"),AS522,AND(I522="VSF",BA522="SI"),AS522+AU522+Y522+Z522,AND(I522="VSF",BA522="NO"),AS522+Y522+Z522,AND(I522="SUB",BA522="SI"),AS522+AU522,AND(I522="SUB",BA522="NO"),AS522,AND(I522="ADQBYS",BA522="SI"),AS522+AU522,AND(I522="ADQBYS",BA522="NO"),AS522,AND(I522="CONV",BA522="SI"),AS522+AU522,AND(I522="CONV",BA522="NO"),AS522)</f>
        <v>#N/A</v>
      </c>
      <c r="AX522" s="53"/>
      <c r="AY522" s="58"/>
      <c r="AZ522" s="51"/>
      <c r="BA522" s="59"/>
    </row>
    <row r="523" customFormat="false" ht="18.6" hidden="false" customHeight="true" outlineLevel="0" collapsed="false">
      <c r="A523" s="43"/>
      <c r="B523" s="44"/>
      <c r="C523" s="44"/>
      <c r="D523" s="44"/>
      <c r="E523" s="44"/>
      <c r="F523" s="44"/>
      <c r="G523" s="44"/>
      <c r="H523" s="45"/>
      <c r="I523" s="44"/>
      <c r="J523" s="44"/>
      <c r="K523" s="44"/>
      <c r="L523" s="47"/>
      <c r="M523" s="47"/>
      <c r="N523" s="49" t="e">
        <f aca="false">_xlfn.IFS(AND(I523="PE",M523="NÓMINA ENERO"),1,AND(I523="PE",M523="NÓMINA FEBRERO"),2,AND(I523="PE",M523="NÓMINA MARZO"),3,AND(I523="PE",M523="NÓMINA ABRIL"),4,AND(I523="PE",M523="NÓMINA MAYO"),5,AND(I523="PE",M523="NÓMINA JUNIO"),6,AND(I523="PE",M523="NÓMINA JULIO"),7,AND(I523="PE",M523="NÓMINA AGOSTO"),8,AND(I523="PE",M523="NÓMINA SEPTIEMBRE"),9,AND(I523="PE",M523="NÓMINA OCTUBRE"),10,AND(I523="PE",M523="NÓMINA NOVIEMBRE"),11,AND(I523="PE",M523="NÓMINA DICIEMBRE"),12,AND(I523="PC",M523="NÓMINA ENERO"),1,AND(I523="PC",M523="NÓMINA FEBRERO"),2,AND(I523="PC",M523="NÓMINA MARZO"),3,AND(I523="PC",M523="NÓMINA ABRIL"),4,AND(I523="PC",M523="NÓMINA MAYO"),5,AND(I523="PC",M523="NÓMINA JUNIO"),6,AND(I523="PC",M523="NÓMINA JULIO"),7,AND(I523="PC",M523="NÓMINA AGOSTO"),8,AND(I523="PC",M523="NÓMINA SEPTIEMBRE"),9,AND(I523="PC",M523="NÓMINA OCTUBRE"),10,AND(I523="PC",M523="NÓMINA NOVIEMBRE"),11,AND(I523="PC",M523="NÓMINA DICIEMBRE"),12,I523="VCF"," ",I523="VSF"," ",I523="SUB"," ",I523="ADQBYS"," ",I523="CONV"," ")</f>
        <v>#N/A</v>
      </c>
      <c r="O523" s="50"/>
      <c r="P523" s="51"/>
      <c r="Q523" s="51" t="n">
        <f aca="false">ROUND((O523*P523)*0.15,2)</f>
        <v>0</v>
      </c>
      <c r="R523" s="52" t="e">
        <f aca="false">_xlfn.IFS(I523="PE","NO RELLENAR",I523="PC","NO RELLENAR",I523="SUB","NO RELLENAR",I523="ADQBYS","NO RELLENAR",I523="CONV","NO RELLENAR",I523="VSF","RELLENAR",I523="VCF","RELLENAR")</f>
        <v>#N/A</v>
      </c>
      <c r="S523" s="53"/>
      <c r="T523" s="53"/>
      <c r="U523" s="54"/>
      <c r="V523" s="55"/>
      <c r="W523" s="54"/>
      <c r="X523" s="55"/>
      <c r="Y523" s="51"/>
      <c r="Z523" s="51"/>
      <c r="AA523" s="51"/>
      <c r="AB523" s="51"/>
      <c r="AC523" s="51"/>
      <c r="AD523" s="51"/>
      <c r="AE523" s="51"/>
      <c r="AF523" s="51"/>
      <c r="AG523" s="51"/>
      <c r="AH523" s="51"/>
      <c r="AI523" s="51"/>
      <c r="AJ523" s="51"/>
      <c r="AK523" s="51"/>
      <c r="AL523" s="51"/>
      <c r="AM523" s="54"/>
      <c r="AN523" s="51"/>
      <c r="AO523" s="54"/>
      <c r="AP523" s="51"/>
      <c r="AQ523" s="54"/>
      <c r="AR523" s="51"/>
      <c r="AS523" s="53" t="n">
        <v>0</v>
      </c>
      <c r="AT523" s="53" t="n">
        <v>0</v>
      </c>
      <c r="AU523" s="53" t="e">
        <f aca="false">_xlfn.IFS(I523="PE",0,I523="PC",0,I523="VCF",ROUND(AS523*AV523,2),I523="VSF",ROUND(AS523*AV523,2),I523="SUB",ROUND(AS523*AV523,2),I523="ADQBYS",ROUND(AS523*AV523,2),I523="CONV",ROUND(AS523*AV523,2))</f>
        <v>#N/A</v>
      </c>
      <c r="AV523" s="56"/>
      <c r="AW523" s="57" t="e">
        <f aca="false">_xlfn.IFS(I523="PE",ROUND((O523*P523)+Q523,2),I523="PC",ROUND((O523*P523)+Q523,2),AND(I523="VCF",BA523="SI"),AS523+AU523,AND(I523="VCF",BA523="NO"),AS523,AND(I523="VSF",BA523="SI"),AS523+AU523+Y523+Z523,AND(I523="VSF",BA523="NO"),AS523+Y523+Z523,AND(I523="SUB",BA523="SI"),AS523+AU523,AND(I523="SUB",BA523="NO"),AS523,AND(I523="ADQBYS",BA523="SI"),AS523+AU523,AND(I523="ADQBYS",BA523="NO"),AS523,AND(I523="CONV",BA523="SI"),AS523+AU523,AND(I523="CONV",BA523="NO"),AS523)</f>
        <v>#N/A</v>
      </c>
      <c r="AX523" s="53"/>
      <c r="AY523" s="58"/>
      <c r="AZ523" s="51"/>
      <c r="BA523" s="59"/>
    </row>
    <row r="524" customFormat="false" ht="18.6" hidden="false" customHeight="true" outlineLevel="0" collapsed="false">
      <c r="A524" s="43"/>
      <c r="B524" s="44"/>
      <c r="C524" s="44"/>
      <c r="D524" s="44"/>
      <c r="E524" s="44"/>
      <c r="F524" s="44"/>
      <c r="G524" s="44"/>
      <c r="H524" s="45"/>
      <c r="I524" s="44"/>
      <c r="J524" s="44"/>
      <c r="K524" s="44"/>
      <c r="L524" s="47"/>
      <c r="M524" s="47"/>
      <c r="N524" s="49" t="e">
        <f aca="false">_xlfn.IFS(AND(I524="PE",M524="NÓMINA ENERO"),1,AND(I524="PE",M524="NÓMINA FEBRERO"),2,AND(I524="PE",M524="NÓMINA MARZO"),3,AND(I524="PE",M524="NÓMINA ABRIL"),4,AND(I524="PE",M524="NÓMINA MAYO"),5,AND(I524="PE",M524="NÓMINA JUNIO"),6,AND(I524="PE",M524="NÓMINA JULIO"),7,AND(I524="PE",M524="NÓMINA AGOSTO"),8,AND(I524="PE",M524="NÓMINA SEPTIEMBRE"),9,AND(I524="PE",M524="NÓMINA OCTUBRE"),10,AND(I524="PE",M524="NÓMINA NOVIEMBRE"),11,AND(I524="PE",M524="NÓMINA DICIEMBRE"),12,AND(I524="PC",M524="NÓMINA ENERO"),1,AND(I524="PC",M524="NÓMINA FEBRERO"),2,AND(I524="PC",M524="NÓMINA MARZO"),3,AND(I524="PC",M524="NÓMINA ABRIL"),4,AND(I524="PC",M524="NÓMINA MAYO"),5,AND(I524="PC",M524="NÓMINA JUNIO"),6,AND(I524="PC",M524="NÓMINA JULIO"),7,AND(I524="PC",M524="NÓMINA AGOSTO"),8,AND(I524="PC",M524="NÓMINA SEPTIEMBRE"),9,AND(I524="PC",M524="NÓMINA OCTUBRE"),10,AND(I524="PC",M524="NÓMINA NOVIEMBRE"),11,AND(I524="PC",M524="NÓMINA DICIEMBRE"),12,I524="VCF"," ",I524="VSF"," ",I524="SUB"," ",I524="ADQBYS"," ",I524="CONV"," ")</f>
        <v>#N/A</v>
      </c>
      <c r="O524" s="50"/>
      <c r="P524" s="51"/>
      <c r="Q524" s="51" t="n">
        <f aca="false">ROUND((O524*P524)*0.15,2)</f>
        <v>0</v>
      </c>
      <c r="R524" s="52" t="e">
        <f aca="false">_xlfn.IFS(I524="PE","NO RELLENAR",I524="PC","NO RELLENAR",I524="SUB","NO RELLENAR",I524="ADQBYS","NO RELLENAR",I524="CONV","NO RELLENAR",I524="VSF","RELLENAR",I524="VCF","RELLENAR")</f>
        <v>#N/A</v>
      </c>
      <c r="S524" s="53"/>
      <c r="T524" s="53"/>
      <c r="U524" s="54"/>
      <c r="V524" s="55"/>
      <c r="W524" s="54"/>
      <c r="X524" s="55"/>
      <c r="Y524" s="51"/>
      <c r="Z524" s="51"/>
      <c r="AA524" s="51"/>
      <c r="AB524" s="51"/>
      <c r="AC524" s="51"/>
      <c r="AD524" s="51"/>
      <c r="AE524" s="51"/>
      <c r="AF524" s="51"/>
      <c r="AG524" s="51"/>
      <c r="AH524" s="51"/>
      <c r="AI524" s="51"/>
      <c r="AJ524" s="51"/>
      <c r="AK524" s="51"/>
      <c r="AL524" s="51"/>
      <c r="AM524" s="54"/>
      <c r="AN524" s="51"/>
      <c r="AO524" s="54"/>
      <c r="AP524" s="51"/>
      <c r="AQ524" s="54"/>
      <c r="AR524" s="51"/>
      <c r="AS524" s="53" t="n">
        <v>0</v>
      </c>
      <c r="AT524" s="53" t="n">
        <v>0</v>
      </c>
      <c r="AU524" s="53" t="e">
        <f aca="false">_xlfn.IFS(I524="PE",0,I524="PC",0,I524="VCF",ROUND(AS524*AV524,2),I524="VSF",ROUND(AS524*AV524,2),I524="SUB",ROUND(AS524*AV524,2),I524="ADQBYS",ROUND(AS524*AV524,2),I524="CONV",ROUND(AS524*AV524,2))</f>
        <v>#N/A</v>
      </c>
      <c r="AV524" s="56"/>
      <c r="AW524" s="57" t="e">
        <f aca="false">_xlfn.IFS(I524="PE",ROUND((O524*P524)+Q524,2),I524="PC",ROUND((O524*P524)+Q524,2),AND(I524="VCF",BA524="SI"),AS524+AU524,AND(I524="VCF",BA524="NO"),AS524,AND(I524="VSF",BA524="SI"),AS524+AU524+Y524+Z524,AND(I524="VSF",BA524="NO"),AS524+Y524+Z524,AND(I524="SUB",BA524="SI"),AS524+AU524,AND(I524="SUB",BA524="NO"),AS524,AND(I524="ADQBYS",BA524="SI"),AS524+AU524,AND(I524="ADQBYS",BA524="NO"),AS524,AND(I524="CONV",BA524="SI"),AS524+AU524,AND(I524="CONV",BA524="NO"),AS524)</f>
        <v>#N/A</v>
      </c>
      <c r="AX524" s="53"/>
      <c r="AY524" s="58"/>
      <c r="AZ524" s="51"/>
      <c r="BA524" s="59"/>
    </row>
    <row r="525" customFormat="false" ht="18.6" hidden="false" customHeight="true" outlineLevel="0" collapsed="false">
      <c r="A525" s="43"/>
      <c r="B525" s="44"/>
      <c r="C525" s="44"/>
      <c r="D525" s="44"/>
      <c r="E525" s="44"/>
      <c r="F525" s="44"/>
      <c r="G525" s="44"/>
      <c r="H525" s="45"/>
      <c r="I525" s="44"/>
      <c r="J525" s="44"/>
      <c r="K525" s="44"/>
      <c r="L525" s="47"/>
      <c r="M525" s="47"/>
      <c r="N525" s="49" t="e">
        <f aca="false">_xlfn.IFS(AND(I525="PE",M525="NÓMINA ENERO"),1,AND(I525="PE",M525="NÓMINA FEBRERO"),2,AND(I525="PE",M525="NÓMINA MARZO"),3,AND(I525="PE",M525="NÓMINA ABRIL"),4,AND(I525="PE",M525="NÓMINA MAYO"),5,AND(I525="PE",M525="NÓMINA JUNIO"),6,AND(I525="PE",M525="NÓMINA JULIO"),7,AND(I525="PE",M525="NÓMINA AGOSTO"),8,AND(I525="PE",M525="NÓMINA SEPTIEMBRE"),9,AND(I525="PE",M525="NÓMINA OCTUBRE"),10,AND(I525="PE",M525="NÓMINA NOVIEMBRE"),11,AND(I525="PE",M525="NÓMINA DICIEMBRE"),12,AND(I525="PC",M525="NÓMINA ENERO"),1,AND(I525="PC",M525="NÓMINA FEBRERO"),2,AND(I525="PC",M525="NÓMINA MARZO"),3,AND(I525="PC",M525="NÓMINA ABRIL"),4,AND(I525="PC",M525="NÓMINA MAYO"),5,AND(I525="PC",M525="NÓMINA JUNIO"),6,AND(I525="PC",M525="NÓMINA JULIO"),7,AND(I525="PC",M525="NÓMINA AGOSTO"),8,AND(I525="PC",M525="NÓMINA SEPTIEMBRE"),9,AND(I525="PC",M525="NÓMINA OCTUBRE"),10,AND(I525="PC",M525="NÓMINA NOVIEMBRE"),11,AND(I525="PC",M525="NÓMINA DICIEMBRE"),12,I525="VCF"," ",I525="VSF"," ",I525="SUB"," ",I525="ADQBYS"," ",I525="CONV"," ")</f>
        <v>#N/A</v>
      </c>
      <c r="O525" s="50"/>
      <c r="P525" s="51"/>
      <c r="Q525" s="51" t="n">
        <f aca="false">ROUND((O525*P525)*0.15,2)</f>
        <v>0</v>
      </c>
      <c r="R525" s="52" t="e">
        <f aca="false">_xlfn.IFS(I525="PE","NO RELLENAR",I525="PC","NO RELLENAR",I525="SUB","NO RELLENAR",I525="ADQBYS","NO RELLENAR",I525="CONV","NO RELLENAR",I525="VSF","RELLENAR",I525="VCF","RELLENAR")</f>
        <v>#N/A</v>
      </c>
      <c r="S525" s="53"/>
      <c r="T525" s="53"/>
      <c r="U525" s="54"/>
      <c r="V525" s="55"/>
      <c r="W525" s="54"/>
      <c r="X525" s="55"/>
      <c r="Y525" s="51"/>
      <c r="Z525" s="51"/>
      <c r="AA525" s="51"/>
      <c r="AB525" s="51"/>
      <c r="AC525" s="51"/>
      <c r="AD525" s="51"/>
      <c r="AE525" s="51"/>
      <c r="AF525" s="51"/>
      <c r="AG525" s="51"/>
      <c r="AH525" s="51"/>
      <c r="AI525" s="51"/>
      <c r="AJ525" s="51"/>
      <c r="AK525" s="51"/>
      <c r="AL525" s="51"/>
      <c r="AM525" s="54"/>
      <c r="AN525" s="51"/>
      <c r="AO525" s="54"/>
      <c r="AP525" s="51"/>
      <c r="AQ525" s="54"/>
      <c r="AR525" s="51"/>
      <c r="AS525" s="53" t="n">
        <v>0</v>
      </c>
      <c r="AT525" s="53" t="n">
        <v>0</v>
      </c>
      <c r="AU525" s="53" t="e">
        <f aca="false">_xlfn.IFS(I525="PE",0,I525="PC",0,I525="VCF",ROUND(AS525*AV525,2),I525="VSF",ROUND(AS525*AV525,2),I525="SUB",ROUND(AS525*AV525,2),I525="ADQBYS",ROUND(AS525*AV525,2),I525="CONV",ROUND(AS525*AV525,2))</f>
        <v>#N/A</v>
      </c>
      <c r="AV525" s="56"/>
      <c r="AW525" s="57" t="e">
        <f aca="false">_xlfn.IFS(I525="PE",ROUND((O525*P525)+Q525,2),I525="PC",ROUND((O525*P525)+Q525,2),AND(I525="VCF",BA525="SI"),AS525+AU525,AND(I525="VCF",BA525="NO"),AS525,AND(I525="VSF",BA525="SI"),AS525+AU525+Y525+Z525,AND(I525="VSF",BA525="NO"),AS525+Y525+Z525,AND(I525="SUB",BA525="SI"),AS525+AU525,AND(I525="SUB",BA525="NO"),AS525,AND(I525="ADQBYS",BA525="SI"),AS525+AU525,AND(I525="ADQBYS",BA525="NO"),AS525,AND(I525="CONV",BA525="SI"),AS525+AU525,AND(I525="CONV",BA525="NO"),AS525)</f>
        <v>#N/A</v>
      </c>
      <c r="AX525" s="53"/>
      <c r="AY525" s="58"/>
      <c r="AZ525" s="51"/>
      <c r="BA525" s="59"/>
    </row>
    <row r="526" customFormat="false" ht="18.6" hidden="false" customHeight="true" outlineLevel="0" collapsed="false">
      <c r="A526" s="43"/>
      <c r="B526" s="44"/>
      <c r="C526" s="44"/>
      <c r="D526" s="44"/>
      <c r="E526" s="44"/>
      <c r="F526" s="44"/>
      <c r="G526" s="44"/>
      <c r="H526" s="45"/>
      <c r="I526" s="44"/>
      <c r="J526" s="44"/>
      <c r="K526" s="44"/>
      <c r="L526" s="47"/>
      <c r="M526" s="47"/>
      <c r="N526" s="49" t="e">
        <f aca="false">_xlfn.IFS(AND(I526="PE",M526="NÓMINA ENERO"),1,AND(I526="PE",M526="NÓMINA FEBRERO"),2,AND(I526="PE",M526="NÓMINA MARZO"),3,AND(I526="PE",M526="NÓMINA ABRIL"),4,AND(I526="PE",M526="NÓMINA MAYO"),5,AND(I526="PE",M526="NÓMINA JUNIO"),6,AND(I526="PE",M526="NÓMINA JULIO"),7,AND(I526="PE",M526="NÓMINA AGOSTO"),8,AND(I526="PE",M526="NÓMINA SEPTIEMBRE"),9,AND(I526="PE",M526="NÓMINA OCTUBRE"),10,AND(I526="PE",M526="NÓMINA NOVIEMBRE"),11,AND(I526="PE",M526="NÓMINA DICIEMBRE"),12,AND(I526="PC",M526="NÓMINA ENERO"),1,AND(I526="PC",M526="NÓMINA FEBRERO"),2,AND(I526="PC",M526="NÓMINA MARZO"),3,AND(I526="PC",M526="NÓMINA ABRIL"),4,AND(I526="PC",M526="NÓMINA MAYO"),5,AND(I526="PC",M526="NÓMINA JUNIO"),6,AND(I526="PC",M526="NÓMINA JULIO"),7,AND(I526="PC",M526="NÓMINA AGOSTO"),8,AND(I526="PC",M526="NÓMINA SEPTIEMBRE"),9,AND(I526="PC",M526="NÓMINA OCTUBRE"),10,AND(I526="PC",M526="NÓMINA NOVIEMBRE"),11,AND(I526="PC",M526="NÓMINA DICIEMBRE"),12,I526="VCF"," ",I526="VSF"," ",I526="SUB"," ",I526="ADQBYS"," ",I526="CONV"," ")</f>
        <v>#N/A</v>
      </c>
      <c r="O526" s="50"/>
      <c r="P526" s="51"/>
      <c r="Q526" s="51" t="n">
        <f aca="false">ROUND((O526*P526)*0.15,2)</f>
        <v>0</v>
      </c>
      <c r="R526" s="52" t="e">
        <f aca="false">_xlfn.IFS(I526="PE","NO RELLENAR",I526="PC","NO RELLENAR",I526="SUB","NO RELLENAR",I526="ADQBYS","NO RELLENAR",I526="CONV","NO RELLENAR",I526="VSF","RELLENAR",I526="VCF","RELLENAR")</f>
        <v>#N/A</v>
      </c>
      <c r="S526" s="53"/>
      <c r="T526" s="53"/>
      <c r="U526" s="54"/>
      <c r="V526" s="55"/>
      <c r="W526" s="54"/>
      <c r="X526" s="55"/>
      <c r="Y526" s="51"/>
      <c r="Z526" s="51"/>
      <c r="AA526" s="51"/>
      <c r="AB526" s="51"/>
      <c r="AC526" s="51"/>
      <c r="AD526" s="51"/>
      <c r="AE526" s="51"/>
      <c r="AF526" s="51"/>
      <c r="AG526" s="51"/>
      <c r="AH526" s="51"/>
      <c r="AI526" s="51"/>
      <c r="AJ526" s="51"/>
      <c r="AK526" s="51"/>
      <c r="AL526" s="51"/>
      <c r="AM526" s="54"/>
      <c r="AN526" s="51"/>
      <c r="AO526" s="54"/>
      <c r="AP526" s="51"/>
      <c r="AQ526" s="54"/>
      <c r="AR526" s="51"/>
      <c r="AS526" s="53" t="n">
        <v>0</v>
      </c>
      <c r="AT526" s="53" t="n">
        <v>0</v>
      </c>
      <c r="AU526" s="53" t="e">
        <f aca="false">_xlfn.IFS(I526="PE",0,I526="PC",0,I526="VCF",ROUND(AS526*AV526,2),I526="VSF",ROUND(AS526*AV526,2),I526="SUB",ROUND(AS526*AV526,2),I526="ADQBYS",ROUND(AS526*AV526,2),I526="CONV",ROUND(AS526*AV526,2))</f>
        <v>#N/A</v>
      </c>
      <c r="AV526" s="56"/>
      <c r="AW526" s="57" t="e">
        <f aca="false">_xlfn.IFS(I526="PE",ROUND((O526*P526)+Q526,2),I526="PC",ROUND((O526*P526)+Q526,2),AND(I526="VCF",BA526="SI"),AS526+AU526,AND(I526="VCF",BA526="NO"),AS526,AND(I526="VSF",BA526="SI"),AS526+AU526+Y526+Z526,AND(I526="VSF",BA526="NO"),AS526+Y526+Z526,AND(I526="SUB",BA526="SI"),AS526+AU526,AND(I526="SUB",BA526="NO"),AS526,AND(I526="ADQBYS",BA526="SI"),AS526+AU526,AND(I526="ADQBYS",BA526="NO"),AS526,AND(I526="CONV",BA526="SI"),AS526+AU526,AND(I526="CONV",BA526="NO"),AS526)</f>
        <v>#N/A</v>
      </c>
      <c r="AX526" s="53"/>
      <c r="AY526" s="58"/>
      <c r="AZ526" s="51"/>
      <c r="BA526" s="59"/>
    </row>
    <row r="527" customFormat="false" ht="18.6" hidden="false" customHeight="true" outlineLevel="0" collapsed="false">
      <c r="A527" s="43"/>
      <c r="B527" s="44"/>
      <c r="C527" s="44"/>
      <c r="D527" s="44"/>
      <c r="E527" s="44"/>
      <c r="F527" s="44"/>
      <c r="G527" s="44"/>
      <c r="H527" s="45"/>
      <c r="I527" s="44"/>
      <c r="J527" s="44"/>
      <c r="K527" s="44"/>
      <c r="L527" s="47"/>
      <c r="M527" s="47"/>
      <c r="N527" s="49" t="e">
        <f aca="false">_xlfn.IFS(AND(I527="PE",M527="NÓMINA ENERO"),1,AND(I527="PE",M527="NÓMINA FEBRERO"),2,AND(I527="PE",M527="NÓMINA MARZO"),3,AND(I527="PE",M527="NÓMINA ABRIL"),4,AND(I527="PE",M527="NÓMINA MAYO"),5,AND(I527="PE",M527="NÓMINA JUNIO"),6,AND(I527="PE",M527="NÓMINA JULIO"),7,AND(I527="PE",M527="NÓMINA AGOSTO"),8,AND(I527="PE",M527="NÓMINA SEPTIEMBRE"),9,AND(I527="PE",M527="NÓMINA OCTUBRE"),10,AND(I527="PE",M527="NÓMINA NOVIEMBRE"),11,AND(I527="PE",M527="NÓMINA DICIEMBRE"),12,AND(I527="PC",M527="NÓMINA ENERO"),1,AND(I527="PC",M527="NÓMINA FEBRERO"),2,AND(I527="PC",M527="NÓMINA MARZO"),3,AND(I527="PC",M527="NÓMINA ABRIL"),4,AND(I527="PC",M527="NÓMINA MAYO"),5,AND(I527="PC",M527="NÓMINA JUNIO"),6,AND(I527="PC",M527="NÓMINA JULIO"),7,AND(I527="PC",M527="NÓMINA AGOSTO"),8,AND(I527="PC",M527="NÓMINA SEPTIEMBRE"),9,AND(I527="PC",M527="NÓMINA OCTUBRE"),10,AND(I527="PC",M527="NÓMINA NOVIEMBRE"),11,AND(I527="PC",M527="NÓMINA DICIEMBRE"),12,I527="VCF"," ",I527="VSF"," ",I527="SUB"," ",I527="ADQBYS"," ",I527="CONV"," ")</f>
        <v>#N/A</v>
      </c>
      <c r="O527" s="50"/>
      <c r="P527" s="51"/>
      <c r="Q527" s="51" t="n">
        <f aca="false">ROUND((O527*P527)*0.15,2)</f>
        <v>0</v>
      </c>
      <c r="R527" s="52" t="e">
        <f aca="false">_xlfn.IFS(I527="PE","NO RELLENAR",I527="PC","NO RELLENAR",I527="SUB","NO RELLENAR",I527="ADQBYS","NO RELLENAR",I527="CONV","NO RELLENAR",I527="VSF","RELLENAR",I527="VCF","RELLENAR")</f>
        <v>#N/A</v>
      </c>
      <c r="S527" s="53"/>
      <c r="T527" s="53"/>
      <c r="U527" s="54"/>
      <c r="V527" s="55"/>
      <c r="W527" s="54"/>
      <c r="X527" s="55"/>
      <c r="Y527" s="51"/>
      <c r="Z527" s="51"/>
      <c r="AA527" s="51"/>
      <c r="AB527" s="51"/>
      <c r="AC527" s="51"/>
      <c r="AD527" s="51"/>
      <c r="AE527" s="51"/>
      <c r="AF527" s="51"/>
      <c r="AG527" s="51"/>
      <c r="AH527" s="51"/>
      <c r="AI527" s="51"/>
      <c r="AJ527" s="51"/>
      <c r="AK527" s="51"/>
      <c r="AL527" s="51"/>
      <c r="AM527" s="54"/>
      <c r="AN527" s="51"/>
      <c r="AO527" s="54"/>
      <c r="AP527" s="51"/>
      <c r="AQ527" s="54"/>
      <c r="AR527" s="51"/>
      <c r="AS527" s="53" t="n">
        <v>0</v>
      </c>
      <c r="AT527" s="53" t="n">
        <v>0</v>
      </c>
      <c r="AU527" s="53" t="e">
        <f aca="false">_xlfn.IFS(I527="PE",0,I527="PC",0,I527="VCF",ROUND(AS527*AV527,2),I527="VSF",ROUND(AS527*AV527,2),I527="SUB",ROUND(AS527*AV527,2),I527="ADQBYS",ROUND(AS527*AV527,2),I527="CONV",ROUND(AS527*AV527,2))</f>
        <v>#N/A</v>
      </c>
      <c r="AV527" s="56"/>
      <c r="AW527" s="57" t="e">
        <f aca="false">_xlfn.IFS(I527="PE",ROUND((O527*P527)+Q527,2),I527="PC",ROUND((O527*P527)+Q527,2),AND(I527="VCF",BA527="SI"),AS527+AU527,AND(I527="VCF",BA527="NO"),AS527,AND(I527="VSF",BA527="SI"),AS527+AU527+Y527+Z527,AND(I527="VSF",BA527="NO"),AS527+Y527+Z527,AND(I527="SUB",BA527="SI"),AS527+AU527,AND(I527="SUB",BA527="NO"),AS527,AND(I527="ADQBYS",BA527="SI"),AS527+AU527,AND(I527="ADQBYS",BA527="NO"),AS527,AND(I527="CONV",BA527="SI"),AS527+AU527,AND(I527="CONV",BA527="NO"),AS527)</f>
        <v>#N/A</v>
      </c>
      <c r="AX527" s="53"/>
      <c r="AY527" s="58"/>
      <c r="AZ527" s="51"/>
      <c r="BA527" s="59"/>
    </row>
    <row r="528" customFormat="false" ht="18.6" hidden="false" customHeight="true" outlineLevel="0" collapsed="false">
      <c r="A528" s="43"/>
      <c r="B528" s="44"/>
      <c r="C528" s="44"/>
      <c r="D528" s="44"/>
      <c r="E528" s="44"/>
      <c r="F528" s="44"/>
      <c r="G528" s="44"/>
      <c r="H528" s="45"/>
      <c r="I528" s="44"/>
      <c r="J528" s="44"/>
      <c r="K528" s="44"/>
      <c r="L528" s="47"/>
      <c r="M528" s="47"/>
      <c r="N528" s="49" t="e">
        <f aca="false">_xlfn.IFS(AND(I528="PE",M528="NÓMINA ENERO"),1,AND(I528="PE",M528="NÓMINA FEBRERO"),2,AND(I528="PE",M528="NÓMINA MARZO"),3,AND(I528="PE",M528="NÓMINA ABRIL"),4,AND(I528="PE",M528="NÓMINA MAYO"),5,AND(I528="PE",M528="NÓMINA JUNIO"),6,AND(I528="PE",M528="NÓMINA JULIO"),7,AND(I528="PE",M528="NÓMINA AGOSTO"),8,AND(I528="PE",M528="NÓMINA SEPTIEMBRE"),9,AND(I528="PE",M528="NÓMINA OCTUBRE"),10,AND(I528="PE",M528="NÓMINA NOVIEMBRE"),11,AND(I528="PE",M528="NÓMINA DICIEMBRE"),12,AND(I528="PC",M528="NÓMINA ENERO"),1,AND(I528="PC",M528="NÓMINA FEBRERO"),2,AND(I528="PC",M528="NÓMINA MARZO"),3,AND(I528="PC",M528="NÓMINA ABRIL"),4,AND(I528="PC",M528="NÓMINA MAYO"),5,AND(I528="PC",M528="NÓMINA JUNIO"),6,AND(I528="PC",M528="NÓMINA JULIO"),7,AND(I528="PC",M528="NÓMINA AGOSTO"),8,AND(I528="PC",M528="NÓMINA SEPTIEMBRE"),9,AND(I528="PC",M528="NÓMINA OCTUBRE"),10,AND(I528="PC",M528="NÓMINA NOVIEMBRE"),11,AND(I528="PC",M528="NÓMINA DICIEMBRE"),12,I528="VCF"," ",I528="VSF"," ",I528="SUB"," ",I528="ADQBYS"," ",I528="CONV"," ")</f>
        <v>#N/A</v>
      </c>
      <c r="O528" s="50"/>
      <c r="P528" s="51"/>
      <c r="Q528" s="51" t="n">
        <f aca="false">ROUND((O528*P528)*0.15,2)</f>
        <v>0</v>
      </c>
      <c r="R528" s="52" t="e">
        <f aca="false">_xlfn.IFS(I528="PE","NO RELLENAR",I528="PC","NO RELLENAR",I528="SUB","NO RELLENAR",I528="ADQBYS","NO RELLENAR",I528="CONV","NO RELLENAR",I528="VSF","RELLENAR",I528="VCF","RELLENAR")</f>
        <v>#N/A</v>
      </c>
      <c r="S528" s="53"/>
      <c r="T528" s="53"/>
      <c r="U528" s="54"/>
      <c r="V528" s="55"/>
      <c r="W528" s="54"/>
      <c r="X528" s="55"/>
      <c r="Y528" s="51"/>
      <c r="Z528" s="51"/>
      <c r="AA528" s="51"/>
      <c r="AB528" s="51"/>
      <c r="AC528" s="51"/>
      <c r="AD528" s="51"/>
      <c r="AE528" s="51"/>
      <c r="AF528" s="51"/>
      <c r="AG528" s="51"/>
      <c r="AH528" s="51"/>
      <c r="AI528" s="51"/>
      <c r="AJ528" s="51"/>
      <c r="AK528" s="51"/>
      <c r="AL528" s="51"/>
      <c r="AM528" s="54"/>
      <c r="AN528" s="51"/>
      <c r="AO528" s="54"/>
      <c r="AP528" s="51"/>
      <c r="AQ528" s="54"/>
      <c r="AR528" s="51"/>
      <c r="AS528" s="53" t="n">
        <v>0</v>
      </c>
      <c r="AT528" s="53" t="n">
        <v>0</v>
      </c>
      <c r="AU528" s="53" t="e">
        <f aca="false">_xlfn.IFS(I528="PE",0,I528="PC",0,I528="VCF",ROUND(AS528*AV528,2),I528="VSF",ROUND(AS528*AV528,2),I528="SUB",ROUND(AS528*AV528,2),I528="ADQBYS",ROUND(AS528*AV528,2),I528="CONV",ROUND(AS528*AV528,2))</f>
        <v>#N/A</v>
      </c>
      <c r="AV528" s="56"/>
      <c r="AW528" s="57" t="e">
        <f aca="false">_xlfn.IFS(I528="PE",ROUND((O528*P528)+Q528,2),I528="PC",ROUND((O528*P528)+Q528,2),AND(I528="VCF",BA528="SI"),AS528+AU528,AND(I528="VCF",BA528="NO"),AS528,AND(I528="VSF",BA528="SI"),AS528+AU528+Y528+Z528,AND(I528="VSF",BA528="NO"),AS528+Y528+Z528,AND(I528="SUB",BA528="SI"),AS528+AU528,AND(I528="SUB",BA528="NO"),AS528,AND(I528="ADQBYS",BA528="SI"),AS528+AU528,AND(I528="ADQBYS",BA528="NO"),AS528,AND(I528="CONV",BA528="SI"),AS528+AU528,AND(I528="CONV",BA528="NO"),AS528)</f>
        <v>#N/A</v>
      </c>
      <c r="AX528" s="53"/>
      <c r="AY528" s="58"/>
      <c r="AZ528" s="51"/>
      <c r="BA528" s="59"/>
    </row>
    <row r="529" customFormat="false" ht="18.6" hidden="false" customHeight="true" outlineLevel="0" collapsed="false">
      <c r="A529" s="43"/>
      <c r="B529" s="44"/>
      <c r="C529" s="44"/>
      <c r="D529" s="44"/>
      <c r="E529" s="44"/>
      <c r="F529" s="44"/>
      <c r="G529" s="44"/>
      <c r="H529" s="45"/>
      <c r="I529" s="44"/>
      <c r="J529" s="44"/>
      <c r="K529" s="44"/>
      <c r="L529" s="47"/>
      <c r="M529" s="47"/>
      <c r="N529" s="49" t="e">
        <f aca="false">_xlfn.IFS(AND(I529="PE",M529="NÓMINA ENERO"),1,AND(I529="PE",M529="NÓMINA FEBRERO"),2,AND(I529="PE",M529="NÓMINA MARZO"),3,AND(I529="PE",M529="NÓMINA ABRIL"),4,AND(I529="PE",M529="NÓMINA MAYO"),5,AND(I529="PE",M529="NÓMINA JUNIO"),6,AND(I529="PE",M529="NÓMINA JULIO"),7,AND(I529="PE",M529="NÓMINA AGOSTO"),8,AND(I529="PE",M529="NÓMINA SEPTIEMBRE"),9,AND(I529="PE",M529="NÓMINA OCTUBRE"),10,AND(I529="PE",M529="NÓMINA NOVIEMBRE"),11,AND(I529="PE",M529="NÓMINA DICIEMBRE"),12,AND(I529="PC",M529="NÓMINA ENERO"),1,AND(I529="PC",M529="NÓMINA FEBRERO"),2,AND(I529="PC",M529="NÓMINA MARZO"),3,AND(I529="PC",M529="NÓMINA ABRIL"),4,AND(I529="PC",M529="NÓMINA MAYO"),5,AND(I529="PC",M529="NÓMINA JUNIO"),6,AND(I529="PC",M529="NÓMINA JULIO"),7,AND(I529="PC",M529="NÓMINA AGOSTO"),8,AND(I529="PC",M529="NÓMINA SEPTIEMBRE"),9,AND(I529="PC",M529="NÓMINA OCTUBRE"),10,AND(I529="PC",M529="NÓMINA NOVIEMBRE"),11,AND(I529="PC",M529="NÓMINA DICIEMBRE"),12,I529="VCF"," ",I529="VSF"," ",I529="SUB"," ",I529="ADQBYS"," ",I529="CONV"," ")</f>
        <v>#N/A</v>
      </c>
      <c r="O529" s="50"/>
      <c r="P529" s="51"/>
      <c r="Q529" s="51" t="n">
        <f aca="false">ROUND((O529*P529)*0.15,2)</f>
        <v>0</v>
      </c>
      <c r="R529" s="52" t="e">
        <f aca="false">_xlfn.IFS(I529="PE","NO RELLENAR",I529="PC","NO RELLENAR",I529="SUB","NO RELLENAR",I529="ADQBYS","NO RELLENAR",I529="CONV","NO RELLENAR",I529="VSF","RELLENAR",I529="VCF","RELLENAR")</f>
        <v>#N/A</v>
      </c>
      <c r="S529" s="53"/>
      <c r="T529" s="53"/>
      <c r="U529" s="54"/>
      <c r="V529" s="55"/>
      <c r="W529" s="54"/>
      <c r="X529" s="55"/>
      <c r="Y529" s="51"/>
      <c r="Z529" s="51"/>
      <c r="AA529" s="51"/>
      <c r="AB529" s="51"/>
      <c r="AC529" s="51"/>
      <c r="AD529" s="51"/>
      <c r="AE529" s="51"/>
      <c r="AF529" s="51"/>
      <c r="AG529" s="51"/>
      <c r="AH529" s="51"/>
      <c r="AI529" s="51"/>
      <c r="AJ529" s="51"/>
      <c r="AK529" s="51"/>
      <c r="AL529" s="51"/>
      <c r="AM529" s="54"/>
      <c r="AN529" s="51"/>
      <c r="AO529" s="54"/>
      <c r="AP529" s="51"/>
      <c r="AQ529" s="54"/>
      <c r="AR529" s="51"/>
      <c r="AS529" s="53" t="n">
        <v>0</v>
      </c>
      <c r="AT529" s="53" t="n">
        <v>0</v>
      </c>
      <c r="AU529" s="53" t="e">
        <f aca="false">_xlfn.IFS(I529="PE",0,I529="PC",0,I529="VCF",ROUND(AS529*AV529,2),I529="VSF",ROUND(AS529*AV529,2),I529="SUB",ROUND(AS529*AV529,2),I529="ADQBYS",ROUND(AS529*AV529,2),I529="CONV",ROUND(AS529*AV529,2))</f>
        <v>#N/A</v>
      </c>
      <c r="AV529" s="56"/>
      <c r="AW529" s="57" t="e">
        <f aca="false">_xlfn.IFS(I529="PE",ROUND((O529*P529)+Q529,2),I529="PC",ROUND((O529*P529)+Q529,2),AND(I529="VCF",BA529="SI"),AS529+AU529,AND(I529="VCF",BA529="NO"),AS529,AND(I529="VSF",BA529="SI"),AS529+AU529+Y529+Z529,AND(I529="VSF",BA529="NO"),AS529+Y529+Z529,AND(I529="SUB",BA529="SI"),AS529+AU529,AND(I529="SUB",BA529="NO"),AS529,AND(I529="ADQBYS",BA529="SI"),AS529+AU529,AND(I529="ADQBYS",BA529="NO"),AS529,AND(I529="CONV",BA529="SI"),AS529+AU529,AND(I529="CONV",BA529="NO"),AS529)</f>
        <v>#N/A</v>
      </c>
      <c r="AX529" s="53"/>
      <c r="AY529" s="58"/>
      <c r="AZ529" s="51"/>
      <c r="BA529" s="59"/>
    </row>
    <row r="530" customFormat="false" ht="18.6" hidden="false" customHeight="true" outlineLevel="0" collapsed="false">
      <c r="A530" s="43"/>
      <c r="B530" s="44"/>
      <c r="C530" s="44"/>
      <c r="D530" s="44"/>
      <c r="E530" s="44"/>
      <c r="F530" s="44"/>
      <c r="G530" s="44"/>
      <c r="H530" s="45"/>
      <c r="I530" s="44"/>
      <c r="J530" s="44"/>
      <c r="K530" s="44"/>
      <c r="L530" s="47"/>
      <c r="M530" s="47"/>
      <c r="N530" s="49" t="e">
        <f aca="false">_xlfn.IFS(AND(I530="PE",M530="NÓMINA ENERO"),1,AND(I530="PE",M530="NÓMINA FEBRERO"),2,AND(I530="PE",M530="NÓMINA MARZO"),3,AND(I530="PE",M530="NÓMINA ABRIL"),4,AND(I530="PE",M530="NÓMINA MAYO"),5,AND(I530="PE",M530="NÓMINA JUNIO"),6,AND(I530="PE",M530="NÓMINA JULIO"),7,AND(I530="PE",M530="NÓMINA AGOSTO"),8,AND(I530="PE",M530="NÓMINA SEPTIEMBRE"),9,AND(I530="PE",M530="NÓMINA OCTUBRE"),10,AND(I530="PE",M530="NÓMINA NOVIEMBRE"),11,AND(I530="PE",M530="NÓMINA DICIEMBRE"),12,AND(I530="PC",M530="NÓMINA ENERO"),1,AND(I530="PC",M530="NÓMINA FEBRERO"),2,AND(I530="PC",M530="NÓMINA MARZO"),3,AND(I530="PC",M530="NÓMINA ABRIL"),4,AND(I530="PC",M530="NÓMINA MAYO"),5,AND(I530="PC",M530="NÓMINA JUNIO"),6,AND(I530="PC",M530="NÓMINA JULIO"),7,AND(I530="PC",M530="NÓMINA AGOSTO"),8,AND(I530="PC",M530="NÓMINA SEPTIEMBRE"),9,AND(I530="PC",M530="NÓMINA OCTUBRE"),10,AND(I530="PC",M530="NÓMINA NOVIEMBRE"),11,AND(I530="PC",M530="NÓMINA DICIEMBRE"),12,I530="VCF"," ",I530="VSF"," ",I530="SUB"," ",I530="ADQBYS"," ",I530="CONV"," ")</f>
        <v>#N/A</v>
      </c>
      <c r="O530" s="50"/>
      <c r="P530" s="51"/>
      <c r="Q530" s="51" t="n">
        <f aca="false">ROUND((O530*P530)*0.15,2)</f>
        <v>0</v>
      </c>
      <c r="R530" s="52" t="e">
        <f aca="false">_xlfn.IFS(I530="PE","NO RELLENAR",I530="PC","NO RELLENAR",I530="SUB","NO RELLENAR",I530="ADQBYS","NO RELLENAR",I530="CONV","NO RELLENAR",I530="VSF","RELLENAR",I530="VCF","RELLENAR")</f>
        <v>#N/A</v>
      </c>
      <c r="S530" s="53"/>
      <c r="T530" s="53"/>
      <c r="U530" s="54"/>
      <c r="V530" s="55"/>
      <c r="W530" s="54"/>
      <c r="X530" s="55"/>
      <c r="Y530" s="51"/>
      <c r="Z530" s="51"/>
      <c r="AA530" s="51"/>
      <c r="AB530" s="51"/>
      <c r="AC530" s="51"/>
      <c r="AD530" s="51"/>
      <c r="AE530" s="51"/>
      <c r="AF530" s="51"/>
      <c r="AG530" s="51"/>
      <c r="AH530" s="51"/>
      <c r="AI530" s="51"/>
      <c r="AJ530" s="51"/>
      <c r="AK530" s="51"/>
      <c r="AL530" s="51"/>
      <c r="AM530" s="54"/>
      <c r="AN530" s="51"/>
      <c r="AO530" s="54"/>
      <c r="AP530" s="51"/>
      <c r="AQ530" s="54"/>
      <c r="AR530" s="51"/>
      <c r="AS530" s="53" t="n">
        <v>0</v>
      </c>
      <c r="AT530" s="53" t="n">
        <v>0</v>
      </c>
      <c r="AU530" s="53" t="e">
        <f aca="false">_xlfn.IFS(I530="PE",0,I530="PC",0,I530="VCF",ROUND(AS530*AV530,2),I530="VSF",ROUND(AS530*AV530,2),I530="SUB",ROUND(AS530*AV530,2),I530="ADQBYS",ROUND(AS530*AV530,2),I530="CONV",ROUND(AS530*AV530,2))</f>
        <v>#N/A</v>
      </c>
      <c r="AV530" s="56"/>
      <c r="AW530" s="57" t="e">
        <f aca="false">_xlfn.IFS(I530="PE",ROUND((O530*P530)+Q530,2),I530="PC",ROUND((O530*P530)+Q530,2),AND(I530="VCF",BA530="SI"),AS530+AU530,AND(I530="VCF",BA530="NO"),AS530,AND(I530="VSF",BA530="SI"),AS530+AU530+Y530+Z530,AND(I530="VSF",BA530="NO"),AS530+Y530+Z530,AND(I530="SUB",BA530="SI"),AS530+AU530,AND(I530="SUB",BA530="NO"),AS530,AND(I530="ADQBYS",BA530="SI"),AS530+AU530,AND(I530="ADQBYS",BA530="NO"),AS530,AND(I530="CONV",BA530="SI"),AS530+AU530,AND(I530="CONV",BA530="NO"),AS530)</f>
        <v>#N/A</v>
      </c>
      <c r="AX530" s="53"/>
      <c r="AY530" s="58"/>
      <c r="AZ530" s="51"/>
      <c r="BA530" s="59"/>
    </row>
    <row r="531" customFormat="false" ht="18.6" hidden="false" customHeight="true" outlineLevel="0" collapsed="false">
      <c r="A531" s="43"/>
      <c r="B531" s="44"/>
      <c r="C531" s="44"/>
      <c r="D531" s="44"/>
      <c r="E531" s="44"/>
      <c r="F531" s="44"/>
      <c r="G531" s="44"/>
      <c r="H531" s="45"/>
      <c r="I531" s="44"/>
      <c r="J531" s="44"/>
      <c r="K531" s="44"/>
      <c r="L531" s="47"/>
      <c r="M531" s="47"/>
      <c r="N531" s="49" t="e">
        <f aca="false">_xlfn.IFS(AND(I531="PE",M531="NÓMINA ENERO"),1,AND(I531="PE",M531="NÓMINA FEBRERO"),2,AND(I531="PE",M531="NÓMINA MARZO"),3,AND(I531="PE",M531="NÓMINA ABRIL"),4,AND(I531="PE",M531="NÓMINA MAYO"),5,AND(I531="PE",M531="NÓMINA JUNIO"),6,AND(I531="PE",M531="NÓMINA JULIO"),7,AND(I531="PE",M531="NÓMINA AGOSTO"),8,AND(I531="PE",M531="NÓMINA SEPTIEMBRE"),9,AND(I531="PE",M531="NÓMINA OCTUBRE"),10,AND(I531="PE",M531="NÓMINA NOVIEMBRE"),11,AND(I531="PE",M531="NÓMINA DICIEMBRE"),12,AND(I531="PC",M531="NÓMINA ENERO"),1,AND(I531="PC",M531="NÓMINA FEBRERO"),2,AND(I531="PC",M531="NÓMINA MARZO"),3,AND(I531="PC",M531="NÓMINA ABRIL"),4,AND(I531="PC",M531="NÓMINA MAYO"),5,AND(I531="PC",M531="NÓMINA JUNIO"),6,AND(I531="PC",M531="NÓMINA JULIO"),7,AND(I531="PC",M531="NÓMINA AGOSTO"),8,AND(I531="PC",M531="NÓMINA SEPTIEMBRE"),9,AND(I531="PC",M531="NÓMINA OCTUBRE"),10,AND(I531="PC",M531="NÓMINA NOVIEMBRE"),11,AND(I531="PC",M531="NÓMINA DICIEMBRE"),12,I531="VCF"," ",I531="VSF"," ",I531="SUB"," ",I531="ADQBYS"," ",I531="CONV"," ")</f>
        <v>#N/A</v>
      </c>
      <c r="O531" s="50"/>
      <c r="P531" s="51"/>
      <c r="Q531" s="51" t="n">
        <f aca="false">ROUND((O531*P531)*0.15,2)</f>
        <v>0</v>
      </c>
      <c r="R531" s="52" t="e">
        <f aca="false">_xlfn.IFS(I531="PE","NO RELLENAR",I531="PC","NO RELLENAR",I531="SUB","NO RELLENAR",I531="ADQBYS","NO RELLENAR",I531="CONV","NO RELLENAR",I531="VSF","RELLENAR",I531="VCF","RELLENAR")</f>
        <v>#N/A</v>
      </c>
      <c r="S531" s="53"/>
      <c r="T531" s="53"/>
      <c r="U531" s="54"/>
      <c r="V531" s="55"/>
      <c r="W531" s="54"/>
      <c r="X531" s="55"/>
      <c r="Y531" s="51"/>
      <c r="Z531" s="51"/>
      <c r="AA531" s="51"/>
      <c r="AB531" s="51"/>
      <c r="AC531" s="51"/>
      <c r="AD531" s="51"/>
      <c r="AE531" s="51"/>
      <c r="AF531" s="51"/>
      <c r="AG531" s="51"/>
      <c r="AH531" s="51"/>
      <c r="AI531" s="51"/>
      <c r="AJ531" s="51"/>
      <c r="AK531" s="51"/>
      <c r="AL531" s="51"/>
      <c r="AM531" s="54"/>
      <c r="AN531" s="51"/>
      <c r="AO531" s="54"/>
      <c r="AP531" s="51"/>
      <c r="AQ531" s="54"/>
      <c r="AR531" s="51"/>
      <c r="AS531" s="53" t="n">
        <v>0</v>
      </c>
      <c r="AT531" s="53" t="n">
        <v>0</v>
      </c>
      <c r="AU531" s="53" t="e">
        <f aca="false">_xlfn.IFS(I531="PE",0,I531="PC",0,I531="VCF",ROUND(AS531*AV531,2),I531="VSF",ROUND(AS531*AV531,2),I531="SUB",ROUND(AS531*AV531,2),I531="ADQBYS",ROUND(AS531*AV531,2),I531="CONV",ROUND(AS531*AV531,2))</f>
        <v>#N/A</v>
      </c>
      <c r="AV531" s="56"/>
      <c r="AW531" s="57" t="e">
        <f aca="false">_xlfn.IFS(I531="PE",ROUND((O531*P531)+Q531,2),I531="PC",ROUND((O531*P531)+Q531,2),AND(I531="VCF",BA531="SI"),AS531+AU531,AND(I531="VCF",BA531="NO"),AS531,AND(I531="VSF",BA531="SI"),AS531+AU531+Y531+Z531,AND(I531="VSF",BA531="NO"),AS531+Y531+Z531,AND(I531="SUB",BA531="SI"),AS531+AU531,AND(I531="SUB",BA531="NO"),AS531,AND(I531="ADQBYS",BA531="SI"),AS531+AU531,AND(I531="ADQBYS",BA531="NO"),AS531,AND(I531="CONV",BA531="SI"),AS531+AU531,AND(I531="CONV",BA531="NO"),AS531)</f>
        <v>#N/A</v>
      </c>
      <c r="AX531" s="53"/>
      <c r="AY531" s="58"/>
      <c r="AZ531" s="51"/>
      <c r="BA531" s="59"/>
    </row>
    <row r="532" customFormat="false" ht="18.6" hidden="false" customHeight="true" outlineLevel="0" collapsed="false">
      <c r="A532" s="43"/>
      <c r="B532" s="44"/>
      <c r="C532" s="44"/>
      <c r="D532" s="44"/>
      <c r="E532" s="44"/>
      <c r="F532" s="44"/>
      <c r="G532" s="44"/>
      <c r="H532" s="45"/>
      <c r="I532" s="44"/>
      <c r="J532" s="44"/>
      <c r="K532" s="44"/>
      <c r="L532" s="47"/>
      <c r="M532" s="47"/>
      <c r="N532" s="49" t="e">
        <f aca="false">_xlfn.IFS(AND(I532="PE",M532="NÓMINA ENERO"),1,AND(I532="PE",M532="NÓMINA FEBRERO"),2,AND(I532="PE",M532="NÓMINA MARZO"),3,AND(I532="PE",M532="NÓMINA ABRIL"),4,AND(I532="PE",M532="NÓMINA MAYO"),5,AND(I532="PE",M532="NÓMINA JUNIO"),6,AND(I532="PE",M532="NÓMINA JULIO"),7,AND(I532="PE",M532="NÓMINA AGOSTO"),8,AND(I532="PE",M532="NÓMINA SEPTIEMBRE"),9,AND(I532="PE",M532="NÓMINA OCTUBRE"),10,AND(I532="PE",M532="NÓMINA NOVIEMBRE"),11,AND(I532="PE",M532="NÓMINA DICIEMBRE"),12,AND(I532="PC",M532="NÓMINA ENERO"),1,AND(I532="PC",M532="NÓMINA FEBRERO"),2,AND(I532="PC",M532="NÓMINA MARZO"),3,AND(I532="PC",M532="NÓMINA ABRIL"),4,AND(I532="PC",M532="NÓMINA MAYO"),5,AND(I532="PC",M532="NÓMINA JUNIO"),6,AND(I532="PC",M532="NÓMINA JULIO"),7,AND(I532="PC",M532="NÓMINA AGOSTO"),8,AND(I532="PC",M532="NÓMINA SEPTIEMBRE"),9,AND(I532="PC",M532="NÓMINA OCTUBRE"),10,AND(I532="PC",M532="NÓMINA NOVIEMBRE"),11,AND(I532="PC",M532="NÓMINA DICIEMBRE"),12,I532="VCF"," ",I532="VSF"," ",I532="SUB"," ",I532="ADQBYS"," ",I532="CONV"," ")</f>
        <v>#N/A</v>
      </c>
      <c r="O532" s="50"/>
      <c r="P532" s="51"/>
      <c r="Q532" s="51" t="n">
        <f aca="false">ROUND((O532*P532)*0.15,2)</f>
        <v>0</v>
      </c>
      <c r="R532" s="52" t="e">
        <f aca="false">_xlfn.IFS(I532="PE","NO RELLENAR",I532="PC","NO RELLENAR",I532="SUB","NO RELLENAR",I532="ADQBYS","NO RELLENAR",I532="CONV","NO RELLENAR",I532="VSF","RELLENAR",I532="VCF","RELLENAR")</f>
        <v>#N/A</v>
      </c>
      <c r="S532" s="53"/>
      <c r="T532" s="53"/>
      <c r="U532" s="54"/>
      <c r="V532" s="55"/>
      <c r="W532" s="54"/>
      <c r="X532" s="55"/>
      <c r="Y532" s="51"/>
      <c r="Z532" s="51"/>
      <c r="AA532" s="51"/>
      <c r="AB532" s="51"/>
      <c r="AC532" s="51"/>
      <c r="AD532" s="51"/>
      <c r="AE532" s="51"/>
      <c r="AF532" s="51"/>
      <c r="AG532" s="51"/>
      <c r="AH532" s="51"/>
      <c r="AI532" s="51"/>
      <c r="AJ532" s="51"/>
      <c r="AK532" s="51"/>
      <c r="AL532" s="51"/>
      <c r="AM532" s="54"/>
      <c r="AN532" s="51"/>
      <c r="AO532" s="54"/>
      <c r="AP532" s="51"/>
      <c r="AQ532" s="54"/>
      <c r="AR532" s="51"/>
      <c r="AS532" s="53" t="n">
        <v>0</v>
      </c>
      <c r="AT532" s="53" t="n">
        <v>0</v>
      </c>
      <c r="AU532" s="53" t="e">
        <f aca="false">_xlfn.IFS(I532="PE",0,I532="PC",0,I532="VCF",ROUND(AS532*AV532,2),I532="VSF",ROUND(AS532*AV532,2),I532="SUB",ROUND(AS532*AV532,2),I532="ADQBYS",ROUND(AS532*AV532,2),I532="CONV",ROUND(AS532*AV532,2))</f>
        <v>#N/A</v>
      </c>
      <c r="AV532" s="56"/>
      <c r="AW532" s="57" t="e">
        <f aca="false">_xlfn.IFS(I532="PE",ROUND((O532*P532)+Q532,2),I532="PC",ROUND((O532*P532)+Q532,2),AND(I532="VCF",BA532="SI"),AS532+AU532,AND(I532="VCF",BA532="NO"),AS532,AND(I532="VSF",BA532="SI"),AS532+AU532+Y532+Z532,AND(I532="VSF",BA532="NO"),AS532+Y532+Z532,AND(I532="SUB",BA532="SI"),AS532+AU532,AND(I532="SUB",BA532="NO"),AS532,AND(I532="ADQBYS",BA532="SI"),AS532+AU532,AND(I532="ADQBYS",BA532="NO"),AS532,AND(I532="CONV",BA532="SI"),AS532+AU532,AND(I532="CONV",BA532="NO"),AS532)</f>
        <v>#N/A</v>
      </c>
      <c r="AX532" s="53"/>
      <c r="AY532" s="58"/>
      <c r="AZ532" s="51"/>
      <c r="BA532" s="59"/>
    </row>
    <row r="533" customFormat="false" ht="18.6" hidden="false" customHeight="true" outlineLevel="0" collapsed="false">
      <c r="A533" s="43"/>
      <c r="B533" s="44"/>
      <c r="C533" s="44"/>
      <c r="D533" s="44"/>
      <c r="E533" s="44"/>
      <c r="F533" s="44"/>
      <c r="G533" s="44"/>
      <c r="H533" s="45"/>
      <c r="I533" s="44"/>
      <c r="J533" s="44"/>
      <c r="K533" s="44"/>
      <c r="L533" s="47"/>
      <c r="M533" s="47"/>
      <c r="N533" s="49" t="e">
        <f aca="false">_xlfn.IFS(AND(I533="PE",M533="NÓMINA ENERO"),1,AND(I533="PE",M533="NÓMINA FEBRERO"),2,AND(I533="PE",M533="NÓMINA MARZO"),3,AND(I533="PE",M533="NÓMINA ABRIL"),4,AND(I533="PE",M533="NÓMINA MAYO"),5,AND(I533="PE",M533="NÓMINA JUNIO"),6,AND(I533="PE",M533="NÓMINA JULIO"),7,AND(I533="PE",M533="NÓMINA AGOSTO"),8,AND(I533="PE",M533="NÓMINA SEPTIEMBRE"),9,AND(I533="PE",M533="NÓMINA OCTUBRE"),10,AND(I533="PE",M533="NÓMINA NOVIEMBRE"),11,AND(I533="PE",M533="NÓMINA DICIEMBRE"),12,AND(I533="PC",M533="NÓMINA ENERO"),1,AND(I533="PC",M533="NÓMINA FEBRERO"),2,AND(I533="PC",M533="NÓMINA MARZO"),3,AND(I533="PC",M533="NÓMINA ABRIL"),4,AND(I533="PC",M533="NÓMINA MAYO"),5,AND(I533="PC",M533="NÓMINA JUNIO"),6,AND(I533="PC",M533="NÓMINA JULIO"),7,AND(I533="PC",M533="NÓMINA AGOSTO"),8,AND(I533="PC",M533="NÓMINA SEPTIEMBRE"),9,AND(I533="PC",M533="NÓMINA OCTUBRE"),10,AND(I533="PC",M533="NÓMINA NOVIEMBRE"),11,AND(I533="PC",M533="NÓMINA DICIEMBRE"),12,I533="VCF"," ",I533="VSF"," ",I533="SUB"," ",I533="ADQBYS"," ",I533="CONV"," ")</f>
        <v>#N/A</v>
      </c>
      <c r="O533" s="50"/>
      <c r="P533" s="51"/>
      <c r="Q533" s="51" t="n">
        <f aca="false">ROUND((O533*P533)*0.15,2)</f>
        <v>0</v>
      </c>
      <c r="R533" s="52" t="e">
        <f aca="false">_xlfn.IFS(I533="PE","NO RELLENAR",I533="PC","NO RELLENAR",I533="SUB","NO RELLENAR",I533="ADQBYS","NO RELLENAR",I533="CONV","NO RELLENAR",I533="VSF","RELLENAR",I533="VCF","RELLENAR")</f>
        <v>#N/A</v>
      </c>
      <c r="S533" s="53"/>
      <c r="T533" s="53"/>
      <c r="U533" s="54"/>
      <c r="V533" s="55"/>
      <c r="W533" s="54"/>
      <c r="X533" s="55"/>
      <c r="Y533" s="51"/>
      <c r="Z533" s="51"/>
      <c r="AA533" s="51"/>
      <c r="AB533" s="51"/>
      <c r="AC533" s="51"/>
      <c r="AD533" s="51"/>
      <c r="AE533" s="51"/>
      <c r="AF533" s="51"/>
      <c r="AG533" s="51"/>
      <c r="AH533" s="51"/>
      <c r="AI533" s="51"/>
      <c r="AJ533" s="51"/>
      <c r="AK533" s="51"/>
      <c r="AL533" s="51"/>
      <c r="AM533" s="54"/>
      <c r="AN533" s="51"/>
      <c r="AO533" s="54"/>
      <c r="AP533" s="51"/>
      <c r="AQ533" s="54"/>
      <c r="AR533" s="51"/>
      <c r="AS533" s="53" t="n">
        <v>0</v>
      </c>
      <c r="AT533" s="53" t="n">
        <v>0</v>
      </c>
      <c r="AU533" s="53" t="e">
        <f aca="false">_xlfn.IFS(I533="PE",0,I533="PC",0,I533="VCF",ROUND(AS533*AV533,2),I533="VSF",ROUND(AS533*AV533,2),I533="SUB",ROUND(AS533*AV533,2),I533="ADQBYS",ROUND(AS533*AV533,2),I533="CONV",ROUND(AS533*AV533,2))</f>
        <v>#N/A</v>
      </c>
      <c r="AV533" s="56"/>
      <c r="AW533" s="57" t="e">
        <f aca="false">_xlfn.IFS(I533="PE",ROUND((O533*P533)+Q533,2),I533="PC",ROUND((O533*P533)+Q533,2),AND(I533="VCF",BA533="SI"),AS533+AU533,AND(I533="VCF",BA533="NO"),AS533,AND(I533="VSF",BA533="SI"),AS533+AU533+Y533+Z533,AND(I533="VSF",BA533="NO"),AS533+Y533+Z533,AND(I533="SUB",BA533="SI"),AS533+AU533,AND(I533="SUB",BA533="NO"),AS533,AND(I533="ADQBYS",BA533="SI"),AS533+AU533,AND(I533="ADQBYS",BA533="NO"),AS533,AND(I533="CONV",BA533="SI"),AS533+AU533,AND(I533="CONV",BA533="NO"),AS533)</f>
        <v>#N/A</v>
      </c>
      <c r="AX533" s="53"/>
      <c r="AY533" s="58"/>
      <c r="AZ533" s="51"/>
      <c r="BA533" s="59"/>
    </row>
    <row r="534" customFormat="false" ht="18.6" hidden="false" customHeight="true" outlineLevel="0" collapsed="false">
      <c r="A534" s="43"/>
      <c r="B534" s="44"/>
      <c r="C534" s="44"/>
      <c r="D534" s="44"/>
      <c r="E534" s="44"/>
      <c r="F534" s="44"/>
      <c r="G534" s="44"/>
      <c r="H534" s="45"/>
      <c r="I534" s="44"/>
      <c r="J534" s="44"/>
      <c r="K534" s="44"/>
      <c r="L534" s="47"/>
      <c r="M534" s="47"/>
      <c r="N534" s="49" t="e">
        <f aca="false">_xlfn.IFS(AND(I534="PE",M534="NÓMINA ENERO"),1,AND(I534="PE",M534="NÓMINA FEBRERO"),2,AND(I534="PE",M534="NÓMINA MARZO"),3,AND(I534="PE",M534="NÓMINA ABRIL"),4,AND(I534="PE",M534="NÓMINA MAYO"),5,AND(I534="PE",M534="NÓMINA JUNIO"),6,AND(I534="PE",M534="NÓMINA JULIO"),7,AND(I534="PE",M534="NÓMINA AGOSTO"),8,AND(I534="PE",M534="NÓMINA SEPTIEMBRE"),9,AND(I534="PE",M534="NÓMINA OCTUBRE"),10,AND(I534="PE",M534="NÓMINA NOVIEMBRE"),11,AND(I534="PE",M534="NÓMINA DICIEMBRE"),12,AND(I534="PC",M534="NÓMINA ENERO"),1,AND(I534="PC",M534="NÓMINA FEBRERO"),2,AND(I534="PC",M534="NÓMINA MARZO"),3,AND(I534="PC",M534="NÓMINA ABRIL"),4,AND(I534="PC",M534="NÓMINA MAYO"),5,AND(I534="PC",M534="NÓMINA JUNIO"),6,AND(I534="PC",M534="NÓMINA JULIO"),7,AND(I534="PC",M534="NÓMINA AGOSTO"),8,AND(I534="PC",M534="NÓMINA SEPTIEMBRE"),9,AND(I534="PC",M534="NÓMINA OCTUBRE"),10,AND(I534="PC",M534="NÓMINA NOVIEMBRE"),11,AND(I534="PC",M534="NÓMINA DICIEMBRE"),12,I534="VCF"," ",I534="VSF"," ",I534="SUB"," ",I534="ADQBYS"," ",I534="CONV"," ")</f>
        <v>#N/A</v>
      </c>
      <c r="O534" s="50"/>
      <c r="P534" s="51"/>
      <c r="Q534" s="51" t="n">
        <f aca="false">ROUND((O534*P534)*0.15,2)</f>
        <v>0</v>
      </c>
      <c r="R534" s="52" t="e">
        <f aca="false">_xlfn.IFS(I534="PE","NO RELLENAR",I534="PC","NO RELLENAR",I534="SUB","NO RELLENAR",I534="ADQBYS","NO RELLENAR",I534="CONV","NO RELLENAR",I534="VSF","RELLENAR",I534="VCF","RELLENAR")</f>
        <v>#N/A</v>
      </c>
      <c r="S534" s="53"/>
      <c r="T534" s="53"/>
      <c r="U534" s="54"/>
      <c r="V534" s="55"/>
      <c r="W534" s="54"/>
      <c r="X534" s="55"/>
      <c r="Y534" s="51"/>
      <c r="Z534" s="51"/>
      <c r="AA534" s="51"/>
      <c r="AB534" s="51"/>
      <c r="AC534" s="51"/>
      <c r="AD534" s="51"/>
      <c r="AE534" s="51"/>
      <c r="AF534" s="51"/>
      <c r="AG534" s="51"/>
      <c r="AH534" s="51"/>
      <c r="AI534" s="51"/>
      <c r="AJ534" s="51"/>
      <c r="AK534" s="51"/>
      <c r="AL534" s="51"/>
      <c r="AM534" s="54"/>
      <c r="AN534" s="51"/>
      <c r="AO534" s="54"/>
      <c r="AP534" s="51"/>
      <c r="AQ534" s="54"/>
      <c r="AR534" s="51"/>
      <c r="AS534" s="53" t="n">
        <v>0</v>
      </c>
      <c r="AT534" s="53" t="n">
        <v>0</v>
      </c>
      <c r="AU534" s="53" t="e">
        <f aca="false">_xlfn.IFS(I534="PE",0,I534="PC",0,I534="VCF",ROUND(AS534*AV534,2),I534="VSF",ROUND(AS534*AV534,2),I534="SUB",ROUND(AS534*AV534,2),I534="ADQBYS",ROUND(AS534*AV534,2),I534="CONV",ROUND(AS534*AV534,2))</f>
        <v>#N/A</v>
      </c>
      <c r="AV534" s="56"/>
      <c r="AW534" s="57" t="e">
        <f aca="false">_xlfn.IFS(I534="PE",ROUND((O534*P534)+Q534,2),I534="PC",ROUND((O534*P534)+Q534,2),AND(I534="VCF",BA534="SI"),AS534+AU534,AND(I534="VCF",BA534="NO"),AS534,AND(I534="VSF",BA534="SI"),AS534+AU534+Y534+Z534,AND(I534="VSF",BA534="NO"),AS534+Y534+Z534,AND(I534="SUB",BA534="SI"),AS534+AU534,AND(I534="SUB",BA534="NO"),AS534,AND(I534="ADQBYS",BA534="SI"),AS534+AU534,AND(I534="ADQBYS",BA534="NO"),AS534,AND(I534="CONV",BA534="SI"),AS534+AU534,AND(I534="CONV",BA534="NO"),AS534)</f>
        <v>#N/A</v>
      </c>
      <c r="AX534" s="53"/>
      <c r="AY534" s="58"/>
      <c r="AZ534" s="51"/>
      <c r="BA534" s="59"/>
    </row>
    <row r="535" customFormat="false" ht="18.6" hidden="false" customHeight="true" outlineLevel="0" collapsed="false">
      <c r="A535" s="43"/>
      <c r="B535" s="44"/>
      <c r="C535" s="44"/>
      <c r="D535" s="44"/>
      <c r="E535" s="44"/>
      <c r="F535" s="44"/>
      <c r="G535" s="44"/>
      <c r="H535" s="45"/>
      <c r="I535" s="44"/>
      <c r="J535" s="44"/>
      <c r="K535" s="44"/>
      <c r="L535" s="47"/>
      <c r="M535" s="47"/>
      <c r="N535" s="49" t="e">
        <f aca="false">_xlfn.IFS(AND(I535="PE",M535="NÓMINA ENERO"),1,AND(I535="PE",M535="NÓMINA FEBRERO"),2,AND(I535="PE",M535="NÓMINA MARZO"),3,AND(I535="PE",M535="NÓMINA ABRIL"),4,AND(I535="PE",M535="NÓMINA MAYO"),5,AND(I535="PE",M535="NÓMINA JUNIO"),6,AND(I535="PE",M535="NÓMINA JULIO"),7,AND(I535="PE",M535="NÓMINA AGOSTO"),8,AND(I535="PE",M535="NÓMINA SEPTIEMBRE"),9,AND(I535="PE",M535="NÓMINA OCTUBRE"),10,AND(I535="PE",M535="NÓMINA NOVIEMBRE"),11,AND(I535="PE",M535="NÓMINA DICIEMBRE"),12,AND(I535="PC",M535="NÓMINA ENERO"),1,AND(I535="PC",M535="NÓMINA FEBRERO"),2,AND(I535="PC",M535="NÓMINA MARZO"),3,AND(I535="PC",M535="NÓMINA ABRIL"),4,AND(I535="PC",M535="NÓMINA MAYO"),5,AND(I535="PC",M535="NÓMINA JUNIO"),6,AND(I535="PC",M535="NÓMINA JULIO"),7,AND(I535="PC",M535="NÓMINA AGOSTO"),8,AND(I535="PC",M535="NÓMINA SEPTIEMBRE"),9,AND(I535="PC",M535="NÓMINA OCTUBRE"),10,AND(I535="PC",M535="NÓMINA NOVIEMBRE"),11,AND(I535="PC",M535="NÓMINA DICIEMBRE"),12,I535="VCF"," ",I535="VSF"," ",I535="SUB"," ",I535="ADQBYS"," ",I535="CONV"," ")</f>
        <v>#N/A</v>
      </c>
      <c r="O535" s="50"/>
      <c r="P535" s="51"/>
      <c r="Q535" s="51" t="n">
        <f aca="false">ROUND((O535*P535)*0.15,2)</f>
        <v>0</v>
      </c>
      <c r="R535" s="52" t="e">
        <f aca="false">_xlfn.IFS(I535="PE","NO RELLENAR",I535="PC","NO RELLENAR",I535="SUB","NO RELLENAR",I535="ADQBYS","NO RELLENAR",I535="CONV","NO RELLENAR",I535="VSF","RELLENAR",I535="VCF","RELLENAR")</f>
        <v>#N/A</v>
      </c>
      <c r="S535" s="53"/>
      <c r="T535" s="53"/>
      <c r="U535" s="54"/>
      <c r="V535" s="55"/>
      <c r="W535" s="54"/>
      <c r="X535" s="55"/>
      <c r="Y535" s="51"/>
      <c r="Z535" s="51"/>
      <c r="AA535" s="51"/>
      <c r="AB535" s="51"/>
      <c r="AC535" s="51"/>
      <c r="AD535" s="51"/>
      <c r="AE535" s="51"/>
      <c r="AF535" s="51"/>
      <c r="AG535" s="51"/>
      <c r="AH535" s="51"/>
      <c r="AI535" s="51"/>
      <c r="AJ535" s="51"/>
      <c r="AK535" s="51"/>
      <c r="AL535" s="51"/>
      <c r="AM535" s="54"/>
      <c r="AN535" s="51"/>
      <c r="AO535" s="54"/>
      <c r="AP535" s="51"/>
      <c r="AQ535" s="54"/>
      <c r="AR535" s="51"/>
      <c r="AS535" s="53" t="n">
        <v>0</v>
      </c>
      <c r="AT535" s="53" t="n">
        <v>0</v>
      </c>
      <c r="AU535" s="53" t="e">
        <f aca="false">_xlfn.IFS(I535="PE",0,I535="PC",0,I535="VCF",ROUND(AS535*AV535,2),I535="VSF",ROUND(AS535*AV535,2),I535="SUB",ROUND(AS535*AV535,2),I535="ADQBYS",ROUND(AS535*AV535,2),I535="CONV",ROUND(AS535*AV535,2))</f>
        <v>#N/A</v>
      </c>
      <c r="AV535" s="56"/>
      <c r="AW535" s="57" t="e">
        <f aca="false">_xlfn.IFS(I535="PE",ROUND((O535*P535)+Q535,2),I535="PC",ROUND((O535*P535)+Q535,2),AND(I535="VCF",BA535="SI"),AS535+AU535,AND(I535="VCF",BA535="NO"),AS535,AND(I535="VSF",BA535="SI"),AS535+AU535+Y535+Z535,AND(I535="VSF",BA535="NO"),AS535+Y535+Z535,AND(I535="SUB",BA535="SI"),AS535+AU535,AND(I535="SUB",BA535="NO"),AS535,AND(I535="ADQBYS",BA535="SI"),AS535+AU535,AND(I535="ADQBYS",BA535="NO"),AS535,AND(I535="CONV",BA535="SI"),AS535+AU535,AND(I535="CONV",BA535="NO"),AS535)</f>
        <v>#N/A</v>
      </c>
      <c r="AX535" s="53"/>
      <c r="AY535" s="58"/>
      <c r="AZ535" s="51"/>
      <c r="BA535" s="59"/>
    </row>
    <row r="536" customFormat="false" ht="18.6" hidden="false" customHeight="true" outlineLevel="0" collapsed="false">
      <c r="A536" s="43"/>
      <c r="B536" s="44"/>
      <c r="C536" s="44"/>
      <c r="D536" s="44"/>
      <c r="E536" s="44"/>
      <c r="F536" s="44"/>
      <c r="G536" s="44"/>
      <c r="H536" s="45"/>
      <c r="I536" s="44"/>
      <c r="J536" s="44"/>
      <c r="K536" s="44"/>
      <c r="L536" s="47"/>
      <c r="M536" s="47"/>
      <c r="N536" s="49" t="e">
        <f aca="false">_xlfn.IFS(AND(I536="PE",M536="NÓMINA ENERO"),1,AND(I536="PE",M536="NÓMINA FEBRERO"),2,AND(I536="PE",M536="NÓMINA MARZO"),3,AND(I536="PE",M536="NÓMINA ABRIL"),4,AND(I536="PE",M536="NÓMINA MAYO"),5,AND(I536="PE",M536="NÓMINA JUNIO"),6,AND(I536="PE",M536="NÓMINA JULIO"),7,AND(I536="PE",M536="NÓMINA AGOSTO"),8,AND(I536="PE",M536="NÓMINA SEPTIEMBRE"),9,AND(I536="PE",M536="NÓMINA OCTUBRE"),10,AND(I536="PE",M536="NÓMINA NOVIEMBRE"),11,AND(I536="PE",M536="NÓMINA DICIEMBRE"),12,AND(I536="PC",M536="NÓMINA ENERO"),1,AND(I536="PC",M536="NÓMINA FEBRERO"),2,AND(I536="PC",M536="NÓMINA MARZO"),3,AND(I536="PC",M536="NÓMINA ABRIL"),4,AND(I536="PC",M536="NÓMINA MAYO"),5,AND(I536="PC",M536="NÓMINA JUNIO"),6,AND(I536="PC",M536="NÓMINA JULIO"),7,AND(I536="PC",M536="NÓMINA AGOSTO"),8,AND(I536="PC",M536="NÓMINA SEPTIEMBRE"),9,AND(I536="PC",M536="NÓMINA OCTUBRE"),10,AND(I536="PC",M536="NÓMINA NOVIEMBRE"),11,AND(I536="PC",M536="NÓMINA DICIEMBRE"),12,I536="VCF"," ",I536="VSF"," ",I536="SUB"," ",I536="ADQBYS"," ",I536="CONV"," ")</f>
        <v>#N/A</v>
      </c>
      <c r="O536" s="50"/>
      <c r="P536" s="51"/>
      <c r="Q536" s="51" t="n">
        <f aca="false">ROUND((O536*P536)*0.15,2)</f>
        <v>0</v>
      </c>
      <c r="R536" s="52" t="e">
        <f aca="false">_xlfn.IFS(I536="PE","NO RELLENAR",I536="PC","NO RELLENAR",I536="SUB","NO RELLENAR",I536="ADQBYS","NO RELLENAR",I536="CONV","NO RELLENAR",I536="VSF","RELLENAR",I536="VCF","RELLENAR")</f>
        <v>#N/A</v>
      </c>
      <c r="S536" s="53"/>
      <c r="T536" s="53"/>
      <c r="U536" s="54"/>
      <c r="V536" s="55"/>
      <c r="W536" s="54"/>
      <c r="X536" s="55"/>
      <c r="Y536" s="51"/>
      <c r="Z536" s="51"/>
      <c r="AA536" s="51"/>
      <c r="AB536" s="51"/>
      <c r="AC536" s="51"/>
      <c r="AD536" s="51"/>
      <c r="AE536" s="51"/>
      <c r="AF536" s="51"/>
      <c r="AG536" s="51"/>
      <c r="AH536" s="51"/>
      <c r="AI536" s="51"/>
      <c r="AJ536" s="51"/>
      <c r="AK536" s="51"/>
      <c r="AL536" s="51"/>
      <c r="AM536" s="54"/>
      <c r="AN536" s="51"/>
      <c r="AO536" s="54"/>
      <c r="AP536" s="51"/>
      <c r="AQ536" s="54"/>
      <c r="AR536" s="51"/>
      <c r="AS536" s="53" t="n">
        <v>0</v>
      </c>
      <c r="AT536" s="53" t="n">
        <v>0</v>
      </c>
      <c r="AU536" s="53" t="e">
        <f aca="false">_xlfn.IFS(I536="PE",0,I536="PC",0,I536="VCF",ROUND(AS536*AV536,2),I536="VSF",ROUND(AS536*AV536,2),I536="SUB",ROUND(AS536*AV536,2),I536="ADQBYS",ROUND(AS536*AV536,2),I536="CONV",ROUND(AS536*AV536,2))</f>
        <v>#N/A</v>
      </c>
      <c r="AV536" s="56"/>
      <c r="AW536" s="57" t="e">
        <f aca="false">_xlfn.IFS(I536="PE",ROUND((O536*P536)+Q536,2),I536="PC",ROUND((O536*P536)+Q536,2),AND(I536="VCF",BA536="SI"),AS536+AU536,AND(I536="VCF",BA536="NO"),AS536,AND(I536="VSF",BA536="SI"),AS536+AU536+Y536+Z536,AND(I536="VSF",BA536="NO"),AS536+Y536+Z536,AND(I536="SUB",BA536="SI"),AS536+AU536,AND(I536="SUB",BA536="NO"),AS536,AND(I536="ADQBYS",BA536="SI"),AS536+AU536,AND(I536="ADQBYS",BA536="NO"),AS536,AND(I536="CONV",BA536="SI"),AS536+AU536,AND(I536="CONV",BA536="NO"),AS536)</f>
        <v>#N/A</v>
      </c>
      <c r="AX536" s="53"/>
      <c r="AY536" s="58"/>
      <c r="AZ536" s="51"/>
      <c r="BA536" s="59"/>
    </row>
    <row r="537" customFormat="false" ht="18.6" hidden="false" customHeight="true" outlineLevel="0" collapsed="false">
      <c r="A537" s="43"/>
      <c r="B537" s="44"/>
      <c r="C537" s="44"/>
      <c r="D537" s="44"/>
      <c r="E537" s="44"/>
      <c r="F537" s="44"/>
      <c r="G537" s="44"/>
      <c r="H537" s="45"/>
      <c r="I537" s="44"/>
      <c r="J537" s="44"/>
      <c r="K537" s="44"/>
      <c r="L537" s="47"/>
      <c r="M537" s="47"/>
      <c r="N537" s="49" t="e">
        <f aca="false">_xlfn.IFS(AND(I537="PE",M537="NÓMINA ENERO"),1,AND(I537="PE",M537="NÓMINA FEBRERO"),2,AND(I537="PE",M537="NÓMINA MARZO"),3,AND(I537="PE",M537="NÓMINA ABRIL"),4,AND(I537="PE",M537="NÓMINA MAYO"),5,AND(I537="PE",M537="NÓMINA JUNIO"),6,AND(I537="PE",M537="NÓMINA JULIO"),7,AND(I537="PE",M537="NÓMINA AGOSTO"),8,AND(I537="PE",M537="NÓMINA SEPTIEMBRE"),9,AND(I537="PE",M537="NÓMINA OCTUBRE"),10,AND(I537="PE",M537="NÓMINA NOVIEMBRE"),11,AND(I537="PE",M537="NÓMINA DICIEMBRE"),12,AND(I537="PC",M537="NÓMINA ENERO"),1,AND(I537="PC",M537="NÓMINA FEBRERO"),2,AND(I537="PC",M537="NÓMINA MARZO"),3,AND(I537="PC",M537="NÓMINA ABRIL"),4,AND(I537="PC",M537="NÓMINA MAYO"),5,AND(I537="PC",M537="NÓMINA JUNIO"),6,AND(I537="PC",M537="NÓMINA JULIO"),7,AND(I537="PC",M537="NÓMINA AGOSTO"),8,AND(I537="PC",M537="NÓMINA SEPTIEMBRE"),9,AND(I537="PC",M537="NÓMINA OCTUBRE"),10,AND(I537="PC",M537="NÓMINA NOVIEMBRE"),11,AND(I537="PC",M537="NÓMINA DICIEMBRE"),12,I537="VCF"," ",I537="VSF"," ",I537="SUB"," ",I537="ADQBYS"," ",I537="CONV"," ")</f>
        <v>#N/A</v>
      </c>
      <c r="O537" s="50"/>
      <c r="P537" s="51"/>
      <c r="Q537" s="51" t="n">
        <f aca="false">ROUND((O537*P537)*0.15,2)</f>
        <v>0</v>
      </c>
      <c r="R537" s="52" t="e">
        <f aca="false">_xlfn.IFS(I537="PE","NO RELLENAR",I537="PC","NO RELLENAR",I537="SUB","NO RELLENAR",I537="ADQBYS","NO RELLENAR",I537="CONV","NO RELLENAR",I537="VSF","RELLENAR",I537="VCF","RELLENAR")</f>
        <v>#N/A</v>
      </c>
      <c r="S537" s="53"/>
      <c r="T537" s="53"/>
      <c r="U537" s="54"/>
      <c r="V537" s="55"/>
      <c r="W537" s="54"/>
      <c r="X537" s="55"/>
      <c r="Y537" s="51"/>
      <c r="Z537" s="51"/>
      <c r="AA537" s="51"/>
      <c r="AB537" s="51"/>
      <c r="AC537" s="51"/>
      <c r="AD537" s="51"/>
      <c r="AE537" s="51"/>
      <c r="AF537" s="51"/>
      <c r="AG537" s="51"/>
      <c r="AH537" s="51"/>
      <c r="AI537" s="51"/>
      <c r="AJ537" s="51"/>
      <c r="AK537" s="51"/>
      <c r="AL537" s="51"/>
      <c r="AM537" s="54"/>
      <c r="AN537" s="51"/>
      <c r="AO537" s="54"/>
      <c r="AP537" s="51"/>
      <c r="AQ537" s="54"/>
      <c r="AR537" s="51"/>
      <c r="AS537" s="53" t="n">
        <v>0</v>
      </c>
      <c r="AT537" s="53" t="n">
        <v>0</v>
      </c>
      <c r="AU537" s="53" t="e">
        <f aca="false">_xlfn.IFS(I537="PE",0,I537="PC",0,I537="VCF",ROUND(AS537*AV537,2),I537="VSF",ROUND(AS537*AV537,2),I537="SUB",ROUND(AS537*AV537,2),I537="ADQBYS",ROUND(AS537*AV537,2),I537="CONV",ROUND(AS537*AV537,2))</f>
        <v>#N/A</v>
      </c>
      <c r="AV537" s="56"/>
      <c r="AW537" s="57" t="e">
        <f aca="false">_xlfn.IFS(I537="PE",ROUND((O537*P537)+Q537,2),I537="PC",ROUND((O537*P537)+Q537,2),AND(I537="VCF",BA537="SI"),AS537+AU537,AND(I537="VCF",BA537="NO"),AS537,AND(I537="VSF",BA537="SI"),AS537+AU537+Y537+Z537,AND(I537="VSF",BA537="NO"),AS537+Y537+Z537,AND(I537="SUB",BA537="SI"),AS537+AU537,AND(I537="SUB",BA537="NO"),AS537,AND(I537="ADQBYS",BA537="SI"),AS537+AU537,AND(I537="ADQBYS",BA537="NO"),AS537,AND(I537="CONV",BA537="SI"),AS537+AU537,AND(I537="CONV",BA537="NO"),AS537)</f>
        <v>#N/A</v>
      </c>
      <c r="AX537" s="53"/>
      <c r="AY537" s="58"/>
      <c r="AZ537" s="51"/>
      <c r="BA537" s="59"/>
    </row>
    <row r="538" customFormat="false" ht="18.6" hidden="false" customHeight="true" outlineLevel="0" collapsed="false">
      <c r="A538" s="43"/>
      <c r="B538" s="44"/>
      <c r="C538" s="44"/>
      <c r="D538" s="44"/>
      <c r="E538" s="44"/>
      <c r="F538" s="44"/>
      <c r="G538" s="44"/>
      <c r="H538" s="45"/>
      <c r="I538" s="44"/>
      <c r="J538" s="44"/>
      <c r="K538" s="44"/>
      <c r="L538" s="47"/>
      <c r="M538" s="47"/>
      <c r="N538" s="49" t="e">
        <f aca="false">_xlfn.IFS(AND(I538="PE",M538="NÓMINA ENERO"),1,AND(I538="PE",M538="NÓMINA FEBRERO"),2,AND(I538="PE",M538="NÓMINA MARZO"),3,AND(I538="PE",M538="NÓMINA ABRIL"),4,AND(I538="PE",M538="NÓMINA MAYO"),5,AND(I538="PE",M538="NÓMINA JUNIO"),6,AND(I538="PE",M538="NÓMINA JULIO"),7,AND(I538="PE",M538="NÓMINA AGOSTO"),8,AND(I538="PE",M538="NÓMINA SEPTIEMBRE"),9,AND(I538="PE",M538="NÓMINA OCTUBRE"),10,AND(I538="PE",M538="NÓMINA NOVIEMBRE"),11,AND(I538="PE",M538="NÓMINA DICIEMBRE"),12,AND(I538="PC",M538="NÓMINA ENERO"),1,AND(I538="PC",M538="NÓMINA FEBRERO"),2,AND(I538="PC",M538="NÓMINA MARZO"),3,AND(I538="PC",M538="NÓMINA ABRIL"),4,AND(I538="PC",M538="NÓMINA MAYO"),5,AND(I538="PC",M538="NÓMINA JUNIO"),6,AND(I538="PC",M538="NÓMINA JULIO"),7,AND(I538="PC",M538="NÓMINA AGOSTO"),8,AND(I538="PC",M538="NÓMINA SEPTIEMBRE"),9,AND(I538="PC",M538="NÓMINA OCTUBRE"),10,AND(I538="PC",M538="NÓMINA NOVIEMBRE"),11,AND(I538="PC",M538="NÓMINA DICIEMBRE"),12,I538="VCF"," ",I538="VSF"," ",I538="SUB"," ",I538="ADQBYS"," ",I538="CONV"," ")</f>
        <v>#N/A</v>
      </c>
      <c r="O538" s="50"/>
      <c r="P538" s="51"/>
      <c r="Q538" s="51" t="n">
        <f aca="false">ROUND((O538*P538)*0.15,2)</f>
        <v>0</v>
      </c>
      <c r="R538" s="52" t="e">
        <f aca="false">_xlfn.IFS(I538="PE","NO RELLENAR",I538="PC","NO RELLENAR",I538="SUB","NO RELLENAR",I538="ADQBYS","NO RELLENAR",I538="CONV","NO RELLENAR",I538="VSF","RELLENAR",I538="VCF","RELLENAR")</f>
        <v>#N/A</v>
      </c>
      <c r="S538" s="53"/>
      <c r="T538" s="53"/>
      <c r="U538" s="54"/>
      <c r="V538" s="55"/>
      <c r="W538" s="54"/>
      <c r="X538" s="55"/>
      <c r="Y538" s="51"/>
      <c r="Z538" s="51"/>
      <c r="AA538" s="51"/>
      <c r="AB538" s="51"/>
      <c r="AC538" s="51"/>
      <c r="AD538" s="51"/>
      <c r="AE538" s="51"/>
      <c r="AF538" s="51"/>
      <c r="AG538" s="51"/>
      <c r="AH538" s="51"/>
      <c r="AI538" s="51"/>
      <c r="AJ538" s="51"/>
      <c r="AK538" s="51"/>
      <c r="AL538" s="51"/>
      <c r="AM538" s="54"/>
      <c r="AN538" s="51"/>
      <c r="AO538" s="54"/>
      <c r="AP538" s="51"/>
      <c r="AQ538" s="54"/>
      <c r="AR538" s="51"/>
      <c r="AS538" s="53" t="n">
        <v>0</v>
      </c>
      <c r="AT538" s="53" t="n">
        <v>0</v>
      </c>
      <c r="AU538" s="53" t="e">
        <f aca="false">_xlfn.IFS(I538="PE",0,I538="PC",0,I538="VCF",ROUND(AS538*AV538,2),I538="VSF",ROUND(AS538*AV538,2),I538="SUB",ROUND(AS538*AV538,2),I538="ADQBYS",ROUND(AS538*AV538,2),I538="CONV",ROUND(AS538*AV538,2))</f>
        <v>#N/A</v>
      </c>
      <c r="AV538" s="56"/>
      <c r="AW538" s="57" t="e">
        <f aca="false">_xlfn.IFS(I538="PE",ROUND((O538*P538)+Q538,2),I538="PC",ROUND((O538*P538)+Q538,2),AND(I538="VCF",BA538="SI"),AS538+AU538,AND(I538="VCF",BA538="NO"),AS538,AND(I538="VSF",BA538="SI"),AS538+AU538+Y538+Z538,AND(I538="VSF",BA538="NO"),AS538+Y538+Z538,AND(I538="SUB",BA538="SI"),AS538+AU538,AND(I538="SUB",BA538="NO"),AS538,AND(I538="ADQBYS",BA538="SI"),AS538+AU538,AND(I538="ADQBYS",BA538="NO"),AS538,AND(I538="CONV",BA538="SI"),AS538+AU538,AND(I538="CONV",BA538="NO"),AS538)</f>
        <v>#N/A</v>
      </c>
      <c r="AX538" s="53"/>
      <c r="AY538" s="58"/>
      <c r="AZ538" s="51"/>
      <c r="BA538" s="59"/>
    </row>
    <row r="539" customFormat="false" ht="18.6" hidden="false" customHeight="true" outlineLevel="0" collapsed="false">
      <c r="A539" s="43"/>
      <c r="B539" s="44"/>
      <c r="C539" s="44"/>
      <c r="D539" s="44"/>
      <c r="E539" s="44"/>
      <c r="F539" s="44"/>
      <c r="G539" s="44"/>
      <c r="H539" s="45"/>
      <c r="I539" s="44"/>
      <c r="J539" s="44"/>
      <c r="K539" s="44"/>
      <c r="L539" s="47"/>
      <c r="M539" s="47"/>
      <c r="N539" s="49" t="e">
        <f aca="false">_xlfn.IFS(AND(I539="PE",M539="NÓMINA ENERO"),1,AND(I539="PE",M539="NÓMINA FEBRERO"),2,AND(I539="PE",M539="NÓMINA MARZO"),3,AND(I539="PE",M539="NÓMINA ABRIL"),4,AND(I539="PE",M539="NÓMINA MAYO"),5,AND(I539="PE",M539="NÓMINA JUNIO"),6,AND(I539="PE",M539="NÓMINA JULIO"),7,AND(I539="PE",M539="NÓMINA AGOSTO"),8,AND(I539="PE",M539="NÓMINA SEPTIEMBRE"),9,AND(I539="PE",M539="NÓMINA OCTUBRE"),10,AND(I539="PE",M539="NÓMINA NOVIEMBRE"),11,AND(I539="PE",M539="NÓMINA DICIEMBRE"),12,AND(I539="PC",M539="NÓMINA ENERO"),1,AND(I539="PC",M539="NÓMINA FEBRERO"),2,AND(I539="PC",M539="NÓMINA MARZO"),3,AND(I539="PC",M539="NÓMINA ABRIL"),4,AND(I539="PC",M539="NÓMINA MAYO"),5,AND(I539="PC",M539="NÓMINA JUNIO"),6,AND(I539="PC",M539="NÓMINA JULIO"),7,AND(I539="PC",M539="NÓMINA AGOSTO"),8,AND(I539="PC",M539="NÓMINA SEPTIEMBRE"),9,AND(I539="PC",M539="NÓMINA OCTUBRE"),10,AND(I539="PC",M539="NÓMINA NOVIEMBRE"),11,AND(I539="PC",M539="NÓMINA DICIEMBRE"),12,I539="VCF"," ",I539="VSF"," ",I539="SUB"," ",I539="ADQBYS"," ",I539="CONV"," ")</f>
        <v>#N/A</v>
      </c>
      <c r="O539" s="50"/>
      <c r="P539" s="51"/>
      <c r="Q539" s="51" t="n">
        <f aca="false">ROUND((O539*P539)*0.15,2)</f>
        <v>0</v>
      </c>
      <c r="R539" s="52" t="e">
        <f aca="false">_xlfn.IFS(I539="PE","NO RELLENAR",I539="PC","NO RELLENAR",I539="SUB","NO RELLENAR",I539="ADQBYS","NO RELLENAR",I539="CONV","NO RELLENAR",I539="VSF","RELLENAR",I539="VCF","RELLENAR")</f>
        <v>#N/A</v>
      </c>
      <c r="S539" s="53"/>
      <c r="T539" s="53"/>
      <c r="U539" s="54"/>
      <c r="V539" s="55"/>
      <c r="W539" s="54"/>
      <c r="X539" s="55"/>
      <c r="Y539" s="51"/>
      <c r="Z539" s="51"/>
      <c r="AA539" s="51"/>
      <c r="AB539" s="51"/>
      <c r="AC539" s="51"/>
      <c r="AD539" s="51"/>
      <c r="AE539" s="51"/>
      <c r="AF539" s="51"/>
      <c r="AG539" s="51"/>
      <c r="AH539" s="51"/>
      <c r="AI539" s="51"/>
      <c r="AJ539" s="51"/>
      <c r="AK539" s="51"/>
      <c r="AL539" s="51"/>
      <c r="AM539" s="54"/>
      <c r="AN539" s="51"/>
      <c r="AO539" s="54"/>
      <c r="AP539" s="51"/>
      <c r="AQ539" s="54"/>
      <c r="AR539" s="51"/>
      <c r="AS539" s="53" t="n">
        <v>0</v>
      </c>
      <c r="AT539" s="53" t="n">
        <v>0</v>
      </c>
      <c r="AU539" s="53" t="e">
        <f aca="false">_xlfn.IFS(I539="PE",0,I539="PC",0,I539="VCF",ROUND(AS539*AV539,2),I539="VSF",ROUND(AS539*AV539,2),I539="SUB",ROUND(AS539*AV539,2),I539="ADQBYS",ROUND(AS539*AV539,2),I539="CONV",ROUND(AS539*AV539,2))</f>
        <v>#N/A</v>
      </c>
      <c r="AV539" s="56"/>
      <c r="AW539" s="57" t="e">
        <f aca="false">_xlfn.IFS(I539="PE",ROUND((O539*P539)+Q539,2),I539="PC",ROUND((O539*P539)+Q539,2),AND(I539="VCF",BA539="SI"),AS539+AU539,AND(I539="VCF",BA539="NO"),AS539,AND(I539="VSF",BA539="SI"),AS539+AU539+Y539+Z539,AND(I539="VSF",BA539="NO"),AS539+Y539+Z539,AND(I539="SUB",BA539="SI"),AS539+AU539,AND(I539="SUB",BA539="NO"),AS539,AND(I539="ADQBYS",BA539="SI"),AS539+AU539,AND(I539="ADQBYS",BA539="NO"),AS539,AND(I539="CONV",BA539="SI"),AS539+AU539,AND(I539="CONV",BA539="NO"),AS539)</f>
        <v>#N/A</v>
      </c>
      <c r="AX539" s="53"/>
      <c r="AY539" s="58"/>
      <c r="AZ539" s="51"/>
      <c r="BA539" s="59"/>
    </row>
    <row r="540" customFormat="false" ht="18.6" hidden="false" customHeight="true" outlineLevel="0" collapsed="false">
      <c r="A540" s="43"/>
      <c r="B540" s="44"/>
      <c r="C540" s="44"/>
      <c r="D540" s="44"/>
      <c r="E540" s="44"/>
      <c r="F540" s="44"/>
      <c r="G540" s="44"/>
      <c r="H540" s="45"/>
      <c r="I540" s="44"/>
      <c r="J540" s="44"/>
      <c r="K540" s="44"/>
      <c r="L540" s="47"/>
      <c r="M540" s="47"/>
      <c r="N540" s="49" t="e">
        <f aca="false">_xlfn.IFS(AND(I540="PE",M540="NÓMINA ENERO"),1,AND(I540="PE",M540="NÓMINA FEBRERO"),2,AND(I540="PE",M540="NÓMINA MARZO"),3,AND(I540="PE",M540="NÓMINA ABRIL"),4,AND(I540="PE",M540="NÓMINA MAYO"),5,AND(I540="PE",M540="NÓMINA JUNIO"),6,AND(I540="PE",M540="NÓMINA JULIO"),7,AND(I540="PE",M540="NÓMINA AGOSTO"),8,AND(I540="PE",M540="NÓMINA SEPTIEMBRE"),9,AND(I540="PE",M540="NÓMINA OCTUBRE"),10,AND(I540="PE",M540="NÓMINA NOVIEMBRE"),11,AND(I540="PE",M540="NÓMINA DICIEMBRE"),12,AND(I540="PC",M540="NÓMINA ENERO"),1,AND(I540="PC",M540="NÓMINA FEBRERO"),2,AND(I540="PC",M540="NÓMINA MARZO"),3,AND(I540="PC",M540="NÓMINA ABRIL"),4,AND(I540="PC",M540="NÓMINA MAYO"),5,AND(I540="PC",M540="NÓMINA JUNIO"),6,AND(I540="PC",M540="NÓMINA JULIO"),7,AND(I540="PC",M540="NÓMINA AGOSTO"),8,AND(I540="PC",M540="NÓMINA SEPTIEMBRE"),9,AND(I540="PC",M540="NÓMINA OCTUBRE"),10,AND(I540="PC",M540="NÓMINA NOVIEMBRE"),11,AND(I540="PC",M540="NÓMINA DICIEMBRE"),12,I540="VCF"," ",I540="VSF"," ",I540="SUB"," ",I540="ADQBYS"," ",I540="CONV"," ")</f>
        <v>#N/A</v>
      </c>
      <c r="O540" s="50"/>
      <c r="P540" s="51"/>
      <c r="Q540" s="51" t="n">
        <f aca="false">ROUND((O540*P540)*0.15,2)</f>
        <v>0</v>
      </c>
      <c r="R540" s="52" t="e">
        <f aca="false">_xlfn.IFS(I540="PE","NO RELLENAR",I540="PC","NO RELLENAR",I540="SUB","NO RELLENAR",I540="ADQBYS","NO RELLENAR",I540="CONV","NO RELLENAR",I540="VSF","RELLENAR",I540="VCF","RELLENAR")</f>
        <v>#N/A</v>
      </c>
      <c r="S540" s="53"/>
      <c r="T540" s="53"/>
      <c r="U540" s="54"/>
      <c r="V540" s="55"/>
      <c r="W540" s="54"/>
      <c r="X540" s="55"/>
      <c r="Y540" s="51"/>
      <c r="Z540" s="51"/>
      <c r="AA540" s="51"/>
      <c r="AB540" s="51"/>
      <c r="AC540" s="51"/>
      <c r="AD540" s="51"/>
      <c r="AE540" s="51"/>
      <c r="AF540" s="51"/>
      <c r="AG540" s="51"/>
      <c r="AH540" s="51"/>
      <c r="AI540" s="51"/>
      <c r="AJ540" s="51"/>
      <c r="AK540" s="51"/>
      <c r="AL540" s="51"/>
      <c r="AM540" s="54"/>
      <c r="AN540" s="51"/>
      <c r="AO540" s="54"/>
      <c r="AP540" s="51"/>
      <c r="AQ540" s="54"/>
      <c r="AR540" s="51"/>
      <c r="AS540" s="53" t="n">
        <v>0</v>
      </c>
      <c r="AT540" s="53" t="n">
        <v>0</v>
      </c>
      <c r="AU540" s="53" t="e">
        <f aca="false">_xlfn.IFS(I540="PE",0,I540="PC",0,I540="VCF",ROUND(AS540*AV540,2),I540="VSF",ROUND(AS540*AV540,2),I540="SUB",ROUND(AS540*AV540,2),I540="ADQBYS",ROUND(AS540*AV540,2),I540="CONV",ROUND(AS540*AV540,2))</f>
        <v>#N/A</v>
      </c>
      <c r="AV540" s="56"/>
      <c r="AW540" s="57" t="e">
        <f aca="false">_xlfn.IFS(I540="PE",ROUND((O540*P540)+Q540,2),I540="PC",ROUND((O540*P540)+Q540,2),AND(I540="VCF",BA540="SI"),AS540+AU540,AND(I540="VCF",BA540="NO"),AS540,AND(I540="VSF",BA540="SI"),AS540+AU540+Y540+Z540,AND(I540="VSF",BA540="NO"),AS540+Y540+Z540,AND(I540="SUB",BA540="SI"),AS540+AU540,AND(I540="SUB",BA540="NO"),AS540,AND(I540="ADQBYS",BA540="SI"),AS540+AU540,AND(I540="ADQBYS",BA540="NO"),AS540,AND(I540="CONV",BA540="SI"),AS540+AU540,AND(I540="CONV",BA540="NO"),AS540)</f>
        <v>#N/A</v>
      </c>
      <c r="AX540" s="53"/>
      <c r="AY540" s="58"/>
      <c r="AZ540" s="51"/>
      <c r="BA540" s="59"/>
    </row>
    <row r="541" customFormat="false" ht="18.6" hidden="false" customHeight="true" outlineLevel="0" collapsed="false">
      <c r="A541" s="43"/>
      <c r="B541" s="44"/>
      <c r="C541" s="44"/>
      <c r="D541" s="44"/>
      <c r="E541" s="44"/>
      <c r="F541" s="44"/>
      <c r="G541" s="44"/>
      <c r="H541" s="45"/>
      <c r="I541" s="44"/>
      <c r="J541" s="44"/>
      <c r="K541" s="44"/>
      <c r="L541" s="47"/>
      <c r="M541" s="47"/>
      <c r="N541" s="49" t="e">
        <f aca="false">_xlfn.IFS(AND(I541="PE",M541="NÓMINA ENERO"),1,AND(I541="PE",M541="NÓMINA FEBRERO"),2,AND(I541="PE",M541="NÓMINA MARZO"),3,AND(I541="PE",M541="NÓMINA ABRIL"),4,AND(I541="PE",M541="NÓMINA MAYO"),5,AND(I541="PE",M541="NÓMINA JUNIO"),6,AND(I541="PE",M541="NÓMINA JULIO"),7,AND(I541="PE",M541="NÓMINA AGOSTO"),8,AND(I541="PE",M541="NÓMINA SEPTIEMBRE"),9,AND(I541="PE",M541="NÓMINA OCTUBRE"),10,AND(I541="PE",M541="NÓMINA NOVIEMBRE"),11,AND(I541="PE",M541="NÓMINA DICIEMBRE"),12,AND(I541="PC",M541="NÓMINA ENERO"),1,AND(I541="PC",M541="NÓMINA FEBRERO"),2,AND(I541="PC",M541="NÓMINA MARZO"),3,AND(I541="PC",M541="NÓMINA ABRIL"),4,AND(I541="PC",M541="NÓMINA MAYO"),5,AND(I541="PC",M541="NÓMINA JUNIO"),6,AND(I541="PC",M541="NÓMINA JULIO"),7,AND(I541="PC",M541="NÓMINA AGOSTO"),8,AND(I541="PC",M541="NÓMINA SEPTIEMBRE"),9,AND(I541="PC",M541="NÓMINA OCTUBRE"),10,AND(I541="PC",M541="NÓMINA NOVIEMBRE"),11,AND(I541="PC",M541="NÓMINA DICIEMBRE"),12,I541="VCF"," ",I541="VSF"," ",I541="SUB"," ",I541="ADQBYS"," ",I541="CONV"," ")</f>
        <v>#N/A</v>
      </c>
      <c r="O541" s="50"/>
      <c r="P541" s="51"/>
      <c r="Q541" s="51" t="n">
        <f aca="false">ROUND((O541*P541)*0.15,2)</f>
        <v>0</v>
      </c>
      <c r="R541" s="52" t="e">
        <f aca="false">_xlfn.IFS(I541="PE","NO RELLENAR",I541="PC","NO RELLENAR",I541="SUB","NO RELLENAR",I541="ADQBYS","NO RELLENAR",I541="CONV","NO RELLENAR",I541="VSF","RELLENAR",I541="VCF","RELLENAR")</f>
        <v>#N/A</v>
      </c>
      <c r="S541" s="53"/>
      <c r="T541" s="53"/>
      <c r="U541" s="54"/>
      <c r="V541" s="55"/>
      <c r="W541" s="54"/>
      <c r="X541" s="55"/>
      <c r="Y541" s="51"/>
      <c r="Z541" s="51"/>
      <c r="AA541" s="51"/>
      <c r="AB541" s="51"/>
      <c r="AC541" s="51"/>
      <c r="AD541" s="51"/>
      <c r="AE541" s="51"/>
      <c r="AF541" s="51"/>
      <c r="AG541" s="51"/>
      <c r="AH541" s="51"/>
      <c r="AI541" s="51"/>
      <c r="AJ541" s="51"/>
      <c r="AK541" s="51"/>
      <c r="AL541" s="51"/>
      <c r="AM541" s="54"/>
      <c r="AN541" s="51"/>
      <c r="AO541" s="54"/>
      <c r="AP541" s="51"/>
      <c r="AQ541" s="54"/>
      <c r="AR541" s="51"/>
      <c r="AS541" s="53" t="n">
        <v>0</v>
      </c>
      <c r="AT541" s="53" t="n">
        <v>0</v>
      </c>
      <c r="AU541" s="53" t="e">
        <f aca="false">_xlfn.IFS(I541="PE",0,I541="PC",0,I541="VCF",ROUND(AS541*AV541,2),I541="VSF",ROUND(AS541*AV541,2),I541="SUB",ROUND(AS541*AV541,2),I541="ADQBYS",ROUND(AS541*AV541,2),I541="CONV",ROUND(AS541*AV541,2))</f>
        <v>#N/A</v>
      </c>
      <c r="AV541" s="56"/>
      <c r="AW541" s="57" t="e">
        <f aca="false">_xlfn.IFS(I541="PE",ROUND((O541*P541)+Q541,2),I541="PC",ROUND((O541*P541)+Q541,2),AND(I541="VCF",BA541="SI"),AS541+AU541,AND(I541="VCF",BA541="NO"),AS541,AND(I541="VSF",BA541="SI"),AS541+AU541+Y541+Z541,AND(I541="VSF",BA541="NO"),AS541+Y541+Z541,AND(I541="SUB",BA541="SI"),AS541+AU541,AND(I541="SUB",BA541="NO"),AS541,AND(I541="ADQBYS",BA541="SI"),AS541+AU541,AND(I541="ADQBYS",BA541="NO"),AS541,AND(I541="CONV",BA541="SI"),AS541+AU541,AND(I541="CONV",BA541="NO"),AS541)</f>
        <v>#N/A</v>
      </c>
      <c r="AX541" s="53"/>
      <c r="AY541" s="58"/>
      <c r="AZ541" s="51"/>
      <c r="BA541" s="59"/>
    </row>
    <row r="542" customFormat="false" ht="18.6" hidden="false" customHeight="true" outlineLevel="0" collapsed="false">
      <c r="A542" s="43"/>
      <c r="B542" s="44"/>
      <c r="C542" s="44"/>
      <c r="D542" s="44"/>
      <c r="E542" s="44"/>
      <c r="F542" s="44"/>
      <c r="G542" s="44"/>
      <c r="H542" s="45"/>
      <c r="I542" s="44"/>
      <c r="J542" s="44"/>
      <c r="K542" s="44"/>
      <c r="L542" s="47"/>
      <c r="M542" s="47"/>
      <c r="N542" s="49" t="e">
        <f aca="false">_xlfn.IFS(AND(I542="PE",M542="NÓMINA ENERO"),1,AND(I542="PE",M542="NÓMINA FEBRERO"),2,AND(I542="PE",M542="NÓMINA MARZO"),3,AND(I542="PE",M542="NÓMINA ABRIL"),4,AND(I542="PE",M542="NÓMINA MAYO"),5,AND(I542="PE",M542="NÓMINA JUNIO"),6,AND(I542="PE",M542="NÓMINA JULIO"),7,AND(I542="PE",M542="NÓMINA AGOSTO"),8,AND(I542="PE",M542="NÓMINA SEPTIEMBRE"),9,AND(I542="PE",M542="NÓMINA OCTUBRE"),10,AND(I542="PE",M542="NÓMINA NOVIEMBRE"),11,AND(I542="PE",M542="NÓMINA DICIEMBRE"),12,AND(I542="PC",M542="NÓMINA ENERO"),1,AND(I542="PC",M542="NÓMINA FEBRERO"),2,AND(I542="PC",M542="NÓMINA MARZO"),3,AND(I542="PC",M542="NÓMINA ABRIL"),4,AND(I542="PC",M542="NÓMINA MAYO"),5,AND(I542="PC",M542="NÓMINA JUNIO"),6,AND(I542="PC",M542="NÓMINA JULIO"),7,AND(I542="PC",M542="NÓMINA AGOSTO"),8,AND(I542="PC",M542="NÓMINA SEPTIEMBRE"),9,AND(I542="PC",M542="NÓMINA OCTUBRE"),10,AND(I542="PC",M542="NÓMINA NOVIEMBRE"),11,AND(I542="PC",M542="NÓMINA DICIEMBRE"),12,I542="VCF"," ",I542="VSF"," ",I542="SUB"," ",I542="ADQBYS"," ",I542="CONV"," ")</f>
        <v>#N/A</v>
      </c>
      <c r="O542" s="50"/>
      <c r="P542" s="51"/>
      <c r="Q542" s="51" t="n">
        <f aca="false">ROUND((O542*P542)*0.15,2)</f>
        <v>0</v>
      </c>
      <c r="R542" s="52" t="e">
        <f aca="false">_xlfn.IFS(I542="PE","NO RELLENAR",I542="PC","NO RELLENAR",I542="SUB","NO RELLENAR",I542="ADQBYS","NO RELLENAR",I542="CONV","NO RELLENAR",I542="VSF","RELLENAR",I542="VCF","RELLENAR")</f>
        <v>#N/A</v>
      </c>
      <c r="S542" s="53"/>
      <c r="T542" s="53"/>
      <c r="U542" s="54"/>
      <c r="V542" s="55"/>
      <c r="W542" s="54"/>
      <c r="X542" s="55"/>
      <c r="Y542" s="51"/>
      <c r="Z542" s="51"/>
      <c r="AA542" s="51"/>
      <c r="AB542" s="51"/>
      <c r="AC542" s="51"/>
      <c r="AD542" s="51"/>
      <c r="AE542" s="51"/>
      <c r="AF542" s="51"/>
      <c r="AG542" s="51"/>
      <c r="AH542" s="51"/>
      <c r="AI542" s="51"/>
      <c r="AJ542" s="51"/>
      <c r="AK542" s="51"/>
      <c r="AL542" s="51"/>
      <c r="AM542" s="54"/>
      <c r="AN542" s="51"/>
      <c r="AO542" s="54"/>
      <c r="AP542" s="51"/>
      <c r="AQ542" s="54"/>
      <c r="AR542" s="51"/>
      <c r="AS542" s="53" t="n">
        <v>0</v>
      </c>
      <c r="AT542" s="53" t="n">
        <v>0</v>
      </c>
      <c r="AU542" s="53" t="e">
        <f aca="false">_xlfn.IFS(I542="PE",0,I542="PC",0,I542="VCF",ROUND(AS542*AV542,2),I542="VSF",ROUND(AS542*AV542,2),I542="SUB",ROUND(AS542*AV542,2),I542="ADQBYS",ROUND(AS542*AV542,2),I542="CONV",ROUND(AS542*AV542,2))</f>
        <v>#N/A</v>
      </c>
      <c r="AV542" s="56"/>
      <c r="AW542" s="57" t="e">
        <f aca="false">_xlfn.IFS(I542="PE",ROUND((O542*P542)+Q542,2),I542="PC",ROUND((O542*P542)+Q542,2),AND(I542="VCF",BA542="SI"),AS542+AU542,AND(I542="VCF",BA542="NO"),AS542,AND(I542="VSF",BA542="SI"),AS542+AU542+Y542+Z542,AND(I542="VSF",BA542="NO"),AS542+Y542+Z542,AND(I542="SUB",BA542="SI"),AS542+AU542,AND(I542="SUB",BA542="NO"),AS542,AND(I542="ADQBYS",BA542="SI"),AS542+AU542,AND(I542="ADQBYS",BA542="NO"),AS542,AND(I542="CONV",BA542="SI"),AS542+AU542,AND(I542="CONV",BA542="NO"),AS542)</f>
        <v>#N/A</v>
      </c>
      <c r="AX542" s="53"/>
      <c r="AY542" s="58"/>
      <c r="AZ542" s="51"/>
      <c r="BA542" s="59"/>
    </row>
    <row r="543" customFormat="false" ht="18.6" hidden="false" customHeight="true" outlineLevel="0" collapsed="false">
      <c r="A543" s="43"/>
      <c r="B543" s="44"/>
      <c r="C543" s="44"/>
      <c r="D543" s="44"/>
      <c r="E543" s="44"/>
      <c r="F543" s="44"/>
      <c r="G543" s="44"/>
      <c r="H543" s="45"/>
      <c r="I543" s="44"/>
      <c r="J543" s="44"/>
      <c r="K543" s="44"/>
      <c r="L543" s="47"/>
      <c r="M543" s="47"/>
      <c r="N543" s="49" t="e">
        <f aca="false">_xlfn.IFS(AND(I543="PE",M543="NÓMINA ENERO"),1,AND(I543="PE",M543="NÓMINA FEBRERO"),2,AND(I543="PE",M543="NÓMINA MARZO"),3,AND(I543="PE",M543="NÓMINA ABRIL"),4,AND(I543="PE",M543="NÓMINA MAYO"),5,AND(I543="PE",M543="NÓMINA JUNIO"),6,AND(I543="PE",M543="NÓMINA JULIO"),7,AND(I543="PE",M543="NÓMINA AGOSTO"),8,AND(I543="PE",M543="NÓMINA SEPTIEMBRE"),9,AND(I543="PE",M543="NÓMINA OCTUBRE"),10,AND(I543="PE",M543="NÓMINA NOVIEMBRE"),11,AND(I543="PE",M543="NÓMINA DICIEMBRE"),12,AND(I543="PC",M543="NÓMINA ENERO"),1,AND(I543="PC",M543="NÓMINA FEBRERO"),2,AND(I543="PC",M543="NÓMINA MARZO"),3,AND(I543="PC",M543="NÓMINA ABRIL"),4,AND(I543="PC",M543="NÓMINA MAYO"),5,AND(I543="PC",M543="NÓMINA JUNIO"),6,AND(I543="PC",M543="NÓMINA JULIO"),7,AND(I543="PC",M543="NÓMINA AGOSTO"),8,AND(I543="PC",M543="NÓMINA SEPTIEMBRE"),9,AND(I543="PC",M543="NÓMINA OCTUBRE"),10,AND(I543="PC",M543="NÓMINA NOVIEMBRE"),11,AND(I543="PC",M543="NÓMINA DICIEMBRE"),12,I543="VCF"," ",I543="VSF"," ",I543="SUB"," ",I543="ADQBYS"," ",I543="CONV"," ")</f>
        <v>#N/A</v>
      </c>
      <c r="O543" s="50"/>
      <c r="P543" s="51"/>
      <c r="Q543" s="51" t="n">
        <f aca="false">ROUND((O543*P543)*0.15,2)</f>
        <v>0</v>
      </c>
      <c r="R543" s="52" t="e">
        <f aca="false">_xlfn.IFS(I543="PE","NO RELLENAR",I543="PC","NO RELLENAR",I543="SUB","NO RELLENAR",I543="ADQBYS","NO RELLENAR",I543="CONV","NO RELLENAR",I543="VSF","RELLENAR",I543="VCF","RELLENAR")</f>
        <v>#N/A</v>
      </c>
      <c r="S543" s="53"/>
      <c r="T543" s="53"/>
      <c r="U543" s="54"/>
      <c r="V543" s="55"/>
      <c r="W543" s="54"/>
      <c r="X543" s="55"/>
      <c r="Y543" s="51"/>
      <c r="Z543" s="51"/>
      <c r="AA543" s="51"/>
      <c r="AB543" s="51"/>
      <c r="AC543" s="51"/>
      <c r="AD543" s="51"/>
      <c r="AE543" s="51"/>
      <c r="AF543" s="51"/>
      <c r="AG543" s="51"/>
      <c r="AH543" s="51"/>
      <c r="AI543" s="51"/>
      <c r="AJ543" s="51"/>
      <c r="AK543" s="51"/>
      <c r="AL543" s="51"/>
      <c r="AM543" s="54"/>
      <c r="AN543" s="51"/>
      <c r="AO543" s="54"/>
      <c r="AP543" s="51"/>
      <c r="AQ543" s="54"/>
      <c r="AR543" s="51"/>
      <c r="AS543" s="53" t="n">
        <v>0</v>
      </c>
      <c r="AT543" s="53" t="n">
        <v>0</v>
      </c>
      <c r="AU543" s="53" t="e">
        <f aca="false">_xlfn.IFS(I543="PE",0,I543="PC",0,I543="VCF",ROUND(AS543*AV543,2),I543="VSF",ROUND(AS543*AV543,2),I543="SUB",ROUND(AS543*AV543,2),I543="ADQBYS",ROUND(AS543*AV543,2),I543="CONV",ROUND(AS543*AV543,2))</f>
        <v>#N/A</v>
      </c>
      <c r="AV543" s="56"/>
      <c r="AW543" s="57" t="e">
        <f aca="false">_xlfn.IFS(I543="PE",ROUND((O543*P543)+Q543,2),I543="PC",ROUND((O543*P543)+Q543,2),AND(I543="VCF",BA543="SI"),AS543+AU543,AND(I543="VCF",BA543="NO"),AS543,AND(I543="VSF",BA543="SI"),AS543+AU543+Y543+Z543,AND(I543="VSF",BA543="NO"),AS543+Y543+Z543,AND(I543="SUB",BA543="SI"),AS543+AU543,AND(I543="SUB",BA543="NO"),AS543,AND(I543="ADQBYS",BA543="SI"),AS543+AU543,AND(I543="ADQBYS",BA543="NO"),AS543,AND(I543="CONV",BA543="SI"),AS543+AU543,AND(I543="CONV",BA543="NO"),AS543)</f>
        <v>#N/A</v>
      </c>
      <c r="AX543" s="53"/>
      <c r="AY543" s="58"/>
      <c r="AZ543" s="51"/>
      <c r="BA543" s="59"/>
    </row>
    <row r="544" customFormat="false" ht="18.6" hidden="false" customHeight="true" outlineLevel="0" collapsed="false">
      <c r="A544" s="43"/>
      <c r="B544" s="44"/>
      <c r="C544" s="44"/>
      <c r="D544" s="44"/>
      <c r="E544" s="44"/>
      <c r="F544" s="44"/>
      <c r="G544" s="44"/>
      <c r="H544" s="45"/>
      <c r="I544" s="44"/>
      <c r="J544" s="44"/>
      <c r="K544" s="44"/>
      <c r="L544" s="47"/>
      <c r="M544" s="47"/>
      <c r="N544" s="49" t="e">
        <f aca="false">_xlfn.IFS(AND(I544="PE",M544="NÓMINA ENERO"),1,AND(I544="PE",M544="NÓMINA FEBRERO"),2,AND(I544="PE",M544="NÓMINA MARZO"),3,AND(I544="PE",M544="NÓMINA ABRIL"),4,AND(I544="PE",M544="NÓMINA MAYO"),5,AND(I544="PE",M544="NÓMINA JUNIO"),6,AND(I544="PE",M544="NÓMINA JULIO"),7,AND(I544="PE",M544="NÓMINA AGOSTO"),8,AND(I544="PE",M544="NÓMINA SEPTIEMBRE"),9,AND(I544="PE",M544="NÓMINA OCTUBRE"),10,AND(I544="PE",M544="NÓMINA NOVIEMBRE"),11,AND(I544="PE",M544="NÓMINA DICIEMBRE"),12,AND(I544="PC",M544="NÓMINA ENERO"),1,AND(I544="PC",M544="NÓMINA FEBRERO"),2,AND(I544="PC",M544="NÓMINA MARZO"),3,AND(I544="PC",M544="NÓMINA ABRIL"),4,AND(I544="PC",M544="NÓMINA MAYO"),5,AND(I544="PC",M544="NÓMINA JUNIO"),6,AND(I544="PC",M544="NÓMINA JULIO"),7,AND(I544="PC",M544="NÓMINA AGOSTO"),8,AND(I544="PC",M544="NÓMINA SEPTIEMBRE"),9,AND(I544="PC",M544="NÓMINA OCTUBRE"),10,AND(I544="PC",M544="NÓMINA NOVIEMBRE"),11,AND(I544="PC",M544="NÓMINA DICIEMBRE"),12,I544="VCF"," ",I544="VSF"," ",I544="SUB"," ",I544="ADQBYS"," ",I544="CONV"," ")</f>
        <v>#N/A</v>
      </c>
      <c r="O544" s="50"/>
      <c r="P544" s="51"/>
      <c r="Q544" s="51" t="n">
        <f aca="false">ROUND((O544*P544)*0.15,2)</f>
        <v>0</v>
      </c>
      <c r="R544" s="52" t="e">
        <f aca="false">_xlfn.IFS(I544="PE","NO RELLENAR",I544="PC","NO RELLENAR",I544="SUB","NO RELLENAR",I544="ADQBYS","NO RELLENAR",I544="CONV","NO RELLENAR",I544="VSF","RELLENAR",I544="VCF","RELLENAR")</f>
        <v>#N/A</v>
      </c>
      <c r="S544" s="53"/>
      <c r="T544" s="53"/>
      <c r="U544" s="54"/>
      <c r="V544" s="55"/>
      <c r="W544" s="54"/>
      <c r="X544" s="55"/>
      <c r="Y544" s="51"/>
      <c r="Z544" s="51"/>
      <c r="AA544" s="51"/>
      <c r="AB544" s="51"/>
      <c r="AC544" s="51"/>
      <c r="AD544" s="51"/>
      <c r="AE544" s="51"/>
      <c r="AF544" s="51"/>
      <c r="AG544" s="51"/>
      <c r="AH544" s="51"/>
      <c r="AI544" s="51"/>
      <c r="AJ544" s="51"/>
      <c r="AK544" s="51"/>
      <c r="AL544" s="51"/>
      <c r="AM544" s="54"/>
      <c r="AN544" s="51"/>
      <c r="AO544" s="54"/>
      <c r="AP544" s="51"/>
      <c r="AQ544" s="54"/>
      <c r="AR544" s="51"/>
      <c r="AS544" s="53" t="n">
        <v>0</v>
      </c>
      <c r="AT544" s="53" t="n">
        <v>0</v>
      </c>
      <c r="AU544" s="53" t="e">
        <f aca="false">_xlfn.IFS(I544="PE",0,I544="PC",0,I544="VCF",ROUND(AS544*AV544,2),I544="VSF",ROUND(AS544*AV544,2),I544="SUB",ROUND(AS544*AV544,2),I544="ADQBYS",ROUND(AS544*AV544,2),I544="CONV",ROUND(AS544*AV544,2))</f>
        <v>#N/A</v>
      </c>
      <c r="AV544" s="56"/>
      <c r="AW544" s="57" t="e">
        <f aca="false">_xlfn.IFS(I544="PE",ROUND((O544*P544)+Q544,2),I544="PC",ROUND((O544*P544)+Q544,2),AND(I544="VCF",BA544="SI"),AS544+AU544,AND(I544="VCF",BA544="NO"),AS544,AND(I544="VSF",BA544="SI"),AS544+AU544+Y544+Z544,AND(I544="VSF",BA544="NO"),AS544+Y544+Z544,AND(I544="SUB",BA544="SI"),AS544+AU544,AND(I544="SUB",BA544="NO"),AS544,AND(I544="ADQBYS",BA544="SI"),AS544+AU544,AND(I544="ADQBYS",BA544="NO"),AS544,AND(I544="CONV",BA544="SI"),AS544+AU544,AND(I544="CONV",BA544="NO"),AS544)</f>
        <v>#N/A</v>
      </c>
      <c r="AX544" s="53"/>
      <c r="AY544" s="58"/>
      <c r="AZ544" s="51"/>
      <c r="BA544" s="59"/>
    </row>
    <row r="545" customFormat="false" ht="18.6" hidden="false" customHeight="true" outlineLevel="0" collapsed="false">
      <c r="A545" s="43"/>
      <c r="B545" s="44"/>
      <c r="C545" s="44"/>
      <c r="D545" s="44"/>
      <c r="E545" s="44"/>
      <c r="F545" s="44"/>
      <c r="G545" s="44"/>
      <c r="H545" s="45"/>
      <c r="I545" s="44"/>
      <c r="J545" s="44"/>
      <c r="K545" s="44"/>
      <c r="L545" s="47"/>
      <c r="M545" s="47"/>
      <c r="N545" s="49" t="e">
        <f aca="false">_xlfn.IFS(AND(I545="PE",M545="NÓMINA ENERO"),1,AND(I545="PE",M545="NÓMINA FEBRERO"),2,AND(I545="PE",M545="NÓMINA MARZO"),3,AND(I545="PE",M545="NÓMINA ABRIL"),4,AND(I545="PE",M545="NÓMINA MAYO"),5,AND(I545="PE",M545="NÓMINA JUNIO"),6,AND(I545="PE",M545="NÓMINA JULIO"),7,AND(I545="PE",M545="NÓMINA AGOSTO"),8,AND(I545="PE",M545="NÓMINA SEPTIEMBRE"),9,AND(I545="PE",M545="NÓMINA OCTUBRE"),10,AND(I545="PE",M545="NÓMINA NOVIEMBRE"),11,AND(I545="PE",M545="NÓMINA DICIEMBRE"),12,AND(I545="PC",M545="NÓMINA ENERO"),1,AND(I545="PC",M545="NÓMINA FEBRERO"),2,AND(I545="PC",M545="NÓMINA MARZO"),3,AND(I545="PC",M545="NÓMINA ABRIL"),4,AND(I545="PC",M545="NÓMINA MAYO"),5,AND(I545="PC",M545="NÓMINA JUNIO"),6,AND(I545="PC",M545="NÓMINA JULIO"),7,AND(I545="PC",M545="NÓMINA AGOSTO"),8,AND(I545="PC",M545="NÓMINA SEPTIEMBRE"),9,AND(I545="PC",M545="NÓMINA OCTUBRE"),10,AND(I545="PC",M545="NÓMINA NOVIEMBRE"),11,AND(I545="PC",M545="NÓMINA DICIEMBRE"),12,I545="VCF"," ",I545="VSF"," ",I545="SUB"," ",I545="ADQBYS"," ",I545="CONV"," ")</f>
        <v>#N/A</v>
      </c>
      <c r="O545" s="50"/>
      <c r="P545" s="51"/>
      <c r="Q545" s="51" t="n">
        <f aca="false">ROUND((O545*P545)*0.15,2)</f>
        <v>0</v>
      </c>
      <c r="R545" s="52" t="e">
        <f aca="false">_xlfn.IFS(I545="PE","NO RELLENAR",I545="PC","NO RELLENAR",I545="SUB","NO RELLENAR",I545="ADQBYS","NO RELLENAR",I545="CONV","NO RELLENAR",I545="VSF","RELLENAR",I545="VCF","RELLENAR")</f>
        <v>#N/A</v>
      </c>
      <c r="S545" s="53"/>
      <c r="T545" s="53"/>
      <c r="U545" s="54"/>
      <c r="V545" s="55"/>
      <c r="W545" s="54"/>
      <c r="X545" s="55"/>
      <c r="Y545" s="51"/>
      <c r="Z545" s="51"/>
      <c r="AA545" s="51"/>
      <c r="AB545" s="51"/>
      <c r="AC545" s="51"/>
      <c r="AD545" s="51"/>
      <c r="AE545" s="51"/>
      <c r="AF545" s="51"/>
      <c r="AG545" s="51"/>
      <c r="AH545" s="51"/>
      <c r="AI545" s="51"/>
      <c r="AJ545" s="51"/>
      <c r="AK545" s="51"/>
      <c r="AL545" s="51"/>
      <c r="AM545" s="54"/>
      <c r="AN545" s="51"/>
      <c r="AO545" s="54"/>
      <c r="AP545" s="51"/>
      <c r="AQ545" s="54"/>
      <c r="AR545" s="51"/>
      <c r="AS545" s="53" t="n">
        <v>0</v>
      </c>
      <c r="AT545" s="53" t="n">
        <v>0</v>
      </c>
      <c r="AU545" s="53" t="e">
        <f aca="false">_xlfn.IFS(I545="PE",0,I545="PC",0,I545="VCF",ROUND(AS545*AV545,2),I545="VSF",ROUND(AS545*AV545,2),I545="SUB",ROUND(AS545*AV545,2),I545="ADQBYS",ROUND(AS545*AV545,2),I545="CONV",ROUND(AS545*AV545,2))</f>
        <v>#N/A</v>
      </c>
      <c r="AV545" s="56"/>
      <c r="AW545" s="57" t="e">
        <f aca="false">_xlfn.IFS(I545="PE",ROUND((O545*P545)+Q545,2),I545="PC",ROUND((O545*P545)+Q545,2),AND(I545="VCF",BA545="SI"),AS545+AU545,AND(I545="VCF",BA545="NO"),AS545,AND(I545="VSF",BA545="SI"),AS545+AU545+Y545+Z545,AND(I545="VSF",BA545="NO"),AS545+Y545+Z545,AND(I545="SUB",BA545="SI"),AS545+AU545,AND(I545="SUB",BA545="NO"),AS545,AND(I545="ADQBYS",BA545="SI"),AS545+AU545,AND(I545="ADQBYS",BA545="NO"),AS545,AND(I545="CONV",BA545="SI"),AS545+AU545,AND(I545="CONV",BA545="NO"),AS545)</f>
        <v>#N/A</v>
      </c>
      <c r="AX545" s="53"/>
      <c r="AY545" s="58"/>
      <c r="AZ545" s="51"/>
      <c r="BA545" s="59"/>
    </row>
    <row r="546" customFormat="false" ht="18.6" hidden="false" customHeight="true" outlineLevel="0" collapsed="false">
      <c r="A546" s="43"/>
      <c r="B546" s="44"/>
      <c r="C546" s="44"/>
      <c r="D546" s="44"/>
      <c r="E546" s="44"/>
      <c r="F546" s="44"/>
      <c r="G546" s="44"/>
      <c r="H546" s="45"/>
      <c r="I546" s="44"/>
      <c r="J546" s="44"/>
      <c r="K546" s="44"/>
      <c r="L546" s="47"/>
      <c r="M546" s="47"/>
      <c r="N546" s="49" t="e">
        <f aca="false">_xlfn.IFS(AND(I546="PE",M546="NÓMINA ENERO"),1,AND(I546="PE",M546="NÓMINA FEBRERO"),2,AND(I546="PE",M546="NÓMINA MARZO"),3,AND(I546="PE",M546="NÓMINA ABRIL"),4,AND(I546="PE",M546="NÓMINA MAYO"),5,AND(I546="PE",M546="NÓMINA JUNIO"),6,AND(I546="PE",M546="NÓMINA JULIO"),7,AND(I546="PE",M546="NÓMINA AGOSTO"),8,AND(I546="PE",M546="NÓMINA SEPTIEMBRE"),9,AND(I546="PE",M546="NÓMINA OCTUBRE"),10,AND(I546="PE",M546="NÓMINA NOVIEMBRE"),11,AND(I546="PE",M546="NÓMINA DICIEMBRE"),12,AND(I546="PC",M546="NÓMINA ENERO"),1,AND(I546="PC",M546="NÓMINA FEBRERO"),2,AND(I546="PC",M546="NÓMINA MARZO"),3,AND(I546="PC",M546="NÓMINA ABRIL"),4,AND(I546="PC",M546="NÓMINA MAYO"),5,AND(I546="PC",M546="NÓMINA JUNIO"),6,AND(I546="PC",M546="NÓMINA JULIO"),7,AND(I546="PC",M546="NÓMINA AGOSTO"),8,AND(I546="PC",M546="NÓMINA SEPTIEMBRE"),9,AND(I546="PC",M546="NÓMINA OCTUBRE"),10,AND(I546="PC",M546="NÓMINA NOVIEMBRE"),11,AND(I546="PC",M546="NÓMINA DICIEMBRE"),12,I546="VCF"," ",I546="VSF"," ",I546="SUB"," ",I546="ADQBYS"," ",I546="CONV"," ")</f>
        <v>#N/A</v>
      </c>
      <c r="O546" s="50"/>
      <c r="P546" s="51"/>
      <c r="Q546" s="51" t="n">
        <f aca="false">ROUND((O546*P546)*0.15,2)</f>
        <v>0</v>
      </c>
      <c r="R546" s="52" t="e">
        <f aca="false">_xlfn.IFS(I546="PE","NO RELLENAR",I546="PC","NO RELLENAR",I546="SUB","NO RELLENAR",I546="ADQBYS","NO RELLENAR",I546="CONV","NO RELLENAR",I546="VSF","RELLENAR",I546="VCF","RELLENAR")</f>
        <v>#N/A</v>
      </c>
      <c r="S546" s="53"/>
      <c r="T546" s="53"/>
      <c r="U546" s="54"/>
      <c r="V546" s="55"/>
      <c r="W546" s="54"/>
      <c r="X546" s="55"/>
      <c r="Y546" s="51"/>
      <c r="Z546" s="51"/>
      <c r="AA546" s="51"/>
      <c r="AB546" s="51"/>
      <c r="AC546" s="51"/>
      <c r="AD546" s="51"/>
      <c r="AE546" s="51"/>
      <c r="AF546" s="51"/>
      <c r="AG546" s="51"/>
      <c r="AH546" s="51"/>
      <c r="AI546" s="51"/>
      <c r="AJ546" s="51"/>
      <c r="AK546" s="51"/>
      <c r="AL546" s="51"/>
      <c r="AM546" s="54"/>
      <c r="AN546" s="51"/>
      <c r="AO546" s="54"/>
      <c r="AP546" s="51"/>
      <c r="AQ546" s="54"/>
      <c r="AR546" s="51"/>
      <c r="AS546" s="53" t="n">
        <v>0</v>
      </c>
      <c r="AT546" s="53" t="n">
        <v>0</v>
      </c>
      <c r="AU546" s="53" t="e">
        <f aca="false">_xlfn.IFS(I546="PE",0,I546="PC",0,I546="VCF",ROUND(AS546*AV546,2),I546="VSF",ROUND(AS546*AV546,2),I546="SUB",ROUND(AS546*AV546,2),I546="ADQBYS",ROUND(AS546*AV546,2),I546="CONV",ROUND(AS546*AV546,2))</f>
        <v>#N/A</v>
      </c>
      <c r="AV546" s="56"/>
      <c r="AW546" s="57" t="e">
        <f aca="false">_xlfn.IFS(I546="PE",ROUND((O546*P546)+Q546,2),I546="PC",ROUND((O546*P546)+Q546,2),AND(I546="VCF",BA546="SI"),AS546+AU546,AND(I546="VCF",BA546="NO"),AS546,AND(I546="VSF",BA546="SI"),AS546+AU546+Y546+Z546,AND(I546="VSF",BA546="NO"),AS546+Y546+Z546,AND(I546="SUB",BA546="SI"),AS546+AU546,AND(I546="SUB",BA546="NO"),AS546,AND(I546="ADQBYS",BA546="SI"),AS546+AU546,AND(I546="ADQBYS",BA546="NO"),AS546,AND(I546="CONV",BA546="SI"),AS546+AU546,AND(I546="CONV",BA546="NO"),AS546)</f>
        <v>#N/A</v>
      </c>
      <c r="AX546" s="53"/>
      <c r="AY546" s="58"/>
      <c r="AZ546" s="51"/>
      <c r="BA546" s="59"/>
    </row>
    <row r="547" customFormat="false" ht="18.6" hidden="false" customHeight="true" outlineLevel="0" collapsed="false">
      <c r="A547" s="43"/>
      <c r="B547" s="44"/>
      <c r="C547" s="44"/>
      <c r="D547" s="44"/>
      <c r="E547" s="44"/>
      <c r="F547" s="44"/>
      <c r="G547" s="44"/>
      <c r="H547" s="45"/>
      <c r="I547" s="44"/>
      <c r="J547" s="44"/>
      <c r="K547" s="44"/>
      <c r="L547" s="47"/>
      <c r="M547" s="47"/>
      <c r="N547" s="49" t="e">
        <f aca="false">_xlfn.IFS(AND(I547="PE",M547="NÓMINA ENERO"),1,AND(I547="PE",M547="NÓMINA FEBRERO"),2,AND(I547="PE",M547="NÓMINA MARZO"),3,AND(I547="PE",M547="NÓMINA ABRIL"),4,AND(I547="PE",M547="NÓMINA MAYO"),5,AND(I547="PE",M547="NÓMINA JUNIO"),6,AND(I547="PE",M547="NÓMINA JULIO"),7,AND(I547="PE",M547="NÓMINA AGOSTO"),8,AND(I547="PE",M547="NÓMINA SEPTIEMBRE"),9,AND(I547="PE",M547="NÓMINA OCTUBRE"),10,AND(I547="PE",M547="NÓMINA NOVIEMBRE"),11,AND(I547="PE",M547="NÓMINA DICIEMBRE"),12,AND(I547="PC",M547="NÓMINA ENERO"),1,AND(I547="PC",M547="NÓMINA FEBRERO"),2,AND(I547="PC",M547="NÓMINA MARZO"),3,AND(I547="PC",M547="NÓMINA ABRIL"),4,AND(I547="PC",M547="NÓMINA MAYO"),5,AND(I547="PC",M547="NÓMINA JUNIO"),6,AND(I547="PC",M547="NÓMINA JULIO"),7,AND(I547="PC",M547="NÓMINA AGOSTO"),8,AND(I547="PC",M547="NÓMINA SEPTIEMBRE"),9,AND(I547="PC",M547="NÓMINA OCTUBRE"),10,AND(I547="PC",M547="NÓMINA NOVIEMBRE"),11,AND(I547="PC",M547="NÓMINA DICIEMBRE"),12,I547="VCF"," ",I547="VSF"," ",I547="SUB"," ",I547="ADQBYS"," ",I547="CONV"," ")</f>
        <v>#N/A</v>
      </c>
      <c r="O547" s="50"/>
      <c r="P547" s="51"/>
      <c r="Q547" s="51" t="n">
        <f aca="false">ROUND((O547*P547)*0.15,2)</f>
        <v>0</v>
      </c>
      <c r="R547" s="52" t="e">
        <f aca="false">_xlfn.IFS(I547="PE","NO RELLENAR",I547="PC","NO RELLENAR",I547="SUB","NO RELLENAR",I547="ADQBYS","NO RELLENAR",I547="CONV","NO RELLENAR",I547="VSF","RELLENAR",I547="VCF","RELLENAR")</f>
        <v>#N/A</v>
      </c>
      <c r="S547" s="53"/>
      <c r="T547" s="53"/>
      <c r="U547" s="54"/>
      <c r="V547" s="55"/>
      <c r="W547" s="54"/>
      <c r="X547" s="55"/>
      <c r="Y547" s="51"/>
      <c r="Z547" s="51"/>
      <c r="AA547" s="51"/>
      <c r="AB547" s="51"/>
      <c r="AC547" s="51"/>
      <c r="AD547" s="51"/>
      <c r="AE547" s="51"/>
      <c r="AF547" s="51"/>
      <c r="AG547" s="51"/>
      <c r="AH547" s="51"/>
      <c r="AI547" s="51"/>
      <c r="AJ547" s="51"/>
      <c r="AK547" s="51"/>
      <c r="AL547" s="51"/>
      <c r="AM547" s="54"/>
      <c r="AN547" s="51"/>
      <c r="AO547" s="54"/>
      <c r="AP547" s="51"/>
      <c r="AQ547" s="54"/>
      <c r="AR547" s="51"/>
      <c r="AS547" s="53" t="n">
        <v>0</v>
      </c>
      <c r="AT547" s="53" t="n">
        <v>0</v>
      </c>
      <c r="AU547" s="53" t="e">
        <f aca="false">_xlfn.IFS(I547="PE",0,I547="PC",0,I547="VCF",ROUND(AS547*AV547,2),I547="VSF",ROUND(AS547*AV547,2),I547="SUB",ROUND(AS547*AV547,2),I547="ADQBYS",ROUND(AS547*AV547,2),I547="CONV",ROUND(AS547*AV547,2))</f>
        <v>#N/A</v>
      </c>
      <c r="AV547" s="56"/>
      <c r="AW547" s="57" t="e">
        <f aca="false">_xlfn.IFS(I547="PE",ROUND((O547*P547)+Q547,2),I547="PC",ROUND((O547*P547)+Q547,2),AND(I547="VCF",BA547="SI"),AS547+AU547,AND(I547="VCF",BA547="NO"),AS547,AND(I547="VSF",BA547="SI"),AS547+AU547+Y547+Z547,AND(I547="VSF",BA547="NO"),AS547+Y547+Z547,AND(I547="SUB",BA547="SI"),AS547+AU547,AND(I547="SUB",BA547="NO"),AS547,AND(I547="ADQBYS",BA547="SI"),AS547+AU547,AND(I547="ADQBYS",BA547="NO"),AS547,AND(I547="CONV",BA547="SI"),AS547+AU547,AND(I547="CONV",BA547="NO"),AS547)</f>
        <v>#N/A</v>
      </c>
      <c r="AX547" s="53"/>
      <c r="AY547" s="58"/>
      <c r="AZ547" s="51"/>
      <c r="BA547" s="59"/>
    </row>
    <row r="548" customFormat="false" ht="18.6" hidden="false" customHeight="true" outlineLevel="0" collapsed="false">
      <c r="A548" s="43"/>
      <c r="B548" s="44"/>
      <c r="C548" s="44"/>
      <c r="D548" s="44"/>
      <c r="E548" s="44"/>
      <c r="F548" s="44"/>
      <c r="G548" s="44"/>
      <c r="H548" s="45"/>
      <c r="I548" s="44"/>
      <c r="J548" s="44"/>
      <c r="K548" s="44"/>
      <c r="L548" s="47"/>
      <c r="M548" s="47"/>
      <c r="N548" s="49" t="e">
        <f aca="false">_xlfn.IFS(AND(I548="PE",M548="NÓMINA ENERO"),1,AND(I548="PE",M548="NÓMINA FEBRERO"),2,AND(I548="PE",M548="NÓMINA MARZO"),3,AND(I548="PE",M548="NÓMINA ABRIL"),4,AND(I548="PE",M548="NÓMINA MAYO"),5,AND(I548="PE",M548="NÓMINA JUNIO"),6,AND(I548="PE",M548="NÓMINA JULIO"),7,AND(I548="PE",M548="NÓMINA AGOSTO"),8,AND(I548="PE",M548="NÓMINA SEPTIEMBRE"),9,AND(I548="PE",M548="NÓMINA OCTUBRE"),10,AND(I548="PE",M548="NÓMINA NOVIEMBRE"),11,AND(I548="PE",M548="NÓMINA DICIEMBRE"),12,AND(I548="PC",M548="NÓMINA ENERO"),1,AND(I548="PC",M548="NÓMINA FEBRERO"),2,AND(I548="PC",M548="NÓMINA MARZO"),3,AND(I548="PC",M548="NÓMINA ABRIL"),4,AND(I548="PC",M548="NÓMINA MAYO"),5,AND(I548="PC",M548="NÓMINA JUNIO"),6,AND(I548="PC",M548="NÓMINA JULIO"),7,AND(I548="PC",M548="NÓMINA AGOSTO"),8,AND(I548="PC",M548="NÓMINA SEPTIEMBRE"),9,AND(I548="PC",M548="NÓMINA OCTUBRE"),10,AND(I548="PC",M548="NÓMINA NOVIEMBRE"),11,AND(I548="PC",M548="NÓMINA DICIEMBRE"),12,I548="VCF"," ",I548="VSF"," ",I548="SUB"," ",I548="ADQBYS"," ",I548="CONV"," ")</f>
        <v>#N/A</v>
      </c>
      <c r="O548" s="50"/>
      <c r="P548" s="51"/>
      <c r="Q548" s="51" t="n">
        <f aca="false">ROUND((O548*P548)*0.15,2)</f>
        <v>0</v>
      </c>
      <c r="R548" s="52" t="e">
        <f aca="false">_xlfn.IFS(I548="PE","NO RELLENAR",I548="PC","NO RELLENAR",I548="SUB","NO RELLENAR",I548="ADQBYS","NO RELLENAR",I548="CONV","NO RELLENAR",I548="VSF","RELLENAR",I548="VCF","RELLENAR")</f>
        <v>#N/A</v>
      </c>
      <c r="S548" s="53"/>
      <c r="T548" s="53"/>
      <c r="U548" s="54"/>
      <c r="V548" s="55"/>
      <c r="W548" s="54"/>
      <c r="X548" s="55"/>
      <c r="Y548" s="51"/>
      <c r="Z548" s="51"/>
      <c r="AA548" s="51"/>
      <c r="AB548" s="51"/>
      <c r="AC548" s="51"/>
      <c r="AD548" s="51"/>
      <c r="AE548" s="51"/>
      <c r="AF548" s="51"/>
      <c r="AG548" s="51"/>
      <c r="AH548" s="51"/>
      <c r="AI548" s="51"/>
      <c r="AJ548" s="51"/>
      <c r="AK548" s="51"/>
      <c r="AL548" s="51"/>
      <c r="AM548" s="54"/>
      <c r="AN548" s="51"/>
      <c r="AO548" s="54"/>
      <c r="AP548" s="51"/>
      <c r="AQ548" s="54"/>
      <c r="AR548" s="51"/>
      <c r="AS548" s="53" t="n">
        <v>0</v>
      </c>
      <c r="AT548" s="53" t="n">
        <v>0</v>
      </c>
      <c r="AU548" s="53" t="e">
        <f aca="false">_xlfn.IFS(I548="PE",0,I548="PC",0,I548="VCF",ROUND(AS548*AV548,2),I548="VSF",ROUND(AS548*AV548,2),I548="SUB",ROUND(AS548*AV548,2),I548="ADQBYS",ROUND(AS548*AV548,2),I548="CONV",ROUND(AS548*AV548,2))</f>
        <v>#N/A</v>
      </c>
      <c r="AV548" s="56"/>
      <c r="AW548" s="57" t="e">
        <f aca="false">_xlfn.IFS(I548="PE",ROUND((O548*P548)+Q548,2),I548="PC",ROUND((O548*P548)+Q548,2),AND(I548="VCF",BA548="SI"),AS548+AU548,AND(I548="VCF",BA548="NO"),AS548,AND(I548="VSF",BA548="SI"),AS548+AU548+Y548+Z548,AND(I548="VSF",BA548="NO"),AS548+Y548+Z548,AND(I548="SUB",BA548="SI"),AS548+AU548,AND(I548="SUB",BA548="NO"),AS548,AND(I548="ADQBYS",BA548="SI"),AS548+AU548,AND(I548="ADQBYS",BA548="NO"),AS548,AND(I548="CONV",BA548="SI"),AS548+AU548,AND(I548="CONV",BA548="NO"),AS548)</f>
        <v>#N/A</v>
      </c>
      <c r="AX548" s="53"/>
      <c r="AY548" s="58"/>
      <c r="AZ548" s="51"/>
      <c r="BA548" s="59"/>
    </row>
    <row r="549" customFormat="false" ht="18.6" hidden="false" customHeight="true" outlineLevel="0" collapsed="false">
      <c r="A549" s="43"/>
      <c r="B549" s="44"/>
      <c r="C549" s="44"/>
      <c r="D549" s="44"/>
      <c r="E549" s="44"/>
      <c r="F549" s="44"/>
      <c r="G549" s="44"/>
      <c r="H549" s="45"/>
      <c r="I549" s="44"/>
      <c r="J549" s="44"/>
      <c r="K549" s="44"/>
      <c r="L549" s="47"/>
      <c r="M549" s="47"/>
      <c r="N549" s="49" t="e">
        <f aca="false">_xlfn.IFS(AND(I549="PE",M549="NÓMINA ENERO"),1,AND(I549="PE",M549="NÓMINA FEBRERO"),2,AND(I549="PE",M549="NÓMINA MARZO"),3,AND(I549="PE",M549="NÓMINA ABRIL"),4,AND(I549="PE",M549="NÓMINA MAYO"),5,AND(I549="PE",M549="NÓMINA JUNIO"),6,AND(I549="PE",M549="NÓMINA JULIO"),7,AND(I549="PE",M549="NÓMINA AGOSTO"),8,AND(I549="PE",M549="NÓMINA SEPTIEMBRE"),9,AND(I549="PE",M549="NÓMINA OCTUBRE"),10,AND(I549="PE",M549="NÓMINA NOVIEMBRE"),11,AND(I549="PE",M549="NÓMINA DICIEMBRE"),12,AND(I549="PC",M549="NÓMINA ENERO"),1,AND(I549="PC",M549="NÓMINA FEBRERO"),2,AND(I549="PC",M549="NÓMINA MARZO"),3,AND(I549="PC",M549="NÓMINA ABRIL"),4,AND(I549="PC",M549="NÓMINA MAYO"),5,AND(I549="PC",M549="NÓMINA JUNIO"),6,AND(I549="PC",M549="NÓMINA JULIO"),7,AND(I549="PC",M549="NÓMINA AGOSTO"),8,AND(I549="PC",M549="NÓMINA SEPTIEMBRE"),9,AND(I549="PC",M549="NÓMINA OCTUBRE"),10,AND(I549="PC",M549="NÓMINA NOVIEMBRE"),11,AND(I549="PC",M549="NÓMINA DICIEMBRE"),12,I549="VCF"," ",I549="VSF"," ",I549="SUB"," ",I549="ADQBYS"," ",I549="CONV"," ")</f>
        <v>#N/A</v>
      </c>
      <c r="O549" s="50"/>
      <c r="P549" s="51"/>
      <c r="Q549" s="51" t="n">
        <f aca="false">ROUND((O549*P549)*0.15,2)</f>
        <v>0</v>
      </c>
      <c r="R549" s="52" t="e">
        <f aca="false">_xlfn.IFS(I549="PE","NO RELLENAR",I549="PC","NO RELLENAR",I549="SUB","NO RELLENAR",I549="ADQBYS","NO RELLENAR",I549="CONV","NO RELLENAR",I549="VSF","RELLENAR",I549="VCF","RELLENAR")</f>
        <v>#N/A</v>
      </c>
      <c r="S549" s="53"/>
      <c r="T549" s="53"/>
      <c r="U549" s="54"/>
      <c r="V549" s="55"/>
      <c r="W549" s="54"/>
      <c r="X549" s="55"/>
      <c r="Y549" s="51"/>
      <c r="Z549" s="51"/>
      <c r="AA549" s="51"/>
      <c r="AB549" s="51"/>
      <c r="AC549" s="51"/>
      <c r="AD549" s="51"/>
      <c r="AE549" s="51"/>
      <c r="AF549" s="51"/>
      <c r="AG549" s="51"/>
      <c r="AH549" s="51"/>
      <c r="AI549" s="51"/>
      <c r="AJ549" s="51"/>
      <c r="AK549" s="51"/>
      <c r="AL549" s="51"/>
      <c r="AM549" s="54"/>
      <c r="AN549" s="51"/>
      <c r="AO549" s="54"/>
      <c r="AP549" s="51"/>
      <c r="AQ549" s="54"/>
      <c r="AR549" s="51"/>
      <c r="AS549" s="53" t="n">
        <v>0</v>
      </c>
      <c r="AT549" s="53" t="n">
        <v>0</v>
      </c>
      <c r="AU549" s="53" t="e">
        <f aca="false">_xlfn.IFS(I549="PE",0,I549="PC",0,I549="VCF",ROUND(AS549*AV549,2),I549="VSF",ROUND(AS549*AV549,2),I549="SUB",ROUND(AS549*AV549,2),I549="ADQBYS",ROUND(AS549*AV549,2),I549="CONV",ROUND(AS549*AV549,2))</f>
        <v>#N/A</v>
      </c>
      <c r="AV549" s="56"/>
      <c r="AW549" s="57" t="e">
        <f aca="false">_xlfn.IFS(I549="PE",ROUND((O549*P549)+Q549,2),I549="PC",ROUND((O549*P549)+Q549,2),AND(I549="VCF",BA549="SI"),AS549+AU549,AND(I549="VCF",BA549="NO"),AS549,AND(I549="VSF",BA549="SI"),AS549+AU549+Y549+Z549,AND(I549="VSF",BA549="NO"),AS549+Y549+Z549,AND(I549="SUB",BA549="SI"),AS549+AU549,AND(I549="SUB",BA549="NO"),AS549,AND(I549="ADQBYS",BA549="SI"),AS549+AU549,AND(I549="ADQBYS",BA549="NO"),AS549,AND(I549="CONV",BA549="SI"),AS549+AU549,AND(I549="CONV",BA549="NO"),AS549)</f>
        <v>#N/A</v>
      </c>
      <c r="AX549" s="53"/>
      <c r="AY549" s="58"/>
      <c r="AZ549" s="51"/>
      <c r="BA549" s="59"/>
    </row>
    <row r="550" customFormat="false" ht="18.6" hidden="false" customHeight="true" outlineLevel="0" collapsed="false">
      <c r="A550" s="43"/>
      <c r="B550" s="44"/>
      <c r="C550" s="44"/>
      <c r="D550" s="44"/>
      <c r="E550" s="44"/>
      <c r="F550" s="44"/>
      <c r="G550" s="44"/>
      <c r="H550" s="45"/>
      <c r="I550" s="44"/>
      <c r="J550" s="44"/>
      <c r="K550" s="44"/>
      <c r="L550" s="47"/>
      <c r="M550" s="47"/>
      <c r="N550" s="49" t="e">
        <f aca="false">_xlfn.IFS(AND(I550="PE",M550="NÓMINA ENERO"),1,AND(I550="PE",M550="NÓMINA FEBRERO"),2,AND(I550="PE",M550="NÓMINA MARZO"),3,AND(I550="PE",M550="NÓMINA ABRIL"),4,AND(I550="PE",M550="NÓMINA MAYO"),5,AND(I550="PE",M550="NÓMINA JUNIO"),6,AND(I550="PE",M550="NÓMINA JULIO"),7,AND(I550="PE",M550="NÓMINA AGOSTO"),8,AND(I550="PE",M550="NÓMINA SEPTIEMBRE"),9,AND(I550="PE",M550="NÓMINA OCTUBRE"),10,AND(I550="PE",M550="NÓMINA NOVIEMBRE"),11,AND(I550="PE",M550="NÓMINA DICIEMBRE"),12,AND(I550="PC",M550="NÓMINA ENERO"),1,AND(I550="PC",M550="NÓMINA FEBRERO"),2,AND(I550="PC",M550="NÓMINA MARZO"),3,AND(I550="PC",M550="NÓMINA ABRIL"),4,AND(I550="PC",M550="NÓMINA MAYO"),5,AND(I550="PC",M550="NÓMINA JUNIO"),6,AND(I550="PC",M550="NÓMINA JULIO"),7,AND(I550="PC",M550="NÓMINA AGOSTO"),8,AND(I550="PC",M550="NÓMINA SEPTIEMBRE"),9,AND(I550="PC",M550="NÓMINA OCTUBRE"),10,AND(I550="PC",M550="NÓMINA NOVIEMBRE"),11,AND(I550="PC",M550="NÓMINA DICIEMBRE"),12,I550="VCF"," ",I550="VSF"," ",I550="SUB"," ",I550="ADQBYS"," ",I550="CONV"," ")</f>
        <v>#N/A</v>
      </c>
      <c r="O550" s="50"/>
      <c r="P550" s="51"/>
      <c r="Q550" s="51" t="n">
        <f aca="false">ROUND((O550*P550)*0.15,2)</f>
        <v>0</v>
      </c>
      <c r="R550" s="52" t="e">
        <f aca="false">_xlfn.IFS(I550="PE","NO RELLENAR",I550="PC","NO RELLENAR",I550="SUB","NO RELLENAR",I550="ADQBYS","NO RELLENAR",I550="CONV","NO RELLENAR",I550="VSF","RELLENAR",I550="VCF","RELLENAR")</f>
        <v>#N/A</v>
      </c>
      <c r="S550" s="53"/>
      <c r="T550" s="53"/>
      <c r="U550" s="54"/>
      <c r="V550" s="55"/>
      <c r="W550" s="54"/>
      <c r="X550" s="55"/>
      <c r="Y550" s="51"/>
      <c r="Z550" s="51"/>
      <c r="AA550" s="51"/>
      <c r="AB550" s="51"/>
      <c r="AC550" s="51"/>
      <c r="AD550" s="51"/>
      <c r="AE550" s="51"/>
      <c r="AF550" s="51"/>
      <c r="AG550" s="51"/>
      <c r="AH550" s="51"/>
      <c r="AI550" s="51"/>
      <c r="AJ550" s="51"/>
      <c r="AK550" s="51"/>
      <c r="AL550" s="51"/>
      <c r="AM550" s="54"/>
      <c r="AN550" s="51"/>
      <c r="AO550" s="54"/>
      <c r="AP550" s="51"/>
      <c r="AQ550" s="54"/>
      <c r="AR550" s="51"/>
      <c r="AS550" s="53" t="n">
        <v>0</v>
      </c>
      <c r="AT550" s="53" t="n">
        <v>0</v>
      </c>
      <c r="AU550" s="53" t="e">
        <f aca="false">_xlfn.IFS(I550="PE",0,I550="PC",0,I550="VCF",ROUND(AS550*AV550,2),I550="VSF",ROUND(AS550*AV550,2),I550="SUB",ROUND(AS550*AV550,2),I550="ADQBYS",ROUND(AS550*AV550,2),I550="CONV",ROUND(AS550*AV550,2))</f>
        <v>#N/A</v>
      </c>
      <c r="AV550" s="56"/>
      <c r="AW550" s="57" t="e">
        <f aca="false">_xlfn.IFS(I550="PE",ROUND((O550*P550)+Q550,2),I550="PC",ROUND((O550*P550)+Q550,2),AND(I550="VCF",BA550="SI"),AS550+AU550,AND(I550="VCF",BA550="NO"),AS550,AND(I550="VSF",BA550="SI"),AS550+AU550+Y550+Z550,AND(I550="VSF",BA550="NO"),AS550+Y550+Z550,AND(I550="SUB",BA550="SI"),AS550+AU550,AND(I550="SUB",BA550="NO"),AS550,AND(I550="ADQBYS",BA550="SI"),AS550+AU550,AND(I550="ADQBYS",BA550="NO"),AS550,AND(I550="CONV",BA550="SI"),AS550+AU550,AND(I550="CONV",BA550="NO"),AS550)</f>
        <v>#N/A</v>
      </c>
      <c r="AX550" s="53"/>
      <c r="AY550" s="58"/>
      <c r="AZ550" s="51"/>
      <c r="BA550" s="59"/>
    </row>
    <row r="551" customFormat="false" ht="18.6" hidden="false" customHeight="true" outlineLevel="0" collapsed="false">
      <c r="A551" s="43"/>
      <c r="B551" s="44"/>
      <c r="C551" s="44"/>
      <c r="D551" s="44"/>
      <c r="E551" s="44"/>
      <c r="F551" s="44"/>
      <c r="G551" s="44"/>
      <c r="H551" s="45"/>
      <c r="I551" s="44"/>
      <c r="J551" s="44"/>
      <c r="K551" s="44"/>
      <c r="L551" s="47"/>
      <c r="M551" s="47"/>
      <c r="N551" s="49" t="e">
        <f aca="false">_xlfn.IFS(AND(I551="PE",M551="NÓMINA ENERO"),1,AND(I551="PE",M551="NÓMINA FEBRERO"),2,AND(I551="PE",M551="NÓMINA MARZO"),3,AND(I551="PE",M551="NÓMINA ABRIL"),4,AND(I551="PE",M551="NÓMINA MAYO"),5,AND(I551="PE",M551="NÓMINA JUNIO"),6,AND(I551="PE",M551="NÓMINA JULIO"),7,AND(I551="PE",M551="NÓMINA AGOSTO"),8,AND(I551="PE",M551="NÓMINA SEPTIEMBRE"),9,AND(I551="PE",M551="NÓMINA OCTUBRE"),10,AND(I551="PE",M551="NÓMINA NOVIEMBRE"),11,AND(I551="PE",M551="NÓMINA DICIEMBRE"),12,AND(I551="PC",M551="NÓMINA ENERO"),1,AND(I551="PC",M551="NÓMINA FEBRERO"),2,AND(I551="PC",M551="NÓMINA MARZO"),3,AND(I551="PC",M551="NÓMINA ABRIL"),4,AND(I551="PC",M551="NÓMINA MAYO"),5,AND(I551="PC",M551="NÓMINA JUNIO"),6,AND(I551="PC",M551="NÓMINA JULIO"),7,AND(I551="PC",M551="NÓMINA AGOSTO"),8,AND(I551="PC",M551="NÓMINA SEPTIEMBRE"),9,AND(I551="PC",M551="NÓMINA OCTUBRE"),10,AND(I551="PC",M551="NÓMINA NOVIEMBRE"),11,AND(I551="PC",M551="NÓMINA DICIEMBRE"),12,I551="VCF"," ",I551="VSF"," ",I551="SUB"," ",I551="ADQBYS"," ",I551="CONV"," ")</f>
        <v>#N/A</v>
      </c>
      <c r="O551" s="50"/>
      <c r="P551" s="51"/>
      <c r="Q551" s="51" t="n">
        <f aca="false">ROUND((O551*P551)*0.15,2)</f>
        <v>0</v>
      </c>
      <c r="R551" s="52" t="e">
        <f aca="false">_xlfn.IFS(I551="PE","NO RELLENAR",I551="PC","NO RELLENAR",I551="SUB","NO RELLENAR",I551="ADQBYS","NO RELLENAR",I551="CONV","NO RELLENAR",I551="VSF","RELLENAR",I551="VCF","RELLENAR")</f>
        <v>#N/A</v>
      </c>
      <c r="S551" s="53"/>
      <c r="T551" s="53"/>
      <c r="U551" s="54"/>
      <c r="V551" s="55"/>
      <c r="W551" s="54"/>
      <c r="X551" s="55"/>
      <c r="Y551" s="51"/>
      <c r="Z551" s="51"/>
      <c r="AA551" s="51"/>
      <c r="AB551" s="51"/>
      <c r="AC551" s="51"/>
      <c r="AD551" s="51"/>
      <c r="AE551" s="51"/>
      <c r="AF551" s="51"/>
      <c r="AG551" s="51"/>
      <c r="AH551" s="51"/>
      <c r="AI551" s="51"/>
      <c r="AJ551" s="51"/>
      <c r="AK551" s="51"/>
      <c r="AL551" s="51"/>
      <c r="AM551" s="54"/>
      <c r="AN551" s="51"/>
      <c r="AO551" s="54"/>
      <c r="AP551" s="51"/>
      <c r="AQ551" s="54"/>
      <c r="AR551" s="51"/>
      <c r="AS551" s="53" t="n">
        <v>0</v>
      </c>
      <c r="AT551" s="53" t="n">
        <v>0</v>
      </c>
      <c r="AU551" s="53" t="e">
        <f aca="false">_xlfn.IFS(I551="PE",0,I551="PC",0,I551="VCF",ROUND(AS551*AV551,2),I551="VSF",ROUND(AS551*AV551,2),I551="SUB",ROUND(AS551*AV551,2),I551="ADQBYS",ROUND(AS551*AV551,2),I551="CONV",ROUND(AS551*AV551,2))</f>
        <v>#N/A</v>
      </c>
      <c r="AV551" s="56"/>
      <c r="AW551" s="57" t="e">
        <f aca="false">_xlfn.IFS(I551="PE",ROUND((O551*P551)+Q551,2),I551="PC",ROUND((O551*P551)+Q551,2),AND(I551="VCF",BA551="SI"),AS551+AU551,AND(I551="VCF",BA551="NO"),AS551,AND(I551="VSF",BA551="SI"),AS551+AU551+Y551+Z551,AND(I551="VSF",BA551="NO"),AS551+Y551+Z551,AND(I551="SUB",BA551="SI"),AS551+AU551,AND(I551="SUB",BA551="NO"),AS551,AND(I551="ADQBYS",BA551="SI"),AS551+AU551,AND(I551="ADQBYS",BA551="NO"),AS551,AND(I551="CONV",BA551="SI"),AS551+AU551,AND(I551="CONV",BA551="NO"),AS551)</f>
        <v>#N/A</v>
      </c>
      <c r="AX551" s="53"/>
      <c r="AY551" s="58"/>
      <c r="AZ551" s="51"/>
      <c r="BA551" s="59"/>
    </row>
    <row r="552" customFormat="false" ht="18.6" hidden="false" customHeight="true" outlineLevel="0" collapsed="false">
      <c r="A552" s="43"/>
      <c r="B552" s="44"/>
      <c r="C552" s="44"/>
      <c r="D552" s="44"/>
      <c r="E552" s="44"/>
      <c r="F552" s="44"/>
      <c r="G552" s="44"/>
      <c r="H552" s="45"/>
      <c r="I552" s="44"/>
      <c r="J552" s="44"/>
      <c r="K552" s="44"/>
      <c r="L552" s="47"/>
      <c r="M552" s="47"/>
      <c r="N552" s="49" t="e">
        <f aca="false">_xlfn.IFS(AND(I552="PE",M552="NÓMINA ENERO"),1,AND(I552="PE",M552="NÓMINA FEBRERO"),2,AND(I552="PE",M552="NÓMINA MARZO"),3,AND(I552="PE",M552="NÓMINA ABRIL"),4,AND(I552="PE",M552="NÓMINA MAYO"),5,AND(I552="PE",M552="NÓMINA JUNIO"),6,AND(I552="PE",M552="NÓMINA JULIO"),7,AND(I552="PE",M552="NÓMINA AGOSTO"),8,AND(I552="PE",M552="NÓMINA SEPTIEMBRE"),9,AND(I552="PE",M552="NÓMINA OCTUBRE"),10,AND(I552="PE",M552="NÓMINA NOVIEMBRE"),11,AND(I552="PE",M552="NÓMINA DICIEMBRE"),12,AND(I552="PC",M552="NÓMINA ENERO"),1,AND(I552="PC",M552="NÓMINA FEBRERO"),2,AND(I552="PC",M552="NÓMINA MARZO"),3,AND(I552="PC",M552="NÓMINA ABRIL"),4,AND(I552="PC",M552="NÓMINA MAYO"),5,AND(I552="PC",M552="NÓMINA JUNIO"),6,AND(I552="PC",M552="NÓMINA JULIO"),7,AND(I552="PC",M552="NÓMINA AGOSTO"),8,AND(I552="PC",M552="NÓMINA SEPTIEMBRE"),9,AND(I552="PC",M552="NÓMINA OCTUBRE"),10,AND(I552="PC",M552="NÓMINA NOVIEMBRE"),11,AND(I552="PC",M552="NÓMINA DICIEMBRE"),12,I552="VCF"," ",I552="VSF"," ",I552="SUB"," ",I552="ADQBYS"," ",I552="CONV"," ")</f>
        <v>#N/A</v>
      </c>
      <c r="O552" s="50"/>
      <c r="P552" s="51"/>
      <c r="Q552" s="51" t="n">
        <f aca="false">ROUND((O552*P552)*0.15,2)</f>
        <v>0</v>
      </c>
      <c r="R552" s="52" t="e">
        <f aca="false">_xlfn.IFS(I552="PE","NO RELLENAR",I552="PC","NO RELLENAR",I552="SUB","NO RELLENAR",I552="ADQBYS","NO RELLENAR",I552="CONV","NO RELLENAR",I552="VSF","RELLENAR",I552="VCF","RELLENAR")</f>
        <v>#N/A</v>
      </c>
      <c r="S552" s="53"/>
      <c r="T552" s="53"/>
      <c r="U552" s="54"/>
      <c r="V552" s="55"/>
      <c r="W552" s="54"/>
      <c r="X552" s="55"/>
      <c r="Y552" s="51"/>
      <c r="Z552" s="51"/>
      <c r="AA552" s="51"/>
      <c r="AB552" s="51"/>
      <c r="AC552" s="51"/>
      <c r="AD552" s="51"/>
      <c r="AE552" s="51"/>
      <c r="AF552" s="51"/>
      <c r="AG552" s="51"/>
      <c r="AH552" s="51"/>
      <c r="AI552" s="51"/>
      <c r="AJ552" s="51"/>
      <c r="AK552" s="51"/>
      <c r="AL552" s="51"/>
      <c r="AM552" s="54"/>
      <c r="AN552" s="51"/>
      <c r="AO552" s="54"/>
      <c r="AP552" s="51"/>
      <c r="AQ552" s="54"/>
      <c r="AR552" s="51"/>
      <c r="AS552" s="53" t="n">
        <v>0</v>
      </c>
      <c r="AT552" s="53" t="n">
        <v>0</v>
      </c>
      <c r="AU552" s="53" t="e">
        <f aca="false">_xlfn.IFS(I552="PE",0,I552="PC",0,I552="VCF",ROUND(AS552*AV552,2),I552="VSF",ROUND(AS552*AV552,2),I552="SUB",ROUND(AS552*AV552,2),I552="ADQBYS",ROUND(AS552*AV552,2),I552="CONV",ROUND(AS552*AV552,2))</f>
        <v>#N/A</v>
      </c>
      <c r="AV552" s="56"/>
      <c r="AW552" s="57" t="e">
        <f aca="false">_xlfn.IFS(I552="PE",ROUND((O552*P552)+Q552,2),I552="PC",ROUND((O552*P552)+Q552,2),AND(I552="VCF",BA552="SI"),AS552+AU552,AND(I552="VCF",BA552="NO"),AS552,AND(I552="VSF",BA552="SI"),AS552+AU552+Y552+Z552,AND(I552="VSF",BA552="NO"),AS552+Y552+Z552,AND(I552="SUB",BA552="SI"),AS552+AU552,AND(I552="SUB",BA552="NO"),AS552,AND(I552="ADQBYS",BA552="SI"),AS552+AU552,AND(I552="ADQBYS",BA552="NO"),AS552,AND(I552="CONV",BA552="SI"),AS552+AU552,AND(I552="CONV",BA552="NO"),AS552)</f>
        <v>#N/A</v>
      </c>
      <c r="AX552" s="53"/>
      <c r="AY552" s="58"/>
      <c r="AZ552" s="51"/>
      <c r="BA552" s="59"/>
    </row>
    <row r="553" customFormat="false" ht="18.6" hidden="false" customHeight="true" outlineLevel="0" collapsed="false">
      <c r="A553" s="43"/>
      <c r="B553" s="44"/>
      <c r="C553" s="44"/>
      <c r="D553" s="44"/>
      <c r="E553" s="44"/>
      <c r="F553" s="44"/>
      <c r="G553" s="44"/>
      <c r="H553" s="45"/>
      <c r="I553" s="44"/>
      <c r="J553" s="44"/>
      <c r="K553" s="44"/>
      <c r="L553" s="47"/>
      <c r="M553" s="47"/>
      <c r="N553" s="49" t="e">
        <f aca="false">_xlfn.IFS(AND(I553="PE",M553="NÓMINA ENERO"),1,AND(I553="PE",M553="NÓMINA FEBRERO"),2,AND(I553="PE",M553="NÓMINA MARZO"),3,AND(I553="PE",M553="NÓMINA ABRIL"),4,AND(I553="PE",M553="NÓMINA MAYO"),5,AND(I553="PE",M553="NÓMINA JUNIO"),6,AND(I553="PE",M553="NÓMINA JULIO"),7,AND(I553="PE",M553="NÓMINA AGOSTO"),8,AND(I553="PE",M553="NÓMINA SEPTIEMBRE"),9,AND(I553="PE",M553="NÓMINA OCTUBRE"),10,AND(I553="PE",M553="NÓMINA NOVIEMBRE"),11,AND(I553="PE",M553="NÓMINA DICIEMBRE"),12,AND(I553="PC",M553="NÓMINA ENERO"),1,AND(I553="PC",M553="NÓMINA FEBRERO"),2,AND(I553="PC",M553="NÓMINA MARZO"),3,AND(I553="PC",M553="NÓMINA ABRIL"),4,AND(I553="PC",M553="NÓMINA MAYO"),5,AND(I553="PC",M553="NÓMINA JUNIO"),6,AND(I553="PC",M553="NÓMINA JULIO"),7,AND(I553="PC",M553="NÓMINA AGOSTO"),8,AND(I553="PC",M553="NÓMINA SEPTIEMBRE"),9,AND(I553="PC",M553="NÓMINA OCTUBRE"),10,AND(I553="PC",M553="NÓMINA NOVIEMBRE"),11,AND(I553="PC",M553="NÓMINA DICIEMBRE"),12,I553="VCF"," ",I553="VSF"," ",I553="SUB"," ",I553="ADQBYS"," ",I553="CONV"," ")</f>
        <v>#N/A</v>
      </c>
      <c r="O553" s="50"/>
      <c r="P553" s="51"/>
      <c r="Q553" s="51" t="n">
        <f aca="false">ROUND((O553*P553)*0.15,2)</f>
        <v>0</v>
      </c>
      <c r="R553" s="52" t="e">
        <f aca="false">_xlfn.IFS(I553="PE","NO RELLENAR",I553="PC","NO RELLENAR",I553="SUB","NO RELLENAR",I553="ADQBYS","NO RELLENAR",I553="CONV","NO RELLENAR",I553="VSF","RELLENAR",I553="VCF","RELLENAR")</f>
        <v>#N/A</v>
      </c>
      <c r="S553" s="53"/>
      <c r="T553" s="53"/>
      <c r="U553" s="54"/>
      <c r="V553" s="55"/>
      <c r="W553" s="54"/>
      <c r="X553" s="55"/>
      <c r="Y553" s="51"/>
      <c r="Z553" s="51"/>
      <c r="AA553" s="51"/>
      <c r="AB553" s="51"/>
      <c r="AC553" s="51"/>
      <c r="AD553" s="51"/>
      <c r="AE553" s="51"/>
      <c r="AF553" s="51"/>
      <c r="AG553" s="51"/>
      <c r="AH553" s="51"/>
      <c r="AI553" s="51"/>
      <c r="AJ553" s="51"/>
      <c r="AK553" s="51"/>
      <c r="AL553" s="51"/>
      <c r="AM553" s="54"/>
      <c r="AN553" s="51"/>
      <c r="AO553" s="54"/>
      <c r="AP553" s="51"/>
      <c r="AQ553" s="54"/>
      <c r="AR553" s="51"/>
      <c r="AS553" s="53" t="n">
        <v>0</v>
      </c>
      <c r="AT553" s="53" t="n">
        <v>0</v>
      </c>
      <c r="AU553" s="53" t="e">
        <f aca="false">_xlfn.IFS(I553="PE",0,I553="PC",0,I553="VCF",ROUND(AS553*AV553,2),I553="VSF",ROUND(AS553*AV553,2),I553="SUB",ROUND(AS553*AV553,2),I553="ADQBYS",ROUND(AS553*AV553,2),I553="CONV",ROUND(AS553*AV553,2))</f>
        <v>#N/A</v>
      </c>
      <c r="AV553" s="56"/>
      <c r="AW553" s="57" t="e">
        <f aca="false">_xlfn.IFS(I553="PE",ROUND((O553*P553)+Q553,2),I553="PC",ROUND((O553*P553)+Q553,2),AND(I553="VCF",BA553="SI"),AS553+AU553,AND(I553="VCF",BA553="NO"),AS553,AND(I553="VSF",BA553="SI"),AS553+AU553+Y553+Z553,AND(I553="VSF",BA553="NO"),AS553+Y553+Z553,AND(I553="SUB",BA553="SI"),AS553+AU553,AND(I553="SUB",BA553="NO"),AS553,AND(I553="ADQBYS",BA553="SI"),AS553+AU553,AND(I553="ADQBYS",BA553="NO"),AS553,AND(I553="CONV",BA553="SI"),AS553+AU553,AND(I553="CONV",BA553="NO"),AS553)</f>
        <v>#N/A</v>
      </c>
      <c r="AX553" s="53"/>
      <c r="AY553" s="58"/>
      <c r="AZ553" s="51"/>
      <c r="BA553" s="59"/>
    </row>
    <row r="554" customFormat="false" ht="18.6" hidden="false" customHeight="true" outlineLevel="0" collapsed="false">
      <c r="A554" s="43"/>
      <c r="B554" s="44"/>
      <c r="C554" s="44"/>
      <c r="D554" s="44"/>
      <c r="E554" s="44"/>
      <c r="F554" s="44"/>
      <c r="G554" s="44"/>
      <c r="H554" s="45"/>
      <c r="I554" s="44"/>
      <c r="J554" s="44"/>
      <c r="K554" s="44"/>
      <c r="L554" s="47"/>
      <c r="M554" s="47"/>
      <c r="N554" s="49" t="e">
        <f aca="false">_xlfn.IFS(AND(I554="PE",M554="NÓMINA ENERO"),1,AND(I554="PE",M554="NÓMINA FEBRERO"),2,AND(I554="PE",M554="NÓMINA MARZO"),3,AND(I554="PE",M554="NÓMINA ABRIL"),4,AND(I554="PE",M554="NÓMINA MAYO"),5,AND(I554="PE",M554="NÓMINA JUNIO"),6,AND(I554="PE",M554="NÓMINA JULIO"),7,AND(I554="PE",M554="NÓMINA AGOSTO"),8,AND(I554="PE",M554="NÓMINA SEPTIEMBRE"),9,AND(I554="PE",M554="NÓMINA OCTUBRE"),10,AND(I554="PE",M554="NÓMINA NOVIEMBRE"),11,AND(I554="PE",M554="NÓMINA DICIEMBRE"),12,AND(I554="PC",M554="NÓMINA ENERO"),1,AND(I554="PC",M554="NÓMINA FEBRERO"),2,AND(I554="PC",M554="NÓMINA MARZO"),3,AND(I554="PC",M554="NÓMINA ABRIL"),4,AND(I554="PC",M554="NÓMINA MAYO"),5,AND(I554="PC",M554="NÓMINA JUNIO"),6,AND(I554="PC",M554="NÓMINA JULIO"),7,AND(I554="PC",M554="NÓMINA AGOSTO"),8,AND(I554="PC",M554="NÓMINA SEPTIEMBRE"),9,AND(I554="PC",M554="NÓMINA OCTUBRE"),10,AND(I554="PC",M554="NÓMINA NOVIEMBRE"),11,AND(I554="PC",M554="NÓMINA DICIEMBRE"),12,I554="VCF"," ",I554="VSF"," ",I554="SUB"," ",I554="ADQBYS"," ",I554="CONV"," ")</f>
        <v>#N/A</v>
      </c>
      <c r="O554" s="50"/>
      <c r="P554" s="51"/>
      <c r="Q554" s="51" t="n">
        <f aca="false">ROUND((O554*P554)*0.15,2)</f>
        <v>0</v>
      </c>
      <c r="R554" s="52" t="e">
        <f aca="false">_xlfn.IFS(I554="PE","NO RELLENAR",I554="PC","NO RELLENAR",I554="SUB","NO RELLENAR",I554="ADQBYS","NO RELLENAR",I554="CONV","NO RELLENAR",I554="VSF","RELLENAR",I554="VCF","RELLENAR")</f>
        <v>#N/A</v>
      </c>
      <c r="S554" s="53"/>
      <c r="T554" s="53"/>
      <c r="U554" s="54"/>
      <c r="V554" s="55"/>
      <c r="W554" s="54"/>
      <c r="X554" s="55"/>
      <c r="Y554" s="51"/>
      <c r="Z554" s="51"/>
      <c r="AA554" s="51"/>
      <c r="AB554" s="51"/>
      <c r="AC554" s="51"/>
      <c r="AD554" s="51"/>
      <c r="AE554" s="51"/>
      <c r="AF554" s="51"/>
      <c r="AG554" s="51"/>
      <c r="AH554" s="51"/>
      <c r="AI554" s="51"/>
      <c r="AJ554" s="51"/>
      <c r="AK554" s="51"/>
      <c r="AL554" s="51"/>
      <c r="AM554" s="54"/>
      <c r="AN554" s="51"/>
      <c r="AO554" s="54"/>
      <c r="AP554" s="51"/>
      <c r="AQ554" s="54"/>
      <c r="AR554" s="51"/>
      <c r="AS554" s="53" t="n">
        <v>0</v>
      </c>
      <c r="AT554" s="53" t="n">
        <v>0</v>
      </c>
      <c r="AU554" s="53" t="e">
        <f aca="false">_xlfn.IFS(I554="PE",0,I554="PC",0,I554="VCF",ROUND(AS554*AV554,2),I554="VSF",ROUND(AS554*AV554,2),I554="SUB",ROUND(AS554*AV554,2),I554="ADQBYS",ROUND(AS554*AV554,2),I554="CONV",ROUND(AS554*AV554,2))</f>
        <v>#N/A</v>
      </c>
      <c r="AV554" s="56"/>
      <c r="AW554" s="57" t="e">
        <f aca="false">_xlfn.IFS(I554="PE",ROUND((O554*P554)+Q554,2),I554="PC",ROUND((O554*P554)+Q554,2),AND(I554="VCF",BA554="SI"),AS554+AU554,AND(I554="VCF",BA554="NO"),AS554,AND(I554="VSF",BA554="SI"),AS554+AU554+Y554+Z554,AND(I554="VSF",BA554="NO"),AS554+Y554+Z554,AND(I554="SUB",BA554="SI"),AS554+AU554,AND(I554="SUB",BA554="NO"),AS554,AND(I554="ADQBYS",BA554="SI"),AS554+AU554,AND(I554="ADQBYS",BA554="NO"),AS554,AND(I554="CONV",BA554="SI"),AS554+AU554,AND(I554="CONV",BA554="NO"),AS554)</f>
        <v>#N/A</v>
      </c>
      <c r="AX554" s="53"/>
      <c r="AY554" s="58"/>
      <c r="AZ554" s="51"/>
      <c r="BA554" s="59"/>
    </row>
    <row r="555" customFormat="false" ht="18.6" hidden="false" customHeight="true" outlineLevel="0" collapsed="false">
      <c r="A555" s="43"/>
      <c r="B555" s="44"/>
      <c r="C555" s="44"/>
      <c r="D555" s="44"/>
      <c r="E555" s="44"/>
      <c r="F555" s="44"/>
      <c r="G555" s="44"/>
      <c r="H555" s="45"/>
      <c r="I555" s="44"/>
      <c r="J555" s="44"/>
      <c r="K555" s="44"/>
      <c r="L555" s="47"/>
      <c r="M555" s="47"/>
      <c r="N555" s="49" t="e">
        <f aca="false">_xlfn.IFS(AND(I555="PE",M555="NÓMINA ENERO"),1,AND(I555="PE",M555="NÓMINA FEBRERO"),2,AND(I555="PE",M555="NÓMINA MARZO"),3,AND(I555="PE",M555="NÓMINA ABRIL"),4,AND(I555="PE",M555="NÓMINA MAYO"),5,AND(I555="PE",M555="NÓMINA JUNIO"),6,AND(I555="PE",M555="NÓMINA JULIO"),7,AND(I555="PE",M555="NÓMINA AGOSTO"),8,AND(I555="PE",M555="NÓMINA SEPTIEMBRE"),9,AND(I555="PE",M555="NÓMINA OCTUBRE"),10,AND(I555="PE",M555="NÓMINA NOVIEMBRE"),11,AND(I555="PE",M555="NÓMINA DICIEMBRE"),12,AND(I555="PC",M555="NÓMINA ENERO"),1,AND(I555="PC",M555="NÓMINA FEBRERO"),2,AND(I555="PC",M555="NÓMINA MARZO"),3,AND(I555="PC",M555="NÓMINA ABRIL"),4,AND(I555="PC",M555="NÓMINA MAYO"),5,AND(I555="PC",M555="NÓMINA JUNIO"),6,AND(I555="PC",M555="NÓMINA JULIO"),7,AND(I555="PC",M555="NÓMINA AGOSTO"),8,AND(I555="PC",M555="NÓMINA SEPTIEMBRE"),9,AND(I555="PC",M555="NÓMINA OCTUBRE"),10,AND(I555="PC",M555="NÓMINA NOVIEMBRE"),11,AND(I555="PC",M555="NÓMINA DICIEMBRE"),12,I555="VCF"," ",I555="VSF"," ",I555="SUB"," ",I555="ADQBYS"," ",I555="CONV"," ")</f>
        <v>#N/A</v>
      </c>
      <c r="O555" s="50"/>
      <c r="P555" s="51"/>
      <c r="Q555" s="51" t="n">
        <f aca="false">ROUND((O555*P555)*0.15,2)</f>
        <v>0</v>
      </c>
      <c r="R555" s="52" t="e">
        <f aca="false">_xlfn.IFS(I555="PE","NO RELLENAR",I555="PC","NO RELLENAR",I555="SUB","NO RELLENAR",I555="ADQBYS","NO RELLENAR",I555="CONV","NO RELLENAR",I555="VSF","RELLENAR",I555="VCF","RELLENAR")</f>
        <v>#N/A</v>
      </c>
      <c r="S555" s="53"/>
      <c r="T555" s="53"/>
      <c r="U555" s="54"/>
      <c r="V555" s="55"/>
      <c r="W555" s="54"/>
      <c r="X555" s="55"/>
      <c r="Y555" s="51"/>
      <c r="Z555" s="51"/>
      <c r="AA555" s="51"/>
      <c r="AB555" s="51"/>
      <c r="AC555" s="51"/>
      <c r="AD555" s="51"/>
      <c r="AE555" s="51"/>
      <c r="AF555" s="51"/>
      <c r="AG555" s="51"/>
      <c r="AH555" s="51"/>
      <c r="AI555" s="51"/>
      <c r="AJ555" s="51"/>
      <c r="AK555" s="51"/>
      <c r="AL555" s="51"/>
      <c r="AM555" s="54"/>
      <c r="AN555" s="51"/>
      <c r="AO555" s="54"/>
      <c r="AP555" s="51"/>
      <c r="AQ555" s="54"/>
      <c r="AR555" s="51"/>
      <c r="AS555" s="53" t="n">
        <v>0</v>
      </c>
      <c r="AT555" s="53" t="n">
        <v>0</v>
      </c>
      <c r="AU555" s="53" t="e">
        <f aca="false">_xlfn.IFS(I555="PE",0,I555="PC",0,I555="VCF",ROUND(AS555*AV555,2),I555="VSF",ROUND(AS555*AV555,2),I555="SUB",ROUND(AS555*AV555,2),I555="ADQBYS",ROUND(AS555*AV555,2),I555="CONV",ROUND(AS555*AV555,2))</f>
        <v>#N/A</v>
      </c>
      <c r="AV555" s="56"/>
      <c r="AW555" s="57" t="e">
        <f aca="false">_xlfn.IFS(I555="PE",ROUND((O555*P555)+Q555,2),I555="PC",ROUND((O555*P555)+Q555,2),AND(I555="VCF",BA555="SI"),AS555+AU555,AND(I555="VCF",BA555="NO"),AS555,AND(I555="VSF",BA555="SI"),AS555+AU555+Y555+Z555,AND(I555="VSF",BA555="NO"),AS555+Y555+Z555,AND(I555="SUB",BA555="SI"),AS555+AU555,AND(I555="SUB",BA555="NO"),AS555,AND(I555="ADQBYS",BA555="SI"),AS555+AU555,AND(I555="ADQBYS",BA555="NO"),AS555,AND(I555="CONV",BA555="SI"),AS555+AU555,AND(I555="CONV",BA555="NO"),AS555)</f>
        <v>#N/A</v>
      </c>
      <c r="AX555" s="53"/>
      <c r="AY555" s="58"/>
      <c r="AZ555" s="51"/>
      <c r="BA555" s="59"/>
    </row>
    <row r="556" customFormat="false" ht="18.6" hidden="false" customHeight="true" outlineLevel="0" collapsed="false">
      <c r="A556" s="43"/>
      <c r="B556" s="44"/>
      <c r="C556" s="44"/>
      <c r="D556" s="44"/>
      <c r="E556" s="44"/>
      <c r="F556" s="44"/>
      <c r="G556" s="44"/>
      <c r="H556" s="45"/>
      <c r="I556" s="44"/>
      <c r="J556" s="44"/>
      <c r="K556" s="44"/>
      <c r="L556" s="47"/>
      <c r="M556" s="47"/>
      <c r="N556" s="49" t="e">
        <f aca="false">_xlfn.IFS(AND(I556="PE",M556="NÓMINA ENERO"),1,AND(I556="PE",M556="NÓMINA FEBRERO"),2,AND(I556="PE",M556="NÓMINA MARZO"),3,AND(I556="PE",M556="NÓMINA ABRIL"),4,AND(I556="PE",M556="NÓMINA MAYO"),5,AND(I556="PE",M556="NÓMINA JUNIO"),6,AND(I556="PE",M556="NÓMINA JULIO"),7,AND(I556="PE",M556="NÓMINA AGOSTO"),8,AND(I556="PE",M556="NÓMINA SEPTIEMBRE"),9,AND(I556="PE",M556="NÓMINA OCTUBRE"),10,AND(I556="PE",M556="NÓMINA NOVIEMBRE"),11,AND(I556="PE",M556="NÓMINA DICIEMBRE"),12,AND(I556="PC",M556="NÓMINA ENERO"),1,AND(I556="PC",M556="NÓMINA FEBRERO"),2,AND(I556="PC",M556="NÓMINA MARZO"),3,AND(I556="PC",M556="NÓMINA ABRIL"),4,AND(I556="PC",M556="NÓMINA MAYO"),5,AND(I556="PC",M556="NÓMINA JUNIO"),6,AND(I556="PC",M556="NÓMINA JULIO"),7,AND(I556="PC",M556="NÓMINA AGOSTO"),8,AND(I556="PC",M556="NÓMINA SEPTIEMBRE"),9,AND(I556="PC",M556="NÓMINA OCTUBRE"),10,AND(I556="PC",M556="NÓMINA NOVIEMBRE"),11,AND(I556="PC",M556="NÓMINA DICIEMBRE"),12,I556="VCF"," ",I556="VSF"," ",I556="SUB"," ",I556="ADQBYS"," ",I556="CONV"," ")</f>
        <v>#N/A</v>
      </c>
      <c r="O556" s="50"/>
      <c r="P556" s="51"/>
      <c r="Q556" s="51" t="n">
        <f aca="false">ROUND((O556*P556)*0.15,2)</f>
        <v>0</v>
      </c>
      <c r="R556" s="52" t="e">
        <f aca="false">_xlfn.IFS(I556="PE","NO RELLENAR",I556="PC","NO RELLENAR",I556="SUB","NO RELLENAR",I556="ADQBYS","NO RELLENAR",I556="CONV","NO RELLENAR",I556="VSF","RELLENAR",I556="VCF","RELLENAR")</f>
        <v>#N/A</v>
      </c>
      <c r="S556" s="53"/>
      <c r="T556" s="53"/>
      <c r="U556" s="54"/>
      <c r="V556" s="55"/>
      <c r="W556" s="54"/>
      <c r="X556" s="55"/>
      <c r="Y556" s="51"/>
      <c r="Z556" s="51"/>
      <c r="AA556" s="51"/>
      <c r="AB556" s="51"/>
      <c r="AC556" s="51"/>
      <c r="AD556" s="51"/>
      <c r="AE556" s="51"/>
      <c r="AF556" s="51"/>
      <c r="AG556" s="51"/>
      <c r="AH556" s="51"/>
      <c r="AI556" s="51"/>
      <c r="AJ556" s="51"/>
      <c r="AK556" s="51"/>
      <c r="AL556" s="51"/>
      <c r="AM556" s="54"/>
      <c r="AN556" s="51"/>
      <c r="AO556" s="54"/>
      <c r="AP556" s="51"/>
      <c r="AQ556" s="54"/>
      <c r="AR556" s="51"/>
      <c r="AS556" s="53" t="n">
        <v>0</v>
      </c>
      <c r="AT556" s="53" t="n">
        <v>0</v>
      </c>
      <c r="AU556" s="53" t="e">
        <f aca="false">_xlfn.IFS(I556="PE",0,I556="PC",0,I556="VCF",ROUND(AS556*AV556,2),I556="VSF",ROUND(AS556*AV556,2),I556="SUB",ROUND(AS556*AV556,2),I556="ADQBYS",ROUND(AS556*AV556,2),I556="CONV",ROUND(AS556*AV556,2))</f>
        <v>#N/A</v>
      </c>
      <c r="AV556" s="56"/>
      <c r="AW556" s="57" t="e">
        <f aca="false">_xlfn.IFS(I556="PE",ROUND((O556*P556)+Q556,2),I556="PC",ROUND((O556*P556)+Q556,2),AND(I556="VCF",BA556="SI"),AS556+AU556,AND(I556="VCF",BA556="NO"),AS556,AND(I556="VSF",BA556="SI"),AS556+AU556+Y556+Z556,AND(I556="VSF",BA556="NO"),AS556+Y556+Z556,AND(I556="SUB",BA556="SI"),AS556+AU556,AND(I556="SUB",BA556="NO"),AS556,AND(I556="ADQBYS",BA556="SI"),AS556+AU556,AND(I556="ADQBYS",BA556="NO"),AS556,AND(I556="CONV",BA556="SI"),AS556+AU556,AND(I556="CONV",BA556="NO"),AS556)</f>
        <v>#N/A</v>
      </c>
      <c r="AX556" s="53"/>
      <c r="AY556" s="58"/>
      <c r="AZ556" s="51"/>
      <c r="BA556" s="59"/>
    </row>
    <row r="557" customFormat="false" ht="18.6" hidden="false" customHeight="true" outlineLevel="0" collapsed="false">
      <c r="A557" s="43"/>
      <c r="B557" s="44"/>
      <c r="C557" s="44"/>
      <c r="D557" s="44"/>
      <c r="E557" s="44"/>
      <c r="F557" s="44"/>
      <c r="G557" s="44"/>
      <c r="H557" s="45"/>
      <c r="I557" s="44"/>
      <c r="J557" s="44"/>
      <c r="K557" s="44"/>
      <c r="L557" s="47"/>
      <c r="M557" s="47"/>
      <c r="N557" s="49" t="e">
        <f aca="false">_xlfn.IFS(AND(I557="PE",M557="NÓMINA ENERO"),1,AND(I557="PE",M557="NÓMINA FEBRERO"),2,AND(I557="PE",M557="NÓMINA MARZO"),3,AND(I557="PE",M557="NÓMINA ABRIL"),4,AND(I557="PE",M557="NÓMINA MAYO"),5,AND(I557="PE",M557="NÓMINA JUNIO"),6,AND(I557="PE",M557="NÓMINA JULIO"),7,AND(I557="PE",M557="NÓMINA AGOSTO"),8,AND(I557="PE",M557="NÓMINA SEPTIEMBRE"),9,AND(I557="PE",M557="NÓMINA OCTUBRE"),10,AND(I557="PE",M557="NÓMINA NOVIEMBRE"),11,AND(I557="PE",M557="NÓMINA DICIEMBRE"),12,AND(I557="PC",M557="NÓMINA ENERO"),1,AND(I557="PC",M557="NÓMINA FEBRERO"),2,AND(I557="PC",M557="NÓMINA MARZO"),3,AND(I557="PC",M557="NÓMINA ABRIL"),4,AND(I557="PC",M557="NÓMINA MAYO"),5,AND(I557="PC",M557="NÓMINA JUNIO"),6,AND(I557="PC",M557="NÓMINA JULIO"),7,AND(I557="PC",M557="NÓMINA AGOSTO"),8,AND(I557="PC",M557="NÓMINA SEPTIEMBRE"),9,AND(I557="PC",M557="NÓMINA OCTUBRE"),10,AND(I557="PC",M557="NÓMINA NOVIEMBRE"),11,AND(I557="PC",M557="NÓMINA DICIEMBRE"),12,I557="VCF"," ",I557="VSF"," ",I557="SUB"," ",I557="ADQBYS"," ",I557="CONV"," ")</f>
        <v>#N/A</v>
      </c>
      <c r="O557" s="50"/>
      <c r="P557" s="51"/>
      <c r="Q557" s="51" t="n">
        <f aca="false">ROUND((O557*P557)*0.15,2)</f>
        <v>0</v>
      </c>
      <c r="R557" s="52" t="e">
        <f aca="false">_xlfn.IFS(I557="PE","NO RELLENAR",I557="PC","NO RELLENAR",I557="SUB","NO RELLENAR",I557="ADQBYS","NO RELLENAR",I557="CONV","NO RELLENAR",I557="VSF","RELLENAR",I557="VCF","RELLENAR")</f>
        <v>#N/A</v>
      </c>
      <c r="S557" s="53"/>
      <c r="T557" s="53"/>
      <c r="U557" s="54"/>
      <c r="V557" s="55"/>
      <c r="W557" s="54"/>
      <c r="X557" s="55"/>
      <c r="Y557" s="51"/>
      <c r="Z557" s="51"/>
      <c r="AA557" s="51"/>
      <c r="AB557" s="51"/>
      <c r="AC557" s="51"/>
      <c r="AD557" s="51"/>
      <c r="AE557" s="51"/>
      <c r="AF557" s="51"/>
      <c r="AG557" s="51"/>
      <c r="AH557" s="51"/>
      <c r="AI557" s="51"/>
      <c r="AJ557" s="51"/>
      <c r="AK557" s="51"/>
      <c r="AL557" s="51"/>
      <c r="AM557" s="54"/>
      <c r="AN557" s="51"/>
      <c r="AO557" s="54"/>
      <c r="AP557" s="51"/>
      <c r="AQ557" s="54"/>
      <c r="AR557" s="51"/>
      <c r="AS557" s="53" t="n">
        <v>0</v>
      </c>
      <c r="AT557" s="53" t="n">
        <v>0</v>
      </c>
      <c r="AU557" s="53" t="e">
        <f aca="false">_xlfn.IFS(I557="PE",0,I557="PC",0,I557="VCF",ROUND(AS557*AV557,2),I557="VSF",ROUND(AS557*AV557,2),I557="SUB",ROUND(AS557*AV557,2),I557="ADQBYS",ROUND(AS557*AV557,2),I557="CONV",ROUND(AS557*AV557,2))</f>
        <v>#N/A</v>
      </c>
      <c r="AV557" s="56"/>
      <c r="AW557" s="57" t="e">
        <f aca="false">_xlfn.IFS(I557="PE",ROUND((O557*P557)+Q557,2),I557="PC",ROUND((O557*P557)+Q557,2),AND(I557="VCF",BA557="SI"),AS557+AU557,AND(I557="VCF",BA557="NO"),AS557,AND(I557="VSF",BA557="SI"),AS557+AU557+Y557+Z557,AND(I557="VSF",BA557="NO"),AS557+Y557+Z557,AND(I557="SUB",BA557="SI"),AS557+AU557,AND(I557="SUB",BA557="NO"),AS557,AND(I557="ADQBYS",BA557="SI"),AS557+AU557,AND(I557="ADQBYS",BA557="NO"),AS557,AND(I557="CONV",BA557="SI"),AS557+AU557,AND(I557="CONV",BA557="NO"),AS557)</f>
        <v>#N/A</v>
      </c>
      <c r="AX557" s="53"/>
      <c r="AY557" s="58"/>
      <c r="AZ557" s="51"/>
      <c r="BA557" s="59"/>
    </row>
    <row r="558" customFormat="false" ht="18.6" hidden="false" customHeight="true" outlineLevel="0" collapsed="false">
      <c r="A558" s="43"/>
      <c r="B558" s="44"/>
      <c r="C558" s="44"/>
      <c r="D558" s="44"/>
      <c r="E558" s="44"/>
      <c r="F558" s="44"/>
      <c r="G558" s="44"/>
      <c r="H558" s="45"/>
      <c r="I558" s="44"/>
      <c r="J558" s="44"/>
      <c r="K558" s="44"/>
      <c r="L558" s="47"/>
      <c r="M558" s="47"/>
      <c r="N558" s="49" t="e">
        <f aca="false">_xlfn.IFS(AND(I558="PE",M558="NÓMINA ENERO"),1,AND(I558="PE",M558="NÓMINA FEBRERO"),2,AND(I558="PE",M558="NÓMINA MARZO"),3,AND(I558="PE",M558="NÓMINA ABRIL"),4,AND(I558="PE",M558="NÓMINA MAYO"),5,AND(I558="PE",M558="NÓMINA JUNIO"),6,AND(I558="PE",M558="NÓMINA JULIO"),7,AND(I558="PE",M558="NÓMINA AGOSTO"),8,AND(I558="PE",M558="NÓMINA SEPTIEMBRE"),9,AND(I558="PE",M558="NÓMINA OCTUBRE"),10,AND(I558="PE",M558="NÓMINA NOVIEMBRE"),11,AND(I558="PE",M558="NÓMINA DICIEMBRE"),12,AND(I558="PC",M558="NÓMINA ENERO"),1,AND(I558="PC",M558="NÓMINA FEBRERO"),2,AND(I558="PC",M558="NÓMINA MARZO"),3,AND(I558="PC",M558="NÓMINA ABRIL"),4,AND(I558="PC",M558="NÓMINA MAYO"),5,AND(I558="PC",M558="NÓMINA JUNIO"),6,AND(I558="PC",M558="NÓMINA JULIO"),7,AND(I558="PC",M558="NÓMINA AGOSTO"),8,AND(I558="PC",M558="NÓMINA SEPTIEMBRE"),9,AND(I558="PC",M558="NÓMINA OCTUBRE"),10,AND(I558="PC",M558="NÓMINA NOVIEMBRE"),11,AND(I558="PC",M558="NÓMINA DICIEMBRE"),12,I558="VCF"," ",I558="VSF"," ",I558="SUB"," ",I558="ADQBYS"," ",I558="CONV"," ")</f>
        <v>#N/A</v>
      </c>
      <c r="O558" s="50"/>
      <c r="P558" s="51"/>
      <c r="Q558" s="51" t="n">
        <f aca="false">ROUND((O558*P558)*0.15,2)</f>
        <v>0</v>
      </c>
      <c r="R558" s="52" t="e">
        <f aca="false">_xlfn.IFS(I558="PE","NO RELLENAR",I558="PC","NO RELLENAR",I558="SUB","NO RELLENAR",I558="ADQBYS","NO RELLENAR",I558="CONV","NO RELLENAR",I558="VSF","RELLENAR",I558="VCF","RELLENAR")</f>
        <v>#N/A</v>
      </c>
      <c r="S558" s="53"/>
      <c r="T558" s="53"/>
      <c r="U558" s="54"/>
      <c r="V558" s="55"/>
      <c r="W558" s="54"/>
      <c r="X558" s="55"/>
      <c r="Y558" s="51"/>
      <c r="Z558" s="51"/>
      <c r="AA558" s="51"/>
      <c r="AB558" s="51"/>
      <c r="AC558" s="51"/>
      <c r="AD558" s="51"/>
      <c r="AE558" s="51"/>
      <c r="AF558" s="51"/>
      <c r="AG558" s="51"/>
      <c r="AH558" s="51"/>
      <c r="AI558" s="51"/>
      <c r="AJ558" s="51"/>
      <c r="AK558" s="51"/>
      <c r="AL558" s="51"/>
      <c r="AM558" s="54"/>
      <c r="AN558" s="51"/>
      <c r="AO558" s="54"/>
      <c r="AP558" s="51"/>
      <c r="AQ558" s="54"/>
      <c r="AR558" s="51"/>
      <c r="AS558" s="53" t="n">
        <v>0</v>
      </c>
      <c r="AT558" s="53" t="n">
        <v>0</v>
      </c>
      <c r="AU558" s="53" t="e">
        <f aca="false">_xlfn.IFS(I558="PE",0,I558="PC",0,I558="VCF",ROUND(AS558*AV558,2),I558="VSF",ROUND(AS558*AV558,2),I558="SUB",ROUND(AS558*AV558,2),I558="ADQBYS",ROUND(AS558*AV558,2),I558="CONV",ROUND(AS558*AV558,2))</f>
        <v>#N/A</v>
      </c>
      <c r="AV558" s="56"/>
      <c r="AW558" s="57" t="e">
        <f aca="false">_xlfn.IFS(I558="PE",ROUND((O558*P558)+Q558,2),I558="PC",ROUND((O558*P558)+Q558,2),AND(I558="VCF",BA558="SI"),AS558+AU558,AND(I558="VCF",BA558="NO"),AS558,AND(I558="VSF",BA558="SI"),AS558+AU558+Y558+Z558,AND(I558="VSF",BA558="NO"),AS558+Y558+Z558,AND(I558="SUB",BA558="SI"),AS558+AU558,AND(I558="SUB",BA558="NO"),AS558,AND(I558="ADQBYS",BA558="SI"),AS558+AU558,AND(I558="ADQBYS",BA558="NO"),AS558,AND(I558="CONV",BA558="SI"),AS558+AU558,AND(I558="CONV",BA558="NO"),AS558)</f>
        <v>#N/A</v>
      </c>
      <c r="AX558" s="53"/>
      <c r="AY558" s="58"/>
      <c r="AZ558" s="51"/>
      <c r="BA558" s="59"/>
    </row>
    <row r="559" customFormat="false" ht="18.6" hidden="false" customHeight="true" outlineLevel="0" collapsed="false">
      <c r="A559" s="43"/>
      <c r="B559" s="44"/>
      <c r="C559" s="44"/>
      <c r="D559" s="44"/>
      <c r="E559" s="44"/>
      <c r="F559" s="44"/>
      <c r="G559" s="44"/>
      <c r="H559" s="45"/>
      <c r="I559" s="44"/>
      <c r="J559" s="44"/>
      <c r="K559" s="44"/>
      <c r="L559" s="47"/>
      <c r="M559" s="47"/>
      <c r="N559" s="49" t="e">
        <f aca="false">_xlfn.IFS(AND(I559="PE",M559="NÓMINA ENERO"),1,AND(I559="PE",M559="NÓMINA FEBRERO"),2,AND(I559="PE",M559="NÓMINA MARZO"),3,AND(I559="PE",M559="NÓMINA ABRIL"),4,AND(I559="PE",M559="NÓMINA MAYO"),5,AND(I559="PE",M559="NÓMINA JUNIO"),6,AND(I559="PE",M559="NÓMINA JULIO"),7,AND(I559="PE",M559="NÓMINA AGOSTO"),8,AND(I559="PE",M559="NÓMINA SEPTIEMBRE"),9,AND(I559="PE",M559="NÓMINA OCTUBRE"),10,AND(I559="PE",M559="NÓMINA NOVIEMBRE"),11,AND(I559="PE",M559="NÓMINA DICIEMBRE"),12,AND(I559="PC",M559="NÓMINA ENERO"),1,AND(I559="PC",M559="NÓMINA FEBRERO"),2,AND(I559="PC",M559="NÓMINA MARZO"),3,AND(I559="PC",M559="NÓMINA ABRIL"),4,AND(I559="PC",M559="NÓMINA MAYO"),5,AND(I559="PC",M559="NÓMINA JUNIO"),6,AND(I559="PC",M559="NÓMINA JULIO"),7,AND(I559="PC",M559="NÓMINA AGOSTO"),8,AND(I559="PC",M559="NÓMINA SEPTIEMBRE"),9,AND(I559="PC",M559="NÓMINA OCTUBRE"),10,AND(I559="PC",M559="NÓMINA NOVIEMBRE"),11,AND(I559="PC",M559="NÓMINA DICIEMBRE"),12,I559="VCF"," ",I559="VSF"," ",I559="SUB"," ",I559="ADQBYS"," ",I559="CONV"," ")</f>
        <v>#N/A</v>
      </c>
      <c r="O559" s="50"/>
      <c r="P559" s="51"/>
      <c r="Q559" s="51" t="n">
        <f aca="false">ROUND((O559*P559)*0.15,2)</f>
        <v>0</v>
      </c>
      <c r="R559" s="52" t="e">
        <f aca="false">_xlfn.IFS(I559="PE","NO RELLENAR",I559="PC","NO RELLENAR",I559="SUB","NO RELLENAR",I559="ADQBYS","NO RELLENAR",I559="CONV","NO RELLENAR",I559="VSF","RELLENAR",I559="VCF","RELLENAR")</f>
        <v>#N/A</v>
      </c>
      <c r="S559" s="53"/>
      <c r="T559" s="53"/>
      <c r="U559" s="54"/>
      <c r="V559" s="55"/>
      <c r="W559" s="54"/>
      <c r="X559" s="55"/>
      <c r="Y559" s="51"/>
      <c r="Z559" s="51"/>
      <c r="AA559" s="51"/>
      <c r="AB559" s="51"/>
      <c r="AC559" s="51"/>
      <c r="AD559" s="51"/>
      <c r="AE559" s="51"/>
      <c r="AF559" s="51"/>
      <c r="AG559" s="51"/>
      <c r="AH559" s="51"/>
      <c r="AI559" s="51"/>
      <c r="AJ559" s="51"/>
      <c r="AK559" s="51"/>
      <c r="AL559" s="51"/>
      <c r="AM559" s="54"/>
      <c r="AN559" s="51"/>
      <c r="AO559" s="54"/>
      <c r="AP559" s="51"/>
      <c r="AQ559" s="54"/>
      <c r="AR559" s="51"/>
      <c r="AS559" s="53" t="n">
        <v>0</v>
      </c>
      <c r="AT559" s="53" t="n">
        <v>0</v>
      </c>
      <c r="AU559" s="53" t="e">
        <f aca="false">_xlfn.IFS(I559="PE",0,I559="PC",0,I559="VCF",ROUND(AS559*AV559,2),I559="VSF",ROUND(AS559*AV559,2),I559="SUB",ROUND(AS559*AV559,2),I559="ADQBYS",ROUND(AS559*AV559,2),I559="CONV",ROUND(AS559*AV559,2))</f>
        <v>#N/A</v>
      </c>
      <c r="AV559" s="56"/>
      <c r="AW559" s="57" t="e">
        <f aca="false">_xlfn.IFS(I559="PE",ROUND((O559*P559)+Q559,2),I559="PC",ROUND((O559*P559)+Q559,2),AND(I559="VCF",BA559="SI"),AS559+AU559,AND(I559="VCF",BA559="NO"),AS559,AND(I559="VSF",BA559="SI"),AS559+AU559+Y559+Z559,AND(I559="VSF",BA559="NO"),AS559+Y559+Z559,AND(I559="SUB",BA559="SI"),AS559+AU559,AND(I559="SUB",BA559="NO"),AS559,AND(I559="ADQBYS",BA559="SI"),AS559+AU559,AND(I559="ADQBYS",BA559="NO"),AS559,AND(I559="CONV",BA559="SI"),AS559+AU559,AND(I559="CONV",BA559="NO"),AS559)</f>
        <v>#N/A</v>
      </c>
      <c r="AX559" s="53"/>
      <c r="AY559" s="58"/>
      <c r="AZ559" s="51"/>
      <c r="BA559" s="59"/>
    </row>
    <row r="560" customFormat="false" ht="18.6" hidden="false" customHeight="true" outlineLevel="0" collapsed="false">
      <c r="A560" s="43"/>
      <c r="B560" s="44"/>
      <c r="C560" s="44"/>
      <c r="D560" s="44"/>
      <c r="E560" s="44"/>
      <c r="F560" s="44"/>
      <c r="G560" s="44"/>
      <c r="H560" s="45"/>
      <c r="I560" s="44"/>
      <c r="J560" s="44"/>
      <c r="K560" s="44"/>
      <c r="L560" s="47"/>
      <c r="M560" s="47"/>
      <c r="N560" s="49" t="e">
        <f aca="false">_xlfn.IFS(AND(I560="PE",M560="NÓMINA ENERO"),1,AND(I560="PE",M560="NÓMINA FEBRERO"),2,AND(I560="PE",M560="NÓMINA MARZO"),3,AND(I560="PE",M560="NÓMINA ABRIL"),4,AND(I560="PE",M560="NÓMINA MAYO"),5,AND(I560="PE",M560="NÓMINA JUNIO"),6,AND(I560="PE",M560="NÓMINA JULIO"),7,AND(I560="PE",M560="NÓMINA AGOSTO"),8,AND(I560="PE",M560="NÓMINA SEPTIEMBRE"),9,AND(I560="PE",M560="NÓMINA OCTUBRE"),10,AND(I560="PE",M560="NÓMINA NOVIEMBRE"),11,AND(I560="PE",M560="NÓMINA DICIEMBRE"),12,AND(I560="PC",M560="NÓMINA ENERO"),1,AND(I560="PC",M560="NÓMINA FEBRERO"),2,AND(I560="PC",M560="NÓMINA MARZO"),3,AND(I560="PC",M560="NÓMINA ABRIL"),4,AND(I560="PC",M560="NÓMINA MAYO"),5,AND(I560="PC",M560="NÓMINA JUNIO"),6,AND(I560="PC",M560="NÓMINA JULIO"),7,AND(I560="PC",M560="NÓMINA AGOSTO"),8,AND(I560="PC",M560="NÓMINA SEPTIEMBRE"),9,AND(I560="PC",M560="NÓMINA OCTUBRE"),10,AND(I560="PC",M560="NÓMINA NOVIEMBRE"),11,AND(I560="PC",M560="NÓMINA DICIEMBRE"),12,I560="VCF"," ",I560="VSF"," ",I560="SUB"," ",I560="ADQBYS"," ",I560="CONV"," ")</f>
        <v>#N/A</v>
      </c>
      <c r="O560" s="50"/>
      <c r="P560" s="51"/>
      <c r="Q560" s="51" t="n">
        <f aca="false">ROUND((O560*P560)*0.15,2)</f>
        <v>0</v>
      </c>
      <c r="R560" s="52" t="e">
        <f aca="false">_xlfn.IFS(I560="PE","NO RELLENAR",I560="PC","NO RELLENAR",I560="SUB","NO RELLENAR",I560="ADQBYS","NO RELLENAR",I560="CONV","NO RELLENAR",I560="VSF","RELLENAR",I560="VCF","RELLENAR")</f>
        <v>#N/A</v>
      </c>
      <c r="S560" s="53"/>
      <c r="T560" s="53"/>
      <c r="U560" s="54"/>
      <c r="V560" s="55"/>
      <c r="W560" s="54"/>
      <c r="X560" s="55"/>
      <c r="Y560" s="51"/>
      <c r="Z560" s="51"/>
      <c r="AA560" s="51"/>
      <c r="AB560" s="51"/>
      <c r="AC560" s="51"/>
      <c r="AD560" s="51"/>
      <c r="AE560" s="51"/>
      <c r="AF560" s="51"/>
      <c r="AG560" s="51"/>
      <c r="AH560" s="51"/>
      <c r="AI560" s="51"/>
      <c r="AJ560" s="51"/>
      <c r="AK560" s="51"/>
      <c r="AL560" s="51"/>
      <c r="AM560" s="54"/>
      <c r="AN560" s="51"/>
      <c r="AO560" s="54"/>
      <c r="AP560" s="51"/>
      <c r="AQ560" s="54"/>
      <c r="AR560" s="51"/>
      <c r="AS560" s="53" t="n">
        <v>0</v>
      </c>
      <c r="AT560" s="53" t="n">
        <v>0</v>
      </c>
      <c r="AU560" s="53" t="e">
        <f aca="false">_xlfn.IFS(I560="PE",0,I560="PC",0,I560="VCF",ROUND(AS560*AV560,2),I560="VSF",ROUND(AS560*AV560,2),I560="SUB",ROUND(AS560*AV560,2),I560="ADQBYS",ROUND(AS560*AV560,2),I560="CONV",ROUND(AS560*AV560,2))</f>
        <v>#N/A</v>
      </c>
      <c r="AV560" s="56"/>
      <c r="AW560" s="57" t="e">
        <f aca="false">_xlfn.IFS(I560="PE",ROUND((O560*P560)+Q560,2),I560="PC",ROUND((O560*P560)+Q560,2),AND(I560="VCF",BA560="SI"),AS560+AU560,AND(I560="VCF",BA560="NO"),AS560,AND(I560="VSF",BA560="SI"),AS560+AU560+Y560+Z560,AND(I560="VSF",BA560="NO"),AS560+Y560+Z560,AND(I560="SUB",BA560="SI"),AS560+AU560,AND(I560="SUB",BA560="NO"),AS560,AND(I560="ADQBYS",BA560="SI"),AS560+AU560,AND(I560="ADQBYS",BA560="NO"),AS560,AND(I560="CONV",BA560="SI"),AS560+AU560,AND(I560="CONV",BA560="NO"),AS560)</f>
        <v>#N/A</v>
      </c>
      <c r="AX560" s="53"/>
      <c r="AY560" s="58"/>
      <c r="AZ560" s="51"/>
      <c r="BA560" s="59"/>
    </row>
    <row r="561" customFormat="false" ht="18.6" hidden="false" customHeight="true" outlineLevel="0" collapsed="false">
      <c r="A561" s="43"/>
      <c r="B561" s="44"/>
      <c r="C561" s="44"/>
      <c r="D561" s="44"/>
      <c r="E561" s="44"/>
      <c r="F561" s="44"/>
      <c r="G561" s="44"/>
      <c r="H561" s="45"/>
      <c r="I561" s="44"/>
      <c r="J561" s="44"/>
      <c r="K561" s="44"/>
      <c r="L561" s="47"/>
      <c r="M561" s="47"/>
      <c r="N561" s="49" t="e">
        <f aca="false">_xlfn.IFS(AND(I561="PE",M561="NÓMINA ENERO"),1,AND(I561="PE",M561="NÓMINA FEBRERO"),2,AND(I561="PE",M561="NÓMINA MARZO"),3,AND(I561="PE",M561="NÓMINA ABRIL"),4,AND(I561="PE",M561="NÓMINA MAYO"),5,AND(I561="PE",M561="NÓMINA JUNIO"),6,AND(I561="PE",M561="NÓMINA JULIO"),7,AND(I561="PE",M561="NÓMINA AGOSTO"),8,AND(I561="PE",M561="NÓMINA SEPTIEMBRE"),9,AND(I561="PE",M561="NÓMINA OCTUBRE"),10,AND(I561="PE",M561="NÓMINA NOVIEMBRE"),11,AND(I561="PE",M561="NÓMINA DICIEMBRE"),12,AND(I561="PC",M561="NÓMINA ENERO"),1,AND(I561="PC",M561="NÓMINA FEBRERO"),2,AND(I561="PC",M561="NÓMINA MARZO"),3,AND(I561="PC",M561="NÓMINA ABRIL"),4,AND(I561="PC",M561="NÓMINA MAYO"),5,AND(I561="PC",M561="NÓMINA JUNIO"),6,AND(I561="PC",M561="NÓMINA JULIO"),7,AND(I561="PC",M561="NÓMINA AGOSTO"),8,AND(I561="PC",M561="NÓMINA SEPTIEMBRE"),9,AND(I561="PC",M561="NÓMINA OCTUBRE"),10,AND(I561="PC",M561="NÓMINA NOVIEMBRE"),11,AND(I561="PC",M561="NÓMINA DICIEMBRE"),12,I561="VCF"," ",I561="VSF"," ",I561="SUB"," ",I561="ADQBYS"," ",I561="CONV"," ")</f>
        <v>#N/A</v>
      </c>
      <c r="O561" s="50"/>
      <c r="P561" s="51"/>
      <c r="Q561" s="51" t="n">
        <f aca="false">ROUND((O561*P561)*0.15,2)</f>
        <v>0</v>
      </c>
      <c r="R561" s="52" t="e">
        <f aca="false">_xlfn.IFS(I561="PE","NO RELLENAR",I561="PC","NO RELLENAR",I561="SUB","NO RELLENAR",I561="ADQBYS","NO RELLENAR",I561="CONV","NO RELLENAR",I561="VSF","RELLENAR",I561="VCF","RELLENAR")</f>
        <v>#N/A</v>
      </c>
      <c r="S561" s="53"/>
      <c r="T561" s="53"/>
      <c r="U561" s="54"/>
      <c r="V561" s="55"/>
      <c r="W561" s="54"/>
      <c r="X561" s="55"/>
      <c r="Y561" s="51"/>
      <c r="Z561" s="51"/>
      <c r="AA561" s="51"/>
      <c r="AB561" s="51"/>
      <c r="AC561" s="51"/>
      <c r="AD561" s="51"/>
      <c r="AE561" s="51"/>
      <c r="AF561" s="51"/>
      <c r="AG561" s="51"/>
      <c r="AH561" s="51"/>
      <c r="AI561" s="51"/>
      <c r="AJ561" s="51"/>
      <c r="AK561" s="51"/>
      <c r="AL561" s="51"/>
      <c r="AM561" s="54"/>
      <c r="AN561" s="51"/>
      <c r="AO561" s="54"/>
      <c r="AP561" s="51"/>
      <c r="AQ561" s="54"/>
      <c r="AR561" s="51"/>
      <c r="AS561" s="53" t="n">
        <v>0</v>
      </c>
      <c r="AT561" s="53" t="n">
        <v>0</v>
      </c>
      <c r="AU561" s="53" t="e">
        <f aca="false">_xlfn.IFS(I561="PE",0,I561="PC",0,I561="VCF",ROUND(AS561*AV561,2),I561="VSF",ROUND(AS561*AV561,2),I561="SUB",ROUND(AS561*AV561,2),I561="ADQBYS",ROUND(AS561*AV561,2),I561="CONV",ROUND(AS561*AV561,2))</f>
        <v>#N/A</v>
      </c>
      <c r="AV561" s="56"/>
      <c r="AW561" s="57" t="e">
        <f aca="false">_xlfn.IFS(I561="PE",ROUND((O561*P561)+Q561,2),I561="PC",ROUND((O561*P561)+Q561,2),AND(I561="VCF",BA561="SI"),AS561+AU561,AND(I561="VCF",BA561="NO"),AS561,AND(I561="VSF",BA561="SI"),AS561+AU561+Y561+Z561,AND(I561="VSF",BA561="NO"),AS561+Y561+Z561,AND(I561="SUB",BA561="SI"),AS561+AU561,AND(I561="SUB",BA561="NO"),AS561,AND(I561="ADQBYS",BA561="SI"),AS561+AU561,AND(I561="ADQBYS",BA561="NO"),AS561,AND(I561="CONV",BA561="SI"),AS561+AU561,AND(I561="CONV",BA561="NO"),AS561)</f>
        <v>#N/A</v>
      </c>
      <c r="AX561" s="53"/>
      <c r="AY561" s="58"/>
      <c r="AZ561" s="51"/>
      <c r="BA561" s="59"/>
    </row>
    <row r="562" customFormat="false" ht="18.6" hidden="false" customHeight="true" outlineLevel="0" collapsed="false">
      <c r="A562" s="43"/>
      <c r="B562" s="44"/>
      <c r="C562" s="44"/>
      <c r="D562" s="44"/>
      <c r="E562" s="44"/>
      <c r="F562" s="44"/>
      <c r="G562" s="44"/>
      <c r="H562" s="45"/>
      <c r="I562" s="44"/>
      <c r="J562" s="44"/>
      <c r="K562" s="44"/>
      <c r="L562" s="47"/>
      <c r="M562" s="47"/>
      <c r="N562" s="49" t="e">
        <f aca="false">_xlfn.IFS(AND(I562="PE",M562="NÓMINA ENERO"),1,AND(I562="PE",M562="NÓMINA FEBRERO"),2,AND(I562="PE",M562="NÓMINA MARZO"),3,AND(I562="PE",M562="NÓMINA ABRIL"),4,AND(I562="PE",M562="NÓMINA MAYO"),5,AND(I562="PE",M562="NÓMINA JUNIO"),6,AND(I562="PE",M562="NÓMINA JULIO"),7,AND(I562="PE",M562="NÓMINA AGOSTO"),8,AND(I562="PE",M562="NÓMINA SEPTIEMBRE"),9,AND(I562="PE",M562="NÓMINA OCTUBRE"),10,AND(I562="PE",M562="NÓMINA NOVIEMBRE"),11,AND(I562="PE",M562="NÓMINA DICIEMBRE"),12,AND(I562="PC",M562="NÓMINA ENERO"),1,AND(I562="PC",M562="NÓMINA FEBRERO"),2,AND(I562="PC",M562="NÓMINA MARZO"),3,AND(I562="PC",M562="NÓMINA ABRIL"),4,AND(I562="PC",M562="NÓMINA MAYO"),5,AND(I562="PC",M562="NÓMINA JUNIO"),6,AND(I562="PC",M562="NÓMINA JULIO"),7,AND(I562="PC",M562="NÓMINA AGOSTO"),8,AND(I562="PC",M562="NÓMINA SEPTIEMBRE"),9,AND(I562="PC",M562="NÓMINA OCTUBRE"),10,AND(I562="PC",M562="NÓMINA NOVIEMBRE"),11,AND(I562="PC",M562="NÓMINA DICIEMBRE"),12,I562="VCF"," ",I562="VSF"," ",I562="SUB"," ",I562="ADQBYS"," ",I562="CONV"," ")</f>
        <v>#N/A</v>
      </c>
      <c r="O562" s="50"/>
      <c r="P562" s="51"/>
      <c r="Q562" s="51" t="n">
        <f aca="false">ROUND((O562*P562)*0.15,2)</f>
        <v>0</v>
      </c>
      <c r="R562" s="52" t="e">
        <f aca="false">_xlfn.IFS(I562="PE","NO RELLENAR",I562="PC","NO RELLENAR",I562="SUB","NO RELLENAR",I562="ADQBYS","NO RELLENAR",I562="CONV","NO RELLENAR",I562="VSF","RELLENAR",I562="VCF","RELLENAR")</f>
        <v>#N/A</v>
      </c>
      <c r="S562" s="53"/>
      <c r="T562" s="53"/>
      <c r="U562" s="54"/>
      <c r="V562" s="55"/>
      <c r="W562" s="54"/>
      <c r="X562" s="55"/>
      <c r="Y562" s="51"/>
      <c r="Z562" s="51"/>
      <c r="AA562" s="51"/>
      <c r="AB562" s="51"/>
      <c r="AC562" s="51"/>
      <c r="AD562" s="51"/>
      <c r="AE562" s="51"/>
      <c r="AF562" s="51"/>
      <c r="AG562" s="51"/>
      <c r="AH562" s="51"/>
      <c r="AI562" s="51"/>
      <c r="AJ562" s="51"/>
      <c r="AK562" s="51"/>
      <c r="AL562" s="51"/>
      <c r="AM562" s="54"/>
      <c r="AN562" s="51"/>
      <c r="AO562" s="54"/>
      <c r="AP562" s="51"/>
      <c r="AQ562" s="54"/>
      <c r="AR562" s="51"/>
      <c r="AS562" s="53" t="n">
        <v>0</v>
      </c>
      <c r="AT562" s="53" t="n">
        <v>0</v>
      </c>
      <c r="AU562" s="53" t="e">
        <f aca="false">_xlfn.IFS(I562="PE",0,I562="PC",0,I562="VCF",ROUND(AS562*AV562,2),I562="VSF",ROUND(AS562*AV562,2),I562="SUB",ROUND(AS562*AV562,2),I562="ADQBYS",ROUND(AS562*AV562,2),I562="CONV",ROUND(AS562*AV562,2))</f>
        <v>#N/A</v>
      </c>
      <c r="AV562" s="56"/>
      <c r="AW562" s="57" t="e">
        <f aca="false">_xlfn.IFS(I562="PE",ROUND((O562*P562)+Q562,2),I562="PC",ROUND((O562*P562)+Q562,2),AND(I562="VCF",BA562="SI"),AS562+AU562,AND(I562="VCF",BA562="NO"),AS562,AND(I562="VSF",BA562="SI"),AS562+AU562+Y562+Z562,AND(I562="VSF",BA562="NO"),AS562+Y562+Z562,AND(I562="SUB",BA562="SI"),AS562+AU562,AND(I562="SUB",BA562="NO"),AS562,AND(I562="ADQBYS",BA562="SI"),AS562+AU562,AND(I562="ADQBYS",BA562="NO"),AS562,AND(I562="CONV",BA562="SI"),AS562+AU562,AND(I562="CONV",BA562="NO"),AS562)</f>
        <v>#N/A</v>
      </c>
      <c r="AX562" s="53"/>
      <c r="AY562" s="58"/>
      <c r="AZ562" s="51"/>
      <c r="BA562" s="59"/>
    </row>
    <row r="563" customFormat="false" ht="18.6" hidden="false" customHeight="true" outlineLevel="0" collapsed="false">
      <c r="A563" s="43"/>
      <c r="B563" s="44"/>
      <c r="C563" s="44"/>
      <c r="D563" s="44"/>
      <c r="E563" s="44"/>
      <c r="F563" s="44"/>
      <c r="G563" s="44"/>
      <c r="H563" s="45"/>
      <c r="I563" s="44"/>
      <c r="J563" s="44"/>
      <c r="K563" s="44"/>
      <c r="L563" s="47"/>
      <c r="M563" s="47"/>
      <c r="N563" s="49" t="e">
        <f aca="false">_xlfn.IFS(AND(I563="PE",M563="NÓMINA ENERO"),1,AND(I563="PE",M563="NÓMINA FEBRERO"),2,AND(I563="PE",M563="NÓMINA MARZO"),3,AND(I563="PE",M563="NÓMINA ABRIL"),4,AND(I563="PE",M563="NÓMINA MAYO"),5,AND(I563="PE",M563="NÓMINA JUNIO"),6,AND(I563="PE",M563="NÓMINA JULIO"),7,AND(I563="PE",M563="NÓMINA AGOSTO"),8,AND(I563="PE",M563="NÓMINA SEPTIEMBRE"),9,AND(I563="PE",M563="NÓMINA OCTUBRE"),10,AND(I563="PE",M563="NÓMINA NOVIEMBRE"),11,AND(I563="PE",M563="NÓMINA DICIEMBRE"),12,AND(I563="PC",M563="NÓMINA ENERO"),1,AND(I563="PC",M563="NÓMINA FEBRERO"),2,AND(I563="PC",M563="NÓMINA MARZO"),3,AND(I563="PC",M563="NÓMINA ABRIL"),4,AND(I563="PC",M563="NÓMINA MAYO"),5,AND(I563="PC",M563="NÓMINA JUNIO"),6,AND(I563="PC",M563="NÓMINA JULIO"),7,AND(I563="PC",M563="NÓMINA AGOSTO"),8,AND(I563="PC",M563="NÓMINA SEPTIEMBRE"),9,AND(I563="PC",M563="NÓMINA OCTUBRE"),10,AND(I563="PC",M563="NÓMINA NOVIEMBRE"),11,AND(I563="PC",M563="NÓMINA DICIEMBRE"),12,I563="VCF"," ",I563="VSF"," ",I563="SUB"," ",I563="ADQBYS"," ",I563="CONV"," ")</f>
        <v>#N/A</v>
      </c>
      <c r="O563" s="50"/>
      <c r="P563" s="51"/>
      <c r="Q563" s="51" t="n">
        <f aca="false">ROUND((O563*P563)*0.15,2)</f>
        <v>0</v>
      </c>
      <c r="R563" s="52" t="e">
        <f aca="false">_xlfn.IFS(I563="PE","NO RELLENAR",I563="PC","NO RELLENAR",I563="SUB","NO RELLENAR",I563="ADQBYS","NO RELLENAR",I563="CONV","NO RELLENAR",I563="VSF","RELLENAR",I563="VCF","RELLENAR")</f>
        <v>#N/A</v>
      </c>
      <c r="S563" s="53"/>
      <c r="T563" s="53"/>
      <c r="U563" s="54"/>
      <c r="V563" s="55"/>
      <c r="W563" s="54"/>
      <c r="X563" s="55"/>
      <c r="Y563" s="51"/>
      <c r="Z563" s="51"/>
      <c r="AA563" s="51"/>
      <c r="AB563" s="51"/>
      <c r="AC563" s="51"/>
      <c r="AD563" s="51"/>
      <c r="AE563" s="51"/>
      <c r="AF563" s="51"/>
      <c r="AG563" s="51"/>
      <c r="AH563" s="51"/>
      <c r="AI563" s="51"/>
      <c r="AJ563" s="51"/>
      <c r="AK563" s="51"/>
      <c r="AL563" s="51"/>
      <c r="AM563" s="54"/>
      <c r="AN563" s="51"/>
      <c r="AO563" s="54"/>
      <c r="AP563" s="51"/>
      <c r="AQ563" s="54"/>
      <c r="AR563" s="51"/>
      <c r="AS563" s="53" t="n">
        <v>0</v>
      </c>
      <c r="AT563" s="53" t="n">
        <v>0</v>
      </c>
      <c r="AU563" s="53" t="e">
        <f aca="false">_xlfn.IFS(I563="PE",0,I563="PC",0,I563="VCF",ROUND(AS563*AV563,2),I563="VSF",ROUND(AS563*AV563,2),I563="SUB",ROUND(AS563*AV563,2),I563="ADQBYS",ROUND(AS563*AV563,2),I563="CONV",ROUND(AS563*AV563,2))</f>
        <v>#N/A</v>
      </c>
      <c r="AV563" s="56"/>
      <c r="AW563" s="57" t="e">
        <f aca="false">_xlfn.IFS(I563="PE",ROUND((O563*P563)+Q563,2),I563="PC",ROUND((O563*P563)+Q563,2),AND(I563="VCF",BA563="SI"),AS563+AU563,AND(I563="VCF",BA563="NO"),AS563,AND(I563="VSF",BA563="SI"),AS563+AU563+Y563+Z563,AND(I563="VSF",BA563="NO"),AS563+Y563+Z563,AND(I563="SUB",BA563="SI"),AS563+AU563,AND(I563="SUB",BA563="NO"),AS563,AND(I563="ADQBYS",BA563="SI"),AS563+AU563,AND(I563="ADQBYS",BA563="NO"),AS563,AND(I563="CONV",BA563="SI"),AS563+AU563,AND(I563="CONV",BA563="NO"),AS563)</f>
        <v>#N/A</v>
      </c>
      <c r="AX563" s="53"/>
      <c r="AY563" s="58"/>
      <c r="AZ563" s="51"/>
      <c r="BA563" s="59"/>
    </row>
    <row r="564" customFormat="false" ht="18.6" hidden="false" customHeight="true" outlineLevel="0" collapsed="false">
      <c r="A564" s="43"/>
      <c r="B564" s="44"/>
      <c r="C564" s="44"/>
      <c r="D564" s="44"/>
      <c r="E564" s="44"/>
      <c r="F564" s="44"/>
      <c r="G564" s="44"/>
      <c r="H564" s="45"/>
      <c r="I564" s="44"/>
      <c r="J564" s="44"/>
      <c r="K564" s="44"/>
      <c r="L564" s="47"/>
      <c r="M564" s="47"/>
      <c r="N564" s="49" t="e">
        <f aca="false">_xlfn.IFS(AND(I564="PE",M564="NÓMINA ENERO"),1,AND(I564="PE",M564="NÓMINA FEBRERO"),2,AND(I564="PE",M564="NÓMINA MARZO"),3,AND(I564="PE",M564="NÓMINA ABRIL"),4,AND(I564="PE",M564="NÓMINA MAYO"),5,AND(I564="PE",M564="NÓMINA JUNIO"),6,AND(I564="PE",M564="NÓMINA JULIO"),7,AND(I564="PE",M564="NÓMINA AGOSTO"),8,AND(I564="PE",M564="NÓMINA SEPTIEMBRE"),9,AND(I564="PE",M564="NÓMINA OCTUBRE"),10,AND(I564="PE",M564="NÓMINA NOVIEMBRE"),11,AND(I564="PE",M564="NÓMINA DICIEMBRE"),12,AND(I564="PC",M564="NÓMINA ENERO"),1,AND(I564="PC",M564="NÓMINA FEBRERO"),2,AND(I564="PC",M564="NÓMINA MARZO"),3,AND(I564="PC",M564="NÓMINA ABRIL"),4,AND(I564="PC",M564="NÓMINA MAYO"),5,AND(I564="PC",M564="NÓMINA JUNIO"),6,AND(I564="PC",M564="NÓMINA JULIO"),7,AND(I564="PC",M564="NÓMINA AGOSTO"),8,AND(I564="PC",M564="NÓMINA SEPTIEMBRE"),9,AND(I564="PC",M564="NÓMINA OCTUBRE"),10,AND(I564="PC",M564="NÓMINA NOVIEMBRE"),11,AND(I564="PC",M564="NÓMINA DICIEMBRE"),12,I564="VCF"," ",I564="VSF"," ",I564="SUB"," ",I564="ADQBYS"," ",I564="CONV"," ")</f>
        <v>#N/A</v>
      </c>
      <c r="O564" s="50"/>
      <c r="P564" s="51"/>
      <c r="Q564" s="51" t="n">
        <f aca="false">ROUND((O564*P564)*0.15,2)</f>
        <v>0</v>
      </c>
      <c r="R564" s="52" t="e">
        <f aca="false">_xlfn.IFS(I564="PE","NO RELLENAR",I564="PC","NO RELLENAR",I564="SUB","NO RELLENAR",I564="ADQBYS","NO RELLENAR",I564="CONV","NO RELLENAR",I564="VSF","RELLENAR",I564="VCF","RELLENAR")</f>
        <v>#N/A</v>
      </c>
      <c r="S564" s="53"/>
      <c r="T564" s="53"/>
      <c r="U564" s="54"/>
      <c r="V564" s="55"/>
      <c r="W564" s="54"/>
      <c r="X564" s="55"/>
      <c r="Y564" s="51"/>
      <c r="Z564" s="51"/>
      <c r="AA564" s="51"/>
      <c r="AB564" s="51"/>
      <c r="AC564" s="51"/>
      <c r="AD564" s="51"/>
      <c r="AE564" s="51"/>
      <c r="AF564" s="51"/>
      <c r="AG564" s="51"/>
      <c r="AH564" s="51"/>
      <c r="AI564" s="51"/>
      <c r="AJ564" s="51"/>
      <c r="AK564" s="51"/>
      <c r="AL564" s="51"/>
      <c r="AM564" s="54"/>
      <c r="AN564" s="51"/>
      <c r="AO564" s="54"/>
      <c r="AP564" s="51"/>
      <c r="AQ564" s="54"/>
      <c r="AR564" s="51"/>
      <c r="AS564" s="53" t="n">
        <v>0</v>
      </c>
      <c r="AT564" s="53" t="n">
        <v>0</v>
      </c>
      <c r="AU564" s="53" t="e">
        <f aca="false">_xlfn.IFS(I564="PE",0,I564="PC",0,I564="VCF",ROUND(AS564*AV564,2),I564="VSF",ROUND(AS564*AV564,2),I564="SUB",ROUND(AS564*AV564,2),I564="ADQBYS",ROUND(AS564*AV564,2),I564="CONV",ROUND(AS564*AV564,2))</f>
        <v>#N/A</v>
      </c>
      <c r="AV564" s="56"/>
      <c r="AW564" s="57" t="e">
        <f aca="false">_xlfn.IFS(I564="PE",ROUND((O564*P564)+Q564,2),I564="PC",ROUND((O564*P564)+Q564,2),AND(I564="VCF",BA564="SI"),AS564+AU564,AND(I564="VCF",BA564="NO"),AS564,AND(I564="VSF",BA564="SI"),AS564+AU564+Y564+Z564,AND(I564="VSF",BA564="NO"),AS564+Y564+Z564,AND(I564="SUB",BA564="SI"),AS564+AU564,AND(I564="SUB",BA564="NO"),AS564,AND(I564="ADQBYS",BA564="SI"),AS564+AU564,AND(I564="ADQBYS",BA564="NO"),AS564,AND(I564="CONV",BA564="SI"),AS564+AU564,AND(I564="CONV",BA564="NO"),AS564)</f>
        <v>#N/A</v>
      </c>
      <c r="AX564" s="53"/>
      <c r="AY564" s="58"/>
      <c r="AZ564" s="51"/>
      <c r="BA564" s="59"/>
    </row>
    <row r="565" customFormat="false" ht="18.6" hidden="false" customHeight="true" outlineLevel="0" collapsed="false">
      <c r="A565" s="43"/>
      <c r="B565" s="44"/>
      <c r="C565" s="44"/>
      <c r="D565" s="44"/>
      <c r="E565" s="44"/>
      <c r="F565" s="44"/>
      <c r="G565" s="44"/>
      <c r="H565" s="45"/>
      <c r="I565" s="44"/>
      <c r="J565" s="44"/>
      <c r="K565" s="44"/>
      <c r="L565" s="47"/>
      <c r="M565" s="47"/>
      <c r="N565" s="49" t="e">
        <f aca="false">_xlfn.IFS(AND(I565="PE",M565="NÓMINA ENERO"),1,AND(I565="PE",M565="NÓMINA FEBRERO"),2,AND(I565="PE",M565="NÓMINA MARZO"),3,AND(I565="PE",M565="NÓMINA ABRIL"),4,AND(I565="PE",M565="NÓMINA MAYO"),5,AND(I565="PE",M565="NÓMINA JUNIO"),6,AND(I565="PE",M565="NÓMINA JULIO"),7,AND(I565="PE",M565="NÓMINA AGOSTO"),8,AND(I565="PE",M565="NÓMINA SEPTIEMBRE"),9,AND(I565="PE",M565="NÓMINA OCTUBRE"),10,AND(I565="PE",M565="NÓMINA NOVIEMBRE"),11,AND(I565="PE",M565="NÓMINA DICIEMBRE"),12,AND(I565="PC",M565="NÓMINA ENERO"),1,AND(I565="PC",M565="NÓMINA FEBRERO"),2,AND(I565="PC",M565="NÓMINA MARZO"),3,AND(I565="PC",M565="NÓMINA ABRIL"),4,AND(I565="PC",M565="NÓMINA MAYO"),5,AND(I565="PC",M565="NÓMINA JUNIO"),6,AND(I565="PC",M565="NÓMINA JULIO"),7,AND(I565="PC",M565="NÓMINA AGOSTO"),8,AND(I565="PC",M565="NÓMINA SEPTIEMBRE"),9,AND(I565="PC",M565="NÓMINA OCTUBRE"),10,AND(I565="PC",M565="NÓMINA NOVIEMBRE"),11,AND(I565="PC",M565="NÓMINA DICIEMBRE"),12,I565="VCF"," ",I565="VSF"," ",I565="SUB"," ",I565="ADQBYS"," ",I565="CONV"," ")</f>
        <v>#N/A</v>
      </c>
      <c r="O565" s="50"/>
      <c r="P565" s="51"/>
      <c r="Q565" s="51" t="n">
        <f aca="false">ROUND((O565*P565)*0.15,2)</f>
        <v>0</v>
      </c>
      <c r="R565" s="52" t="e">
        <f aca="false">_xlfn.IFS(I565="PE","NO RELLENAR",I565="PC","NO RELLENAR",I565="SUB","NO RELLENAR",I565="ADQBYS","NO RELLENAR",I565="CONV","NO RELLENAR",I565="VSF","RELLENAR",I565="VCF","RELLENAR")</f>
        <v>#N/A</v>
      </c>
      <c r="S565" s="53"/>
      <c r="T565" s="53"/>
      <c r="U565" s="54"/>
      <c r="V565" s="55"/>
      <c r="W565" s="54"/>
      <c r="X565" s="55"/>
      <c r="Y565" s="51"/>
      <c r="Z565" s="51"/>
      <c r="AA565" s="51"/>
      <c r="AB565" s="51"/>
      <c r="AC565" s="51"/>
      <c r="AD565" s="51"/>
      <c r="AE565" s="51"/>
      <c r="AF565" s="51"/>
      <c r="AG565" s="51"/>
      <c r="AH565" s="51"/>
      <c r="AI565" s="51"/>
      <c r="AJ565" s="51"/>
      <c r="AK565" s="51"/>
      <c r="AL565" s="51"/>
      <c r="AM565" s="54"/>
      <c r="AN565" s="51"/>
      <c r="AO565" s="54"/>
      <c r="AP565" s="51"/>
      <c r="AQ565" s="54"/>
      <c r="AR565" s="51"/>
      <c r="AS565" s="53" t="n">
        <v>0</v>
      </c>
      <c r="AT565" s="53" t="n">
        <v>0</v>
      </c>
      <c r="AU565" s="53" t="e">
        <f aca="false">_xlfn.IFS(I565="PE",0,I565="PC",0,I565="VCF",ROUND(AS565*AV565,2),I565="VSF",ROUND(AS565*AV565,2),I565="SUB",ROUND(AS565*AV565,2),I565="ADQBYS",ROUND(AS565*AV565,2),I565="CONV",ROUND(AS565*AV565,2))</f>
        <v>#N/A</v>
      </c>
      <c r="AV565" s="56"/>
      <c r="AW565" s="57" t="e">
        <f aca="false">_xlfn.IFS(I565="PE",ROUND((O565*P565)+Q565,2),I565="PC",ROUND((O565*P565)+Q565,2),AND(I565="VCF",BA565="SI"),AS565+AU565,AND(I565="VCF",BA565="NO"),AS565,AND(I565="VSF",BA565="SI"),AS565+AU565+Y565+Z565,AND(I565="VSF",BA565="NO"),AS565+Y565+Z565,AND(I565="SUB",BA565="SI"),AS565+AU565,AND(I565="SUB",BA565="NO"),AS565,AND(I565="ADQBYS",BA565="SI"),AS565+AU565,AND(I565="ADQBYS",BA565="NO"),AS565,AND(I565="CONV",BA565="SI"),AS565+AU565,AND(I565="CONV",BA565="NO"),AS565)</f>
        <v>#N/A</v>
      </c>
      <c r="AX565" s="53"/>
      <c r="AY565" s="58"/>
      <c r="AZ565" s="51"/>
      <c r="BA565" s="59"/>
    </row>
    <row r="566" customFormat="false" ht="18.6" hidden="false" customHeight="true" outlineLevel="0" collapsed="false">
      <c r="A566" s="43"/>
      <c r="B566" s="44"/>
      <c r="C566" s="44"/>
      <c r="D566" s="44"/>
      <c r="E566" s="44"/>
      <c r="F566" s="44"/>
      <c r="G566" s="44"/>
      <c r="H566" s="45"/>
      <c r="I566" s="44"/>
      <c r="J566" s="44"/>
      <c r="K566" s="44"/>
      <c r="L566" s="47"/>
      <c r="M566" s="47"/>
      <c r="N566" s="49" t="e">
        <f aca="false">_xlfn.IFS(AND(I566="PE",M566="NÓMINA ENERO"),1,AND(I566="PE",M566="NÓMINA FEBRERO"),2,AND(I566="PE",M566="NÓMINA MARZO"),3,AND(I566="PE",M566="NÓMINA ABRIL"),4,AND(I566="PE",M566="NÓMINA MAYO"),5,AND(I566="PE",M566="NÓMINA JUNIO"),6,AND(I566="PE",M566="NÓMINA JULIO"),7,AND(I566="PE",M566="NÓMINA AGOSTO"),8,AND(I566="PE",M566="NÓMINA SEPTIEMBRE"),9,AND(I566="PE",M566="NÓMINA OCTUBRE"),10,AND(I566="PE",M566="NÓMINA NOVIEMBRE"),11,AND(I566="PE",M566="NÓMINA DICIEMBRE"),12,AND(I566="PC",M566="NÓMINA ENERO"),1,AND(I566="PC",M566="NÓMINA FEBRERO"),2,AND(I566="PC",M566="NÓMINA MARZO"),3,AND(I566="PC",M566="NÓMINA ABRIL"),4,AND(I566="PC",M566="NÓMINA MAYO"),5,AND(I566="PC",M566="NÓMINA JUNIO"),6,AND(I566="PC",M566="NÓMINA JULIO"),7,AND(I566="PC",M566="NÓMINA AGOSTO"),8,AND(I566="PC",M566="NÓMINA SEPTIEMBRE"),9,AND(I566="PC",M566="NÓMINA OCTUBRE"),10,AND(I566="PC",M566="NÓMINA NOVIEMBRE"),11,AND(I566="PC",M566="NÓMINA DICIEMBRE"),12,I566="VCF"," ",I566="VSF"," ",I566="SUB"," ",I566="ADQBYS"," ",I566="CONV"," ")</f>
        <v>#N/A</v>
      </c>
      <c r="O566" s="50"/>
      <c r="P566" s="51"/>
      <c r="Q566" s="51" t="n">
        <f aca="false">ROUND((O566*P566)*0.15,2)</f>
        <v>0</v>
      </c>
      <c r="R566" s="52" t="e">
        <f aca="false">_xlfn.IFS(I566="PE","NO RELLENAR",I566="PC","NO RELLENAR",I566="SUB","NO RELLENAR",I566="ADQBYS","NO RELLENAR",I566="CONV","NO RELLENAR",I566="VSF","RELLENAR",I566="VCF","RELLENAR")</f>
        <v>#N/A</v>
      </c>
      <c r="S566" s="53"/>
      <c r="T566" s="53"/>
      <c r="U566" s="54"/>
      <c r="V566" s="55"/>
      <c r="W566" s="54"/>
      <c r="X566" s="55"/>
      <c r="Y566" s="51"/>
      <c r="Z566" s="51"/>
      <c r="AA566" s="51"/>
      <c r="AB566" s="51"/>
      <c r="AC566" s="51"/>
      <c r="AD566" s="51"/>
      <c r="AE566" s="51"/>
      <c r="AF566" s="51"/>
      <c r="AG566" s="51"/>
      <c r="AH566" s="51"/>
      <c r="AI566" s="51"/>
      <c r="AJ566" s="51"/>
      <c r="AK566" s="51"/>
      <c r="AL566" s="51"/>
      <c r="AM566" s="54"/>
      <c r="AN566" s="51"/>
      <c r="AO566" s="54"/>
      <c r="AP566" s="51"/>
      <c r="AQ566" s="54"/>
      <c r="AR566" s="51"/>
      <c r="AS566" s="53" t="n">
        <v>0</v>
      </c>
      <c r="AT566" s="53" t="n">
        <v>0</v>
      </c>
      <c r="AU566" s="53" t="e">
        <f aca="false">_xlfn.IFS(I566="PE",0,I566="PC",0,I566="VCF",ROUND(AS566*AV566,2),I566="VSF",ROUND(AS566*AV566,2),I566="SUB",ROUND(AS566*AV566,2),I566="ADQBYS",ROUND(AS566*AV566,2),I566="CONV",ROUND(AS566*AV566,2))</f>
        <v>#N/A</v>
      </c>
      <c r="AV566" s="56"/>
      <c r="AW566" s="57" t="e">
        <f aca="false">_xlfn.IFS(I566="PE",ROUND((O566*P566)+Q566,2),I566="PC",ROUND((O566*P566)+Q566,2),AND(I566="VCF",BA566="SI"),AS566+AU566,AND(I566="VCF",BA566="NO"),AS566,AND(I566="VSF",BA566="SI"),AS566+AU566+Y566+Z566,AND(I566="VSF",BA566="NO"),AS566+Y566+Z566,AND(I566="SUB",BA566="SI"),AS566+AU566,AND(I566="SUB",BA566="NO"),AS566,AND(I566="ADQBYS",BA566="SI"),AS566+AU566,AND(I566="ADQBYS",BA566="NO"),AS566,AND(I566="CONV",BA566="SI"),AS566+AU566,AND(I566="CONV",BA566="NO"),AS566)</f>
        <v>#N/A</v>
      </c>
      <c r="AX566" s="53"/>
      <c r="AY566" s="58"/>
      <c r="AZ566" s="51"/>
      <c r="BA566" s="59"/>
    </row>
    <row r="567" customFormat="false" ht="18.6" hidden="false" customHeight="true" outlineLevel="0" collapsed="false">
      <c r="A567" s="43"/>
      <c r="B567" s="44"/>
      <c r="C567" s="44"/>
      <c r="D567" s="44"/>
      <c r="E567" s="44"/>
      <c r="F567" s="44"/>
      <c r="G567" s="44"/>
      <c r="H567" s="45"/>
      <c r="I567" s="44"/>
      <c r="J567" s="44"/>
      <c r="K567" s="44"/>
      <c r="L567" s="47"/>
      <c r="M567" s="47"/>
      <c r="N567" s="49" t="e">
        <f aca="false">_xlfn.IFS(AND(I567="PE",M567="NÓMINA ENERO"),1,AND(I567="PE",M567="NÓMINA FEBRERO"),2,AND(I567="PE",M567="NÓMINA MARZO"),3,AND(I567="PE",M567="NÓMINA ABRIL"),4,AND(I567="PE",M567="NÓMINA MAYO"),5,AND(I567="PE",M567="NÓMINA JUNIO"),6,AND(I567="PE",M567="NÓMINA JULIO"),7,AND(I567="PE",M567="NÓMINA AGOSTO"),8,AND(I567="PE",M567="NÓMINA SEPTIEMBRE"),9,AND(I567="PE",M567="NÓMINA OCTUBRE"),10,AND(I567="PE",M567="NÓMINA NOVIEMBRE"),11,AND(I567="PE",M567="NÓMINA DICIEMBRE"),12,AND(I567="PC",M567="NÓMINA ENERO"),1,AND(I567="PC",M567="NÓMINA FEBRERO"),2,AND(I567="PC",M567="NÓMINA MARZO"),3,AND(I567="PC",M567="NÓMINA ABRIL"),4,AND(I567="PC",M567="NÓMINA MAYO"),5,AND(I567="PC",M567="NÓMINA JUNIO"),6,AND(I567="PC",M567="NÓMINA JULIO"),7,AND(I567="PC",M567="NÓMINA AGOSTO"),8,AND(I567="PC",M567="NÓMINA SEPTIEMBRE"),9,AND(I567="PC",M567="NÓMINA OCTUBRE"),10,AND(I567="PC",M567="NÓMINA NOVIEMBRE"),11,AND(I567="PC",M567="NÓMINA DICIEMBRE"),12,I567="VCF"," ",I567="VSF"," ",I567="SUB"," ",I567="ADQBYS"," ",I567="CONV"," ")</f>
        <v>#N/A</v>
      </c>
      <c r="O567" s="50"/>
      <c r="P567" s="51"/>
      <c r="Q567" s="51" t="n">
        <f aca="false">ROUND((O567*P567)*0.15,2)</f>
        <v>0</v>
      </c>
      <c r="R567" s="52" t="e">
        <f aca="false">_xlfn.IFS(I567="PE","NO RELLENAR",I567="PC","NO RELLENAR",I567="SUB","NO RELLENAR",I567="ADQBYS","NO RELLENAR",I567="CONV","NO RELLENAR",I567="VSF","RELLENAR",I567="VCF","RELLENAR")</f>
        <v>#N/A</v>
      </c>
      <c r="S567" s="53"/>
      <c r="T567" s="53"/>
      <c r="U567" s="54"/>
      <c r="V567" s="55"/>
      <c r="W567" s="54"/>
      <c r="X567" s="55"/>
      <c r="Y567" s="51"/>
      <c r="Z567" s="51"/>
      <c r="AA567" s="51"/>
      <c r="AB567" s="51"/>
      <c r="AC567" s="51"/>
      <c r="AD567" s="51"/>
      <c r="AE567" s="51"/>
      <c r="AF567" s="51"/>
      <c r="AG567" s="51"/>
      <c r="AH567" s="51"/>
      <c r="AI567" s="51"/>
      <c r="AJ567" s="51"/>
      <c r="AK567" s="51"/>
      <c r="AL567" s="51"/>
      <c r="AM567" s="54"/>
      <c r="AN567" s="51"/>
      <c r="AO567" s="54"/>
      <c r="AP567" s="51"/>
      <c r="AQ567" s="54"/>
      <c r="AR567" s="51"/>
      <c r="AS567" s="53" t="n">
        <v>0</v>
      </c>
      <c r="AT567" s="53" t="n">
        <v>0</v>
      </c>
      <c r="AU567" s="53" t="e">
        <f aca="false">_xlfn.IFS(I567="PE",0,I567="PC",0,I567="VCF",ROUND(AS567*AV567,2),I567="VSF",ROUND(AS567*AV567,2),I567="SUB",ROUND(AS567*AV567,2),I567="ADQBYS",ROUND(AS567*AV567,2),I567="CONV",ROUND(AS567*AV567,2))</f>
        <v>#N/A</v>
      </c>
      <c r="AV567" s="56"/>
      <c r="AW567" s="57" t="e">
        <f aca="false">_xlfn.IFS(I567="PE",ROUND((O567*P567)+Q567,2),I567="PC",ROUND((O567*P567)+Q567,2),AND(I567="VCF",BA567="SI"),AS567+AU567,AND(I567="VCF",BA567="NO"),AS567,AND(I567="VSF",BA567="SI"),AS567+AU567+Y567+Z567,AND(I567="VSF",BA567="NO"),AS567+Y567+Z567,AND(I567="SUB",BA567="SI"),AS567+AU567,AND(I567="SUB",BA567="NO"),AS567,AND(I567="ADQBYS",BA567="SI"),AS567+AU567,AND(I567="ADQBYS",BA567="NO"),AS567,AND(I567="CONV",BA567="SI"),AS567+AU567,AND(I567="CONV",BA567="NO"),AS567)</f>
        <v>#N/A</v>
      </c>
      <c r="AX567" s="53"/>
      <c r="AY567" s="58"/>
      <c r="AZ567" s="51"/>
      <c r="BA567" s="59"/>
    </row>
    <row r="568" customFormat="false" ht="18.6" hidden="false" customHeight="true" outlineLevel="0" collapsed="false">
      <c r="A568" s="43"/>
      <c r="B568" s="44"/>
      <c r="C568" s="44"/>
      <c r="D568" s="44"/>
      <c r="E568" s="44"/>
      <c r="F568" s="44"/>
      <c r="G568" s="44"/>
      <c r="H568" s="45"/>
      <c r="I568" s="44"/>
      <c r="J568" s="44"/>
      <c r="K568" s="44"/>
      <c r="L568" s="47"/>
      <c r="M568" s="47"/>
      <c r="N568" s="49" t="e">
        <f aca="false">_xlfn.IFS(AND(I568="PE",M568="NÓMINA ENERO"),1,AND(I568="PE",M568="NÓMINA FEBRERO"),2,AND(I568="PE",M568="NÓMINA MARZO"),3,AND(I568="PE",M568="NÓMINA ABRIL"),4,AND(I568="PE",M568="NÓMINA MAYO"),5,AND(I568="PE",M568="NÓMINA JUNIO"),6,AND(I568="PE",M568="NÓMINA JULIO"),7,AND(I568="PE",M568="NÓMINA AGOSTO"),8,AND(I568="PE",M568="NÓMINA SEPTIEMBRE"),9,AND(I568="PE",M568="NÓMINA OCTUBRE"),10,AND(I568="PE",M568="NÓMINA NOVIEMBRE"),11,AND(I568="PE",M568="NÓMINA DICIEMBRE"),12,AND(I568="PC",M568="NÓMINA ENERO"),1,AND(I568="PC",M568="NÓMINA FEBRERO"),2,AND(I568="PC",M568="NÓMINA MARZO"),3,AND(I568="PC",M568="NÓMINA ABRIL"),4,AND(I568="PC",M568="NÓMINA MAYO"),5,AND(I568="PC",M568="NÓMINA JUNIO"),6,AND(I568="PC",M568="NÓMINA JULIO"),7,AND(I568="PC",M568="NÓMINA AGOSTO"),8,AND(I568="PC",M568="NÓMINA SEPTIEMBRE"),9,AND(I568="PC",M568="NÓMINA OCTUBRE"),10,AND(I568="PC",M568="NÓMINA NOVIEMBRE"),11,AND(I568="PC",M568="NÓMINA DICIEMBRE"),12,I568="VCF"," ",I568="VSF"," ",I568="SUB"," ",I568="ADQBYS"," ",I568="CONV"," ")</f>
        <v>#N/A</v>
      </c>
      <c r="O568" s="50"/>
      <c r="P568" s="51"/>
      <c r="Q568" s="51" t="n">
        <f aca="false">ROUND((O568*P568)*0.15,2)</f>
        <v>0</v>
      </c>
      <c r="R568" s="52" t="e">
        <f aca="false">_xlfn.IFS(I568="PE","NO RELLENAR",I568="PC","NO RELLENAR",I568="SUB","NO RELLENAR",I568="ADQBYS","NO RELLENAR",I568="CONV","NO RELLENAR",I568="VSF","RELLENAR",I568="VCF","RELLENAR")</f>
        <v>#N/A</v>
      </c>
      <c r="S568" s="53"/>
      <c r="T568" s="53"/>
      <c r="U568" s="54"/>
      <c r="V568" s="55"/>
      <c r="W568" s="54"/>
      <c r="X568" s="55"/>
      <c r="Y568" s="51"/>
      <c r="Z568" s="51"/>
      <c r="AA568" s="51"/>
      <c r="AB568" s="51"/>
      <c r="AC568" s="51"/>
      <c r="AD568" s="51"/>
      <c r="AE568" s="51"/>
      <c r="AF568" s="51"/>
      <c r="AG568" s="51"/>
      <c r="AH568" s="51"/>
      <c r="AI568" s="51"/>
      <c r="AJ568" s="51"/>
      <c r="AK568" s="51"/>
      <c r="AL568" s="51"/>
      <c r="AM568" s="54"/>
      <c r="AN568" s="51"/>
      <c r="AO568" s="54"/>
      <c r="AP568" s="51"/>
      <c r="AQ568" s="54"/>
      <c r="AR568" s="51"/>
      <c r="AS568" s="53" t="n">
        <v>0</v>
      </c>
      <c r="AT568" s="53" t="n">
        <v>0</v>
      </c>
      <c r="AU568" s="53" t="e">
        <f aca="false">_xlfn.IFS(I568="PE",0,I568="PC",0,I568="VCF",ROUND(AS568*AV568,2),I568="VSF",ROUND(AS568*AV568,2),I568="SUB",ROUND(AS568*AV568,2),I568="ADQBYS",ROUND(AS568*AV568,2),I568="CONV",ROUND(AS568*AV568,2))</f>
        <v>#N/A</v>
      </c>
      <c r="AV568" s="56"/>
      <c r="AW568" s="57" t="e">
        <f aca="false">_xlfn.IFS(I568="PE",ROUND((O568*P568)+Q568,2),I568="PC",ROUND((O568*P568)+Q568,2),AND(I568="VCF",BA568="SI"),AS568+AU568,AND(I568="VCF",BA568="NO"),AS568,AND(I568="VSF",BA568="SI"),AS568+AU568+Y568+Z568,AND(I568="VSF",BA568="NO"),AS568+Y568+Z568,AND(I568="SUB",BA568="SI"),AS568+AU568,AND(I568="SUB",BA568="NO"),AS568,AND(I568="ADQBYS",BA568="SI"),AS568+AU568,AND(I568="ADQBYS",BA568="NO"),AS568,AND(I568="CONV",BA568="SI"),AS568+AU568,AND(I568="CONV",BA568="NO"),AS568)</f>
        <v>#N/A</v>
      </c>
      <c r="AX568" s="53"/>
      <c r="AY568" s="58"/>
      <c r="AZ568" s="51"/>
      <c r="BA568" s="59"/>
    </row>
    <row r="569" customFormat="false" ht="18.6" hidden="false" customHeight="true" outlineLevel="0" collapsed="false">
      <c r="A569" s="43"/>
      <c r="B569" s="44"/>
      <c r="C569" s="44"/>
      <c r="D569" s="44"/>
      <c r="E569" s="44"/>
      <c r="F569" s="44"/>
      <c r="G569" s="44"/>
      <c r="H569" s="45"/>
      <c r="I569" s="44"/>
      <c r="J569" s="44"/>
      <c r="K569" s="44"/>
      <c r="L569" s="47"/>
      <c r="M569" s="47"/>
      <c r="N569" s="49" t="e">
        <f aca="false">_xlfn.IFS(AND(I569="PE",M569="NÓMINA ENERO"),1,AND(I569="PE",M569="NÓMINA FEBRERO"),2,AND(I569="PE",M569="NÓMINA MARZO"),3,AND(I569="PE",M569="NÓMINA ABRIL"),4,AND(I569="PE",M569="NÓMINA MAYO"),5,AND(I569="PE",M569="NÓMINA JUNIO"),6,AND(I569="PE",M569="NÓMINA JULIO"),7,AND(I569="PE",M569="NÓMINA AGOSTO"),8,AND(I569="PE",M569="NÓMINA SEPTIEMBRE"),9,AND(I569="PE",M569="NÓMINA OCTUBRE"),10,AND(I569="PE",M569="NÓMINA NOVIEMBRE"),11,AND(I569="PE",M569="NÓMINA DICIEMBRE"),12,AND(I569="PC",M569="NÓMINA ENERO"),1,AND(I569="PC",M569="NÓMINA FEBRERO"),2,AND(I569="PC",M569="NÓMINA MARZO"),3,AND(I569="PC",M569="NÓMINA ABRIL"),4,AND(I569="PC",M569="NÓMINA MAYO"),5,AND(I569="PC",M569="NÓMINA JUNIO"),6,AND(I569="PC",M569="NÓMINA JULIO"),7,AND(I569="PC",M569="NÓMINA AGOSTO"),8,AND(I569="PC",M569="NÓMINA SEPTIEMBRE"),9,AND(I569="PC",M569="NÓMINA OCTUBRE"),10,AND(I569="PC",M569="NÓMINA NOVIEMBRE"),11,AND(I569="PC",M569="NÓMINA DICIEMBRE"),12,I569="VCF"," ",I569="VSF"," ",I569="SUB"," ",I569="ADQBYS"," ",I569="CONV"," ")</f>
        <v>#N/A</v>
      </c>
      <c r="O569" s="50"/>
      <c r="P569" s="51"/>
      <c r="Q569" s="51" t="n">
        <f aca="false">ROUND((O569*P569)*0.15,2)</f>
        <v>0</v>
      </c>
      <c r="R569" s="52" t="e">
        <f aca="false">_xlfn.IFS(I569="PE","NO RELLENAR",I569="PC","NO RELLENAR",I569="SUB","NO RELLENAR",I569="ADQBYS","NO RELLENAR",I569="CONV","NO RELLENAR",I569="VSF","RELLENAR",I569="VCF","RELLENAR")</f>
        <v>#N/A</v>
      </c>
      <c r="S569" s="53"/>
      <c r="T569" s="53"/>
      <c r="U569" s="54"/>
      <c r="V569" s="55"/>
      <c r="W569" s="54"/>
      <c r="X569" s="55"/>
      <c r="Y569" s="51"/>
      <c r="Z569" s="51"/>
      <c r="AA569" s="51"/>
      <c r="AB569" s="51"/>
      <c r="AC569" s="51"/>
      <c r="AD569" s="51"/>
      <c r="AE569" s="51"/>
      <c r="AF569" s="51"/>
      <c r="AG569" s="51"/>
      <c r="AH569" s="51"/>
      <c r="AI569" s="51"/>
      <c r="AJ569" s="51"/>
      <c r="AK569" s="51"/>
      <c r="AL569" s="51"/>
      <c r="AM569" s="54"/>
      <c r="AN569" s="51"/>
      <c r="AO569" s="54"/>
      <c r="AP569" s="51"/>
      <c r="AQ569" s="54"/>
      <c r="AR569" s="51"/>
      <c r="AS569" s="53" t="n">
        <v>0</v>
      </c>
      <c r="AT569" s="53" t="n">
        <v>0</v>
      </c>
      <c r="AU569" s="53" t="e">
        <f aca="false">_xlfn.IFS(I569="PE",0,I569="PC",0,I569="VCF",ROUND(AS569*AV569,2),I569="VSF",ROUND(AS569*AV569,2),I569="SUB",ROUND(AS569*AV569,2),I569="ADQBYS",ROUND(AS569*AV569,2),I569="CONV",ROUND(AS569*AV569,2))</f>
        <v>#N/A</v>
      </c>
      <c r="AV569" s="56"/>
      <c r="AW569" s="57" t="e">
        <f aca="false">_xlfn.IFS(I569="PE",ROUND((O569*P569)+Q569,2),I569="PC",ROUND((O569*P569)+Q569,2),AND(I569="VCF",BA569="SI"),AS569+AU569,AND(I569="VCF",BA569="NO"),AS569,AND(I569="VSF",BA569="SI"),AS569+AU569+Y569+Z569,AND(I569="VSF",BA569="NO"),AS569+Y569+Z569,AND(I569="SUB",BA569="SI"),AS569+AU569,AND(I569="SUB",BA569="NO"),AS569,AND(I569="ADQBYS",BA569="SI"),AS569+AU569,AND(I569="ADQBYS",BA569="NO"),AS569,AND(I569="CONV",BA569="SI"),AS569+AU569,AND(I569="CONV",BA569="NO"),AS569)</f>
        <v>#N/A</v>
      </c>
      <c r="AX569" s="53"/>
      <c r="AY569" s="58"/>
      <c r="AZ569" s="51"/>
      <c r="BA569" s="59"/>
    </row>
    <row r="570" customFormat="false" ht="18.6" hidden="false" customHeight="true" outlineLevel="0" collapsed="false">
      <c r="A570" s="43"/>
      <c r="B570" s="44"/>
      <c r="C570" s="44"/>
      <c r="D570" s="44"/>
      <c r="E570" s="44"/>
      <c r="F570" s="44"/>
      <c r="G570" s="44"/>
      <c r="H570" s="45"/>
      <c r="I570" s="44"/>
      <c r="J570" s="44"/>
      <c r="K570" s="44"/>
      <c r="L570" s="47"/>
      <c r="M570" s="47"/>
      <c r="N570" s="49" t="e">
        <f aca="false">_xlfn.IFS(AND(I570="PE",M570="NÓMINA ENERO"),1,AND(I570="PE",M570="NÓMINA FEBRERO"),2,AND(I570="PE",M570="NÓMINA MARZO"),3,AND(I570="PE",M570="NÓMINA ABRIL"),4,AND(I570="PE",M570="NÓMINA MAYO"),5,AND(I570="PE",M570="NÓMINA JUNIO"),6,AND(I570="PE",M570="NÓMINA JULIO"),7,AND(I570="PE",M570="NÓMINA AGOSTO"),8,AND(I570="PE",M570="NÓMINA SEPTIEMBRE"),9,AND(I570="PE",M570="NÓMINA OCTUBRE"),10,AND(I570="PE",M570="NÓMINA NOVIEMBRE"),11,AND(I570="PE",M570="NÓMINA DICIEMBRE"),12,AND(I570="PC",M570="NÓMINA ENERO"),1,AND(I570="PC",M570="NÓMINA FEBRERO"),2,AND(I570="PC",M570="NÓMINA MARZO"),3,AND(I570="PC",M570="NÓMINA ABRIL"),4,AND(I570="PC",M570="NÓMINA MAYO"),5,AND(I570="PC",M570="NÓMINA JUNIO"),6,AND(I570="PC",M570="NÓMINA JULIO"),7,AND(I570="PC",M570="NÓMINA AGOSTO"),8,AND(I570="PC",M570="NÓMINA SEPTIEMBRE"),9,AND(I570="PC",M570="NÓMINA OCTUBRE"),10,AND(I570="PC",M570="NÓMINA NOVIEMBRE"),11,AND(I570="PC",M570="NÓMINA DICIEMBRE"),12,I570="VCF"," ",I570="VSF"," ",I570="SUB"," ",I570="ADQBYS"," ",I570="CONV"," ")</f>
        <v>#N/A</v>
      </c>
      <c r="O570" s="50"/>
      <c r="P570" s="51"/>
      <c r="Q570" s="51" t="n">
        <f aca="false">ROUND((O570*P570)*0.15,2)</f>
        <v>0</v>
      </c>
      <c r="R570" s="52" t="e">
        <f aca="false">_xlfn.IFS(I570="PE","NO RELLENAR",I570="PC","NO RELLENAR",I570="SUB","NO RELLENAR",I570="ADQBYS","NO RELLENAR",I570="CONV","NO RELLENAR",I570="VSF","RELLENAR",I570="VCF","RELLENAR")</f>
        <v>#N/A</v>
      </c>
      <c r="S570" s="53"/>
      <c r="T570" s="53"/>
      <c r="U570" s="54"/>
      <c r="V570" s="55"/>
      <c r="W570" s="54"/>
      <c r="X570" s="55"/>
      <c r="Y570" s="51"/>
      <c r="Z570" s="51"/>
      <c r="AA570" s="51"/>
      <c r="AB570" s="51"/>
      <c r="AC570" s="51"/>
      <c r="AD570" s="51"/>
      <c r="AE570" s="51"/>
      <c r="AF570" s="51"/>
      <c r="AG570" s="51"/>
      <c r="AH570" s="51"/>
      <c r="AI570" s="51"/>
      <c r="AJ570" s="51"/>
      <c r="AK570" s="51"/>
      <c r="AL570" s="51"/>
      <c r="AM570" s="54"/>
      <c r="AN570" s="51"/>
      <c r="AO570" s="54"/>
      <c r="AP570" s="51"/>
      <c r="AQ570" s="54"/>
      <c r="AR570" s="51"/>
      <c r="AS570" s="53" t="n">
        <v>0</v>
      </c>
      <c r="AT570" s="53" t="n">
        <v>0</v>
      </c>
      <c r="AU570" s="53" t="e">
        <f aca="false">_xlfn.IFS(I570="PE",0,I570="PC",0,I570="VCF",ROUND(AS570*AV570,2),I570="VSF",ROUND(AS570*AV570,2),I570="SUB",ROUND(AS570*AV570,2),I570="ADQBYS",ROUND(AS570*AV570,2),I570="CONV",ROUND(AS570*AV570,2))</f>
        <v>#N/A</v>
      </c>
      <c r="AV570" s="56"/>
      <c r="AW570" s="57" t="e">
        <f aca="false">_xlfn.IFS(I570="PE",ROUND((O570*P570)+Q570,2),I570="PC",ROUND((O570*P570)+Q570,2),AND(I570="VCF",BA570="SI"),AS570+AU570,AND(I570="VCF",BA570="NO"),AS570,AND(I570="VSF",BA570="SI"),AS570+AU570+Y570+Z570,AND(I570="VSF",BA570="NO"),AS570+Y570+Z570,AND(I570="SUB",BA570="SI"),AS570+AU570,AND(I570="SUB",BA570="NO"),AS570,AND(I570="ADQBYS",BA570="SI"),AS570+AU570,AND(I570="ADQBYS",BA570="NO"),AS570,AND(I570="CONV",BA570="SI"),AS570+AU570,AND(I570="CONV",BA570="NO"),AS570)</f>
        <v>#N/A</v>
      </c>
      <c r="AX570" s="53"/>
      <c r="AY570" s="58"/>
      <c r="AZ570" s="51"/>
      <c r="BA570" s="59"/>
    </row>
    <row r="571" customFormat="false" ht="18.6" hidden="false" customHeight="true" outlineLevel="0" collapsed="false">
      <c r="A571" s="43"/>
      <c r="B571" s="44"/>
      <c r="C571" s="44"/>
      <c r="D571" s="44"/>
      <c r="E571" s="44"/>
      <c r="F571" s="44"/>
      <c r="G571" s="44"/>
      <c r="H571" s="45"/>
      <c r="I571" s="44"/>
      <c r="J571" s="44"/>
      <c r="K571" s="44"/>
      <c r="L571" s="47"/>
      <c r="M571" s="47"/>
      <c r="N571" s="49" t="e">
        <f aca="false">_xlfn.IFS(AND(I571="PE",M571="NÓMINA ENERO"),1,AND(I571="PE",M571="NÓMINA FEBRERO"),2,AND(I571="PE",M571="NÓMINA MARZO"),3,AND(I571="PE",M571="NÓMINA ABRIL"),4,AND(I571="PE",M571="NÓMINA MAYO"),5,AND(I571="PE",M571="NÓMINA JUNIO"),6,AND(I571="PE",M571="NÓMINA JULIO"),7,AND(I571="PE",M571="NÓMINA AGOSTO"),8,AND(I571="PE",M571="NÓMINA SEPTIEMBRE"),9,AND(I571="PE",M571="NÓMINA OCTUBRE"),10,AND(I571="PE",M571="NÓMINA NOVIEMBRE"),11,AND(I571="PE",M571="NÓMINA DICIEMBRE"),12,AND(I571="PC",M571="NÓMINA ENERO"),1,AND(I571="PC",M571="NÓMINA FEBRERO"),2,AND(I571="PC",M571="NÓMINA MARZO"),3,AND(I571="PC",M571="NÓMINA ABRIL"),4,AND(I571="PC",M571="NÓMINA MAYO"),5,AND(I571="PC",M571="NÓMINA JUNIO"),6,AND(I571="PC",M571="NÓMINA JULIO"),7,AND(I571="PC",M571="NÓMINA AGOSTO"),8,AND(I571="PC",M571="NÓMINA SEPTIEMBRE"),9,AND(I571="PC",M571="NÓMINA OCTUBRE"),10,AND(I571="PC",M571="NÓMINA NOVIEMBRE"),11,AND(I571="PC",M571="NÓMINA DICIEMBRE"),12,I571="VCF"," ",I571="VSF"," ",I571="SUB"," ",I571="ADQBYS"," ",I571="CONV"," ")</f>
        <v>#N/A</v>
      </c>
      <c r="O571" s="50"/>
      <c r="P571" s="51"/>
      <c r="Q571" s="51" t="n">
        <f aca="false">ROUND((O571*P571)*0.15,2)</f>
        <v>0</v>
      </c>
      <c r="R571" s="52" t="e">
        <f aca="false">_xlfn.IFS(I571="PE","NO RELLENAR",I571="PC","NO RELLENAR",I571="SUB","NO RELLENAR",I571="ADQBYS","NO RELLENAR",I571="CONV","NO RELLENAR",I571="VSF","RELLENAR",I571="VCF","RELLENAR")</f>
        <v>#N/A</v>
      </c>
      <c r="S571" s="53"/>
      <c r="T571" s="53"/>
      <c r="U571" s="54"/>
      <c r="V571" s="55"/>
      <c r="W571" s="54"/>
      <c r="X571" s="55"/>
      <c r="Y571" s="51"/>
      <c r="Z571" s="51"/>
      <c r="AA571" s="51"/>
      <c r="AB571" s="51"/>
      <c r="AC571" s="51"/>
      <c r="AD571" s="51"/>
      <c r="AE571" s="51"/>
      <c r="AF571" s="51"/>
      <c r="AG571" s="51"/>
      <c r="AH571" s="51"/>
      <c r="AI571" s="51"/>
      <c r="AJ571" s="51"/>
      <c r="AK571" s="51"/>
      <c r="AL571" s="51"/>
      <c r="AM571" s="54"/>
      <c r="AN571" s="51"/>
      <c r="AO571" s="54"/>
      <c r="AP571" s="51"/>
      <c r="AQ571" s="54"/>
      <c r="AR571" s="51"/>
      <c r="AS571" s="53" t="n">
        <v>0</v>
      </c>
      <c r="AT571" s="53" t="n">
        <v>0</v>
      </c>
      <c r="AU571" s="53" t="e">
        <f aca="false">_xlfn.IFS(I571="PE",0,I571="PC",0,I571="VCF",ROUND(AS571*AV571,2),I571="VSF",ROUND(AS571*AV571,2),I571="SUB",ROUND(AS571*AV571,2),I571="ADQBYS",ROUND(AS571*AV571,2),I571="CONV",ROUND(AS571*AV571,2))</f>
        <v>#N/A</v>
      </c>
      <c r="AV571" s="56"/>
      <c r="AW571" s="57" t="e">
        <f aca="false">_xlfn.IFS(I571="PE",ROUND((O571*P571)+Q571,2),I571="PC",ROUND((O571*P571)+Q571,2),AND(I571="VCF",BA571="SI"),AS571+AU571,AND(I571="VCF",BA571="NO"),AS571,AND(I571="VSF",BA571="SI"),AS571+AU571+Y571+Z571,AND(I571="VSF",BA571="NO"),AS571+Y571+Z571,AND(I571="SUB",BA571="SI"),AS571+AU571,AND(I571="SUB",BA571="NO"),AS571,AND(I571="ADQBYS",BA571="SI"),AS571+AU571,AND(I571="ADQBYS",BA571="NO"),AS571,AND(I571="CONV",BA571="SI"),AS571+AU571,AND(I571="CONV",BA571="NO"),AS571)</f>
        <v>#N/A</v>
      </c>
      <c r="AX571" s="53"/>
      <c r="AY571" s="58"/>
      <c r="AZ571" s="51"/>
      <c r="BA571" s="59"/>
    </row>
    <row r="572" customFormat="false" ht="18.6" hidden="false" customHeight="true" outlineLevel="0" collapsed="false">
      <c r="A572" s="43"/>
      <c r="B572" s="44"/>
      <c r="C572" s="44"/>
      <c r="D572" s="44"/>
      <c r="E572" s="44"/>
      <c r="F572" s="44"/>
      <c r="G572" s="44"/>
      <c r="H572" s="45"/>
      <c r="I572" s="44"/>
      <c r="J572" s="44"/>
      <c r="K572" s="44"/>
      <c r="L572" s="47"/>
      <c r="M572" s="47"/>
      <c r="N572" s="49" t="e">
        <f aca="false">_xlfn.IFS(AND(I572="PE",M572="NÓMINA ENERO"),1,AND(I572="PE",M572="NÓMINA FEBRERO"),2,AND(I572="PE",M572="NÓMINA MARZO"),3,AND(I572="PE",M572="NÓMINA ABRIL"),4,AND(I572="PE",M572="NÓMINA MAYO"),5,AND(I572="PE",M572="NÓMINA JUNIO"),6,AND(I572="PE",M572="NÓMINA JULIO"),7,AND(I572="PE",M572="NÓMINA AGOSTO"),8,AND(I572="PE",M572="NÓMINA SEPTIEMBRE"),9,AND(I572="PE",M572="NÓMINA OCTUBRE"),10,AND(I572="PE",M572="NÓMINA NOVIEMBRE"),11,AND(I572="PE",M572="NÓMINA DICIEMBRE"),12,AND(I572="PC",M572="NÓMINA ENERO"),1,AND(I572="PC",M572="NÓMINA FEBRERO"),2,AND(I572="PC",M572="NÓMINA MARZO"),3,AND(I572="PC",M572="NÓMINA ABRIL"),4,AND(I572="PC",M572="NÓMINA MAYO"),5,AND(I572="PC",M572="NÓMINA JUNIO"),6,AND(I572="PC",M572="NÓMINA JULIO"),7,AND(I572="PC",M572="NÓMINA AGOSTO"),8,AND(I572="PC",M572="NÓMINA SEPTIEMBRE"),9,AND(I572="PC",M572="NÓMINA OCTUBRE"),10,AND(I572="PC",M572="NÓMINA NOVIEMBRE"),11,AND(I572="PC",M572="NÓMINA DICIEMBRE"),12,I572="VCF"," ",I572="VSF"," ",I572="SUB"," ",I572="ADQBYS"," ",I572="CONV"," ")</f>
        <v>#N/A</v>
      </c>
      <c r="O572" s="50"/>
      <c r="P572" s="51"/>
      <c r="Q572" s="51" t="n">
        <f aca="false">ROUND((O572*P572)*0.15,2)</f>
        <v>0</v>
      </c>
      <c r="R572" s="52" t="e">
        <f aca="false">_xlfn.IFS(I572="PE","NO RELLENAR",I572="PC","NO RELLENAR",I572="SUB","NO RELLENAR",I572="ADQBYS","NO RELLENAR",I572="CONV","NO RELLENAR",I572="VSF","RELLENAR",I572="VCF","RELLENAR")</f>
        <v>#N/A</v>
      </c>
      <c r="S572" s="53"/>
      <c r="T572" s="53"/>
      <c r="U572" s="54"/>
      <c r="V572" s="55"/>
      <c r="W572" s="54"/>
      <c r="X572" s="55"/>
      <c r="Y572" s="51"/>
      <c r="Z572" s="51"/>
      <c r="AA572" s="51"/>
      <c r="AB572" s="51"/>
      <c r="AC572" s="51"/>
      <c r="AD572" s="51"/>
      <c r="AE572" s="51"/>
      <c r="AF572" s="51"/>
      <c r="AG572" s="51"/>
      <c r="AH572" s="51"/>
      <c r="AI572" s="51"/>
      <c r="AJ572" s="51"/>
      <c r="AK572" s="51"/>
      <c r="AL572" s="51"/>
      <c r="AM572" s="54"/>
      <c r="AN572" s="51"/>
      <c r="AO572" s="54"/>
      <c r="AP572" s="51"/>
      <c r="AQ572" s="54"/>
      <c r="AR572" s="51"/>
      <c r="AS572" s="53" t="n">
        <v>0</v>
      </c>
      <c r="AT572" s="53" t="n">
        <v>0</v>
      </c>
      <c r="AU572" s="53" t="e">
        <f aca="false">_xlfn.IFS(I572="PE",0,I572="PC",0,I572="VCF",ROUND(AS572*AV572,2),I572="VSF",ROUND(AS572*AV572,2),I572="SUB",ROUND(AS572*AV572,2),I572="ADQBYS",ROUND(AS572*AV572,2),I572="CONV",ROUND(AS572*AV572,2))</f>
        <v>#N/A</v>
      </c>
      <c r="AV572" s="56"/>
      <c r="AW572" s="57" t="e">
        <f aca="false">_xlfn.IFS(I572="PE",ROUND((O572*P572)+Q572,2),I572="PC",ROUND((O572*P572)+Q572,2),AND(I572="VCF",BA572="SI"),AS572+AU572,AND(I572="VCF",BA572="NO"),AS572,AND(I572="VSF",BA572="SI"),AS572+AU572+Y572+Z572,AND(I572="VSF",BA572="NO"),AS572+Y572+Z572,AND(I572="SUB",BA572="SI"),AS572+AU572,AND(I572="SUB",BA572="NO"),AS572,AND(I572="ADQBYS",BA572="SI"),AS572+AU572,AND(I572="ADQBYS",BA572="NO"),AS572,AND(I572="CONV",BA572="SI"),AS572+AU572,AND(I572="CONV",BA572="NO"),AS572)</f>
        <v>#N/A</v>
      </c>
      <c r="AX572" s="53"/>
      <c r="AY572" s="58"/>
      <c r="AZ572" s="51"/>
      <c r="BA572" s="59"/>
    </row>
    <row r="573" customFormat="false" ht="18.6" hidden="false" customHeight="true" outlineLevel="0" collapsed="false">
      <c r="A573" s="43"/>
      <c r="B573" s="44"/>
      <c r="C573" s="44"/>
      <c r="D573" s="44"/>
      <c r="E573" s="44"/>
      <c r="F573" s="44"/>
      <c r="G573" s="44"/>
      <c r="H573" s="45"/>
      <c r="I573" s="44"/>
      <c r="J573" s="44"/>
      <c r="K573" s="44"/>
      <c r="L573" s="47"/>
      <c r="M573" s="47"/>
      <c r="N573" s="49" t="e">
        <f aca="false">_xlfn.IFS(AND(I573="PE",M573="NÓMINA ENERO"),1,AND(I573="PE",M573="NÓMINA FEBRERO"),2,AND(I573="PE",M573="NÓMINA MARZO"),3,AND(I573="PE",M573="NÓMINA ABRIL"),4,AND(I573="PE",M573="NÓMINA MAYO"),5,AND(I573="PE",M573="NÓMINA JUNIO"),6,AND(I573="PE",M573="NÓMINA JULIO"),7,AND(I573="PE",M573="NÓMINA AGOSTO"),8,AND(I573="PE",M573="NÓMINA SEPTIEMBRE"),9,AND(I573="PE",M573="NÓMINA OCTUBRE"),10,AND(I573="PE",M573="NÓMINA NOVIEMBRE"),11,AND(I573="PE",M573="NÓMINA DICIEMBRE"),12,AND(I573="PC",M573="NÓMINA ENERO"),1,AND(I573="PC",M573="NÓMINA FEBRERO"),2,AND(I573="PC",M573="NÓMINA MARZO"),3,AND(I573="PC",M573="NÓMINA ABRIL"),4,AND(I573="PC",M573="NÓMINA MAYO"),5,AND(I573="PC",M573="NÓMINA JUNIO"),6,AND(I573="PC",M573="NÓMINA JULIO"),7,AND(I573="PC",M573="NÓMINA AGOSTO"),8,AND(I573="PC",M573="NÓMINA SEPTIEMBRE"),9,AND(I573="PC",M573="NÓMINA OCTUBRE"),10,AND(I573="PC",M573="NÓMINA NOVIEMBRE"),11,AND(I573="PC",M573="NÓMINA DICIEMBRE"),12,I573="VCF"," ",I573="VSF"," ",I573="SUB"," ",I573="ADQBYS"," ",I573="CONV"," ")</f>
        <v>#N/A</v>
      </c>
      <c r="O573" s="50"/>
      <c r="P573" s="51"/>
      <c r="Q573" s="51" t="n">
        <f aca="false">ROUND((O573*P573)*0.15,2)</f>
        <v>0</v>
      </c>
      <c r="R573" s="52" t="e">
        <f aca="false">_xlfn.IFS(I573="PE","NO RELLENAR",I573="PC","NO RELLENAR",I573="SUB","NO RELLENAR",I573="ADQBYS","NO RELLENAR",I573="CONV","NO RELLENAR",I573="VSF","RELLENAR",I573="VCF","RELLENAR")</f>
        <v>#N/A</v>
      </c>
      <c r="S573" s="53"/>
      <c r="T573" s="53"/>
      <c r="U573" s="54"/>
      <c r="V573" s="55"/>
      <c r="W573" s="54"/>
      <c r="X573" s="55"/>
      <c r="Y573" s="51"/>
      <c r="Z573" s="51"/>
      <c r="AA573" s="51"/>
      <c r="AB573" s="51"/>
      <c r="AC573" s="51"/>
      <c r="AD573" s="51"/>
      <c r="AE573" s="51"/>
      <c r="AF573" s="51"/>
      <c r="AG573" s="51"/>
      <c r="AH573" s="51"/>
      <c r="AI573" s="51"/>
      <c r="AJ573" s="51"/>
      <c r="AK573" s="51"/>
      <c r="AL573" s="51"/>
      <c r="AM573" s="54"/>
      <c r="AN573" s="51"/>
      <c r="AO573" s="54"/>
      <c r="AP573" s="51"/>
      <c r="AQ573" s="54"/>
      <c r="AR573" s="51"/>
      <c r="AS573" s="53" t="n">
        <v>0</v>
      </c>
      <c r="AT573" s="53" t="n">
        <v>0</v>
      </c>
      <c r="AU573" s="53" t="e">
        <f aca="false">_xlfn.IFS(I573="PE",0,I573="PC",0,I573="VCF",ROUND(AS573*AV573,2),I573="VSF",ROUND(AS573*AV573,2),I573="SUB",ROUND(AS573*AV573,2),I573="ADQBYS",ROUND(AS573*AV573,2),I573="CONV",ROUND(AS573*AV573,2))</f>
        <v>#N/A</v>
      </c>
      <c r="AV573" s="56"/>
      <c r="AW573" s="57" t="e">
        <f aca="false">_xlfn.IFS(I573="PE",ROUND((O573*P573)+Q573,2),I573="PC",ROUND((O573*P573)+Q573,2),AND(I573="VCF",BA573="SI"),AS573+AU573,AND(I573="VCF",BA573="NO"),AS573,AND(I573="VSF",BA573="SI"),AS573+AU573+Y573+Z573,AND(I573="VSF",BA573="NO"),AS573+Y573+Z573,AND(I573="SUB",BA573="SI"),AS573+AU573,AND(I573="SUB",BA573="NO"),AS573,AND(I573="ADQBYS",BA573="SI"),AS573+AU573,AND(I573="ADQBYS",BA573="NO"),AS573,AND(I573="CONV",BA573="SI"),AS573+AU573,AND(I573="CONV",BA573="NO"),AS573)</f>
        <v>#N/A</v>
      </c>
      <c r="AX573" s="53"/>
      <c r="AY573" s="58"/>
      <c r="AZ573" s="51"/>
      <c r="BA573" s="59"/>
    </row>
    <row r="574" customFormat="false" ht="18.6" hidden="false" customHeight="true" outlineLevel="0" collapsed="false">
      <c r="A574" s="43"/>
      <c r="B574" s="44"/>
      <c r="C574" s="44"/>
      <c r="D574" s="44"/>
      <c r="E574" s="44"/>
      <c r="F574" s="44"/>
      <c r="G574" s="44"/>
      <c r="H574" s="45"/>
      <c r="I574" s="44"/>
      <c r="J574" s="44"/>
      <c r="K574" s="44"/>
      <c r="L574" s="47"/>
      <c r="M574" s="47"/>
      <c r="N574" s="49" t="e">
        <f aca="false">_xlfn.IFS(AND(I574="PE",M574="NÓMINA ENERO"),1,AND(I574="PE",M574="NÓMINA FEBRERO"),2,AND(I574="PE",M574="NÓMINA MARZO"),3,AND(I574="PE",M574="NÓMINA ABRIL"),4,AND(I574="PE",M574="NÓMINA MAYO"),5,AND(I574="PE",M574="NÓMINA JUNIO"),6,AND(I574="PE",M574="NÓMINA JULIO"),7,AND(I574="PE",M574="NÓMINA AGOSTO"),8,AND(I574="PE",M574="NÓMINA SEPTIEMBRE"),9,AND(I574="PE",M574="NÓMINA OCTUBRE"),10,AND(I574="PE",M574="NÓMINA NOVIEMBRE"),11,AND(I574="PE",M574="NÓMINA DICIEMBRE"),12,AND(I574="PC",M574="NÓMINA ENERO"),1,AND(I574="PC",M574="NÓMINA FEBRERO"),2,AND(I574="PC",M574="NÓMINA MARZO"),3,AND(I574="PC",M574="NÓMINA ABRIL"),4,AND(I574="PC",M574="NÓMINA MAYO"),5,AND(I574="PC",M574="NÓMINA JUNIO"),6,AND(I574="PC",M574="NÓMINA JULIO"),7,AND(I574="PC",M574="NÓMINA AGOSTO"),8,AND(I574="PC",M574="NÓMINA SEPTIEMBRE"),9,AND(I574="PC",M574="NÓMINA OCTUBRE"),10,AND(I574="PC",M574="NÓMINA NOVIEMBRE"),11,AND(I574="PC",M574="NÓMINA DICIEMBRE"),12,I574="VCF"," ",I574="VSF"," ",I574="SUB"," ",I574="ADQBYS"," ",I574="CONV"," ")</f>
        <v>#N/A</v>
      </c>
      <c r="O574" s="50"/>
      <c r="P574" s="51"/>
      <c r="Q574" s="51" t="n">
        <f aca="false">ROUND((O574*P574)*0.15,2)</f>
        <v>0</v>
      </c>
      <c r="R574" s="52" t="e">
        <f aca="false">_xlfn.IFS(I574="PE","NO RELLENAR",I574="PC","NO RELLENAR",I574="SUB","NO RELLENAR",I574="ADQBYS","NO RELLENAR",I574="CONV","NO RELLENAR",I574="VSF","RELLENAR",I574="VCF","RELLENAR")</f>
        <v>#N/A</v>
      </c>
      <c r="S574" s="53"/>
      <c r="T574" s="53"/>
      <c r="U574" s="54"/>
      <c r="V574" s="55"/>
      <c r="W574" s="54"/>
      <c r="X574" s="55"/>
      <c r="Y574" s="51"/>
      <c r="Z574" s="51"/>
      <c r="AA574" s="51"/>
      <c r="AB574" s="51"/>
      <c r="AC574" s="51"/>
      <c r="AD574" s="51"/>
      <c r="AE574" s="51"/>
      <c r="AF574" s="51"/>
      <c r="AG574" s="51"/>
      <c r="AH574" s="51"/>
      <c r="AI574" s="51"/>
      <c r="AJ574" s="51"/>
      <c r="AK574" s="51"/>
      <c r="AL574" s="51"/>
      <c r="AM574" s="54"/>
      <c r="AN574" s="51"/>
      <c r="AO574" s="54"/>
      <c r="AP574" s="51"/>
      <c r="AQ574" s="54"/>
      <c r="AR574" s="51"/>
      <c r="AS574" s="53" t="n">
        <v>0</v>
      </c>
      <c r="AT574" s="53" t="n">
        <v>0</v>
      </c>
      <c r="AU574" s="53" t="e">
        <f aca="false">_xlfn.IFS(I574="PE",0,I574="PC",0,I574="VCF",ROUND(AS574*AV574,2),I574="VSF",ROUND(AS574*AV574,2),I574="SUB",ROUND(AS574*AV574,2),I574="ADQBYS",ROUND(AS574*AV574,2),I574="CONV",ROUND(AS574*AV574,2))</f>
        <v>#N/A</v>
      </c>
      <c r="AV574" s="56"/>
      <c r="AW574" s="57" t="e">
        <f aca="false">_xlfn.IFS(I574="PE",ROUND((O574*P574)+Q574,2),I574="PC",ROUND((O574*P574)+Q574,2),AND(I574="VCF",BA574="SI"),AS574+AU574,AND(I574="VCF",BA574="NO"),AS574,AND(I574="VSF",BA574="SI"),AS574+AU574+Y574+Z574,AND(I574="VSF",BA574="NO"),AS574+Y574+Z574,AND(I574="SUB",BA574="SI"),AS574+AU574,AND(I574="SUB",BA574="NO"),AS574,AND(I574="ADQBYS",BA574="SI"),AS574+AU574,AND(I574="ADQBYS",BA574="NO"),AS574,AND(I574="CONV",BA574="SI"),AS574+AU574,AND(I574="CONV",BA574="NO"),AS574)</f>
        <v>#N/A</v>
      </c>
      <c r="AX574" s="53"/>
      <c r="AY574" s="58"/>
      <c r="AZ574" s="51"/>
      <c r="BA574" s="59"/>
    </row>
    <row r="575" customFormat="false" ht="18.6" hidden="false" customHeight="true" outlineLevel="0" collapsed="false">
      <c r="A575" s="43"/>
      <c r="B575" s="44"/>
      <c r="C575" s="44"/>
      <c r="D575" s="44"/>
      <c r="E575" s="44"/>
      <c r="F575" s="44"/>
      <c r="G575" s="44"/>
      <c r="H575" s="45"/>
      <c r="I575" s="44"/>
      <c r="J575" s="44"/>
      <c r="K575" s="44"/>
      <c r="L575" s="47"/>
      <c r="M575" s="47"/>
      <c r="N575" s="49" t="e">
        <f aca="false">_xlfn.IFS(AND(I575="PE",M575="NÓMINA ENERO"),1,AND(I575="PE",M575="NÓMINA FEBRERO"),2,AND(I575="PE",M575="NÓMINA MARZO"),3,AND(I575="PE",M575="NÓMINA ABRIL"),4,AND(I575="PE",M575="NÓMINA MAYO"),5,AND(I575="PE",M575="NÓMINA JUNIO"),6,AND(I575="PE",M575="NÓMINA JULIO"),7,AND(I575="PE",M575="NÓMINA AGOSTO"),8,AND(I575="PE",M575="NÓMINA SEPTIEMBRE"),9,AND(I575="PE",M575="NÓMINA OCTUBRE"),10,AND(I575="PE",M575="NÓMINA NOVIEMBRE"),11,AND(I575="PE",M575="NÓMINA DICIEMBRE"),12,AND(I575="PC",M575="NÓMINA ENERO"),1,AND(I575="PC",M575="NÓMINA FEBRERO"),2,AND(I575="PC",M575="NÓMINA MARZO"),3,AND(I575="PC",M575="NÓMINA ABRIL"),4,AND(I575="PC",M575="NÓMINA MAYO"),5,AND(I575="PC",M575="NÓMINA JUNIO"),6,AND(I575="PC",M575="NÓMINA JULIO"),7,AND(I575="PC",M575="NÓMINA AGOSTO"),8,AND(I575="PC",M575="NÓMINA SEPTIEMBRE"),9,AND(I575="PC",M575="NÓMINA OCTUBRE"),10,AND(I575="PC",M575="NÓMINA NOVIEMBRE"),11,AND(I575="PC",M575="NÓMINA DICIEMBRE"),12,I575="VCF"," ",I575="VSF"," ",I575="SUB"," ",I575="ADQBYS"," ",I575="CONV"," ")</f>
        <v>#N/A</v>
      </c>
      <c r="O575" s="50"/>
      <c r="P575" s="51"/>
      <c r="Q575" s="51" t="n">
        <f aca="false">ROUND((O575*P575)*0.15,2)</f>
        <v>0</v>
      </c>
      <c r="R575" s="52" t="e">
        <f aca="false">_xlfn.IFS(I575="PE","NO RELLENAR",I575="PC","NO RELLENAR",I575="SUB","NO RELLENAR",I575="ADQBYS","NO RELLENAR",I575="CONV","NO RELLENAR",I575="VSF","RELLENAR",I575="VCF","RELLENAR")</f>
        <v>#N/A</v>
      </c>
      <c r="S575" s="53"/>
      <c r="T575" s="53"/>
      <c r="U575" s="54"/>
      <c r="V575" s="55"/>
      <c r="W575" s="54"/>
      <c r="X575" s="55"/>
      <c r="Y575" s="51"/>
      <c r="Z575" s="51"/>
      <c r="AA575" s="51"/>
      <c r="AB575" s="51"/>
      <c r="AC575" s="51"/>
      <c r="AD575" s="51"/>
      <c r="AE575" s="51"/>
      <c r="AF575" s="51"/>
      <c r="AG575" s="51"/>
      <c r="AH575" s="51"/>
      <c r="AI575" s="51"/>
      <c r="AJ575" s="51"/>
      <c r="AK575" s="51"/>
      <c r="AL575" s="51"/>
      <c r="AM575" s="54"/>
      <c r="AN575" s="51"/>
      <c r="AO575" s="54"/>
      <c r="AP575" s="51"/>
      <c r="AQ575" s="54"/>
      <c r="AR575" s="51"/>
      <c r="AS575" s="53" t="n">
        <v>0</v>
      </c>
      <c r="AT575" s="53" t="n">
        <v>0</v>
      </c>
      <c r="AU575" s="53" t="e">
        <f aca="false">_xlfn.IFS(I575="PE",0,I575="PC",0,I575="VCF",ROUND(AS575*AV575,2),I575="VSF",ROUND(AS575*AV575,2),I575="SUB",ROUND(AS575*AV575,2),I575="ADQBYS",ROUND(AS575*AV575,2),I575="CONV",ROUND(AS575*AV575,2))</f>
        <v>#N/A</v>
      </c>
      <c r="AV575" s="56"/>
      <c r="AW575" s="57" t="e">
        <f aca="false">_xlfn.IFS(I575="PE",ROUND((O575*P575)+Q575,2),I575="PC",ROUND((O575*P575)+Q575,2),AND(I575="VCF",BA575="SI"),AS575+AU575,AND(I575="VCF",BA575="NO"),AS575,AND(I575="VSF",BA575="SI"),AS575+AU575+Y575+Z575,AND(I575="VSF",BA575="NO"),AS575+Y575+Z575,AND(I575="SUB",BA575="SI"),AS575+AU575,AND(I575="SUB",BA575="NO"),AS575,AND(I575="ADQBYS",BA575="SI"),AS575+AU575,AND(I575="ADQBYS",BA575="NO"),AS575,AND(I575="CONV",BA575="SI"),AS575+AU575,AND(I575="CONV",BA575="NO"),AS575)</f>
        <v>#N/A</v>
      </c>
      <c r="AX575" s="53"/>
      <c r="AY575" s="58"/>
      <c r="AZ575" s="51"/>
      <c r="BA575" s="59"/>
    </row>
    <row r="576" customFormat="false" ht="18.6" hidden="false" customHeight="true" outlineLevel="0" collapsed="false">
      <c r="A576" s="43"/>
      <c r="B576" s="44"/>
      <c r="C576" s="44"/>
      <c r="D576" s="44"/>
      <c r="E576" s="44"/>
      <c r="F576" s="44"/>
      <c r="G576" s="44"/>
      <c r="H576" s="45"/>
      <c r="I576" s="44"/>
      <c r="J576" s="44"/>
      <c r="K576" s="44"/>
      <c r="L576" s="47"/>
      <c r="M576" s="47"/>
      <c r="N576" s="49" t="e">
        <f aca="false">_xlfn.IFS(AND(I576="PE",M576="NÓMINA ENERO"),1,AND(I576="PE",M576="NÓMINA FEBRERO"),2,AND(I576="PE",M576="NÓMINA MARZO"),3,AND(I576="PE",M576="NÓMINA ABRIL"),4,AND(I576="PE",M576="NÓMINA MAYO"),5,AND(I576="PE",M576="NÓMINA JUNIO"),6,AND(I576="PE",M576="NÓMINA JULIO"),7,AND(I576="PE",M576="NÓMINA AGOSTO"),8,AND(I576="PE",M576="NÓMINA SEPTIEMBRE"),9,AND(I576="PE",M576="NÓMINA OCTUBRE"),10,AND(I576="PE",M576="NÓMINA NOVIEMBRE"),11,AND(I576="PE",M576="NÓMINA DICIEMBRE"),12,AND(I576="PC",M576="NÓMINA ENERO"),1,AND(I576="PC",M576="NÓMINA FEBRERO"),2,AND(I576="PC",M576="NÓMINA MARZO"),3,AND(I576="PC",M576="NÓMINA ABRIL"),4,AND(I576="PC",M576="NÓMINA MAYO"),5,AND(I576="PC",M576="NÓMINA JUNIO"),6,AND(I576="PC",M576="NÓMINA JULIO"),7,AND(I576="PC",M576="NÓMINA AGOSTO"),8,AND(I576="PC",M576="NÓMINA SEPTIEMBRE"),9,AND(I576="PC",M576="NÓMINA OCTUBRE"),10,AND(I576="PC",M576="NÓMINA NOVIEMBRE"),11,AND(I576="PC",M576="NÓMINA DICIEMBRE"),12,I576="VCF"," ",I576="VSF"," ",I576="SUB"," ",I576="ADQBYS"," ",I576="CONV"," ")</f>
        <v>#N/A</v>
      </c>
      <c r="O576" s="50"/>
      <c r="P576" s="51"/>
      <c r="Q576" s="51" t="n">
        <f aca="false">ROUND((O576*P576)*0.15,2)</f>
        <v>0</v>
      </c>
      <c r="R576" s="52" t="e">
        <f aca="false">_xlfn.IFS(I576="PE","NO RELLENAR",I576="PC","NO RELLENAR",I576="SUB","NO RELLENAR",I576="ADQBYS","NO RELLENAR",I576="CONV","NO RELLENAR",I576="VSF","RELLENAR",I576="VCF","RELLENAR")</f>
        <v>#N/A</v>
      </c>
      <c r="S576" s="53"/>
      <c r="T576" s="53"/>
      <c r="U576" s="54"/>
      <c r="V576" s="55"/>
      <c r="W576" s="54"/>
      <c r="X576" s="55"/>
      <c r="Y576" s="51"/>
      <c r="Z576" s="51"/>
      <c r="AA576" s="51"/>
      <c r="AB576" s="51"/>
      <c r="AC576" s="51"/>
      <c r="AD576" s="51"/>
      <c r="AE576" s="51"/>
      <c r="AF576" s="51"/>
      <c r="AG576" s="51"/>
      <c r="AH576" s="51"/>
      <c r="AI576" s="51"/>
      <c r="AJ576" s="51"/>
      <c r="AK576" s="51"/>
      <c r="AL576" s="51"/>
      <c r="AM576" s="54"/>
      <c r="AN576" s="51"/>
      <c r="AO576" s="54"/>
      <c r="AP576" s="51"/>
      <c r="AQ576" s="54"/>
      <c r="AR576" s="51"/>
      <c r="AS576" s="53" t="n">
        <v>0</v>
      </c>
      <c r="AT576" s="53" t="n">
        <v>0</v>
      </c>
      <c r="AU576" s="53" t="e">
        <f aca="false">_xlfn.IFS(I576="PE",0,I576="PC",0,I576="VCF",ROUND(AS576*AV576,2),I576="VSF",ROUND(AS576*AV576,2),I576="SUB",ROUND(AS576*AV576,2),I576="ADQBYS",ROUND(AS576*AV576,2),I576="CONV",ROUND(AS576*AV576,2))</f>
        <v>#N/A</v>
      </c>
      <c r="AV576" s="56"/>
      <c r="AW576" s="57" t="e">
        <f aca="false">_xlfn.IFS(I576="PE",ROUND((O576*P576)+Q576,2),I576="PC",ROUND((O576*P576)+Q576,2),AND(I576="VCF",BA576="SI"),AS576+AU576,AND(I576="VCF",BA576="NO"),AS576,AND(I576="VSF",BA576="SI"),AS576+AU576+Y576+Z576,AND(I576="VSF",BA576="NO"),AS576+Y576+Z576,AND(I576="SUB",BA576="SI"),AS576+AU576,AND(I576="SUB",BA576="NO"),AS576,AND(I576="ADQBYS",BA576="SI"),AS576+AU576,AND(I576="ADQBYS",BA576="NO"),AS576,AND(I576="CONV",BA576="SI"),AS576+AU576,AND(I576="CONV",BA576="NO"),AS576)</f>
        <v>#N/A</v>
      </c>
      <c r="AX576" s="53"/>
      <c r="AY576" s="58"/>
      <c r="AZ576" s="51"/>
      <c r="BA576" s="59"/>
    </row>
    <row r="577" customFormat="false" ht="18.6" hidden="false" customHeight="true" outlineLevel="0" collapsed="false">
      <c r="A577" s="43"/>
      <c r="B577" s="44"/>
      <c r="C577" s="44"/>
      <c r="D577" s="44"/>
      <c r="E577" s="44"/>
      <c r="F577" s="44"/>
      <c r="G577" s="44"/>
      <c r="H577" s="45"/>
      <c r="I577" s="44"/>
      <c r="J577" s="44"/>
      <c r="K577" s="44"/>
      <c r="L577" s="47"/>
      <c r="M577" s="47"/>
      <c r="N577" s="49" t="e">
        <f aca="false">_xlfn.IFS(AND(I577="PE",M577="NÓMINA ENERO"),1,AND(I577="PE",M577="NÓMINA FEBRERO"),2,AND(I577="PE",M577="NÓMINA MARZO"),3,AND(I577="PE",M577="NÓMINA ABRIL"),4,AND(I577="PE",M577="NÓMINA MAYO"),5,AND(I577="PE",M577="NÓMINA JUNIO"),6,AND(I577="PE",M577="NÓMINA JULIO"),7,AND(I577="PE",M577="NÓMINA AGOSTO"),8,AND(I577="PE",M577="NÓMINA SEPTIEMBRE"),9,AND(I577="PE",M577="NÓMINA OCTUBRE"),10,AND(I577="PE",M577="NÓMINA NOVIEMBRE"),11,AND(I577="PE",M577="NÓMINA DICIEMBRE"),12,AND(I577="PC",M577="NÓMINA ENERO"),1,AND(I577="PC",M577="NÓMINA FEBRERO"),2,AND(I577="PC",M577="NÓMINA MARZO"),3,AND(I577="PC",M577="NÓMINA ABRIL"),4,AND(I577="PC",M577="NÓMINA MAYO"),5,AND(I577="PC",M577="NÓMINA JUNIO"),6,AND(I577="PC",M577="NÓMINA JULIO"),7,AND(I577="PC",M577="NÓMINA AGOSTO"),8,AND(I577="PC",M577="NÓMINA SEPTIEMBRE"),9,AND(I577="PC",M577="NÓMINA OCTUBRE"),10,AND(I577="PC",M577="NÓMINA NOVIEMBRE"),11,AND(I577="PC",M577="NÓMINA DICIEMBRE"),12,I577="VCF"," ",I577="VSF"," ",I577="SUB"," ",I577="ADQBYS"," ",I577="CONV"," ")</f>
        <v>#N/A</v>
      </c>
      <c r="O577" s="50"/>
      <c r="P577" s="51"/>
      <c r="Q577" s="51" t="n">
        <f aca="false">ROUND((O577*P577)*0.15,2)</f>
        <v>0</v>
      </c>
      <c r="R577" s="52" t="e">
        <f aca="false">_xlfn.IFS(I577="PE","NO RELLENAR",I577="PC","NO RELLENAR",I577="SUB","NO RELLENAR",I577="ADQBYS","NO RELLENAR",I577="CONV","NO RELLENAR",I577="VSF","RELLENAR",I577="VCF","RELLENAR")</f>
        <v>#N/A</v>
      </c>
      <c r="S577" s="53"/>
      <c r="T577" s="53"/>
      <c r="U577" s="54"/>
      <c r="V577" s="55"/>
      <c r="W577" s="54"/>
      <c r="X577" s="55"/>
      <c r="Y577" s="51"/>
      <c r="Z577" s="51"/>
      <c r="AA577" s="51"/>
      <c r="AB577" s="51"/>
      <c r="AC577" s="51"/>
      <c r="AD577" s="51"/>
      <c r="AE577" s="51"/>
      <c r="AF577" s="51"/>
      <c r="AG577" s="51"/>
      <c r="AH577" s="51"/>
      <c r="AI577" s="51"/>
      <c r="AJ577" s="51"/>
      <c r="AK577" s="51"/>
      <c r="AL577" s="51"/>
      <c r="AM577" s="54"/>
      <c r="AN577" s="51"/>
      <c r="AO577" s="54"/>
      <c r="AP577" s="51"/>
      <c r="AQ577" s="54"/>
      <c r="AR577" s="51"/>
      <c r="AS577" s="53" t="n">
        <v>0</v>
      </c>
      <c r="AT577" s="53" t="n">
        <v>0</v>
      </c>
      <c r="AU577" s="53" t="e">
        <f aca="false">_xlfn.IFS(I577="PE",0,I577="PC",0,I577="VCF",ROUND(AS577*AV577,2),I577="VSF",ROUND(AS577*AV577,2),I577="SUB",ROUND(AS577*AV577,2),I577="ADQBYS",ROUND(AS577*AV577,2),I577="CONV",ROUND(AS577*AV577,2))</f>
        <v>#N/A</v>
      </c>
      <c r="AV577" s="56"/>
      <c r="AW577" s="57" t="e">
        <f aca="false">_xlfn.IFS(I577="PE",ROUND((O577*P577)+Q577,2),I577="PC",ROUND((O577*P577)+Q577,2),AND(I577="VCF",BA577="SI"),AS577+AU577,AND(I577="VCF",BA577="NO"),AS577,AND(I577="VSF",BA577="SI"),AS577+AU577+Y577+Z577,AND(I577="VSF",BA577="NO"),AS577+Y577+Z577,AND(I577="SUB",BA577="SI"),AS577+AU577,AND(I577="SUB",BA577="NO"),AS577,AND(I577="ADQBYS",BA577="SI"),AS577+AU577,AND(I577="ADQBYS",BA577="NO"),AS577,AND(I577="CONV",BA577="SI"),AS577+AU577,AND(I577="CONV",BA577="NO"),AS577)</f>
        <v>#N/A</v>
      </c>
      <c r="AX577" s="53"/>
      <c r="AY577" s="58"/>
      <c r="AZ577" s="51"/>
      <c r="BA577" s="59"/>
    </row>
    <row r="578" customFormat="false" ht="18.6" hidden="false" customHeight="true" outlineLevel="0" collapsed="false">
      <c r="A578" s="43"/>
      <c r="B578" s="44"/>
      <c r="C578" s="44"/>
      <c r="D578" s="44"/>
      <c r="E578" s="44"/>
      <c r="F578" s="44"/>
      <c r="G578" s="44"/>
      <c r="H578" s="45"/>
      <c r="I578" s="44"/>
      <c r="J578" s="44"/>
      <c r="K578" s="44"/>
      <c r="L578" s="47"/>
      <c r="M578" s="47"/>
      <c r="N578" s="49" t="e">
        <f aca="false">_xlfn.IFS(AND(I578="PE",M578="NÓMINA ENERO"),1,AND(I578="PE",M578="NÓMINA FEBRERO"),2,AND(I578="PE",M578="NÓMINA MARZO"),3,AND(I578="PE",M578="NÓMINA ABRIL"),4,AND(I578="PE",M578="NÓMINA MAYO"),5,AND(I578="PE",M578="NÓMINA JUNIO"),6,AND(I578="PE",M578="NÓMINA JULIO"),7,AND(I578="PE",M578="NÓMINA AGOSTO"),8,AND(I578="PE",M578="NÓMINA SEPTIEMBRE"),9,AND(I578="PE",M578="NÓMINA OCTUBRE"),10,AND(I578="PE",M578="NÓMINA NOVIEMBRE"),11,AND(I578="PE",M578="NÓMINA DICIEMBRE"),12,AND(I578="PC",M578="NÓMINA ENERO"),1,AND(I578="PC",M578="NÓMINA FEBRERO"),2,AND(I578="PC",M578="NÓMINA MARZO"),3,AND(I578="PC",M578="NÓMINA ABRIL"),4,AND(I578="PC",M578="NÓMINA MAYO"),5,AND(I578="PC",M578="NÓMINA JUNIO"),6,AND(I578="PC",M578="NÓMINA JULIO"),7,AND(I578="PC",M578="NÓMINA AGOSTO"),8,AND(I578="PC",M578="NÓMINA SEPTIEMBRE"),9,AND(I578="PC",M578="NÓMINA OCTUBRE"),10,AND(I578="PC",M578="NÓMINA NOVIEMBRE"),11,AND(I578="PC",M578="NÓMINA DICIEMBRE"),12,I578="VCF"," ",I578="VSF"," ",I578="SUB"," ",I578="ADQBYS"," ",I578="CONV"," ")</f>
        <v>#N/A</v>
      </c>
      <c r="O578" s="50"/>
      <c r="P578" s="51"/>
      <c r="Q578" s="51" t="n">
        <f aca="false">ROUND((O578*P578)*0.15,2)</f>
        <v>0</v>
      </c>
      <c r="R578" s="52" t="e">
        <f aca="false">_xlfn.IFS(I578="PE","NO RELLENAR",I578="PC","NO RELLENAR",I578="SUB","NO RELLENAR",I578="ADQBYS","NO RELLENAR",I578="CONV","NO RELLENAR",I578="VSF","RELLENAR",I578="VCF","RELLENAR")</f>
        <v>#N/A</v>
      </c>
      <c r="S578" s="53"/>
      <c r="T578" s="53"/>
      <c r="U578" s="54"/>
      <c r="V578" s="55"/>
      <c r="W578" s="54"/>
      <c r="X578" s="55"/>
      <c r="Y578" s="51"/>
      <c r="Z578" s="51"/>
      <c r="AA578" s="51"/>
      <c r="AB578" s="51"/>
      <c r="AC578" s="51"/>
      <c r="AD578" s="51"/>
      <c r="AE578" s="51"/>
      <c r="AF578" s="51"/>
      <c r="AG578" s="51"/>
      <c r="AH578" s="51"/>
      <c r="AI578" s="51"/>
      <c r="AJ578" s="51"/>
      <c r="AK578" s="51"/>
      <c r="AL578" s="51"/>
      <c r="AM578" s="54"/>
      <c r="AN578" s="51"/>
      <c r="AO578" s="54"/>
      <c r="AP578" s="51"/>
      <c r="AQ578" s="54"/>
      <c r="AR578" s="51"/>
      <c r="AS578" s="53" t="n">
        <v>0</v>
      </c>
      <c r="AT578" s="53" t="n">
        <v>0</v>
      </c>
      <c r="AU578" s="53" t="e">
        <f aca="false">_xlfn.IFS(I578="PE",0,I578="PC",0,I578="VCF",ROUND(AS578*AV578,2),I578="VSF",ROUND(AS578*AV578,2),I578="SUB",ROUND(AS578*AV578,2),I578="ADQBYS",ROUND(AS578*AV578,2),I578="CONV",ROUND(AS578*AV578,2))</f>
        <v>#N/A</v>
      </c>
      <c r="AV578" s="56"/>
      <c r="AW578" s="57" t="e">
        <f aca="false">_xlfn.IFS(I578="PE",ROUND((O578*P578)+Q578,2),I578="PC",ROUND((O578*P578)+Q578,2),AND(I578="VCF",BA578="SI"),AS578+AU578,AND(I578="VCF",BA578="NO"),AS578,AND(I578="VSF",BA578="SI"),AS578+AU578+Y578+Z578,AND(I578="VSF",BA578="NO"),AS578+Y578+Z578,AND(I578="SUB",BA578="SI"),AS578+AU578,AND(I578="SUB",BA578="NO"),AS578,AND(I578="ADQBYS",BA578="SI"),AS578+AU578,AND(I578="ADQBYS",BA578="NO"),AS578,AND(I578="CONV",BA578="SI"),AS578+AU578,AND(I578="CONV",BA578="NO"),AS578)</f>
        <v>#N/A</v>
      </c>
      <c r="AX578" s="53"/>
      <c r="AY578" s="58"/>
      <c r="AZ578" s="51"/>
      <c r="BA578" s="59"/>
    </row>
    <row r="579" customFormat="false" ht="18.6" hidden="false" customHeight="true" outlineLevel="0" collapsed="false">
      <c r="A579" s="43"/>
      <c r="B579" s="44"/>
      <c r="C579" s="44"/>
      <c r="D579" s="44"/>
      <c r="E579" s="44"/>
      <c r="F579" s="44"/>
      <c r="G579" s="44"/>
      <c r="H579" s="45"/>
      <c r="I579" s="44"/>
      <c r="J579" s="44"/>
      <c r="K579" s="44"/>
      <c r="L579" s="47"/>
      <c r="M579" s="47"/>
      <c r="N579" s="49" t="e">
        <f aca="false">_xlfn.IFS(AND(I579="PE",M579="NÓMINA ENERO"),1,AND(I579="PE",M579="NÓMINA FEBRERO"),2,AND(I579="PE",M579="NÓMINA MARZO"),3,AND(I579="PE",M579="NÓMINA ABRIL"),4,AND(I579="PE",M579="NÓMINA MAYO"),5,AND(I579="PE",M579="NÓMINA JUNIO"),6,AND(I579="PE",M579="NÓMINA JULIO"),7,AND(I579="PE",M579="NÓMINA AGOSTO"),8,AND(I579="PE",M579="NÓMINA SEPTIEMBRE"),9,AND(I579="PE",M579="NÓMINA OCTUBRE"),10,AND(I579="PE",M579="NÓMINA NOVIEMBRE"),11,AND(I579="PE",M579="NÓMINA DICIEMBRE"),12,AND(I579="PC",M579="NÓMINA ENERO"),1,AND(I579="PC",M579="NÓMINA FEBRERO"),2,AND(I579="PC",M579="NÓMINA MARZO"),3,AND(I579="PC",M579="NÓMINA ABRIL"),4,AND(I579="PC",M579="NÓMINA MAYO"),5,AND(I579="PC",M579="NÓMINA JUNIO"),6,AND(I579="PC",M579="NÓMINA JULIO"),7,AND(I579="PC",M579="NÓMINA AGOSTO"),8,AND(I579="PC",M579="NÓMINA SEPTIEMBRE"),9,AND(I579="PC",M579="NÓMINA OCTUBRE"),10,AND(I579="PC",M579="NÓMINA NOVIEMBRE"),11,AND(I579="PC",M579="NÓMINA DICIEMBRE"),12,I579="VCF"," ",I579="VSF"," ",I579="SUB"," ",I579="ADQBYS"," ",I579="CONV"," ")</f>
        <v>#N/A</v>
      </c>
      <c r="O579" s="50"/>
      <c r="P579" s="51"/>
      <c r="Q579" s="51" t="n">
        <f aca="false">ROUND((O579*P579)*0.15,2)</f>
        <v>0</v>
      </c>
      <c r="R579" s="52" t="e">
        <f aca="false">_xlfn.IFS(I579="PE","NO RELLENAR",I579="PC","NO RELLENAR",I579="SUB","NO RELLENAR",I579="ADQBYS","NO RELLENAR",I579="CONV","NO RELLENAR",I579="VSF","RELLENAR",I579="VCF","RELLENAR")</f>
        <v>#N/A</v>
      </c>
      <c r="S579" s="53"/>
      <c r="T579" s="53"/>
      <c r="U579" s="54"/>
      <c r="V579" s="55"/>
      <c r="W579" s="54"/>
      <c r="X579" s="55"/>
      <c r="Y579" s="51"/>
      <c r="Z579" s="51"/>
      <c r="AA579" s="51"/>
      <c r="AB579" s="51"/>
      <c r="AC579" s="51"/>
      <c r="AD579" s="51"/>
      <c r="AE579" s="51"/>
      <c r="AF579" s="51"/>
      <c r="AG579" s="51"/>
      <c r="AH579" s="51"/>
      <c r="AI579" s="51"/>
      <c r="AJ579" s="51"/>
      <c r="AK579" s="51"/>
      <c r="AL579" s="51"/>
      <c r="AM579" s="54"/>
      <c r="AN579" s="51"/>
      <c r="AO579" s="54"/>
      <c r="AP579" s="51"/>
      <c r="AQ579" s="54"/>
      <c r="AR579" s="51"/>
      <c r="AS579" s="53" t="n">
        <v>0</v>
      </c>
      <c r="AT579" s="53" t="n">
        <v>0</v>
      </c>
      <c r="AU579" s="53" t="e">
        <f aca="false">_xlfn.IFS(I579="PE",0,I579="PC",0,I579="VCF",ROUND(AS579*AV579,2),I579="VSF",ROUND(AS579*AV579,2),I579="SUB",ROUND(AS579*AV579,2),I579="ADQBYS",ROUND(AS579*AV579,2),I579="CONV",ROUND(AS579*AV579,2))</f>
        <v>#N/A</v>
      </c>
      <c r="AV579" s="56"/>
      <c r="AW579" s="57" t="e">
        <f aca="false">_xlfn.IFS(I579="PE",ROUND((O579*P579)+Q579,2),I579="PC",ROUND((O579*P579)+Q579,2),AND(I579="VCF",BA579="SI"),AS579+AU579,AND(I579="VCF",BA579="NO"),AS579,AND(I579="VSF",BA579="SI"),AS579+AU579+Y579+Z579,AND(I579="VSF",BA579="NO"),AS579+Y579+Z579,AND(I579="SUB",BA579="SI"),AS579+AU579,AND(I579="SUB",BA579="NO"),AS579,AND(I579="ADQBYS",BA579="SI"),AS579+AU579,AND(I579="ADQBYS",BA579="NO"),AS579,AND(I579="CONV",BA579="SI"),AS579+AU579,AND(I579="CONV",BA579="NO"),AS579)</f>
        <v>#N/A</v>
      </c>
      <c r="AX579" s="53"/>
      <c r="AY579" s="58"/>
      <c r="AZ579" s="51"/>
      <c r="BA579" s="59"/>
    </row>
    <row r="580" customFormat="false" ht="18.6" hidden="false" customHeight="true" outlineLevel="0" collapsed="false">
      <c r="A580" s="43"/>
      <c r="B580" s="44"/>
      <c r="C580" s="44"/>
      <c r="D580" s="44"/>
      <c r="E580" s="44"/>
      <c r="F580" s="44"/>
      <c r="G580" s="44"/>
      <c r="H580" s="45"/>
      <c r="I580" s="44"/>
      <c r="J580" s="44"/>
      <c r="K580" s="44"/>
      <c r="L580" s="47"/>
      <c r="M580" s="47"/>
      <c r="N580" s="49" t="e">
        <f aca="false">_xlfn.IFS(AND(I580="PE",M580="NÓMINA ENERO"),1,AND(I580="PE",M580="NÓMINA FEBRERO"),2,AND(I580="PE",M580="NÓMINA MARZO"),3,AND(I580="PE",M580="NÓMINA ABRIL"),4,AND(I580="PE",M580="NÓMINA MAYO"),5,AND(I580="PE",M580="NÓMINA JUNIO"),6,AND(I580="PE",M580="NÓMINA JULIO"),7,AND(I580="PE",M580="NÓMINA AGOSTO"),8,AND(I580="PE",M580="NÓMINA SEPTIEMBRE"),9,AND(I580="PE",M580="NÓMINA OCTUBRE"),10,AND(I580="PE",M580="NÓMINA NOVIEMBRE"),11,AND(I580="PE",M580="NÓMINA DICIEMBRE"),12,AND(I580="PC",M580="NÓMINA ENERO"),1,AND(I580="PC",M580="NÓMINA FEBRERO"),2,AND(I580="PC",M580="NÓMINA MARZO"),3,AND(I580="PC",M580="NÓMINA ABRIL"),4,AND(I580="PC",M580="NÓMINA MAYO"),5,AND(I580="PC",M580="NÓMINA JUNIO"),6,AND(I580="PC",M580="NÓMINA JULIO"),7,AND(I580="PC",M580="NÓMINA AGOSTO"),8,AND(I580="PC",M580="NÓMINA SEPTIEMBRE"),9,AND(I580="PC",M580="NÓMINA OCTUBRE"),10,AND(I580="PC",M580="NÓMINA NOVIEMBRE"),11,AND(I580="PC",M580="NÓMINA DICIEMBRE"),12,I580="VCF"," ",I580="VSF"," ",I580="SUB"," ",I580="ADQBYS"," ",I580="CONV"," ")</f>
        <v>#N/A</v>
      </c>
      <c r="O580" s="50"/>
      <c r="P580" s="51"/>
      <c r="Q580" s="51" t="n">
        <f aca="false">ROUND((O580*P580)*0.15,2)</f>
        <v>0</v>
      </c>
      <c r="R580" s="52" t="e">
        <f aca="false">_xlfn.IFS(I580="PE","NO RELLENAR",I580="PC","NO RELLENAR",I580="SUB","NO RELLENAR",I580="ADQBYS","NO RELLENAR",I580="CONV","NO RELLENAR",I580="VSF","RELLENAR",I580="VCF","RELLENAR")</f>
        <v>#N/A</v>
      </c>
      <c r="S580" s="53"/>
      <c r="T580" s="53"/>
      <c r="U580" s="54"/>
      <c r="V580" s="55"/>
      <c r="W580" s="54"/>
      <c r="X580" s="55"/>
      <c r="Y580" s="51"/>
      <c r="Z580" s="51"/>
      <c r="AA580" s="51"/>
      <c r="AB580" s="51"/>
      <c r="AC580" s="51"/>
      <c r="AD580" s="51"/>
      <c r="AE580" s="51"/>
      <c r="AF580" s="51"/>
      <c r="AG580" s="51"/>
      <c r="AH580" s="51"/>
      <c r="AI580" s="51"/>
      <c r="AJ580" s="51"/>
      <c r="AK580" s="51"/>
      <c r="AL580" s="51"/>
      <c r="AM580" s="54"/>
      <c r="AN580" s="51"/>
      <c r="AO580" s="54"/>
      <c r="AP580" s="51"/>
      <c r="AQ580" s="54"/>
      <c r="AR580" s="51"/>
      <c r="AS580" s="53" t="n">
        <v>0</v>
      </c>
      <c r="AT580" s="53" t="n">
        <v>0</v>
      </c>
      <c r="AU580" s="53" t="e">
        <f aca="false">_xlfn.IFS(I580="PE",0,I580="PC",0,I580="VCF",ROUND(AS580*AV580,2),I580="VSF",ROUND(AS580*AV580,2),I580="SUB",ROUND(AS580*AV580,2),I580="ADQBYS",ROUND(AS580*AV580,2),I580="CONV",ROUND(AS580*AV580,2))</f>
        <v>#N/A</v>
      </c>
      <c r="AV580" s="56"/>
      <c r="AW580" s="57" t="e">
        <f aca="false">_xlfn.IFS(I580="PE",ROUND((O580*P580)+Q580,2),I580="PC",ROUND((O580*P580)+Q580,2),AND(I580="VCF",BA580="SI"),AS580+AU580,AND(I580="VCF",BA580="NO"),AS580,AND(I580="VSF",BA580="SI"),AS580+AU580+Y580+Z580,AND(I580="VSF",BA580="NO"),AS580+Y580+Z580,AND(I580="SUB",BA580="SI"),AS580+AU580,AND(I580="SUB",BA580="NO"),AS580,AND(I580="ADQBYS",BA580="SI"),AS580+AU580,AND(I580="ADQBYS",BA580="NO"),AS580,AND(I580="CONV",BA580="SI"),AS580+AU580,AND(I580="CONV",BA580="NO"),AS580)</f>
        <v>#N/A</v>
      </c>
      <c r="AX580" s="53"/>
      <c r="AY580" s="58"/>
      <c r="AZ580" s="51"/>
      <c r="BA580" s="59"/>
    </row>
    <row r="581" customFormat="false" ht="18.6" hidden="false" customHeight="true" outlineLevel="0" collapsed="false">
      <c r="A581" s="43"/>
      <c r="B581" s="44"/>
      <c r="C581" s="44"/>
      <c r="D581" s="44"/>
      <c r="E581" s="44"/>
      <c r="F581" s="44"/>
      <c r="G581" s="44"/>
      <c r="H581" s="45"/>
      <c r="I581" s="44"/>
      <c r="J581" s="44"/>
      <c r="K581" s="44"/>
      <c r="L581" s="47"/>
      <c r="M581" s="47"/>
      <c r="N581" s="49" t="e">
        <f aca="false">_xlfn.IFS(AND(I581="PE",M581="NÓMINA ENERO"),1,AND(I581="PE",M581="NÓMINA FEBRERO"),2,AND(I581="PE",M581="NÓMINA MARZO"),3,AND(I581="PE",M581="NÓMINA ABRIL"),4,AND(I581="PE",M581="NÓMINA MAYO"),5,AND(I581="PE",M581="NÓMINA JUNIO"),6,AND(I581="PE",M581="NÓMINA JULIO"),7,AND(I581="PE",M581="NÓMINA AGOSTO"),8,AND(I581="PE",M581="NÓMINA SEPTIEMBRE"),9,AND(I581="PE",M581="NÓMINA OCTUBRE"),10,AND(I581="PE",M581="NÓMINA NOVIEMBRE"),11,AND(I581="PE",M581="NÓMINA DICIEMBRE"),12,AND(I581="PC",M581="NÓMINA ENERO"),1,AND(I581="PC",M581="NÓMINA FEBRERO"),2,AND(I581="PC",M581="NÓMINA MARZO"),3,AND(I581="PC",M581="NÓMINA ABRIL"),4,AND(I581="PC",M581="NÓMINA MAYO"),5,AND(I581="PC",M581="NÓMINA JUNIO"),6,AND(I581="PC",M581="NÓMINA JULIO"),7,AND(I581="PC",M581="NÓMINA AGOSTO"),8,AND(I581="PC",M581="NÓMINA SEPTIEMBRE"),9,AND(I581="PC",M581="NÓMINA OCTUBRE"),10,AND(I581="PC",M581="NÓMINA NOVIEMBRE"),11,AND(I581="PC",M581="NÓMINA DICIEMBRE"),12,I581="VCF"," ",I581="VSF"," ",I581="SUB"," ",I581="ADQBYS"," ",I581="CONV"," ")</f>
        <v>#N/A</v>
      </c>
      <c r="O581" s="50"/>
      <c r="P581" s="51"/>
      <c r="Q581" s="51" t="n">
        <f aca="false">ROUND((O581*P581)*0.15,2)</f>
        <v>0</v>
      </c>
      <c r="R581" s="52" t="e">
        <f aca="false">_xlfn.IFS(I581="PE","NO RELLENAR",I581="PC","NO RELLENAR",I581="SUB","NO RELLENAR",I581="ADQBYS","NO RELLENAR",I581="CONV","NO RELLENAR",I581="VSF","RELLENAR",I581="VCF","RELLENAR")</f>
        <v>#N/A</v>
      </c>
      <c r="S581" s="53"/>
      <c r="T581" s="53"/>
      <c r="U581" s="54"/>
      <c r="V581" s="55"/>
      <c r="W581" s="54"/>
      <c r="X581" s="55"/>
      <c r="Y581" s="51"/>
      <c r="Z581" s="51"/>
      <c r="AA581" s="51"/>
      <c r="AB581" s="51"/>
      <c r="AC581" s="51"/>
      <c r="AD581" s="51"/>
      <c r="AE581" s="51"/>
      <c r="AF581" s="51"/>
      <c r="AG581" s="51"/>
      <c r="AH581" s="51"/>
      <c r="AI581" s="51"/>
      <c r="AJ581" s="51"/>
      <c r="AK581" s="51"/>
      <c r="AL581" s="51"/>
      <c r="AM581" s="54"/>
      <c r="AN581" s="51"/>
      <c r="AO581" s="54"/>
      <c r="AP581" s="51"/>
      <c r="AQ581" s="54"/>
      <c r="AR581" s="51"/>
      <c r="AS581" s="53" t="n">
        <v>0</v>
      </c>
      <c r="AT581" s="53" t="n">
        <v>0</v>
      </c>
      <c r="AU581" s="53" t="e">
        <f aca="false">_xlfn.IFS(I581="PE",0,I581="PC",0,I581="VCF",ROUND(AS581*AV581,2),I581="VSF",ROUND(AS581*AV581,2),I581="SUB",ROUND(AS581*AV581,2),I581="ADQBYS",ROUND(AS581*AV581,2),I581="CONV",ROUND(AS581*AV581,2))</f>
        <v>#N/A</v>
      </c>
      <c r="AV581" s="56"/>
      <c r="AW581" s="57" t="e">
        <f aca="false">_xlfn.IFS(I581="PE",ROUND((O581*P581)+Q581,2),I581="PC",ROUND((O581*P581)+Q581,2),AND(I581="VCF",BA581="SI"),AS581+AU581,AND(I581="VCF",BA581="NO"),AS581,AND(I581="VSF",BA581="SI"),AS581+AU581+Y581+Z581,AND(I581="VSF",BA581="NO"),AS581+Y581+Z581,AND(I581="SUB",BA581="SI"),AS581+AU581,AND(I581="SUB",BA581="NO"),AS581,AND(I581="ADQBYS",BA581="SI"),AS581+AU581,AND(I581="ADQBYS",BA581="NO"),AS581,AND(I581="CONV",BA581="SI"),AS581+AU581,AND(I581="CONV",BA581="NO"),AS581)</f>
        <v>#N/A</v>
      </c>
      <c r="AX581" s="53"/>
      <c r="AY581" s="58"/>
      <c r="AZ581" s="51"/>
      <c r="BA581" s="59"/>
    </row>
    <row r="582" customFormat="false" ht="18.6" hidden="false" customHeight="true" outlineLevel="0" collapsed="false">
      <c r="A582" s="43"/>
      <c r="B582" s="44"/>
      <c r="C582" s="44"/>
      <c r="D582" s="44"/>
      <c r="E582" s="44"/>
      <c r="F582" s="44"/>
      <c r="G582" s="44"/>
      <c r="H582" s="45"/>
      <c r="I582" s="44"/>
      <c r="J582" s="44"/>
      <c r="K582" s="44"/>
      <c r="L582" s="47"/>
      <c r="M582" s="47"/>
      <c r="N582" s="49" t="e">
        <f aca="false">_xlfn.IFS(AND(I582="PE",M582="NÓMINA ENERO"),1,AND(I582="PE",M582="NÓMINA FEBRERO"),2,AND(I582="PE",M582="NÓMINA MARZO"),3,AND(I582="PE",M582="NÓMINA ABRIL"),4,AND(I582="PE",M582="NÓMINA MAYO"),5,AND(I582="PE",M582="NÓMINA JUNIO"),6,AND(I582="PE",M582="NÓMINA JULIO"),7,AND(I582="PE",M582="NÓMINA AGOSTO"),8,AND(I582="PE",M582="NÓMINA SEPTIEMBRE"),9,AND(I582="PE",M582="NÓMINA OCTUBRE"),10,AND(I582="PE",M582="NÓMINA NOVIEMBRE"),11,AND(I582="PE",M582="NÓMINA DICIEMBRE"),12,AND(I582="PC",M582="NÓMINA ENERO"),1,AND(I582="PC",M582="NÓMINA FEBRERO"),2,AND(I582="PC",M582="NÓMINA MARZO"),3,AND(I582="PC",M582="NÓMINA ABRIL"),4,AND(I582="PC",M582="NÓMINA MAYO"),5,AND(I582="PC",M582="NÓMINA JUNIO"),6,AND(I582="PC",M582="NÓMINA JULIO"),7,AND(I582="PC",M582="NÓMINA AGOSTO"),8,AND(I582="PC",M582="NÓMINA SEPTIEMBRE"),9,AND(I582="PC",M582="NÓMINA OCTUBRE"),10,AND(I582="PC",M582="NÓMINA NOVIEMBRE"),11,AND(I582="PC",M582="NÓMINA DICIEMBRE"),12,I582="VCF"," ",I582="VSF"," ",I582="SUB"," ",I582="ADQBYS"," ",I582="CONV"," ")</f>
        <v>#N/A</v>
      </c>
      <c r="O582" s="50"/>
      <c r="P582" s="51"/>
      <c r="Q582" s="51" t="n">
        <f aca="false">ROUND((O582*P582)*0.15,2)</f>
        <v>0</v>
      </c>
      <c r="R582" s="52" t="e">
        <f aca="false">_xlfn.IFS(I582="PE","NO RELLENAR",I582="PC","NO RELLENAR",I582="SUB","NO RELLENAR",I582="ADQBYS","NO RELLENAR",I582="CONV","NO RELLENAR",I582="VSF","RELLENAR",I582="VCF","RELLENAR")</f>
        <v>#N/A</v>
      </c>
      <c r="S582" s="53"/>
      <c r="T582" s="53"/>
      <c r="U582" s="54"/>
      <c r="V582" s="55"/>
      <c r="W582" s="54"/>
      <c r="X582" s="55"/>
      <c r="Y582" s="51"/>
      <c r="Z582" s="51"/>
      <c r="AA582" s="51"/>
      <c r="AB582" s="51"/>
      <c r="AC582" s="51"/>
      <c r="AD582" s="51"/>
      <c r="AE582" s="51"/>
      <c r="AF582" s="51"/>
      <c r="AG582" s="51"/>
      <c r="AH582" s="51"/>
      <c r="AI582" s="51"/>
      <c r="AJ582" s="51"/>
      <c r="AK582" s="51"/>
      <c r="AL582" s="51"/>
      <c r="AM582" s="54"/>
      <c r="AN582" s="51"/>
      <c r="AO582" s="54"/>
      <c r="AP582" s="51"/>
      <c r="AQ582" s="54"/>
      <c r="AR582" s="51"/>
      <c r="AS582" s="53" t="n">
        <v>0</v>
      </c>
      <c r="AT582" s="53" t="n">
        <v>0</v>
      </c>
      <c r="AU582" s="53" t="e">
        <f aca="false">_xlfn.IFS(I582="PE",0,I582="PC",0,I582="VCF",ROUND(AS582*AV582,2),I582="VSF",ROUND(AS582*AV582,2),I582="SUB",ROUND(AS582*AV582,2),I582="ADQBYS",ROUND(AS582*AV582,2),I582="CONV",ROUND(AS582*AV582,2))</f>
        <v>#N/A</v>
      </c>
      <c r="AV582" s="56"/>
      <c r="AW582" s="57" t="e">
        <f aca="false">_xlfn.IFS(I582="PE",ROUND((O582*P582)+Q582,2),I582="PC",ROUND((O582*P582)+Q582,2),AND(I582="VCF",BA582="SI"),AS582+AU582,AND(I582="VCF",BA582="NO"),AS582,AND(I582="VSF",BA582="SI"),AS582+AU582+Y582+Z582,AND(I582="VSF",BA582="NO"),AS582+Y582+Z582,AND(I582="SUB",BA582="SI"),AS582+AU582,AND(I582="SUB",BA582="NO"),AS582,AND(I582="ADQBYS",BA582="SI"),AS582+AU582,AND(I582="ADQBYS",BA582="NO"),AS582,AND(I582="CONV",BA582="SI"),AS582+AU582,AND(I582="CONV",BA582="NO"),AS582)</f>
        <v>#N/A</v>
      </c>
      <c r="AX582" s="53"/>
      <c r="AY582" s="58"/>
      <c r="AZ582" s="51"/>
      <c r="BA582" s="59"/>
    </row>
    <row r="583" customFormat="false" ht="18.6" hidden="false" customHeight="true" outlineLevel="0" collapsed="false">
      <c r="A583" s="43"/>
      <c r="B583" s="44"/>
      <c r="C583" s="44"/>
      <c r="D583" s="44"/>
      <c r="E583" s="44"/>
      <c r="F583" s="44"/>
      <c r="G583" s="44"/>
      <c r="H583" s="45"/>
      <c r="I583" s="44"/>
      <c r="J583" s="44"/>
      <c r="K583" s="44"/>
      <c r="L583" s="47"/>
      <c r="M583" s="47"/>
      <c r="N583" s="49" t="e">
        <f aca="false">_xlfn.IFS(AND(I583="PE",M583="NÓMINA ENERO"),1,AND(I583="PE",M583="NÓMINA FEBRERO"),2,AND(I583="PE",M583="NÓMINA MARZO"),3,AND(I583="PE",M583="NÓMINA ABRIL"),4,AND(I583="PE",M583="NÓMINA MAYO"),5,AND(I583="PE",M583="NÓMINA JUNIO"),6,AND(I583="PE",M583="NÓMINA JULIO"),7,AND(I583="PE",M583="NÓMINA AGOSTO"),8,AND(I583="PE",M583="NÓMINA SEPTIEMBRE"),9,AND(I583="PE",M583="NÓMINA OCTUBRE"),10,AND(I583="PE",M583="NÓMINA NOVIEMBRE"),11,AND(I583="PE",M583="NÓMINA DICIEMBRE"),12,AND(I583="PC",M583="NÓMINA ENERO"),1,AND(I583="PC",M583="NÓMINA FEBRERO"),2,AND(I583="PC",M583="NÓMINA MARZO"),3,AND(I583="PC",M583="NÓMINA ABRIL"),4,AND(I583="PC",M583="NÓMINA MAYO"),5,AND(I583="PC",M583="NÓMINA JUNIO"),6,AND(I583="PC",M583="NÓMINA JULIO"),7,AND(I583="PC",M583="NÓMINA AGOSTO"),8,AND(I583="PC",M583="NÓMINA SEPTIEMBRE"),9,AND(I583="PC",M583="NÓMINA OCTUBRE"),10,AND(I583="PC",M583="NÓMINA NOVIEMBRE"),11,AND(I583="PC",M583="NÓMINA DICIEMBRE"),12,I583="VCF"," ",I583="VSF"," ",I583="SUB"," ",I583="ADQBYS"," ",I583="CONV"," ")</f>
        <v>#N/A</v>
      </c>
      <c r="O583" s="50"/>
      <c r="P583" s="51"/>
      <c r="Q583" s="51" t="n">
        <f aca="false">ROUND((O583*P583)*0.15,2)</f>
        <v>0</v>
      </c>
      <c r="R583" s="52" t="e">
        <f aca="false">_xlfn.IFS(I583="PE","NO RELLENAR",I583="PC","NO RELLENAR",I583="SUB","NO RELLENAR",I583="ADQBYS","NO RELLENAR",I583="CONV","NO RELLENAR",I583="VSF","RELLENAR",I583="VCF","RELLENAR")</f>
        <v>#N/A</v>
      </c>
      <c r="S583" s="53"/>
      <c r="T583" s="53"/>
      <c r="U583" s="54"/>
      <c r="V583" s="55"/>
      <c r="W583" s="54"/>
      <c r="X583" s="55"/>
      <c r="Y583" s="51"/>
      <c r="Z583" s="51"/>
      <c r="AA583" s="51"/>
      <c r="AB583" s="51"/>
      <c r="AC583" s="51"/>
      <c r="AD583" s="51"/>
      <c r="AE583" s="51"/>
      <c r="AF583" s="51"/>
      <c r="AG583" s="51"/>
      <c r="AH583" s="51"/>
      <c r="AI583" s="51"/>
      <c r="AJ583" s="51"/>
      <c r="AK583" s="51"/>
      <c r="AL583" s="51"/>
      <c r="AM583" s="54"/>
      <c r="AN583" s="51"/>
      <c r="AO583" s="54"/>
      <c r="AP583" s="51"/>
      <c r="AQ583" s="54"/>
      <c r="AR583" s="51"/>
      <c r="AS583" s="53" t="n">
        <v>0</v>
      </c>
      <c r="AT583" s="53" t="n">
        <v>0</v>
      </c>
      <c r="AU583" s="53" t="e">
        <f aca="false">_xlfn.IFS(I583="PE",0,I583="PC",0,I583="VCF",ROUND(AS583*AV583,2),I583="VSF",ROUND(AS583*AV583,2),I583="SUB",ROUND(AS583*AV583,2),I583="ADQBYS",ROUND(AS583*AV583,2),I583="CONV",ROUND(AS583*AV583,2))</f>
        <v>#N/A</v>
      </c>
      <c r="AV583" s="56"/>
      <c r="AW583" s="57" t="e">
        <f aca="false">_xlfn.IFS(I583="PE",ROUND((O583*P583)+Q583,2),I583="PC",ROUND((O583*P583)+Q583,2),AND(I583="VCF",BA583="SI"),AS583+AU583,AND(I583="VCF",BA583="NO"),AS583,AND(I583="VSF",BA583="SI"),AS583+AU583+Y583+Z583,AND(I583="VSF",BA583="NO"),AS583+Y583+Z583,AND(I583="SUB",BA583="SI"),AS583+AU583,AND(I583="SUB",BA583="NO"),AS583,AND(I583="ADQBYS",BA583="SI"),AS583+AU583,AND(I583="ADQBYS",BA583="NO"),AS583,AND(I583="CONV",BA583="SI"),AS583+AU583,AND(I583="CONV",BA583="NO"),AS583)</f>
        <v>#N/A</v>
      </c>
      <c r="AX583" s="53"/>
      <c r="AY583" s="58"/>
      <c r="AZ583" s="51"/>
      <c r="BA583" s="59"/>
    </row>
    <row r="584" customFormat="false" ht="18.6" hidden="false" customHeight="true" outlineLevel="0" collapsed="false">
      <c r="A584" s="43"/>
      <c r="B584" s="44"/>
      <c r="C584" s="44"/>
      <c r="D584" s="44"/>
      <c r="E584" s="44"/>
      <c r="F584" s="44"/>
      <c r="G584" s="44"/>
      <c r="H584" s="45"/>
      <c r="I584" s="44"/>
      <c r="J584" s="44"/>
      <c r="K584" s="44"/>
      <c r="L584" s="47"/>
      <c r="M584" s="47"/>
      <c r="N584" s="49" t="e">
        <f aca="false">_xlfn.IFS(AND(I584="PE",M584="NÓMINA ENERO"),1,AND(I584="PE",M584="NÓMINA FEBRERO"),2,AND(I584="PE",M584="NÓMINA MARZO"),3,AND(I584="PE",M584="NÓMINA ABRIL"),4,AND(I584="PE",M584="NÓMINA MAYO"),5,AND(I584="PE",M584="NÓMINA JUNIO"),6,AND(I584="PE",M584="NÓMINA JULIO"),7,AND(I584="PE",M584="NÓMINA AGOSTO"),8,AND(I584="PE",M584="NÓMINA SEPTIEMBRE"),9,AND(I584="PE",M584="NÓMINA OCTUBRE"),10,AND(I584="PE",M584="NÓMINA NOVIEMBRE"),11,AND(I584="PE",M584="NÓMINA DICIEMBRE"),12,AND(I584="PC",M584="NÓMINA ENERO"),1,AND(I584="PC",M584="NÓMINA FEBRERO"),2,AND(I584="PC",M584="NÓMINA MARZO"),3,AND(I584="PC",M584="NÓMINA ABRIL"),4,AND(I584="PC",M584="NÓMINA MAYO"),5,AND(I584="PC",M584="NÓMINA JUNIO"),6,AND(I584="PC",M584="NÓMINA JULIO"),7,AND(I584="PC",M584="NÓMINA AGOSTO"),8,AND(I584="PC",M584="NÓMINA SEPTIEMBRE"),9,AND(I584="PC",M584="NÓMINA OCTUBRE"),10,AND(I584="PC",M584="NÓMINA NOVIEMBRE"),11,AND(I584="PC",M584="NÓMINA DICIEMBRE"),12,I584="VCF"," ",I584="VSF"," ",I584="SUB"," ",I584="ADQBYS"," ",I584="CONV"," ")</f>
        <v>#N/A</v>
      </c>
      <c r="O584" s="50"/>
      <c r="P584" s="51"/>
      <c r="Q584" s="51" t="n">
        <f aca="false">ROUND((O584*P584)*0.15,2)</f>
        <v>0</v>
      </c>
      <c r="R584" s="52" t="e">
        <f aca="false">_xlfn.IFS(I584="PE","NO RELLENAR",I584="PC","NO RELLENAR",I584="SUB","NO RELLENAR",I584="ADQBYS","NO RELLENAR",I584="CONV","NO RELLENAR",I584="VSF","RELLENAR",I584="VCF","RELLENAR")</f>
        <v>#N/A</v>
      </c>
      <c r="S584" s="53"/>
      <c r="T584" s="53"/>
      <c r="U584" s="54"/>
      <c r="V584" s="55"/>
      <c r="W584" s="54"/>
      <c r="X584" s="55"/>
      <c r="Y584" s="51"/>
      <c r="Z584" s="51"/>
      <c r="AA584" s="51"/>
      <c r="AB584" s="51"/>
      <c r="AC584" s="51"/>
      <c r="AD584" s="51"/>
      <c r="AE584" s="51"/>
      <c r="AF584" s="51"/>
      <c r="AG584" s="51"/>
      <c r="AH584" s="51"/>
      <c r="AI584" s="51"/>
      <c r="AJ584" s="51"/>
      <c r="AK584" s="51"/>
      <c r="AL584" s="51"/>
      <c r="AM584" s="54"/>
      <c r="AN584" s="51"/>
      <c r="AO584" s="54"/>
      <c r="AP584" s="51"/>
      <c r="AQ584" s="54"/>
      <c r="AR584" s="51"/>
      <c r="AS584" s="53" t="n">
        <v>0</v>
      </c>
      <c r="AT584" s="53" t="n">
        <v>0</v>
      </c>
      <c r="AU584" s="53" t="e">
        <f aca="false">_xlfn.IFS(I584="PE",0,I584="PC",0,I584="VCF",ROUND(AS584*AV584,2),I584="VSF",ROUND(AS584*AV584,2),I584="SUB",ROUND(AS584*AV584,2),I584="ADQBYS",ROUND(AS584*AV584,2),I584="CONV",ROUND(AS584*AV584,2))</f>
        <v>#N/A</v>
      </c>
      <c r="AV584" s="56"/>
      <c r="AW584" s="57" t="e">
        <f aca="false">_xlfn.IFS(I584="PE",ROUND((O584*P584)+Q584,2),I584="PC",ROUND((O584*P584)+Q584,2),AND(I584="VCF",BA584="SI"),AS584+AU584,AND(I584="VCF",BA584="NO"),AS584,AND(I584="VSF",BA584="SI"),AS584+AU584+Y584+Z584,AND(I584="VSF",BA584="NO"),AS584+Y584+Z584,AND(I584="SUB",BA584="SI"),AS584+AU584,AND(I584="SUB",BA584="NO"),AS584,AND(I584="ADQBYS",BA584="SI"),AS584+AU584,AND(I584="ADQBYS",BA584="NO"),AS584,AND(I584="CONV",BA584="SI"),AS584+AU584,AND(I584="CONV",BA584="NO"),AS584)</f>
        <v>#N/A</v>
      </c>
      <c r="AX584" s="53"/>
      <c r="AY584" s="58"/>
      <c r="AZ584" s="51"/>
      <c r="BA584" s="59"/>
    </row>
    <row r="585" customFormat="false" ht="18.6" hidden="false" customHeight="true" outlineLevel="0" collapsed="false">
      <c r="A585" s="43"/>
      <c r="B585" s="44"/>
      <c r="C585" s="44"/>
      <c r="D585" s="44"/>
      <c r="E585" s="44"/>
      <c r="F585" s="44"/>
      <c r="G585" s="44"/>
      <c r="H585" s="45"/>
      <c r="I585" s="44"/>
      <c r="J585" s="44"/>
      <c r="K585" s="44"/>
      <c r="L585" s="47"/>
      <c r="M585" s="47"/>
      <c r="N585" s="49" t="e">
        <f aca="false">_xlfn.IFS(AND(I585="PE",M585="NÓMINA ENERO"),1,AND(I585="PE",M585="NÓMINA FEBRERO"),2,AND(I585="PE",M585="NÓMINA MARZO"),3,AND(I585="PE",M585="NÓMINA ABRIL"),4,AND(I585="PE",M585="NÓMINA MAYO"),5,AND(I585="PE",M585="NÓMINA JUNIO"),6,AND(I585="PE",M585="NÓMINA JULIO"),7,AND(I585="PE",M585="NÓMINA AGOSTO"),8,AND(I585="PE",M585="NÓMINA SEPTIEMBRE"),9,AND(I585="PE",M585="NÓMINA OCTUBRE"),10,AND(I585="PE",M585="NÓMINA NOVIEMBRE"),11,AND(I585="PE",M585="NÓMINA DICIEMBRE"),12,AND(I585="PC",M585="NÓMINA ENERO"),1,AND(I585="PC",M585="NÓMINA FEBRERO"),2,AND(I585="PC",M585="NÓMINA MARZO"),3,AND(I585="PC",M585="NÓMINA ABRIL"),4,AND(I585="PC",M585="NÓMINA MAYO"),5,AND(I585="PC",M585="NÓMINA JUNIO"),6,AND(I585="PC",M585="NÓMINA JULIO"),7,AND(I585="PC",M585="NÓMINA AGOSTO"),8,AND(I585="PC",M585="NÓMINA SEPTIEMBRE"),9,AND(I585="PC",M585="NÓMINA OCTUBRE"),10,AND(I585="PC",M585="NÓMINA NOVIEMBRE"),11,AND(I585="PC",M585="NÓMINA DICIEMBRE"),12,I585="VCF"," ",I585="VSF"," ",I585="SUB"," ",I585="ADQBYS"," ",I585="CONV"," ")</f>
        <v>#N/A</v>
      </c>
      <c r="O585" s="50"/>
      <c r="P585" s="51"/>
      <c r="Q585" s="51" t="n">
        <f aca="false">ROUND((O585*P585)*0.15,2)</f>
        <v>0</v>
      </c>
      <c r="R585" s="52" t="e">
        <f aca="false">_xlfn.IFS(I585="PE","NO RELLENAR",I585="PC","NO RELLENAR",I585="SUB","NO RELLENAR",I585="ADQBYS","NO RELLENAR",I585="CONV","NO RELLENAR",I585="VSF","RELLENAR",I585="VCF","RELLENAR")</f>
        <v>#N/A</v>
      </c>
      <c r="S585" s="53"/>
      <c r="T585" s="53"/>
      <c r="U585" s="54"/>
      <c r="V585" s="55"/>
      <c r="W585" s="54"/>
      <c r="X585" s="55"/>
      <c r="Y585" s="51"/>
      <c r="Z585" s="51"/>
      <c r="AA585" s="51"/>
      <c r="AB585" s="51"/>
      <c r="AC585" s="51"/>
      <c r="AD585" s="51"/>
      <c r="AE585" s="51"/>
      <c r="AF585" s="51"/>
      <c r="AG585" s="51"/>
      <c r="AH585" s="51"/>
      <c r="AI585" s="51"/>
      <c r="AJ585" s="51"/>
      <c r="AK585" s="51"/>
      <c r="AL585" s="51"/>
      <c r="AM585" s="54"/>
      <c r="AN585" s="51"/>
      <c r="AO585" s="54"/>
      <c r="AP585" s="51"/>
      <c r="AQ585" s="54"/>
      <c r="AR585" s="51"/>
      <c r="AS585" s="53" t="n">
        <v>0</v>
      </c>
      <c r="AT585" s="53" t="n">
        <v>0</v>
      </c>
      <c r="AU585" s="53" t="e">
        <f aca="false">_xlfn.IFS(I585="PE",0,I585="PC",0,I585="VCF",ROUND(AS585*AV585,2),I585="VSF",ROUND(AS585*AV585,2),I585="SUB",ROUND(AS585*AV585,2),I585="ADQBYS",ROUND(AS585*AV585,2),I585="CONV",ROUND(AS585*AV585,2))</f>
        <v>#N/A</v>
      </c>
      <c r="AV585" s="56"/>
      <c r="AW585" s="57" t="e">
        <f aca="false">_xlfn.IFS(I585="PE",ROUND((O585*P585)+Q585,2),I585="PC",ROUND((O585*P585)+Q585,2),AND(I585="VCF",BA585="SI"),AS585+AU585,AND(I585="VCF",BA585="NO"),AS585,AND(I585="VSF",BA585="SI"),AS585+AU585+Y585+Z585,AND(I585="VSF",BA585="NO"),AS585+Y585+Z585,AND(I585="SUB",BA585="SI"),AS585+AU585,AND(I585="SUB",BA585="NO"),AS585,AND(I585="ADQBYS",BA585="SI"),AS585+AU585,AND(I585="ADQBYS",BA585="NO"),AS585,AND(I585="CONV",BA585="SI"),AS585+AU585,AND(I585="CONV",BA585="NO"),AS585)</f>
        <v>#N/A</v>
      </c>
      <c r="AX585" s="53"/>
      <c r="AY585" s="58"/>
      <c r="AZ585" s="51"/>
      <c r="BA585" s="59"/>
    </row>
    <row r="586" customFormat="false" ht="18.6" hidden="false" customHeight="true" outlineLevel="0" collapsed="false">
      <c r="A586" s="43"/>
      <c r="B586" s="44"/>
      <c r="C586" s="44"/>
      <c r="D586" s="44"/>
      <c r="E586" s="44"/>
      <c r="F586" s="44"/>
      <c r="G586" s="44"/>
      <c r="H586" s="45"/>
      <c r="I586" s="44"/>
      <c r="J586" s="44"/>
      <c r="K586" s="44"/>
      <c r="L586" s="47"/>
      <c r="M586" s="47"/>
      <c r="N586" s="49" t="e">
        <f aca="false">_xlfn.IFS(AND(I586="PE",M586="NÓMINA ENERO"),1,AND(I586="PE",M586="NÓMINA FEBRERO"),2,AND(I586="PE",M586="NÓMINA MARZO"),3,AND(I586="PE",M586="NÓMINA ABRIL"),4,AND(I586="PE",M586="NÓMINA MAYO"),5,AND(I586="PE",M586="NÓMINA JUNIO"),6,AND(I586="PE",M586="NÓMINA JULIO"),7,AND(I586="PE",M586="NÓMINA AGOSTO"),8,AND(I586="PE",M586="NÓMINA SEPTIEMBRE"),9,AND(I586="PE",M586="NÓMINA OCTUBRE"),10,AND(I586="PE",M586="NÓMINA NOVIEMBRE"),11,AND(I586="PE",M586="NÓMINA DICIEMBRE"),12,AND(I586="PC",M586="NÓMINA ENERO"),1,AND(I586="PC",M586="NÓMINA FEBRERO"),2,AND(I586="PC",M586="NÓMINA MARZO"),3,AND(I586="PC",M586="NÓMINA ABRIL"),4,AND(I586="PC",M586="NÓMINA MAYO"),5,AND(I586="PC",M586="NÓMINA JUNIO"),6,AND(I586="PC",M586="NÓMINA JULIO"),7,AND(I586="PC",M586="NÓMINA AGOSTO"),8,AND(I586="PC",M586="NÓMINA SEPTIEMBRE"),9,AND(I586="PC",M586="NÓMINA OCTUBRE"),10,AND(I586="PC",M586="NÓMINA NOVIEMBRE"),11,AND(I586="PC",M586="NÓMINA DICIEMBRE"),12,I586="VCF"," ",I586="VSF"," ",I586="SUB"," ",I586="ADQBYS"," ",I586="CONV"," ")</f>
        <v>#N/A</v>
      </c>
      <c r="O586" s="50"/>
      <c r="P586" s="51"/>
      <c r="Q586" s="51" t="n">
        <f aca="false">ROUND((O586*P586)*0.15,2)</f>
        <v>0</v>
      </c>
      <c r="R586" s="52" t="e">
        <f aca="false">_xlfn.IFS(I586="PE","NO RELLENAR",I586="PC","NO RELLENAR",I586="SUB","NO RELLENAR",I586="ADQBYS","NO RELLENAR",I586="CONV","NO RELLENAR",I586="VSF","RELLENAR",I586="VCF","RELLENAR")</f>
        <v>#N/A</v>
      </c>
      <c r="S586" s="53"/>
      <c r="T586" s="53"/>
      <c r="U586" s="54"/>
      <c r="V586" s="55"/>
      <c r="W586" s="54"/>
      <c r="X586" s="55"/>
      <c r="Y586" s="51"/>
      <c r="Z586" s="51"/>
      <c r="AA586" s="51"/>
      <c r="AB586" s="51"/>
      <c r="AC586" s="51"/>
      <c r="AD586" s="51"/>
      <c r="AE586" s="51"/>
      <c r="AF586" s="51"/>
      <c r="AG586" s="51"/>
      <c r="AH586" s="51"/>
      <c r="AI586" s="51"/>
      <c r="AJ586" s="51"/>
      <c r="AK586" s="51"/>
      <c r="AL586" s="51"/>
      <c r="AM586" s="54"/>
      <c r="AN586" s="51"/>
      <c r="AO586" s="54"/>
      <c r="AP586" s="51"/>
      <c r="AQ586" s="54"/>
      <c r="AR586" s="51"/>
      <c r="AS586" s="53" t="n">
        <v>0</v>
      </c>
      <c r="AT586" s="53" t="n">
        <v>0</v>
      </c>
      <c r="AU586" s="53" t="e">
        <f aca="false">_xlfn.IFS(I586="PE",0,I586="PC",0,I586="VCF",ROUND(AS586*AV586,2),I586="VSF",ROUND(AS586*AV586,2),I586="SUB",ROUND(AS586*AV586,2),I586="ADQBYS",ROUND(AS586*AV586,2),I586="CONV",ROUND(AS586*AV586,2))</f>
        <v>#N/A</v>
      </c>
      <c r="AV586" s="56"/>
      <c r="AW586" s="57" t="e">
        <f aca="false">_xlfn.IFS(I586="PE",ROUND((O586*P586)+Q586,2),I586="PC",ROUND((O586*P586)+Q586,2),AND(I586="VCF",BA586="SI"),AS586+AU586,AND(I586="VCF",BA586="NO"),AS586,AND(I586="VSF",BA586="SI"),AS586+AU586+Y586+Z586,AND(I586="VSF",BA586="NO"),AS586+Y586+Z586,AND(I586="SUB",BA586="SI"),AS586+AU586,AND(I586="SUB",BA586="NO"),AS586,AND(I586="ADQBYS",BA586="SI"),AS586+AU586,AND(I586="ADQBYS",BA586="NO"),AS586,AND(I586="CONV",BA586="SI"),AS586+AU586,AND(I586="CONV",BA586="NO"),AS586)</f>
        <v>#N/A</v>
      </c>
      <c r="AX586" s="53"/>
      <c r="AY586" s="58"/>
      <c r="AZ586" s="51"/>
      <c r="BA586" s="59"/>
    </row>
    <row r="587" customFormat="false" ht="18.6" hidden="false" customHeight="true" outlineLevel="0" collapsed="false">
      <c r="A587" s="43"/>
      <c r="B587" s="44"/>
      <c r="C587" s="44"/>
      <c r="D587" s="44"/>
      <c r="E587" s="44"/>
      <c r="F587" s="44"/>
      <c r="G587" s="44"/>
      <c r="H587" s="45"/>
      <c r="I587" s="44"/>
      <c r="J587" s="44"/>
      <c r="K587" s="44"/>
      <c r="L587" s="47"/>
      <c r="M587" s="47"/>
      <c r="N587" s="49" t="e">
        <f aca="false">_xlfn.IFS(AND(I587="PE",M587="NÓMINA ENERO"),1,AND(I587="PE",M587="NÓMINA FEBRERO"),2,AND(I587="PE",M587="NÓMINA MARZO"),3,AND(I587="PE",M587="NÓMINA ABRIL"),4,AND(I587="PE",M587="NÓMINA MAYO"),5,AND(I587="PE",M587="NÓMINA JUNIO"),6,AND(I587="PE",M587="NÓMINA JULIO"),7,AND(I587="PE",M587="NÓMINA AGOSTO"),8,AND(I587="PE",M587="NÓMINA SEPTIEMBRE"),9,AND(I587="PE",M587="NÓMINA OCTUBRE"),10,AND(I587="PE",M587="NÓMINA NOVIEMBRE"),11,AND(I587="PE",M587="NÓMINA DICIEMBRE"),12,AND(I587="PC",M587="NÓMINA ENERO"),1,AND(I587="PC",M587="NÓMINA FEBRERO"),2,AND(I587="PC",M587="NÓMINA MARZO"),3,AND(I587="PC",M587="NÓMINA ABRIL"),4,AND(I587="PC",M587="NÓMINA MAYO"),5,AND(I587="PC",M587="NÓMINA JUNIO"),6,AND(I587="PC",M587="NÓMINA JULIO"),7,AND(I587="PC",M587="NÓMINA AGOSTO"),8,AND(I587="PC",M587="NÓMINA SEPTIEMBRE"),9,AND(I587="PC",M587="NÓMINA OCTUBRE"),10,AND(I587="PC",M587="NÓMINA NOVIEMBRE"),11,AND(I587="PC",M587="NÓMINA DICIEMBRE"),12,I587="VCF"," ",I587="VSF"," ",I587="SUB"," ",I587="ADQBYS"," ",I587="CONV"," ")</f>
        <v>#N/A</v>
      </c>
      <c r="O587" s="50"/>
      <c r="P587" s="51"/>
      <c r="Q587" s="51" t="n">
        <f aca="false">ROUND((O587*P587)*0.15,2)</f>
        <v>0</v>
      </c>
      <c r="R587" s="52" t="e">
        <f aca="false">_xlfn.IFS(I587="PE","NO RELLENAR",I587="PC","NO RELLENAR",I587="SUB","NO RELLENAR",I587="ADQBYS","NO RELLENAR",I587="CONV","NO RELLENAR",I587="VSF","RELLENAR",I587="VCF","RELLENAR")</f>
        <v>#N/A</v>
      </c>
      <c r="S587" s="53"/>
      <c r="T587" s="53"/>
      <c r="U587" s="54"/>
      <c r="V587" s="55"/>
      <c r="W587" s="54"/>
      <c r="X587" s="55"/>
      <c r="Y587" s="51"/>
      <c r="Z587" s="51"/>
      <c r="AA587" s="51"/>
      <c r="AB587" s="51"/>
      <c r="AC587" s="51"/>
      <c r="AD587" s="51"/>
      <c r="AE587" s="51"/>
      <c r="AF587" s="51"/>
      <c r="AG587" s="51"/>
      <c r="AH587" s="51"/>
      <c r="AI587" s="51"/>
      <c r="AJ587" s="51"/>
      <c r="AK587" s="51"/>
      <c r="AL587" s="51"/>
      <c r="AM587" s="54"/>
      <c r="AN587" s="51"/>
      <c r="AO587" s="54"/>
      <c r="AP587" s="51"/>
      <c r="AQ587" s="54"/>
      <c r="AR587" s="51"/>
      <c r="AS587" s="53" t="n">
        <v>0</v>
      </c>
      <c r="AT587" s="53" t="n">
        <v>0</v>
      </c>
      <c r="AU587" s="53" t="e">
        <f aca="false">_xlfn.IFS(I587="PE",0,I587="PC",0,I587="VCF",ROUND(AS587*AV587,2),I587="VSF",ROUND(AS587*AV587,2),I587="SUB",ROUND(AS587*AV587,2),I587="ADQBYS",ROUND(AS587*AV587,2),I587="CONV",ROUND(AS587*AV587,2))</f>
        <v>#N/A</v>
      </c>
      <c r="AV587" s="56"/>
      <c r="AW587" s="57" t="e">
        <f aca="false">_xlfn.IFS(I587="PE",ROUND((O587*P587)+Q587,2),I587="PC",ROUND((O587*P587)+Q587,2),AND(I587="VCF",BA587="SI"),AS587+AU587,AND(I587="VCF",BA587="NO"),AS587,AND(I587="VSF",BA587="SI"),AS587+AU587+Y587+Z587,AND(I587="VSF",BA587="NO"),AS587+Y587+Z587,AND(I587="SUB",BA587="SI"),AS587+AU587,AND(I587="SUB",BA587="NO"),AS587,AND(I587="ADQBYS",BA587="SI"),AS587+AU587,AND(I587="ADQBYS",BA587="NO"),AS587,AND(I587="CONV",BA587="SI"),AS587+AU587,AND(I587="CONV",BA587="NO"),AS587)</f>
        <v>#N/A</v>
      </c>
      <c r="AX587" s="53"/>
      <c r="AY587" s="58"/>
      <c r="AZ587" s="51"/>
      <c r="BA587" s="59"/>
    </row>
    <row r="588" customFormat="false" ht="18.6" hidden="false" customHeight="true" outlineLevel="0" collapsed="false">
      <c r="A588" s="43"/>
      <c r="B588" s="44"/>
      <c r="C588" s="44"/>
      <c r="D588" s="44"/>
      <c r="E588" s="44"/>
      <c r="F588" s="44"/>
      <c r="G588" s="44"/>
      <c r="H588" s="45"/>
      <c r="I588" s="44"/>
      <c r="J588" s="44"/>
      <c r="K588" s="44"/>
      <c r="L588" s="47"/>
      <c r="M588" s="47"/>
      <c r="N588" s="49" t="e">
        <f aca="false">_xlfn.IFS(AND(I588="PE",M588="NÓMINA ENERO"),1,AND(I588="PE",M588="NÓMINA FEBRERO"),2,AND(I588="PE",M588="NÓMINA MARZO"),3,AND(I588="PE",M588="NÓMINA ABRIL"),4,AND(I588="PE",M588="NÓMINA MAYO"),5,AND(I588="PE",M588="NÓMINA JUNIO"),6,AND(I588="PE",M588="NÓMINA JULIO"),7,AND(I588="PE",M588="NÓMINA AGOSTO"),8,AND(I588="PE",M588="NÓMINA SEPTIEMBRE"),9,AND(I588="PE",M588="NÓMINA OCTUBRE"),10,AND(I588="PE",M588="NÓMINA NOVIEMBRE"),11,AND(I588="PE",M588="NÓMINA DICIEMBRE"),12,AND(I588="PC",M588="NÓMINA ENERO"),1,AND(I588="PC",M588="NÓMINA FEBRERO"),2,AND(I588="PC",M588="NÓMINA MARZO"),3,AND(I588="PC",M588="NÓMINA ABRIL"),4,AND(I588="PC",M588="NÓMINA MAYO"),5,AND(I588="PC",M588="NÓMINA JUNIO"),6,AND(I588="PC",M588="NÓMINA JULIO"),7,AND(I588="PC",M588="NÓMINA AGOSTO"),8,AND(I588="PC",M588="NÓMINA SEPTIEMBRE"),9,AND(I588="PC",M588="NÓMINA OCTUBRE"),10,AND(I588="PC",M588="NÓMINA NOVIEMBRE"),11,AND(I588="PC",M588="NÓMINA DICIEMBRE"),12,I588="VCF"," ",I588="VSF"," ",I588="SUB"," ",I588="ADQBYS"," ",I588="CONV"," ")</f>
        <v>#N/A</v>
      </c>
      <c r="O588" s="50"/>
      <c r="P588" s="51"/>
      <c r="Q588" s="51" t="n">
        <f aca="false">ROUND((O588*P588)*0.15,2)</f>
        <v>0</v>
      </c>
      <c r="R588" s="52" t="e">
        <f aca="false">_xlfn.IFS(I588="PE","NO RELLENAR",I588="PC","NO RELLENAR",I588="SUB","NO RELLENAR",I588="ADQBYS","NO RELLENAR",I588="CONV","NO RELLENAR",I588="VSF","RELLENAR",I588="VCF","RELLENAR")</f>
        <v>#N/A</v>
      </c>
      <c r="S588" s="53"/>
      <c r="T588" s="53"/>
      <c r="U588" s="54"/>
      <c r="V588" s="55"/>
      <c r="W588" s="54"/>
      <c r="X588" s="55"/>
      <c r="Y588" s="51"/>
      <c r="Z588" s="51"/>
      <c r="AA588" s="51"/>
      <c r="AB588" s="51"/>
      <c r="AC588" s="51"/>
      <c r="AD588" s="51"/>
      <c r="AE588" s="51"/>
      <c r="AF588" s="51"/>
      <c r="AG588" s="51"/>
      <c r="AH588" s="51"/>
      <c r="AI588" s="51"/>
      <c r="AJ588" s="51"/>
      <c r="AK588" s="51"/>
      <c r="AL588" s="51"/>
      <c r="AM588" s="54"/>
      <c r="AN588" s="51"/>
      <c r="AO588" s="54"/>
      <c r="AP588" s="51"/>
      <c r="AQ588" s="54"/>
      <c r="AR588" s="51"/>
      <c r="AS588" s="53" t="n">
        <v>0</v>
      </c>
      <c r="AT588" s="53" t="n">
        <v>0</v>
      </c>
      <c r="AU588" s="53" t="e">
        <f aca="false">_xlfn.IFS(I588="PE",0,I588="PC",0,I588="VCF",ROUND(AS588*AV588,2),I588="VSF",ROUND(AS588*AV588,2),I588="SUB",ROUND(AS588*AV588,2),I588="ADQBYS",ROUND(AS588*AV588,2),I588="CONV",ROUND(AS588*AV588,2))</f>
        <v>#N/A</v>
      </c>
      <c r="AV588" s="56"/>
      <c r="AW588" s="57" t="e">
        <f aca="false">_xlfn.IFS(I588="PE",ROUND((O588*P588)+Q588,2),I588="PC",ROUND((O588*P588)+Q588,2),AND(I588="VCF",BA588="SI"),AS588+AU588,AND(I588="VCF",BA588="NO"),AS588,AND(I588="VSF",BA588="SI"),AS588+AU588+Y588+Z588,AND(I588="VSF",BA588="NO"),AS588+Y588+Z588,AND(I588="SUB",BA588="SI"),AS588+AU588,AND(I588="SUB",BA588="NO"),AS588,AND(I588="ADQBYS",BA588="SI"),AS588+AU588,AND(I588="ADQBYS",BA588="NO"),AS588,AND(I588="CONV",BA588="SI"),AS588+AU588,AND(I588="CONV",BA588="NO"),AS588)</f>
        <v>#N/A</v>
      </c>
      <c r="AX588" s="53"/>
      <c r="AY588" s="58"/>
      <c r="AZ588" s="51"/>
      <c r="BA588" s="59"/>
    </row>
    <row r="589" customFormat="false" ht="18.6" hidden="false" customHeight="true" outlineLevel="0" collapsed="false">
      <c r="A589" s="43"/>
      <c r="B589" s="44"/>
      <c r="C589" s="44"/>
      <c r="D589" s="44"/>
      <c r="E589" s="44"/>
      <c r="F589" s="44"/>
      <c r="G589" s="44"/>
      <c r="H589" s="45"/>
      <c r="I589" s="44"/>
      <c r="J589" s="44"/>
      <c r="K589" s="44"/>
      <c r="L589" s="47"/>
      <c r="M589" s="47"/>
      <c r="N589" s="49" t="e">
        <f aca="false">_xlfn.IFS(AND(I589="PE",M589="NÓMINA ENERO"),1,AND(I589="PE",M589="NÓMINA FEBRERO"),2,AND(I589="PE",M589="NÓMINA MARZO"),3,AND(I589="PE",M589="NÓMINA ABRIL"),4,AND(I589="PE",M589="NÓMINA MAYO"),5,AND(I589="PE",M589="NÓMINA JUNIO"),6,AND(I589="PE",M589="NÓMINA JULIO"),7,AND(I589="PE",M589="NÓMINA AGOSTO"),8,AND(I589="PE",M589="NÓMINA SEPTIEMBRE"),9,AND(I589="PE",M589="NÓMINA OCTUBRE"),10,AND(I589="PE",M589="NÓMINA NOVIEMBRE"),11,AND(I589="PE",M589="NÓMINA DICIEMBRE"),12,AND(I589="PC",M589="NÓMINA ENERO"),1,AND(I589="PC",M589="NÓMINA FEBRERO"),2,AND(I589="PC",M589="NÓMINA MARZO"),3,AND(I589="PC",M589="NÓMINA ABRIL"),4,AND(I589="PC",M589="NÓMINA MAYO"),5,AND(I589="PC",M589="NÓMINA JUNIO"),6,AND(I589="PC",M589="NÓMINA JULIO"),7,AND(I589="PC",M589="NÓMINA AGOSTO"),8,AND(I589="PC",M589="NÓMINA SEPTIEMBRE"),9,AND(I589="PC",M589="NÓMINA OCTUBRE"),10,AND(I589="PC",M589="NÓMINA NOVIEMBRE"),11,AND(I589="PC",M589="NÓMINA DICIEMBRE"),12,I589="VCF"," ",I589="VSF"," ",I589="SUB"," ",I589="ADQBYS"," ",I589="CONV"," ")</f>
        <v>#N/A</v>
      </c>
      <c r="O589" s="50"/>
      <c r="P589" s="51"/>
      <c r="Q589" s="51" t="n">
        <f aca="false">ROUND((O589*P589)*0.15,2)</f>
        <v>0</v>
      </c>
      <c r="R589" s="52" t="e">
        <f aca="false">_xlfn.IFS(I589="PE","NO RELLENAR",I589="PC","NO RELLENAR",I589="SUB","NO RELLENAR",I589="ADQBYS","NO RELLENAR",I589="CONV","NO RELLENAR",I589="VSF","RELLENAR",I589="VCF","RELLENAR")</f>
        <v>#N/A</v>
      </c>
      <c r="S589" s="53"/>
      <c r="T589" s="53"/>
      <c r="U589" s="54"/>
      <c r="V589" s="55"/>
      <c r="W589" s="54"/>
      <c r="X589" s="55"/>
      <c r="Y589" s="51"/>
      <c r="Z589" s="51"/>
      <c r="AA589" s="51"/>
      <c r="AB589" s="51"/>
      <c r="AC589" s="51"/>
      <c r="AD589" s="51"/>
      <c r="AE589" s="51"/>
      <c r="AF589" s="51"/>
      <c r="AG589" s="51"/>
      <c r="AH589" s="51"/>
      <c r="AI589" s="51"/>
      <c r="AJ589" s="51"/>
      <c r="AK589" s="51"/>
      <c r="AL589" s="51"/>
      <c r="AM589" s="54"/>
      <c r="AN589" s="51"/>
      <c r="AO589" s="54"/>
      <c r="AP589" s="51"/>
      <c r="AQ589" s="54"/>
      <c r="AR589" s="51"/>
      <c r="AS589" s="53" t="n">
        <v>0</v>
      </c>
      <c r="AT589" s="53" t="n">
        <v>0</v>
      </c>
      <c r="AU589" s="53" t="e">
        <f aca="false">_xlfn.IFS(I589="PE",0,I589="PC",0,I589="VCF",ROUND(AS589*AV589,2),I589="VSF",ROUND(AS589*AV589,2),I589="SUB",ROUND(AS589*AV589,2),I589="ADQBYS",ROUND(AS589*AV589,2),I589="CONV",ROUND(AS589*AV589,2))</f>
        <v>#N/A</v>
      </c>
      <c r="AV589" s="56"/>
      <c r="AW589" s="57" t="e">
        <f aca="false">_xlfn.IFS(I589="PE",ROUND((O589*P589)+Q589,2),I589="PC",ROUND((O589*P589)+Q589,2),AND(I589="VCF",BA589="SI"),AS589+AU589,AND(I589="VCF",BA589="NO"),AS589,AND(I589="VSF",BA589="SI"),AS589+AU589+Y589+Z589,AND(I589="VSF",BA589="NO"),AS589+Y589+Z589,AND(I589="SUB",BA589="SI"),AS589+AU589,AND(I589="SUB",BA589="NO"),AS589,AND(I589="ADQBYS",BA589="SI"),AS589+AU589,AND(I589="ADQBYS",BA589="NO"),AS589,AND(I589="CONV",BA589="SI"),AS589+AU589,AND(I589="CONV",BA589="NO"),AS589)</f>
        <v>#N/A</v>
      </c>
      <c r="AX589" s="53"/>
      <c r="AY589" s="58"/>
      <c r="AZ589" s="51"/>
      <c r="BA589" s="59"/>
    </row>
    <row r="590" customFormat="false" ht="18.6" hidden="false" customHeight="true" outlineLevel="0" collapsed="false">
      <c r="A590" s="43"/>
      <c r="B590" s="44"/>
      <c r="C590" s="44"/>
      <c r="D590" s="44"/>
      <c r="E590" s="44"/>
      <c r="F590" s="44"/>
      <c r="G590" s="44"/>
      <c r="H590" s="45"/>
      <c r="I590" s="44"/>
      <c r="J590" s="44"/>
      <c r="K590" s="44"/>
      <c r="L590" s="47"/>
      <c r="M590" s="47"/>
      <c r="N590" s="49" t="e">
        <f aca="false">_xlfn.IFS(AND(I590="PE",M590="NÓMINA ENERO"),1,AND(I590="PE",M590="NÓMINA FEBRERO"),2,AND(I590="PE",M590="NÓMINA MARZO"),3,AND(I590="PE",M590="NÓMINA ABRIL"),4,AND(I590="PE",M590="NÓMINA MAYO"),5,AND(I590="PE",M590="NÓMINA JUNIO"),6,AND(I590="PE",M590="NÓMINA JULIO"),7,AND(I590="PE",M590="NÓMINA AGOSTO"),8,AND(I590="PE",M590="NÓMINA SEPTIEMBRE"),9,AND(I590="PE",M590="NÓMINA OCTUBRE"),10,AND(I590="PE",M590="NÓMINA NOVIEMBRE"),11,AND(I590="PE",M590="NÓMINA DICIEMBRE"),12,AND(I590="PC",M590="NÓMINA ENERO"),1,AND(I590="PC",M590="NÓMINA FEBRERO"),2,AND(I590="PC",M590="NÓMINA MARZO"),3,AND(I590="PC",M590="NÓMINA ABRIL"),4,AND(I590="PC",M590="NÓMINA MAYO"),5,AND(I590="PC",M590="NÓMINA JUNIO"),6,AND(I590="PC",M590="NÓMINA JULIO"),7,AND(I590="PC",M590="NÓMINA AGOSTO"),8,AND(I590="PC",M590="NÓMINA SEPTIEMBRE"),9,AND(I590="PC",M590="NÓMINA OCTUBRE"),10,AND(I590="PC",M590="NÓMINA NOVIEMBRE"),11,AND(I590="PC",M590="NÓMINA DICIEMBRE"),12,I590="VCF"," ",I590="VSF"," ",I590="SUB"," ",I590="ADQBYS"," ",I590="CONV"," ")</f>
        <v>#N/A</v>
      </c>
      <c r="O590" s="50"/>
      <c r="P590" s="51"/>
      <c r="Q590" s="51" t="n">
        <f aca="false">ROUND((O590*P590)*0.15,2)</f>
        <v>0</v>
      </c>
      <c r="R590" s="52" t="e">
        <f aca="false">_xlfn.IFS(I590="PE","NO RELLENAR",I590="PC","NO RELLENAR",I590="SUB","NO RELLENAR",I590="ADQBYS","NO RELLENAR",I590="CONV","NO RELLENAR",I590="VSF","RELLENAR",I590="VCF","RELLENAR")</f>
        <v>#N/A</v>
      </c>
      <c r="S590" s="53"/>
      <c r="T590" s="53"/>
      <c r="U590" s="54"/>
      <c r="V590" s="55"/>
      <c r="W590" s="54"/>
      <c r="X590" s="55"/>
      <c r="Y590" s="51"/>
      <c r="Z590" s="51"/>
      <c r="AA590" s="51"/>
      <c r="AB590" s="51"/>
      <c r="AC590" s="51"/>
      <c r="AD590" s="51"/>
      <c r="AE590" s="51"/>
      <c r="AF590" s="51"/>
      <c r="AG590" s="51"/>
      <c r="AH590" s="51"/>
      <c r="AI590" s="51"/>
      <c r="AJ590" s="51"/>
      <c r="AK590" s="51"/>
      <c r="AL590" s="51"/>
      <c r="AM590" s="54"/>
      <c r="AN590" s="51"/>
      <c r="AO590" s="54"/>
      <c r="AP590" s="51"/>
      <c r="AQ590" s="54"/>
      <c r="AR590" s="51"/>
      <c r="AS590" s="53" t="n">
        <v>0</v>
      </c>
      <c r="AT590" s="53" t="n">
        <v>0</v>
      </c>
      <c r="AU590" s="53" t="e">
        <f aca="false">_xlfn.IFS(I590="PE",0,I590="PC",0,I590="VCF",ROUND(AS590*AV590,2),I590="VSF",ROUND(AS590*AV590,2),I590="SUB",ROUND(AS590*AV590,2),I590="ADQBYS",ROUND(AS590*AV590,2),I590="CONV",ROUND(AS590*AV590,2))</f>
        <v>#N/A</v>
      </c>
      <c r="AV590" s="56"/>
      <c r="AW590" s="57" t="e">
        <f aca="false">_xlfn.IFS(I590="PE",ROUND((O590*P590)+Q590,2),I590="PC",ROUND((O590*P590)+Q590,2),AND(I590="VCF",BA590="SI"),AS590+AU590,AND(I590="VCF",BA590="NO"),AS590,AND(I590="VSF",BA590="SI"),AS590+AU590+Y590+Z590,AND(I590="VSF",BA590="NO"),AS590+Y590+Z590,AND(I590="SUB",BA590="SI"),AS590+AU590,AND(I590="SUB",BA590="NO"),AS590,AND(I590="ADQBYS",BA590="SI"),AS590+AU590,AND(I590="ADQBYS",BA590="NO"),AS590,AND(I590="CONV",BA590="SI"),AS590+AU590,AND(I590="CONV",BA590="NO"),AS590)</f>
        <v>#N/A</v>
      </c>
      <c r="AX590" s="53"/>
      <c r="AY590" s="58"/>
      <c r="AZ590" s="51"/>
      <c r="BA590" s="59"/>
    </row>
    <row r="591" customFormat="false" ht="18.6" hidden="false" customHeight="true" outlineLevel="0" collapsed="false">
      <c r="A591" s="43"/>
      <c r="B591" s="44"/>
      <c r="C591" s="44"/>
      <c r="D591" s="44"/>
      <c r="E591" s="44"/>
      <c r="F591" s="44"/>
      <c r="G591" s="44"/>
      <c r="H591" s="45"/>
      <c r="I591" s="44"/>
      <c r="J591" s="44"/>
      <c r="K591" s="44"/>
      <c r="L591" s="47"/>
      <c r="M591" s="47"/>
      <c r="N591" s="49" t="e">
        <f aca="false">_xlfn.IFS(AND(I591="PE",M591="NÓMINA ENERO"),1,AND(I591="PE",M591="NÓMINA FEBRERO"),2,AND(I591="PE",M591="NÓMINA MARZO"),3,AND(I591="PE",M591="NÓMINA ABRIL"),4,AND(I591="PE",M591="NÓMINA MAYO"),5,AND(I591="PE",M591="NÓMINA JUNIO"),6,AND(I591="PE",M591="NÓMINA JULIO"),7,AND(I591="PE",M591="NÓMINA AGOSTO"),8,AND(I591="PE",M591="NÓMINA SEPTIEMBRE"),9,AND(I591="PE",M591="NÓMINA OCTUBRE"),10,AND(I591="PE",M591="NÓMINA NOVIEMBRE"),11,AND(I591="PE",M591="NÓMINA DICIEMBRE"),12,AND(I591="PC",M591="NÓMINA ENERO"),1,AND(I591="PC",M591="NÓMINA FEBRERO"),2,AND(I591="PC",M591="NÓMINA MARZO"),3,AND(I591="PC",M591="NÓMINA ABRIL"),4,AND(I591="PC",M591="NÓMINA MAYO"),5,AND(I591="PC",M591="NÓMINA JUNIO"),6,AND(I591="PC",M591="NÓMINA JULIO"),7,AND(I591="PC",M591="NÓMINA AGOSTO"),8,AND(I591="PC",M591="NÓMINA SEPTIEMBRE"),9,AND(I591="PC",M591="NÓMINA OCTUBRE"),10,AND(I591="PC",M591="NÓMINA NOVIEMBRE"),11,AND(I591="PC",M591="NÓMINA DICIEMBRE"),12,I591="VCF"," ",I591="VSF"," ",I591="SUB"," ",I591="ADQBYS"," ",I591="CONV"," ")</f>
        <v>#N/A</v>
      </c>
      <c r="O591" s="50"/>
      <c r="P591" s="51"/>
      <c r="Q591" s="51" t="n">
        <f aca="false">ROUND((O591*P591)*0.15,2)</f>
        <v>0</v>
      </c>
      <c r="R591" s="52" t="e">
        <f aca="false">_xlfn.IFS(I591="PE","NO RELLENAR",I591="PC","NO RELLENAR",I591="SUB","NO RELLENAR",I591="ADQBYS","NO RELLENAR",I591="CONV","NO RELLENAR",I591="VSF","RELLENAR",I591="VCF","RELLENAR")</f>
        <v>#N/A</v>
      </c>
      <c r="S591" s="53"/>
      <c r="T591" s="53"/>
      <c r="U591" s="54"/>
      <c r="V591" s="55"/>
      <c r="W591" s="54"/>
      <c r="X591" s="55"/>
      <c r="Y591" s="51"/>
      <c r="Z591" s="51"/>
      <c r="AA591" s="51"/>
      <c r="AB591" s="51"/>
      <c r="AC591" s="51"/>
      <c r="AD591" s="51"/>
      <c r="AE591" s="51"/>
      <c r="AF591" s="51"/>
      <c r="AG591" s="51"/>
      <c r="AH591" s="51"/>
      <c r="AI591" s="51"/>
      <c r="AJ591" s="51"/>
      <c r="AK591" s="51"/>
      <c r="AL591" s="51"/>
      <c r="AM591" s="54"/>
      <c r="AN591" s="51"/>
      <c r="AO591" s="54"/>
      <c r="AP591" s="51"/>
      <c r="AQ591" s="54"/>
      <c r="AR591" s="51"/>
      <c r="AS591" s="53" t="n">
        <v>0</v>
      </c>
      <c r="AT591" s="53" t="n">
        <v>0</v>
      </c>
      <c r="AU591" s="53" t="e">
        <f aca="false">_xlfn.IFS(I591="PE",0,I591="PC",0,I591="VCF",ROUND(AS591*AV591,2),I591="VSF",ROUND(AS591*AV591,2),I591="SUB",ROUND(AS591*AV591,2),I591="ADQBYS",ROUND(AS591*AV591,2),I591="CONV",ROUND(AS591*AV591,2))</f>
        <v>#N/A</v>
      </c>
      <c r="AV591" s="56"/>
      <c r="AW591" s="57" t="e">
        <f aca="false">_xlfn.IFS(I591="PE",ROUND((O591*P591)+Q591,2),I591="PC",ROUND((O591*P591)+Q591,2),AND(I591="VCF",BA591="SI"),AS591+AU591,AND(I591="VCF",BA591="NO"),AS591,AND(I591="VSF",BA591="SI"),AS591+AU591+Y591+Z591,AND(I591="VSF",BA591="NO"),AS591+Y591+Z591,AND(I591="SUB",BA591="SI"),AS591+AU591,AND(I591="SUB",BA591="NO"),AS591,AND(I591="ADQBYS",BA591="SI"),AS591+AU591,AND(I591="ADQBYS",BA591="NO"),AS591,AND(I591="CONV",BA591="SI"),AS591+AU591,AND(I591="CONV",BA591="NO"),AS591)</f>
        <v>#N/A</v>
      </c>
      <c r="AX591" s="53"/>
      <c r="AY591" s="58"/>
      <c r="AZ591" s="51"/>
      <c r="BA591" s="59"/>
    </row>
    <row r="592" customFormat="false" ht="18.6" hidden="false" customHeight="true" outlineLevel="0" collapsed="false">
      <c r="A592" s="43"/>
      <c r="B592" s="44"/>
      <c r="C592" s="44"/>
      <c r="D592" s="44"/>
      <c r="E592" s="44"/>
      <c r="F592" s="44"/>
      <c r="G592" s="44"/>
      <c r="H592" s="45"/>
      <c r="I592" s="44"/>
      <c r="J592" s="44"/>
      <c r="K592" s="44"/>
      <c r="L592" s="47"/>
      <c r="M592" s="47"/>
      <c r="N592" s="49" t="e">
        <f aca="false">_xlfn.IFS(AND(I592="PE",M592="NÓMINA ENERO"),1,AND(I592="PE",M592="NÓMINA FEBRERO"),2,AND(I592="PE",M592="NÓMINA MARZO"),3,AND(I592="PE",M592="NÓMINA ABRIL"),4,AND(I592="PE",M592="NÓMINA MAYO"),5,AND(I592="PE",M592="NÓMINA JUNIO"),6,AND(I592="PE",M592="NÓMINA JULIO"),7,AND(I592="PE",M592="NÓMINA AGOSTO"),8,AND(I592="PE",M592="NÓMINA SEPTIEMBRE"),9,AND(I592="PE",M592="NÓMINA OCTUBRE"),10,AND(I592="PE",M592="NÓMINA NOVIEMBRE"),11,AND(I592="PE",M592="NÓMINA DICIEMBRE"),12,AND(I592="PC",M592="NÓMINA ENERO"),1,AND(I592="PC",M592="NÓMINA FEBRERO"),2,AND(I592="PC",M592="NÓMINA MARZO"),3,AND(I592="PC",M592="NÓMINA ABRIL"),4,AND(I592="PC",M592="NÓMINA MAYO"),5,AND(I592="PC",M592="NÓMINA JUNIO"),6,AND(I592="PC",M592="NÓMINA JULIO"),7,AND(I592="PC",M592="NÓMINA AGOSTO"),8,AND(I592="PC",M592="NÓMINA SEPTIEMBRE"),9,AND(I592="PC",M592="NÓMINA OCTUBRE"),10,AND(I592="PC",M592="NÓMINA NOVIEMBRE"),11,AND(I592="PC",M592="NÓMINA DICIEMBRE"),12,I592="VCF"," ",I592="VSF"," ",I592="SUB"," ",I592="ADQBYS"," ",I592="CONV"," ")</f>
        <v>#N/A</v>
      </c>
      <c r="O592" s="50"/>
      <c r="P592" s="51"/>
      <c r="Q592" s="51" t="n">
        <f aca="false">ROUND((O592*P592)*0.15,2)</f>
        <v>0</v>
      </c>
      <c r="R592" s="52" t="e">
        <f aca="false">_xlfn.IFS(I592="PE","NO RELLENAR",I592="PC","NO RELLENAR",I592="SUB","NO RELLENAR",I592="ADQBYS","NO RELLENAR",I592="CONV","NO RELLENAR",I592="VSF","RELLENAR",I592="VCF","RELLENAR")</f>
        <v>#N/A</v>
      </c>
      <c r="S592" s="53"/>
      <c r="T592" s="53"/>
      <c r="U592" s="54"/>
      <c r="V592" s="55"/>
      <c r="W592" s="54"/>
      <c r="X592" s="55"/>
      <c r="Y592" s="51"/>
      <c r="Z592" s="51"/>
      <c r="AA592" s="51"/>
      <c r="AB592" s="51"/>
      <c r="AC592" s="51"/>
      <c r="AD592" s="51"/>
      <c r="AE592" s="51"/>
      <c r="AF592" s="51"/>
      <c r="AG592" s="51"/>
      <c r="AH592" s="51"/>
      <c r="AI592" s="51"/>
      <c r="AJ592" s="51"/>
      <c r="AK592" s="51"/>
      <c r="AL592" s="51"/>
      <c r="AM592" s="54"/>
      <c r="AN592" s="51"/>
      <c r="AO592" s="54"/>
      <c r="AP592" s="51"/>
      <c r="AQ592" s="54"/>
      <c r="AR592" s="51"/>
      <c r="AS592" s="53" t="n">
        <v>0</v>
      </c>
      <c r="AT592" s="53" t="n">
        <v>0</v>
      </c>
      <c r="AU592" s="53" t="e">
        <f aca="false">_xlfn.IFS(I592="PE",0,I592="PC",0,I592="VCF",ROUND(AS592*AV592,2),I592="VSF",ROUND(AS592*AV592,2),I592="SUB",ROUND(AS592*AV592,2),I592="ADQBYS",ROUND(AS592*AV592,2),I592="CONV",ROUND(AS592*AV592,2))</f>
        <v>#N/A</v>
      </c>
      <c r="AV592" s="56"/>
      <c r="AW592" s="57" t="e">
        <f aca="false">_xlfn.IFS(I592="PE",ROUND((O592*P592)+Q592,2),I592="PC",ROUND((O592*P592)+Q592,2),AND(I592="VCF",BA592="SI"),AS592+AU592,AND(I592="VCF",BA592="NO"),AS592,AND(I592="VSF",BA592="SI"),AS592+AU592+Y592+Z592,AND(I592="VSF",BA592="NO"),AS592+Y592+Z592,AND(I592="SUB",BA592="SI"),AS592+AU592,AND(I592="SUB",BA592="NO"),AS592,AND(I592="ADQBYS",BA592="SI"),AS592+AU592,AND(I592="ADQBYS",BA592="NO"),AS592,AND(I592="CONV",BA592="SI"),AS592+AU592,AND(I592="CONV",BA592="NO"),AS592)</f>
        <v>#N/A</v>
      </c>
      <c r="AX592" s="53"/>
      <c r="AY592" s="58"/>
      <c r="AZ592" s="51"/>
      <c r="BA592" s="59"/>
    </row>
    <row r="593" customFormat="false" ht="18.6" hidden="false" customHeight="true" outlineLevel="0" collapsed="false">
      <c r="A593" s="43"/>
      <c r="B593" s="44"/>
      <c r="C593" s="44"/>
      <c r="D593" s="44"/>
      <c r="E593" s="44"/>
      <c r="F593" s="44"/>
      <c r="G593" s="44"/>
      <c r="H593" s="45"/>
      <c r="I593" s="44"/>
      <c r="J593" s="44"/>
      <c r="K593" s="44"/>
      <c r="L593" s="47"/>
      <c r="M593" s="47"/>
      <c r="N593" s="49" t="e">
        <f aca="false">_xlfn.IFS(AND(I593="PE",M593="NÓMINA ENERO"),1,AND(I593="PE",M593="NÓMINA FEBRERO"),2,AND(I593="PE",M593="NÓMINA MARZO"),3,AND(I593="PE",M593="NÓMINA ABRIL"),4,AND(I593="PE",M593="NÓMINA MAYO"),5,AND(I593="PE",M593="NÓMINA JUNIO"),6,AND(I593="PE",M593="NÓMINA JULIO"),7,AND(I593="PE",M593="NÓMINA AGOSTO"),8,AND(I593="PE",M593="NÓMINA SEPTIEMBRE"),9,AND(I593="PE",M593="NÓMINA OCTUBRE"),10,AND(I593="PE",M593="NÓMINA NOVIEMBRE"),11,AND(I593="PE",M593="NÓMINA DICIEMBRE"),12,AND(I593="PC",M593="NÓMINA ENERO"),1,AND(I593="PC",M593="NÓMINA FEBRERO"),2,AND(I593="PC",M593="NÓMINA MARZO"),3,AND(I593="PC",M593="NÓMINA ABRIL"),4,AND(I593="PC",M593="NÓMINA MAYO"),5,AND(I593="PC",M593="NÓMINA JUNIO"),6,AND(I593="PC",M593="NÓMINA JULIO"),7,AND(I593="PC",M593="NÓMINA AGOSTO"),8,AND(I593="PC",M593="NÓMINA SEPTIEMBRE"),9,AND(I593="PC",M593="NÓMINA OCTUBRE"),10,AND(I593="PC",M593="NÓMINA NOVIEMBRE"),11,AND(I593="PC",M593="NÓMINA DICIEMBRE"),12,I593="VCF"," ",I593="VSF"," ",I593="SUB"," ",I593="ADQBYS"," ",I593="CONV"," ")</f>
        <v>#N/A</v>
      </c>
      <c r="O593" s="50"/>
      <c r="P593" s="51"/>
      <c r="Q593" s="51" t="n">
        <f aca="false">ROUND((O593*P593)*0.15,2)</f>
        <v>0</v>
      </c>
      <c r="R593" s="52" t="e">
        <f aca="false">_xlfn.IFS(I593="PE","NO RELLENAR",I593="PC","NO RELLENAR",I593="SUB","NO RELLENAR",I593="ADQBYS","NO RELLENAR",I593="CONV","NO RELLENAR",I593="VSF","RELLENAR",I593="VCF","RELLENAR")</f>
        <v>#N/A</v>
      </c>
      <c r="S593" s="53"/>
      <c r="T593" s="53"/>
      <c r="U593" s="54"/>
      <c r="V593" s="55"/>
      <c r="W593" s="54"/>
      <c r="X593" s="55"/>
      <c r="Y593" s="51"/>
      <c r="Z593" s="51"/>
      <c r="AA593" s="51"/>
      <c r="AB593" s="51"/>
      <c r="AC593" s="51"/>
      <c r="AD593" s="51"/>
      <c r="AE593" s="51"/>
      <c r="AF593" s="51"/>
      <c r="AG593" s="51"/>
      <c r="AH593" s="51"/>
      <c r="AI593" s="51"/>
      <c r="AJ593" s="51"/>
      <c r="AK593" s="51"/>
      <c r="AL593" s="51"/>
      <c r="AM593" s="54"/>
      <c r="AN593" s="51"/>
      <c r="AO593" s="54"/>
      <c r="AP593" s="51"/>
      <c r="AQ593" s="54"/>
      <c r="AR593" s="51"/>
      <c r="AS593" s="53" t="n">
        <v>0</v>
      </c>
      <c r="AT593" s="53" t="n">
        <v>0</v>
      </c>
      <c r="AU593" s="53" t="e">
        <f aca="false">_xlfn.IFS(I593="PE",0,I593="PC",0,I593="VCF",ROUND(AS593*AV593,2),I593="VSF",ROUND(AS593*AV593,2),I593="SUB",ROUND(AS593*AV593,2),I593="ADQBYS",ROUND(AS593*AV593,2),I593="CONV",ROUND(AS593*AV593,2))</f>
        <v>#N/A</v>
      </c>
      <c r="AV593" s="56"/>
      <c r="AW593" s="57" t="e">
        <f aca="false">_xlfn.IFS(I593="PE",ROUND((O593*P593)+Q593,2),I593="PC",ROUND((O593*P593)+Q593,2),AND(I593="VCF",BA593="SI"),AS593+AU593,AND(I593="VCF",BA593="NO"),AS593,AND(I593="VSF",BA593="SI"),AS593+AU593+Y593+Z593,AND(I593="VSF",BA593="NO"),AS593+Y593+Z593,AND(I593="SUB",BA593="SI"),AS593+AU593,AND(I593="SUB",BA593="NO"),AS593,AND(I593="ADQBYS",BA593="SI"),AS593+AU593,AND(I593="ADQBYS",BA593="NO"),AS593,AND(I593="CONV",BA593="SI"),AS593+AU593,AND(I593="CONV",BA593="NO"),AS593)</f>
        <v>#N/A</v>
      </c>
      <c r="AX593" s="53"/>
      <c r="AY593" s="58"/>
      <c r="AZ593" s="51"/>
      <c r="BA593" s="59"/>
    </row>
    <row r="594" customFormat="false" ht="18.6" hidden="false" customHeight="true" outlineLevel="0" collapsed="false">
      <c r="A594" s="43"/>
      <c r="B594" s="44"/>
      <c r="C594" s="44"/>
      <c r="D594" s="44"/>
      <c r="E594" s="44"/>
      <c r="F594" s="44"/>
      <c r="G594" s="44"/>
      <c r="H594" s="45"/>
      <c r="I594" s="44"/>
      <c r="J594" s="44"/>
      <c r="K594" s="44"/>
      <c r="L594" s="47"/>
      <c r="M594" s="47"/>
      <c r="N594" s="49" t="e">
        <f aca="false">_xlfn.IFS(AND(I594="PE",M594="NÓMINA ENERO"),1,AND(I594="PE",M594="NÓMINA FEBRERO"),2,AND(I594="PE",M594="NÓMINA MARZO"),3,AND(I594="PE",M594="NÓMINA ABRIL"),4,AND(I594="PE",M594="NÓMINA MAYO"),5,AND(I594="PE",M594="NÓMINA JUNIO"),6,AND(I594="PE",M594="NÓMINA JULIO"),7,AND(I594="PE",M594="NÓMINA AGOSTO"),8,AND(I594="PE",M594="NÓMINA SEPTIEMBRE"),9,AND(I594="PE",M594="NÓMINA OCTUBRE"),10,AND(I594="PE",M594="NÓMINA NOVIEMBRE"),11,AND(I594="PE",M594="NÓMINA DICIEMBRE"),12,AND(I594="PC",M594="NÓMINA ENERO"),1,AND(I594="PC",M594="NÓMINA FEBRERO"),2,AND(I594="PC",M594="NÓMINA MARZO"),3,AND(I594="PC",M594="NÓMINA ABRIL"),4,AND(I594="PC",M594="NÓMINA MAYO"),5,AND(I594="PC",M594="NÓMINA JUNIO"),6,AND(I594="PC",M594="NÓMINA JULIO"),7,AND(I594="PC",M594="NÓMINA AGOSTO"),8,AND(I594="PC",M594="NÓMINA SEPTIEMBRE"),9,AND(I594="PC",M594="NÓMINA OCTUBRE"),10,AND(I594="PC",M594="NÓMINA NOVIEMBRE"),11,AND(I594="PC",M594="NÓMINA DICIEMBRE"),12,I594="VCF"," ",I594="VSF"," ",I594="SUB"," ",I594="ADQBYS"," ",I594="CONV"," ")</f>
        <v>#N/A</v>
      </c>
      <c r="O594" s="50"/>
      <c r="P594" s="51"/>
      <c r="Q594" s="51" t="n">
        <f aca="false">ROUND((O594*P594)*0.15,2)</f>
        <v>0</v>
      </c>
      <c r="R594" s="52" t="e">
        <f aca="false">_xlfn.IFS(I594="PE","NO RELLENAR",I594="PC","NO RELLENAR",I594="SUB","NO RELLENAR",I594="ADQBYS","NO RELLENAR",I594="CONV","NO RELLENAR",I594="VSF","RELLENAR",I594="VCF","RELLENAR")</f>
        <v>#N/A</v>
      </c>
      <c r="S594" s="53"/>
      <c r="T594" s="53"/>
      <c r="U594" s="54"/>
      <c r="V594" s="55"/>
      <c r="W594" s="54"/>
      <c r="X594" s="55"/>
      <c r="Y594" s="51"/>
      <c r="Z594" s="51"/>
      <c r="AA594" s="51"/>
      <c r="AB594" s="51"/>
      <c r="AC594" s="51"/>
      <c r="AD594" s="51"/>
      <c r="AE594" s="51"/>
      <c r="AF594" s="51"/>
      <c r="AG594" s="51"/>
      <c r="AH594" s="51"/>
      <c r="AI594" s="51"/>
      <c r="AJ594" s="51"/>
      <c r="AK594" s="51"/>
      <c r="AL594" s="51"/>
      <c r="AM594" s="54"/>
      <c r="AN594" s="51"/>
      <c r="AO594" s="54"/>
      <c r="AP594" s="51"/>
      <c r="AQ594" s="54"/>
      <c r="AR594" s="51"/>
      <c r="AS594" s="53" t="n">
        <v>0</v>
      </c>
      <c r="AT594" s="53" t="n">
        <v>0</v>
      </c>
      <c r="AU594" s="53" t="e">
        <f aca="false">_xlfn.IFS(I594="PE",0,I594="PC",0,I594="VCF",ROUND(AS594*AV594,2),I594="VSF",ROUND(AS594*AV594,2),I594="SUB",ROUND(AS594*AV594,2),I594="ADQBYS",ROUND(AS594*AV594,2),I594="CONV",ROUND(AS594*AV594,2))</f>
        <v>#N/A</v>
      </c>
      <c r="AV594" s="56"/>
      <c r="AW594" s="57" t="e">
        <f aca="false">_xlfn.IFS(I594="PE",ROUND((O594*P594)+Q594,2),I594="PC",ROUND((O594*P594)+Q594,2),AND(I594="VCF",BA594="SI"),AS594+AU594,AND(I594="VCF",BA594="NO"),AS594,AND(I594="VSF",BA594="SI"),AS594+AU594+Y594+Z594,AND(I594="VSF",BA594="NO"),AS594+Y594+Z594,AND(I594="SUB",BA594="SI"),AS594+AU594,AND(I594="SUB",BA594="NO"),AS594,AND(I594="ADQBYS",BA594="SI"),AS594+AU594,AND(I594="ADQBYS",BA594="NO"),AS594,AND(I594="CONV",BA594="SI"),AS594+AU594,AND(I594="CONV",BA594="NO"),AS594)</f>
        <v>#N/A</v>
      </c>
      <c r="AX594" s="53"/>
      <c r="AY594" s="58"/>
      <c r="AZ594" s="51"/>
      <c r="BA594" s="59"/>
    </row>
    <row r="595" customFormat="false" ht="18.6" hidden="false" customHeight="true" outlineLevel="0" collapsed="false">
      <c r="A595" s="43"/>
      <c r="B595" s="44"/>
      <c r="C595" s="44"/>
      <c r="D595" s="44"/>
      <c r="E595" s="44"/>
      <c r="F595" s="44"/>
      <c r="G595" s="44"/>
      <c r="H595" s="45"/>
      <c r="I595" s="44"/>
      <c r="J595" s="44"/>
      <c r="K595" s="44"/>
      <c r="L595" s="47"/>
      <c r="M595" s="47"/>
      <c r="N595" s="49" t="e">
        <f aca="false">_xlfn.IFS(AND(I595="PE",M595="NÓMINA ENERO"),1,AND(I595="PE",M595="NÓMINA FEBRERO"),2,AND(I595="PE",M595="NÓMINA MARZO"),3,AND(I595="PE",M595="NÓMINA ABRIL"),4,AND(I595="PE",M595="NÓMINA MAYO"),5,AND(I595="PE",M595="NÓMINA JUNIO"),6,AND(I595="PE",M595="NÓMINA JULIO"),7,AND(I595="PE",M595="NÓMINA AGOSTO"),8,AND(I595="PE",M595="NÓMINA SEPTIEMBRE"),9,AND(I595="PE",M595="NÓMINA OCTUBRE"),10,AND(I595="PE",M595="NÓMINA NOVIEMBRE"),11,AND(I595="PE",M595="NÓMINA DICIEMBRE"),12,AND(I595="PC",M595="NÓMINA ENERO"),1,AND(I595="PC",M595="NÓMINA FEBRERO"),2,AND(I595="PC",M595="NÓMINA MARZO"),3,AND(I595="PC",M595="NÓMINA ABRIL"),4,AND(I595="PC",M595="NÓMINA MAYO"),5,AND(I595="PC",M595="NÓMINA JUNIO"),6,AND(I595="PC",M595="NÓMINA JULIO"),7,AND(I595="PC",M595="NÓMINA AGOSTO"),8,AND(I595="PC",M595="NÓMINA SEPTIEMBRE"),9,AND(I595="PC",M595="NÓMINA OCTUBRE"),10,AND(I595="PC",M595="NÓMINA NOVIEMBRE"),11,AND(I595="PC",M595="NÓMINA DICIEMBRE"),12,I595="VCF"," ",I595="VSF"," ",I595="SUB"," ",I595="ADQBYS"," ",I595="CONV"," ")</f>
        <v>#N/A</v>
      </c>
      <c r="O595" s="50"/>
      <c r="P595" s="51"/>
      <c r="Q595" s="51" t="n">
        <f aca="false">ROUND((O595*P595)*0.15,2)</f>
        <v>0</v>
      </c>
      <c r="R595" s="52" t="e">
        <f aca="false">_xlfn.IFS(I595="PE","NO RELLENAR",I595="PC","NO RELLENAR",I595="SUB","NO RELLENAR",I595="ADQBYS","NO RELLENAR",I595="CONV","NO RELLENAR",I595="VSF","RELLENAR",I595="VCF","RELLENAR")</f>
        <v>#N/A</v>
      </c>
      <c r="S595" s="53"/>
      <c r="T595" s="53"/>
      <c r="U595" s="54"/>
      <c r="V595" s="55"/>
      <c r="W595" s="54"/>
      <c r="X595" s="55"/>
      <c r="Y595" s="51"/>
      <c r="Z595" s="51"/>
      <c r="AA595" s="51"/>
      <c r="AB595" s="51"/>
      <c r="AC595" s="51"/>
      <c r="AD595" s="51"/>
      <c r="AE595" s="51"/>
      <c r="AF595" s="51"/>
      <c r="AG595" s="51"/>
      <c r="AH595" s="51"/>
      <c r="AI595" s="51"/>
      <c r="AJ595" s="51"/>
      <c r="AK595" s="51"/>
      <c r="AL595" s="51"/>
      <c r="AM595" s="54"/>
      <c r="AN595" s="51"/>
      <c r="AO595" s="54"/>
      <c r="AP595" s="51"/>
      <c r="AQ595" s="54"/>
      <c r="AR595" s="51"/>
      <c r="AS595" s="53" t="n">
        <v>0</v>
      </c>
      <c r="AT595" s="53" t="n">
        <v>0</v>
      </c>
      <c r="AU595" s="53" t="e">
        <f aca="false">_xlfn.IFS(I595="PE",0,I595="PC",0,I595="VCF",ROUND(AS595*AV595,2),I595="VSF",ROUND(AS595*AV595,2),I595="SUB",ROUND(AS595*AV595,2),I595="ADQBYS",ROUND(AS595*AV595,2),I595="CONV",ROUND(AS595*AV595,2))</f>
        <v>#N/A</v>
      </c>
      <c r="AV595" s="56"/>
      <c r="AW595" s="57" t="e">
        <f aca="false">_xlfn.IFS(I595="PE",ROUND((O595*P595)+Q595,2),I595="PC",ROUND((O595*P595)+Q595,2),AND(I595="VCF",BA595="SI"),AS595+AU595,AND(I595="VCF",BA595="NO"),AS595,AND(I595="VSF",BA595="SI"),AS595+AU595+Y595+Z595,AND(I595="VSF",BA595="NO"),AS595+Y595+Z595,AND(I595="SUB",BA595="SI"),AS595+AU595,AND(I595="SUB",BA595="NO"),AS595,AND(I595="ADQBYS",BA595="SI"),AS595+AU595,AND(I595="ADQBYS",BA595="NO"),AS595,AND(I595="CONV",BA595="SI"),AS595+AU595,AND(I595="CONV",BA595="NO"),AS595)</f>
        <v>#N/A</v>
      </c>
      <c r="AX595" s="53"/>
      <c r="AY595" s="58"/>
      <c r="AZ595" s="51"/>
      <c r="BA595" s="59"/>
    </row>
    <row r="596" customFormat="false" ht="18.6" hidden="false" customHeight="true" outlineLevel="0" collapsed="false">
      <c r="A596" s="43"/>
      <c r="B596" s="44"/>
      <c r="C596" s="44"/>
      <c r="D596" s="44"/>
      <c r="E596" s="44"/>
      <c r="F596" s="44"/>
      <c r="G596" s="44"/>
      <c r="H596" s="45"/>
      <c r="I596" s="44"/>
      <c r="J596" s="44"/>
      <c r="K596" s="44"/>
      <c r="L596" s="47"/>
      <c r="M596" s="47"/>
      <c r="N596" s="49" t="e">
        <f aca="false">_xlfn.IFS(AND(I596="PE",M596="NÓMINA ENERO"),1,AND(I596="PE",M596="NÓMINA FEBRERO"),2,AND(I596="PE",M596="NÓMINA MARZO"),3,AND(I596="PE",M596="NÓMINA ABRIL"),4,AND(I596="PE",M596="NÓMINA MAYO"),5,AND(I596="PE",M596="NÓMINA JUNIO"),6,AND(I596="PE",M596="NÓMINA JULIO"),7,AND(I596="PE",M596="NÓMINA AGOSTO"),8,AND(I596="PE",M596="NÓMINA SEPTIEMBRE"),9,AND(I596="PE",M596="NÓMINA OCTUBRE"),10,AND(I596="PE",M596="NÓMINA NOVIEMBRE"),11,AND(I596="PE",M596="NÓMINA DICIEMBRE"),12,AND(I596="PC",M596="NÓMINA ENERO"),1,AND(I596="PC",M596="NÓMINA FEBRERO"),2,AND(I596="PC",M596="NÓMINA MARZO"),3,AND(I596="PC",M596="NÓMINA ABRIL"),4,AND(I596="PC",M596="NÓMINA MAYO"),5,AND(I596="PC",M596="NÓMINA JUNIO"),6,AND(I596="PC",M596="NÓMINA JULIO"),7,AND(I596="PC",M596="NÓMINA AGOSTO"),8,AND(I596="PC",M596="NÓMINA SEPTIEMBRE"),9,AND(I596="PC",M596="NÓMINA OCTUBRE"),10,AND(I596="PC",M596="NÓMINA NOVIEMBRE"),11,AND(I596="PC",M596="NÓMINA DICIEMBRE"),12,I596="VCF"," ",I596="VSF"," ",I596="SUB"," ",I596="ADQBYS"," ",I596="CONV"," ")</f>
        <v>#N/A</v>
      </c>
      <c r="O596" s="50"/>
      <c r="P596" s="51"/>
      <c r="Q596" s="51" t="n">
        <f aca="false">ROUND((O596*P596)*0.15,2)</f>
        <v>0</v>
      </c>
      <c r="R596" s="52" t="e">
        <f aca="false">_xlfn.IFS(I596="PE","NO RELLENAR",I596="PC","NO RELLENAR",I596="SUB","NO RELLENAR",I596="ADQBYS","NO RELLENAR",I596="CONV","NO RELLENAR",I596="VSF","RELLENAR",I596="VCF","RELLENAR")</f>
        <v>#N/A</v>
      </c>
      <c r="S596" s="53"/>
      <c r="T596" s="53"/>
      <c r="U596" s="54"/>
      <c r="V596" s="55"/>
      <c r="W596" s="54"/>
      <c r="X596" s="55"/>
      <c r="Y596" s="51"/>
      <c r="Z596" s="51"/>
      <c r="AA596" s="51"/>
      <c r="AB596" s="51"/>
      <c r="AC596" s="51"/>
      <c r="AD596" s="51"/>
      <c r="AE596" s="51"/>
      <c r="AF596" s="51"/>
      <c r="AG596" s="51"/>
      <c r="AH596" s="51"/>
      <c r="AI596" s="51"/>
      <c r="AJ596" s="51"/>
      <c r="AK596" s="51"/>
      <c r="AL596" s="51"/>
      <c r="AM596" s="54"/>
      <c r="AN596" s="51"/>
      <c r="AO596" s="54"/>
      <c r="AP596" s="51"/>
      <c r="AQ596" s="54"/>
      <c r="AR596" s="51"/>
      <c r="AS596" s="53" t="n">
        <v>0</v>
      </c>
      <c r="AT596" s="53" t="n">
        <v>0</v>
      </c>
      <c r="AU596" s="53" t="e">
        <f aca="false">_xlfn.IFS(I596="PE",0,I596="PC",0,I596="VCF",ROUND(AS596*AV596,2),I596="VSF",ROUND(AS596*AV596,2),I596="SUB",ROUND(AS596*AV596,2),I596="ADQBYS",ROUND(AS596*AV596,2),I596="CONV",ROUND(AS596*AV596,2))</f>
        <v>#N/A</v>
      </c>
      <c r="AV596" s="56"/>
      <c r="AW596" s="57" t="e">
        <f aca="false">_xlfn.IFS(I596="PE",ROUND((O596*P596)+Q596,2),I596="PC",ROUND((O596*P596)+Q596,2),AND(I596="VCF",BA596="SI"),AS596+AU596,AND(I596="VCF",BA596="NO"),AS596,AND(I596="VSF",BA596="SI"),AS596+AU596+Y596+Z596,AND(I596="VSF",BA596="NO"),AS596+Y596+Z596,AND(I596="SUB",BA596="SI"),AS596+AU596,AND(I596="SUB",BA596="NO"),AS596,AND(I596="ADQBYS",BA596="SI"),AS596+AU596,AND(I596="ADQBYS",BA596="NO"),AS596,AND(I596="CONV",BA596="SI"),AS596+AU596,AND(I596="CONV",BA596="NO"),AS596)</f>
        <v>#N/A</v>
      </c>
      <c r="AX596" s="53"/>
      <c r="AY596" s="58"/>
      <c r="AZ596" s="51"/>
      <c r="BA596" s="59"/>
    </row>
    <row r="597" customFormat="false" ht="18.6" hidden="false" customHeight="true" outlineLevel="0" collapsed="false">
      <c r="A597" s="43"/>
      <c r="B597" s="44"/>
      <c r="C597" s="44"/>
      <c r="D597" s="44"/>
      <c r="E597" s="44"/>
      <c r="F597" s="44"/>
      <c r="G597" s="44"/>
      <c r="H597" s="45"/>
      <c r="I597" s="44"/>
      <c r="J597" s="44"/>
      <c r="K597" s="44"/>
      <c r="L597" s="47"/>
      <c r="M597" s="47"/>
      <c r="N597" s="49" t="e">
        <f aca="false">_xlfn.IFS(AND(I597="PE",M597="NÓMINA ENERO"),1,AND(I597="PE",M597="NÓMINA FEBRERO"),2,AND(I597="PE",M597="NÓMINA MARZO"),3,AND(I597="PE",M597="NÓMINA ABRIL"),4,AND(I597="PE",M597="NÓMINA MAYO"),5,AND(I597="PE",M597="NÓMINA JUNIO"),6,AND(I597="PE",M597="NÓMINA JULIO"),7,AND(I597="PE",M597="NÓMINA AGOSTO"),8,AND(I597="PE",M597="NÓMINA SEPTIEMBRE"),9,AND(I597="PE",M597="NÓMINA OCTUBRE"),10,AND(I597="PE",M597="NÓMINA NOVIEMBRE"),11,AND(I597="PE",M597="NÓMINA DICIEMBRE"),12,AND(I597="PC",M597="NÓMINA ENERO"),1,AND(I597="PC",M597="NÓMINA FEBRERO"),2,AND(I597="PC",M597="NÓMINA MARZO"),3,AND(I597="PC",M597="NÓMINA ABRIL"),4,AND(I597="PC",M597="NÓMINA MAYO"),5,AND(I597="PC",M597="NÓMINA JUNIO"),6,AND(I597="PC",M597="NÓMINA JULIO"),7,AND(I597="PC",M597="NÓMINA AGOSTO"),8,AND(I597="PC",M597="NÓMINA SEPTIEMBRE"),9,AND(I597="PC",M597="NÓMINA OCTUBRE"),10,AND(I597="PC",M597="NÓMINA NOVIEMBRE"),11,AND(I597="PC",M597="NÓMINA DICIEMBRE"),12,I597="VCF"," ",I597="VSF"," ",I597="SUB"," ",I597="ADQBYS"," ",I597="CONV"," ")</f>
        <v>#N/A</v>
      </c>
      <c r="O597" s="50"/>
      <c r="P597" s="51"/>
      <c r="Q597" s="51" t="n">
        <f aca="false">ROUND((O597*P597)*0.15,2)</f>
        <v>0</v>
      </c>
      <c r="R597" s="52" t="e">
        <f aca="false">_xlfn.IFS(I597="PE","NO RELLENAR",I597="PC","NO RELLENAR",I597="SUB","NO RELLENAR",I597="ADQBYS","NO RELLENAR",I597="CONV","NO RELLENAR",I597="VSF","RELLENAR",I597="VCF","RELLENAR")</f>
        <v>#N/A</v>
      </c>
      <c r="S597" s="53"/>
      <c r="T597" s="53"/>
      <c r="U597" s="54"/>
      <c r="V597" s="55"/>
      <c r="W597" s="54"/>
      <c r="X597" s="55"/>
      <c r="Y597" s="51"/>
      <c r="Z597" s="51"/>
      <c r="AA597" s="51"/>
      <c r="AB597" s="51"/>
      <c r="AC597" s="51"/>
      <c r="AD597" s="51"/>
      <c r="AE597" s="51"/>
      <c r="AF597" s="51"/>
      <c r="AG597" s="51"/>
      <c r="AH597" s="51"/>
      <c r="AI597" s="51"/>
      <c r="AJ597" s="51"/>
      <c r="AK597" s="51"/>
      <c r="AL597" s="51"/>
      <c r="AM597" s="54"/>
      <c r="AN597" s="51"/>
      <c r="AO597" s="54"/>
      <c r="AP597" s="51"/>
      <c r="AQ597" s="54"/>
      <c r="AR597" s="51"/>
      <c r="AS597" s="53" t="n">
        <v>0</v>
      </c>
      <c r="AT597" s="53" t="n">
        <v>0</v>
      </c>
      <c r="AU597" s="53" t="e">
        <f aca="false">_xlfn.IFS(I597="PE",0,I597="PC",0,I597="VCF",ROUND(AS597*AV597,2),I597="VSF",ROUND(AS597*AV597,2),I597="SUB",ROUND(AS597*AV597,2),I597="ADQBYS",ROUND(AS597*AV597,2),I597="CONV",ROUND(AS597*AV597,2))</f>
        <v>#N/A</v>
      </c>
      <c r="AV597" s="56"/>
      <c r="AW597" s="57" t="e">
        <f aca="false">_xlfn.IFS(I597="PE",ROUND((O597*P597)+Q597,2),I597="PC",ROUND((O597*P597)+Q597,2),AND(I597="VCF",BA597="SI"),AS597+AU597,AND(I597="VCF",BA597="NO"),AS597,AND(I597="VSF",BA597="SI"),AS597+AU597+Y597+Z597,AND(I597="VSF",BA597="NO"),AS597+Y597+Z597,AND(I597="SUB",BA597="SI"),AS597+AU597,AND(I597="SUB",BA597="NO"),AS597,AND(I597="ADQBYS",BA597="SI"),AS597+AU597,AND(I597="ADQBYS",BA597="NO"),AS597,AND(I597="CONV",BA597="SI"),AS597+AU597,AND(I597="CONV",BA597="NO"),AS597)</f>
        <v>#N/A</v>
      </c>
      <c r="AX597" s="53"/>
      <c r="AY597" s="58"/>
      <c r="AZ597" s="51"/>
      <c r="BA597" s="59"/>
    </row>
    <row r="598" customFormat="false" ht="18.6" hidden="false" customHeight="true" outlineLevel="0" collapsed="false">
      <c r="A598" s="43"/>
      <c r="B598" s="44"/>
      <c r="C598" s="44"/>
      <c r="D598" s="44"/>
      <c r="E598" s="44"/>
      <c r="F598" s="44"/>
      <c r="G598" s="44"/>
      <c r="H598" s="45"/>
      <c r="I598" s="44"/>
      <c r="J598" s="44"/>
      <c r="K598" s="44"/>
      <c r="L598" s="47"/>
      <c r="M598" s="47"/>
      <c r="N598" s="49" t="e">
        <f aca="false">_xlfn.IFS(AND(I598="PE",M598="NÓMINA ENERO"),1,AND(I598="PE",M598="NÓMINA FEBRERO"),2,AND(I598="PE",M598="NÓMINA MARZO"),3,AND(I598="PE",M598="NÓMINA ABRIL"),4,AND(I598="PE",M598="NÓMINA MAYO"),5,AND(I598="PE",M598="NÓMINA JUNIO"),6,AND(I598="PE",M598="NÓMINA JULIO"),7,AND(I598="PE",M598="NÓMINA AGOSTO"),8,AND(I598="PE",M598="NÓMINA SEPTIEMBRE"),9,AND(I598="PE",M598="NÓMINA OCTUBRE"),10,AND(I598="PE",M598="NÓMINA NOVIEMBRE"),11,AND(I598="PE",M598="NÓMINA DICIEMBRE"),12,AND(I598="PC",M598="NÓMINA ENERO"),1,AND(I598="PC",M598="NÓMINA FEBRERO"),2,AND(I598="PC",M598="NÓMINA MARZO"),3,AND(I598="PC",M598="NÓMINA ABRIL"),4,AND(I598="PC",M598="NÓMINA MAYO"),5,AND(I598="PC",M598="NÓMINA JUNIO"),6,AND(I598="PC",M598="NÓMINA JULIO"),7,AND(I598="PC",M598="NÓMINA AGOSTO"),8,AND(I598="PC",M598="NÓMINA SEPTIEMBRE"),9,AND(I598="PC",M598="NÓMINA OCTUBRE"),10,AND(I598="PC",M598="NÓMINA NOVIEMBRE"),11,AND(I598="PC",M598="NÓMINA DICIEMBRE"),12,I598="VCF"," ",I598="VSF"," ",I598="SUB"," ",I598="ADQBYS"," ",I598="CONV"," ")</f>
        <v>#N/A</v>
      </c>
      <c r="O598" s="50"/>
      <c r="P598" s="51"/>
      <c r="Q598" s="51" t="n">
        <f aca="false">ROUND((O598*P598)*0.15,2)</f>
        <v>0</v>
      </c>
      <c r="R598" s="52" t="e">
        <f aca="false">_xlfn.IFS(I598="PE","NO RELLENAR",I598="PC","NO RELLENAR",I598="SUB","NO RELLENAR",I598="ADQBYS","NO RELLENAR",I598="CONV","NO RELLENAR",I598="VSF","RELLENAR",I598="VCF","RELLENAR")</f>
        <v>#N/A</v>
      </c>
      <c r="S598" s="53"/>
      <c r="T598" s="53"/>
      <c r="U598" s="54"/>
      <c r="V598" s="55"/>
      <c r="W598" s="54"/>
      <c r="X598" s="55"/>
      <c r="Y598" s="51"/>
      <c r="Z598" s="51"/>
      <c r="AA598" s="51"/>
      <c r="AB598" s="51"/>
      <c r="AC598" s="51"/>
      <c r="AD598" s="51"/>
      <c r="AE598" s="51"/>
      <c r="AF598" s="51"/>
      <c r="AG598" s="51"/>
      <c r="AH598" s="51"/>
      <c r="AI598" s="51"/>
      <c r="AJ598" s="51"/>
      <c r="AK598" s="51"/>
      <c r="AL598" s="51"/>
      <c r="AM598" s="54"/>
      <c r="AN598" s="51"/>
      <c r="AO598" s="54"/>
      <c r="AP598" s="51"/>
      <c r="AQ598" s="54"/>
      <c r="AR598" s="51"/>
      <c r="AS598" s="53" t="n">
        <v>0</v>
      </c>
      <c r="AT598" s="53" t="n">
        <v>0</v>
      </c>
      <c r="AU598" s="53" t="e">
        <f aca="false">_xlfn.IFS(I598="PE",0,I598="PC",0,I598="VCF",ROUND(AS598*AV598,2),I598="VSF",ROUND(AS598*AV598,2),I598="SUB",ROUND(AS598*AV598,2),I598="ADQBYS",ROUND(AS598*AV598,2),I598="CONV",ROUND(AS598*AV598,2))</f>
        <v>#N/A</v>
      </c>
      <c r="AV598" s="56"/>
      <c r="AW598" s="57" t="e">
        <f aca="false">_xlfn.IFS(I598="PE",ROUND((O598*P598)+Q598,2),I598="PC",ROUND((O598*P598)+Q598,2),AND(I598="VCF",BA598="SI"),AS598+AU598,AND(I598="VCF",BA598="NO"),AS598,AND(I598="VSF",BA598="SI"),AS598+AU598+Y598+Z598,AND(I598="VSF",BA598="NO"),AS598+Y598+Z598,AND(I598="SUB",BA598="SI"),AS598+AU598,AND(I598="SUB",BA598="NO"),AS598,AND(I598="ADQBYS",BA598="SI"),AS598+AU598,AND(I598="ADQBYS",BA598="NO"),AS598,AND(I598="CONV",BA598="SI"),AS598+AU598,AND(I598="CONV",BA598="NO"),AS598)</f>
        <v>#N/A</v>
      </c>
      <c r="AX598" s="53"/>
      <c r="AY598" s="58"/>
      <c r="AZ598" s="51"/>
      <c r="BA598" s="59"/>
    </row>
    <row r="599" customFormat="false" ht="18.6" hidden="false" customHeight="true" outlineLevel="0" collapsed="false">
      <c r="A599" s="43"/>
      <c r="B599" s="44"/>
      <c r="C599" s="44"/>
      <c r="D599" s="44"/>
      <c r="E599" s="44"/>
      <c r="F599" s="44"/>
      <c r="G599" s="44"/>
      <c r="H599" s="45"/>
      <c r="I599" s="44"/>
      <c r="J599" s="44"/>
      <c r="K599" s="44"/>
      <c r="L599" s="47"/>
      <c r="M599" s="47"/>
      <c r="N599" s="49" t="e">
        <f aca="false">_xlfn.IFS(AND(I599="PE",M599="NÓMINA ENERO"),1,AND(I599="PE",M599="NÓMINA FEBRERO"),2,AND(I599="PE",M599="NÓMINA MARZO"),3,AND(I599="PE",M599="NÓMINA ABRIL"),4,AND(I599="PE",M599="NÓMINA MAYO"),5,AND(I599="PE",M599="NÓMINA JUNIO"),6,AND(I599="PE",M599="NÓMINA JULIO"),7,AND(I599="PE",M599="NÓMINA AGOSTO"),8,AND(I599="PE",M599="NÓMINA SEPTIEMBRE"),9,AND(I599="PE",M599="NÓMINA OCTUBRE"),10,AND(I599="PE",M599="NÓMINA NOVIEMBRE"),11,AND(I599="PE",M599="NÓMINA DICIEMBRE"),12,AND(I599="PC",M599="NÓMINA ENERO"),1,AND(I599="PC",M599="NÓMINA FEBRERO"),2,AND(I599="PC",M599="NÓMINA MARZO"),3,AND(I599="PC",M599="NÓMINA ABRIL"),4,AND(I599="PC",M599="NÓMINA MAYO"),5,AND(I599="PC",M599="NÓMINA JUNIO"),6,AND(I599="PC",M599="NÓMINA JULIO"),7,AND(I599="PC",M599="NÓMINA AGOSTO"),8,AND(I599="PC",M599="NÓMINA SEPTIEMBRE"),9,AND(I599="PC",M599="NÓMINA OCTUBRE"),10,AND(I599="PC",M599="NÓMINA NOVIEMBRE"),11,AND(I599="PC",M599="NÓMINA DICIEMBRE"),12,I599="VCF"," ",I599="VSF"," ",I599="SUB"," ",I599="ADQBYS"," ",I599="CONV"," ")</f>
        <v>#N/A</v>
      </c>
      <c r="O599" s="50"/>
      <c r="P599" s="51"/>
      <c r="Q599" s="51" t="n">
        <f aca="false">ROUND((O599*P599)*0.15,2)</f>
        <v>0</v>
      </c>
      <c r="R599" s="52" t="e">
        <f aca="false">_xlfn.IFS(I599="PE","NO RELLENAR",I599="PC","NO RELLENAR",I599="SUB","NO RELLENAR",I599="ADQBYS","NO RELLENAR",I599="CONV","NO RELLENAR",I599="VSF","RELLENAR",I599="VCF","RELLENAR")</f>
        <v>#N/A</v>
      </c>
      <c r="S599" s="53"/>
      <c r="T599" s="53"/>
      <c r="U599" s="54"/>
      <c r="V599" s="55"/>
      <c r="W599" s="54"/>
      <c r="X599" s="55"/>
      <c r="Y599" s="51"/>
      <c r="Z599" s="51"/>
      <c r="AA599" s="51"/>
      <c r="AB599" s="51"/>
      <c r="AC599" s="51"/>
      <c r="AD599" s="51"/>
      <c r="AE599" s="51"/>
      <c r="AF599" s="51"/>
      <c r="AG599" s="51"/>
      <c r="AH599" s="51"/>
      <c r="AI599" s="51"/>
      <c r="AJ599" s="51"/>
      <c r="AK599" s="51"/>
      <c r="AL599" s="51"/>
      <c r="AM599" s="54"/>
      <c r="AN599" s="51"/>
      <c r="AO599" s="54"/>
      <c r="AP599" s="51"/>
      <c r="AQ599" s="54"/>
      <c r="AR599" s="51"/>
      <c r="AS599" s="53" t="n">
        <v>0</v>
      </c>
      <c r="AT599" s="53" t="n">
        <v>0</v>
      </c>
      <c r="AU599" s="53" t="e">
        <f aca="false">_xlfn.IFS(I599="PE",0,I599="PC",0,I599="VCF",ROUND(AS599*AV599,2),I599="VSF",ROUND(AS599*AV599,2),I599="SUB",ROUND(AS599*AV599,2),I599="ADQBYS",ROUND(AS599*AV599,2),I599="CONV",ROUND(AS599*AV599,2))</f>
        <v>#N/A</v>
      </c>
      <c r="AV599" s="56"/>
      <c r="AW599" s="57" t="e">
        <f aca="false">_xlfn.IFS(I599="PE",ROUND((O599*P599)+Q599,2),I599="PC",ROUND((O599*P599)+Q599,2),AND(I599="VCF",BA599="SI"),AS599+AU599,AND(I599="VCF",BA599="NO"),AS599,AND(I599="VSF",BA599="SI"),AS599+AU599+Y599+Z599,AND(I599="VSF",BA599="NO"),AS599+Y599+Z599,AND(I599="SUB",BA599="SI"),AS599+AU599,AND(I599="SUB",BA599="NO"),AS599,AND(I599="ADQBYS",BA599="SI"),AS599+AU599,AND(I599="ADQBYS",BA599="NO"),AS599,AND(I599="CONV",BA599="SI"),AS599+AU599,AND(I599="CONV",BA599="NO"),AS599)</f>
        <v>#N/A</v>
      </c>
      <c r="AX599" s="53"/>
      <c r="AY599" s="58"/>
      <c r="AZ599" s="51"/>
      <c r="BA599" s="59"/>
    </row>
    <row r="600" customFormat="false" ht="18.6" hidden="false" customHeight="true" outlineLevel="0" collapsed="false">
      <c r="A600" s="43"/>
      <c r="B600" s="44"/>
      <c r="C600" s="44"/>
      <c r="D600" s="44"/>
      <c r="E600" s="44"/>
      <c r="F600" s="44"/>
      <c r="G600" s="44"/>
      <c r="H600" s="45"/>
      <c r="I600" s="44"/>
      <c r="J600" s="44"/>
      <c r="K600" s="44"/>
      <c r="L600" s="47"/>
      <c r="M600" s="47"/>
      <c r="N600" s="49" t="e">
        <f aca="false">_xlfn.IFS(AND(I600="PE",M600="NÓMINA ENERO"),1,AND(I600="PE",M600="NÓMINA FEBRERO"),2,AND(I600="PE",M600="NÓMINA MARZO"),3,AND(I600="PE",M600="NÓMINA ABRIL"),4,AND(I600="PE",M600="NÓMINA MAYO"),5,AND(I600="PE",M600="NÓMINA JUNIO"),6,AND(I600="PE",M600="NÓMINA JULIO"),7,AND(I600="PE",M600="NÓMINA AGOSTO"),8,AND(I600="PE",M600="NÓMINA SEPTIEMBRE"),9,AND(I600="PE",M600="NÓMINA OCTUBRE"),10,AND(I600="PE",M600="NÓMINA NOVIEMBRE"),11,AND(I600="PE",M600="NÓMINA DICIEMBRE"),12,AND(I600="PC",M600="NÓMINA ENERO"),1,AND(I600="PC",M600="NÓMINA FEBRERO"),2,AND(I600="PC",M600="NÓMINA MARZO"),3,AND(I600="PC",M600="NÓMINA ABRIL"),4,AND(I600="PC",M600="NÓMINA MAYO"),5,AND(I600="PC",M600="NÓMINA JUNIO"),6,AND(I600="PC",M600="NÓMINA JULIO"),7,AND(I600="PC",M600="NÓMINA AGOSTO"),8,AND(I600="PC",M600="NÓMINA SEPTIEMBRE"),9,AND(I600="PC",M600="NÓMINA OCTUBRE"),10,AND(I600="PC",M600="NÓMINA NOVIEMBRE"),11,AND(I600="PC",M600="NÓMINA DICIEMBRE"),12,I600="VCF"," ",I600="VSF"," ",I600="SUB"," ",I600="ADQBYS"," ",I600="CONV"," ")</f>
        <v>#N/A</v>
      </c>
      <c r="O600" s="50"/>
      <c r="P600" s="51"/>
      <c r="Q600" s="51" t="n">
        <f aca="false">ROUND((O600*P600)*0.15,2)</f>
        <v>0</v>
      </c>
      <c r="R600" s="52" t="e">
        <f aca="false">_xlfn.IFS(I600="PE","NO RELLENAR",I600="PC","NO RELLENAR",I600="SUB","NO RELLENAR",I600="ADQBYS","NO RELLENAR",I600="CONV","NO RELLENAR",I600="VSF","RELLENAR",I600="VCF","RELLENAR")</f>
        <v>#N/A</v>
      </c>
      <c r="S600" s="53"/>
      <c r="T600" s="53"/>
      <c r="U600" s="54"/>
      <c r="V600" s="55"/>
      <c r="W600" s="54"/>
      <c r="X600" s="55"/>
      <c r="Y600" s="51"/>
      <c r="Z600" s="51"/>
      <c r="AA600" s="51"/>
      <c r="AB600" s="51"/>
      <c r="AC600" s="51"/>
      <c r="AD600" s="51"/>
      <c r="AE600" s="51"/>
      <c r="AF600" s="51"/>
      <c r="AG600" s="51"/>
      <c r="AH600" s="51"/>
      <c r="AI600" s="51"/>
      <c r="AJ600" s="51"/>
      <c r="AK600" s="51"/>
      <c r="AL600" s="51"/>
      <c r="AM600" s="54"/>
      <c r="AN600" s="51"/>
      <c r="AO600" s="54"/>
      <c r="AP600" s="51"/>
      <c r="AQ600" s="54"/>
      <c r="AR600" s="51"/>
      <c r="AS600" s="53" t="n">
        <v>0</v>
      </c>
      <c r="AT600" s="53" t="n">
        <v>0</v>
      </c>
      <c r="AU600" s="53" t="e">
        <f aca="false">_xlfn.IFS(I600="PE",0,I600="PC",0,I600="VCF",ROUND(AS600*AV600,2),I600="VSF",ROUND(AS600*AV600,2),I600="SUB",ROUND(AS600*AV600,2),I600="ADQBYS",ROUND(AS600*AV600,2),I600="CONV",ROUND(AS600*AV600,2))</f>
        <v>#N/A</v>
      </c>
      <c r="AV600" s="56"/>
      <c r="AW600" s="57" t="e">
        <f aca="false">_xlfn.IFS(I600="PE",ROUND((O600*P600)+Q600,2),I600="PC",ROUND((O600*P600)+Q600,2),AND(I600="VCF",BA600="SI"),AS600+AU600,AND(I600="VCF",BA600="NO"),AS600,AND(I600="VSF",BA600="SI"),AS600+AU600+Y600+Z600,AND(I600="VSF",BA600="NO"),AS600+Y600+Z600,AND(I600="SUB",BA600="SI"),AS600+AU600,AND(I600="SUB",BA600="NO"),AS600,AND(I600="ADQBYS",BA600="SI"),AS600+AU600,AND(I600="ADQBYS",BA600="NO"),AS600,AND(I600="CONV",BA600="SI"),AS600+AU600,AND(I600="CONV",BA600="NO"),AS600)</f>
        <v>#N/A</v>
      </c>
      <c r="AX600" s="53"/>
      <c r="AY600" s="58"/>
      <c r="AZ600" s="51"/>
      <c r="BA600" s="59"/>
    </row>
    <row r="601" customFormat="false" ht="18.6" hidden="false" customHeight="true" outlineLevel="0" collapsed="false">
      <c r="A601" s="43"/>
      <c r="B601" s="44"/>
      <c r="C601" s="44"/>
      <c r="D601" s="44"/>
      <c r="E601" s="44"/>
      <c r="F601" s="44"/>
      <c r="G601" s="44"/>
      <c r="H601" s="45"/>
      <c r="I601" s="44"/>
      <c r="J601" s="44"/>
      <c r="K601" s="44"/>
      <c r="L601" s="47"/>
      <c r="M601" s="47"/>
      <c r="N601" s="49" t="e">
        <f aca="false">_xlfn.IFS(AND(I601="PE",M601="NÓMINA ENERO"),1,AND(I601="PE",M601="NÓMINA FEBRERO"),2,AND(I601="PE",M601="NÓMINA MARZO"),3,AND(I601="PE",M601="NÓMINA ABRIL"),4,AND(I601="PE",M601="NÓMINA MAYO"),5,AND(I601="PE",M601="NÓMINA JUNIO"),6,AND(I601="PE",M601="NÓMINA JULIO"),7,AND(I601="PE",M601="NÓMINA AGOSTO"),8,AND(I601="PE",M601="NÓMINA SEPTIEMBRE"),9,AND(I601="PE",M601="NÓMINA OCTUBRE"),10,AND(I601="PE",M601="NÓMINA NOVIEMBRE"),11,AND(I601="PE",M601="NÓMINA DICIEMBRE"),12,AND(I601="PC",M601="NÓMINA ENERO"),1,AND(I601="PC",M601="NÓMINA FEBRERO"),2,AND(I601="PC",M601="NÓMINA MARZO"),3,AND(I601="PC",M601="NÓMINA ABRIL"),4,AND(I601="PC",M601="NÓMINA MAYO"),5,AND(I601="PC",M601="NÓMINA JUNIO"),6,AND(I601="PC",M601="NÓMINA JULIO"),7,AND(I601="PC",M601="NÓMINA AGOSTO"),8,AND(I601="PC",M601="NÓMINA SEPTIEMBRE"),9,AND(I601="PC",M601="NÓMINA OCTUBRE"),10,AND(I601="PC",M601="NÓMINA NOVIEMBRE"),11,AND(I601="PC",M601="NÓMINA DICIEMBRE"),12,I601="VCF"," ",I601="VSF"," ",I601="SUB"," ",I601="ADQBYS"," ",I601="CONV"," ")</f>
        <v>#N/A</v>
      </c>
      <c r="O601" s="50"/>
      <c r="P601" s="51"/>
      <c r="Q601" s="51" t="n">
        <f aca="false">ROUND((O601*P601)*0.15,2)</f>
        <v>0</v>
      </c>
      <c r="R601" s="52" t="e">
        <f aca="false">_xlfn.IFS(I601="PE","NO RELLENAR",I601="PC","NO RELLENAR",I601="SUB","NO RELLENAR",I601="ADQBYS","NO RELLENAR",I601="CONV","NO RELLENAR",I601="VSF","RELLENAR",I601="VCF","RELLENAR")</f>
        <v>#N/A</v>
      </c>
      <c r="S601" s="53"/>
      <c r="T601" s="53"/>
      <c r="U601" s="54"/>
      <c r="V601" s="55"/>
      <c r="W601" s="54"/>
      <c r="X601" s="55"/>
      <c r="Y601" s="51"/>
      <c r="Z601" s="51"/>
      <c r="AA601" s="51"/>
      <c r="AB601" s="51"/>
      <c r="AC601" s="51"/>
      <c r="AD601" s="51"/>
      <c r="AE601" s="51"/>
      <c r="AF601" s="51"/>
      <c r="AG601" s="51"/>
      <c r="AH601" s="51"/>
      <c r="AI601" s="51"/>
      <c r="AJ601" s="51"/>
      <c r="AK601" s="51"/>
      <c r="AL601" s="51"/>
      <c r="AM601" s="54"/>
      <c r="AN601" s="51"/>
      <c r="AO601" s="54"/>
      <c r="AP601" s="51"/>
      <c r="AQ601" s="54"/>
      <c r="AR601" s="51"/>
      <c r="AS601" s="53" t="n">
        <v>0</v>
      </c>
      <c r="AT601" s="53" t="n">
        <v>0</v>
      </c>
      <c r="AU601" s="53" t="e">
        <f aca="false">_xlfn.IFS(I601="PE",0,I601="PC",0,I601="VCF",ROUND(AS601*AV601,2),I601="VSF",ROUND(AS601*AV601,2),I601="SUB",ROUND(AS601*AV601,2),I601="ADQBYS",ROUND(AS601*AV601,2),I601="CONV",ROUND(AS601*AV601,2))</f>
        <v>#N/A</v>
      </c>
      <c r="AV601" s="56"/>
      <c r="AW601" s="57" t="e">
        <f aca="false">_xlfn.IFS(I601="PE",ROUND((O601*P601)+Q601,2),I601="PC",ROUND((O601*P601)+Q601,2),AND(I601="VCF",BA601="SI"),AS601+AU601,AND(I601="VCF",BA601="NO"),AS601,AND(I601="VSF",BA601="SI"),AS601+AU601+Y601+Z601,AND(I601="VSF",BA601="NO"),AS601+Y601+Z601,AND(I601="SUB",BA601="SI"),AS601+AU601,AND(I601="SUB",BA601="NO"),AS601,AND(I601="ADQBYS",BA601="SI"),AS601+AU601,AND(I601="ADQBYS",BA601="NO"),AS601,AND(I601="CONV",BA601="SI"),AS601+AU601,AND(I601="CONV",BA601="NO"),AS601)</f>
        <v>#N/A</v>
      </c>
      <c r="AX601" s="53"/>
      <c r="AY601" s="58"/>
      <c r="AZ601" s="51"/>
      <c r="BA601" s="59"/>
    </row>
    <row r="602" customFormat="false" ht="18.6" hidden="false" customHeight="true" outlineLevel="0" collapsed="false">
      <c r="A602" s="43"/>
      <c r="B602" s="44"/>
      <c r="C602" s="44"/>
      <c r="D602" s="44"/>
      <c r="E602" s="44"/>
      <c r="F602" s="44"/>
      <c r="G602" s="44"/>
      <c r="H602" s="45"/>
      <c r="I602" s="44"/>
      <c r="J602" s="44"/>
      <c r="K602" s="44"/>
      <c r="L602" s="47"/>
      <c r="M602" s="47"/>
      <c r="N602" s="49" t="e">
        <f aca="false">_xlfn.IFS(AND(I602="PE",M602="NÓMINA ENERO"),1,AND(I602="PE",M602="NÓMINA FEBRERO"),2,AND(I602="PE",M602="NÓMINA MARZO"),3,AND(I602="PE",M602="NÓMINA ABRIL"),4,AND(I602="PE",M602="NÓMINA MAYO"),5,AND(I602="PE",M602="NÓMINA JUNIO"),6,AND(I602="PE",M602="NÓMINA JULIO"),7,AND(I602="PE",M602="NÓMINA AGOSTO"),8,AND(I602="PE",M602="NÓMINA SEPTIEMBRE"),9,AND(I602="PE",M602="NÓMINA OCTUBRE"),10,AND(I602="PE",M602="NÓMINA NOVIEMBRE"),11,AND(I602="PE",M602="NÓMINA DICIEMBRE"),12,AND(I602="PC",M602="NÓMINA ENERO"),1,AND(I602="PC",M602="NÓMINA FEBRERO"),2,AND(I602="PC",M602="NÓMINA MARZO"),3,AND(I602="PC",M602="NÓMINA ABRIL"),4,AND(I602="PC",M602="NÓMINA MAYO"),5,AND(I602="PC",M602="NÓMINA JUNIO"),6,AND(I602="PC",M602="NÓMINA JULIO"),7,AND(I602="PC",M602="NÓMINA AGOSTO"),8,AND(I602="PC",M602="NÓMINA SEPTIEMBRE"),9,AND(I602="PC",M602="NÓMINA OCTUBRE"),10,AND(I602="PC",M602="NÓMINA NOVIEMBRE"),11,AND(I602="PC",M602="NÓMINA DICIEMBRE"),12,I602="VCF"," ",I602="VSF"," ",I602="SUB"," ",I602="ADQBYS"," ",I602="CONV"," ")</f>
        <v>#N/A</v>
      </c>
      <c r="O602" s="50"/>
      <c r="P602" s="51"/>
      <c r="Q602" s="51" t="n">
        <f aca="false">ROUND((O602*P602)*0.15,2)</f>
        <v>0</v>
      </c>
      <c r="R602" s="52" t="e">
        <f aca="false">_xlfn.IFS(I602="PE","NO RELLENAR",I602="PC","NO RELLENAR",I602="SUB","NO RELLENAR",I602="ADQBYS","NO RELLENAR",I602="CONV","NO RELLENAR",I602="VSF","RELLENAR",I602="VCF","RELLENAR")</f>
        <v>#N/A</v>
      </c>
      <c r="S602" s="53"/>
      <c r="T602" s="53"/>
      <c r="U602" s="54"/>
      <c r="V602" s="55"/>
      <c r="W602" s="54"/>
      <c r="X602" s="55"/>
      <c r="Y602" s="51"/>
      <c r="Z602" s="51"/>
      <c r="AA602" s="51"/>
      <c r="AB602" s="51"/>
      <c r="AC602" s="51"/>
      <c r="AD602" s="51"/>
      <c r="AE602" s="51"/>
      <c r="AF602" s="51"/>
      <c r="AG602" s="51"/>
      <c r="AH602" s="51"/>
      <c r="AI602" s="51"/>
      <c r="AJ602" s="51"/>
      <c r="AK602" s="51"/>
      <c r="AL602" s="51"/>
      <c r="AM602" s="54"/>
      <c r="AN602" s="51"/>
      <c r="AO602" s="54"/>
      <c r="AP602" s="51"/>
      <c r="AQ602" s="54"/>
      <c r="AR602" s="51"/>
      <c r="AS602" s="53" t="n">
        <v>0</v>
      </c>
      <c r="AT602" s="53" t="n">
        <v>0</v>
      </c>
      <c r="AU602" s="53" t="e">
        <f aca="false">_xlfn.IFS(I602="PE",0,I602="PC",0,I602="VCF",ROUND(AS602*AV602,2),I602="VSF",ROUND(AS602*AV602,2),I602="SUB",ROUND(AS602*AV602,2),I602="ADQBYS",ROUND(AS602*AV602,2),I602="CONV",ROUND(AS602*AV602,2))</f>
        <v>#N/A</v>
      </c>
      <c r="AV602" s="56"/>
      <c r="AW602" s="57" t="e">
        <f aca="false">_xlfn.IFS(I602="PE",ROUND((O602*P602)+Q602,2),I602="PC",ROUND((O602*P602)+Q602,2),AND(I602="VCF",BA602="SI"),AS602+AU602,AND(I602="VCF",BA602="NO"),AS602,AND(I602="VSF",BA602="SI"),AS602+AU602+Y602+Z602,AND(I602="VSF",BA602="NO"),AS602+Y602+Z602,AND(I602="SUB",BA602="SI"),AS602+AU602,AND(I602="SUB",BA602="NO"),AS602,AND(I602="ADQBYS",BA602="SI"),AS602+AU602,AND(I602="ADQBYS",BA602="NO"),AS602,AND(I602="CONV",BA602="SI"),AS602+AU602,AND(I602="CONV",BA602="NO"),AS602)</f>
        <v>#N/A</v>
      </c>
      <c r="AX602" s="53"/>
      <c r="AY602" s="58"/>
      <c r="AZ602" s="51"/>
      <c r="BA602" s="59"/>
    </row>
    <row r="603" customFormat="false" ht="18.6" hidden="false" customHeight="true" outlineLevel="0" collapsed="false">
      <c r="A603" s="43"/>
      <c r="B603" s="44"/>
      <c r="C603" s="44"/>
      <c r="D603" s="44"/>
      <c r="E603" s="44"/>
      <c r="F603" s="44"/>
      <c r="G603" s="44"/>
      <c r="H603" s="45"/>
      <c r="I603" s="44"/>
      <c r="J603" s="44"/>
      <c r="K603" s="44"/>
      <c r="L603" s="47"/>
      <c r="M603" s="47"/>
      <c r="N603" s="49" t="e">
        <f aca="false">_xlfn.IFS(AND(I603="PE",M603="NÓMINA ENERO"),1,AND(I603="PE",M603="NÓMINA FEBRERO"),2,AND(I603="PE",M603="NÓMINA MARZO"),3,AND(I603="PE",M603="NÓMINA ABRIL"),4,AND(I603="PE",M603="NÓMINA MAYO"),5,AND(I603="PE",M603="NÓMINA JUNIO"),6,AND(I603="PE",M603="NÓMINA JULIO"),7,AND(I603="PE",M603="NÓMINA AGOSTO"),8,AND(I603="PE",M603="NÓMINA SEPTIEMBRE"),9,AND(I603="PE",M603="NÓMINA OCTUBRE"),10,AND(I603="PE",M603="NÓMINA NOVIEMBRE"),11,AND(I603="PE",M603="NÓMINA DICIEMBRE"),12,AND(I603="PC",M603="NÓMINA ENERO"),1,AND(I603="PC",M603="NÓMINA FEBRERO"),2,AND(I603="PC",M603="NÓMINA MARZO"),3,AND(I603="PC",M603="NÓMINA ABRIL"),4,AND(I603="PC",M603="NÓMINA MAYO"),5,AND(I603="PC",M603="NÓMINA JUNIO"),6,AND(I603="PC",M603="NÓMINA JULIO"),7,AND(I603="PC",M603="NÓMINA AGOSTO"),8,AND(I603="PC",M603="NÓMINA SEPTIEMBRE"),9,AND(I603="PC",M603="NÓMINA OCTUBRE"),10,AND(I603="PC",M603="NÓMINA NOVIEMBRE"),11,AND(I603="PC",M603="NÓMINA DICIEMBRE"),12,I603="VCF"," ",I603="VSF"," ",I603="SUB"," ",I603="ADQBYS"," ",I603="CONV"," ")</f>
        <v>#N/A</v>
      </c>
      <c r="O603" s="50"/>
      <c r="P603" s="51"/>
      <c r="Q603" s="51" t="n">
        <f aca="false">ROUND((O603*P603)*0.15,2)</f>
        <v>0</v>
      </c>
      <c r="R603" s="52" t="e">
        <f aca="false">_xlfn.IFS(I603="PE","NO RELLENAR",I603="PC","NO RELLENAR",I603="SUB","NO RELLENAR",I603="ADQBYS","NO RELLENAR",I603="CONV","NO RELLENAR",I603="VSF","RELLENAR",I603="VCF","RELLENAR")</f>
        <v>#N/A</v>
      </c>
      <c r="S603" s="53"/>
      <c r="T603" s="53"/>
      <c r="U603" s="54"/>
      <c r="V603" s="55"/>
      <c r="W603" s="54"/>
      <c r="X603" s="55"/>
      <c r="Y603" s="51"/>
      <c r="Z603" s="51"/>
      <c r="AA603" s="51"/>
      <c r="AB603" s="51"/>
      <c r="AC603" s="51"/>
      <c r="AD603" s="51"/>
      <c r="AE603" s="51"/>
      <c r="AF603" s="51"/>
      <c r="AG603" s="51"/>
      <c r="AH603" s="51"/>
      <c r="AI603" s="51"/>
      <c r="AJ603" s="51"/>
      <c r="AK603" s="51"/>
      <c r="AL603" s="51"/>
      <c r="AM603" s="54"/>
      <c r="AN603" s="51"/>
      <c r="AO603" s="54"/>
      <c r="AP603" s="51"/>
      <c r="AQ603" s="54"/>
      <c r="AR603" s="51"/>
      <c r="AS603" s="53" t="n">
        <v>0</v>
      </c>
      <c r="AT603" s="53" t="n">
        <v>0</v>
      </c>
      <c r="AU603" s="53" t="e">
        <f aca="false">_xlfn.IFS(I603="PE",0,I603="PC",0,I603="VCF",ROUND(AS603*AV603,2),I603="VSF",ROUND(AS603*AV603,2),I603="SUB",ROUND(AS603*AV603,2),I603="ADQBYS",ROUND(AS603*AV603,2),I603="CONV",ROUND(AS603*AV603,2))</f>
        <v>#N/A</v>
      </c>
      <c r="AV603" s="56"/>
      <c r="AW603" s="57" t="e">
        <f aca="false">_xlfn.IFS(I603="PE",ROUND((O603*P603)+Q603,2),I603="PC",ROUND((O603*P603)+Q603,2),AND(I603="VCF",BA603="SI"),AS603+AU603,AND(I603="VCF",BA603="NO"),AS603,AND(I603="VSF",BA603="SI"),AS603+AU603+Y603+Z603,AND(I603="VSF",BA603="NO"),AS603+Y603+Z603,AND(I603="SUB",BA603="SI"),AS603+AU603,AND(I603="SUB",BA603="NO"),AS603,AND(I603="ADQBYS",BA603="SI"),AS603+AU603,AND(I603="ADQBYS",BA603="NO"),AS603,AND(I603="CONV",BA603="SI"),AS603+AU603,AND(I603="CONV",BA603="NO"),AS603)</f>
        <v>#N/A</v>
      </c>
      <c r="AX603" s="53"/>
      <c r="AY603" s="58"/>
      <c r="AZ603" s="51"/>
      <c r="BA603" s="59"/>
    </row>
    <row r="604" customFormat="false" ht="18.6" hidden="false" customHeight="true" outlineLevel="0" collapsed="false">
      <c r="A604" s="43"/>
      <c r="B604" s="44"/>
      <c r="C604" s="44"/>
      <c r="D604" s="44"/>
      <c r="E604" s="44"/>
      <c r="F604" s="44"/>
      <c r="G604" s="44"/>
      <c r="H604" s="45"/>
      <c r="I604" s="44"/>
      <c r="J604" s="44"/>
      <c r="K604" s="44"/>
      <c r="L604" s="47"/>
      <c r="M604" s="47"/>
      <c r="N604" s="49" t="e">
        <f aca="false">_xlfn.IFS(AND(I604="PE",M604="NÓMINA ENERO"),1,AND(I604="PE",M604="NÓMINA FEBRERO"),2,AND(I604="PE",M604="NÓMINA MARZO"),3,AND(I604="PE",M604="NÓMINA ABRIL"),4,AND(I604="PE",M604="NÓMINA MAYO"),5,AND(I604="PE",M604="NÓMINA JUNIO"),6,AND(I604="PE",M604="NÓMINA JULIO"),7,AND(I604="PE",M604="NÓMINA AGOSTO"),8,AND(I604="PE",M604="NÓMINA SEPTIEMBRE"),9,AND(I604="PE",M604="NÓMINA OCTUBRE"),10,AND(I604="PE",M604="NÓMINA NOVIEMBRE"),11,AND(I604="PE",M604="NÓMINA DICIEMBRE"),12,AND(I604="PC",M604="NÓMINA ENERO"),1,AND(I604="PC",M604="NÓMINA FEBRERO"),2,AND(I604="PC",M604="NÓMINA MARZO"),3,AND(I604="PC",M604="NÓMINA ABRIL"),4,AND(I604="PC",M604="NÓMINA MAYO"),5,AND(I604="PC",M604="NÓMINA JUNIO"),6,AND(I604="PC",M604="NÓMINA JULIO"),7,AND(I604="PC",M604="NÓMINA AGOSTO"),8,AND(I604="PC",M604="NÓMINA SEPTIEMBRE"),9,AND(I604="PC",M604="NÓMINA OCTUBRE"),10,AND(I604="PC",M604="NÓMINA NOVIEMBRE"),11,AND(I604="PC",M604="NÓMINA DICIEMBRE"),12,I604="VCF"," ",I604="VSF"," ",I604="SUB"," ",I604="ADQBYS"," ",I604="CONV"," ")</f>
        <v>#N/A</v>
      </c>
      <c r="O604" s="50"/>
      <c r="P604" s="51"/>
      <c r="Q604" s="51" t="n">
        <f aca="false">ROUND((O604*P604)*0.15,2)</f>
        <v>0</v>
      </c>
      <c r="R604" s="52" t="e">
        <f aca="false">_xlfn.IFS(I604="PE","NO RELLENAR",I604="PC","NO RELLENAR",I604="SUB","NO RELLENAR",I604="ADQBYS","NO RELLENAR",I604="CONV","NO RELLENAR",I604="VSF","RELLENAR",I604="VCF","RELLENAR")</f>
        <v>#N/A</v>
      </c>
      <c r="S604" s="53"/>
      <c r="T604" s="53"/>
      <c r="U604" s="54"/>
      <c r="V604" s="55"/>
      <c r="W604" s="54"/>
      <c r="X604" s="55"/>
      <c r="Y604" s="51"/>
      <c r="Z604" s="51"/>
      <c r="AA604" s="51"/>
      <c r="AB604" s="51"/>
      <c r="AC604" s="51"/>
      <c r="AD604" s="51"/>
      <c r="AE604" s="51"/>
      <c r="AF604" s="51"/>
      <c r="AG604" s="51"/>
      <c r="AH604" s="51"/>
      <c r="AI604" s="51"/>
      <c r="AJ604" s="51"/>
      <c r="AK604" s="51"/>
      <c r="AL604" s="51"/>
      <c r="AM604" s="54"/>
      <c r="AN604" s="51"/>
      <c r="AO604" s="54"/>
      <c r="AP604" s="51"/>
      <c r="AQ604" s="54"/>
      <c r="AR604" s="51"/>
      <c r="AS604" s="53" t="n">
        <v>0</v>
      </c>
      <c r="AT604" s="53" t="n">
        <v>0</v>
      </c>
      <c r="AU604" s="53" t="e">
        <f aca="false">_xlfn.IFS(I604="PE",0,I604="PC",0,I604="VCF",ROUND(AS604*AV604,2),I604="VSF",ROUND(AS604*AV604,2),I604="SUB",ROUND(AS604*AV604,2),I604="ADQBYS",ROUND(AS604*AV604,2),I604="CONV",ROUND(AS604*AV604,2))</f>
        <v>#N/A</v>
      </c>
      <c r="AV604" s="56"/>
      <c r="AW604" s="57" t="e">
        <f aca="false">_xlfn.IFS(I604="PE",ROUND((O604*P604)+Q604,2),I604="PC",ROUND((O604*P604)+Q604,2),AND(I604="VCF",BA604="SI"),AS604+AU604,AND(I604="VCF",BA604="NO"),AS604,AND(I604="VSF",BA604="SI"),AS604+AU604+Y604+Z604,AND(I604="VSF",BA604="NO"),AS604+Y604+Z604,AND(I604="SUB",BA604="SI"),AS604+AU604,AND(I604="SUB",BA604="NO"),AS604,AND(I604="ADQBYS",BA604="SI"),AS604+AU604,AND(I604="ADQBYS",BA604="NO"),AS604,AND(I604="CONV",BA604="SI"),AS604+AU604,AND(I604="CONV",BA604="NO"),AS604)</f>
        <v>#N/A</v>
      </c>
      <c r="AX604" s="53"/>
      <c r="AY604" s="58"/>
      <c r="AZ604" s="51"/>
      <c r="BA604" s="59"/>
    </row>
    <row r="605" customFormat="false" ht="18.6" hidden="false" customHeight="true" outlineLevel="0" collapsed="false">
      <c r="A605" s="43"/>
      <c r="B605" s="44"/>
      <c r="C605" s="44"/>
      <c r="D605" s="44"/>
      <c r="E605" s="44"/>
      <c r="F605" s="44"/>
      <c r="G605" s="44"/>
      <c r="H605" s="45"/>
      <c r="I605" s="44"/>
      <c r="J605" s="44"/>
      <c r="K605" s="44"/>
      <c r="L605" s="47"/>
      <c r="M605" s="47"/>
      <c r="N605" s="49" t="e">
        <f aca="false">_xlfn.IFS(AND(I605="PE",M605="NÓMINA ENERO"),1,AND(I605="PE",M605="NÓMINA FEBRERO"),2,AND(I605="PE",M605="NÓMINA MARZO"),3,AND(I605="PE",M605="NÓMINA ABRIL"),4,AND(I605="PE",M605="NÓMINA MAYO"),5,AND(I605="PE",M605="NÓMINA JUNIO"),6,AND(I605="PE",M605="NÓMINA JULIO"),7,AND(I605="PE",M605="NÓMINA AGOSTO"),8,AND(I605="PE",M605="NÓMINA SEPTIEMBRE"),9,AND(I605="PE",M605="NÓMINA OCTUBRE"),10,AND(I605="PE",M605="NÓMINA NOVIEMBRE"),11,AND(I605="PE",M605="NÓMINA DICIEMBRE"),12,AND(I605="PC",M605="NÓMINA ENERO"),1,AND(I605="PC",M605="NÓMINA FEBRERO"),2,AND(I605="PC",M605="NÓMINA MARZO"),3,AND(I605="PC",M605="NÓMINA ABRIL"),4,AND(I605="PC",M605="NÓMINA MAYO"),5,AND(I605="PC",M605="NÓMINA JUNIO"),6,AND(I605="PC",M605="NÓMINA JULIO"),7,AND(I605="PC",M605="NÓMINA AGOSTO"),8,AND(I605="PC",M605="NÓMINA SEPTIEMBRE"),9,AND(I605="PC",M605="NÓMINA OCTUBRE"),10,AND(I605="PC",M605="NÓMINA NOVIEMBRE"),11,AND(I605="PC",M605="NÓMINA DICIEMBRE"),12,I605="VCF"," ",I605="VSF"," ",I605="SUB"," ",I605="ADQBYS"," ",I605="CONV"," ")</f>
        <v>#N/A</v>
      </c>
      <c r="O605" s="50"/>
      <c r="P605" s="51"/>
      <c r="Q605" s="51" t="n">
        <f aca="false">ROUND((O605*P605)*0.15,2)</f>
        <v>0</v>
      </c>
      <c r="R605" s="52" t="e">
        <f aca="false">_xlfn.IFS(I605="PE","NO RELLENAR",I605="PC","NO RELLENAR",I605="SUB","NO RELLENAR",I605="ADQBYS","NO RELLENAR",I605="CONV","NO RELLENAR",I605="VSF","RELLENAR",I605="VCF","RELLENAR")</f>
        <v>#N/A</v>
      </c>
      <c r="S605" s="53"/>
      <c r="T605" s="53"/>
      <c r="U605" s="54"/>
      <c r="V605" s="55"/>
      <c r="W605" s="54"/>
      <c r="X605" s="55"/>
      <c r="Y605" s="51"/>
      <c r="Z605" s="51"/>
      <c r="AA605" s="51"/>
      <c r="AB605" s="51"/>
      <c r="AC605" s="51"/>
      <c r="AD605" s="51"/>
      <c r="AE605" s="51"/>
      <c r="AF605" s="51"/>
      <c r="AG605" s="51"/>
      <c r="AH605" s="51"/>
      <c r="AI605" s="51"/>
      <c r="AJ605" s="51"/>
      <c r="AK605" s="51"/>
      <c r="AL605" s="51"/>
      <c r="AM605" s="54"/>
      <c r="AN605" s="51"/>
      <c r="AO605" s="54"/>
      <c r="AP605" s="51"/>
      <c r="AQ605" s="54"/>
      <c r="AR605" s="51"/>
      <c r="AS605" s="53" t="n">
        <v>0</v>
      </c>
      <c r="AT605" s="53" t="n">
        <v>0</v>
      </c>
      <c r="AU605" s="53" t="e">
        <f aca="false">_xlfn.IFS(I605="PE",0,I605="PC",0,I605="VCF",ROUND(AS605*AV605,2),I605="VSF",ROUND(AS605*AV605,2),I605="SUB",ROUND(AS605*AV605,2),I605="ADQBYS",ROUND(AS605*AV605,2),I605="CONV",ROUND(AS605*AV605,2))</f>
        <v>#N/A</v>
      </c>
      <c r="AV605" s="56"/>
      <c r="AW605" s="57" t="e">
        <f aca="false">_xlfn.IFS(I605="PE",ROUND((O605*P605)+Q605,2),I605="PC",ROUND((O605*P605)+Q605,2),AND(I605="VCF",BA605="SI"),AS605+AU605,AND(I605="VCF",BA605="NO"),AS605,AND(I605="VSF",BA605="SI"),AS605+AU605+Y605+Z605,AND(I605="VSF",BA605="NO"),AS605+Y605+Z605,AND(I605="SUB",BA605="SI"),AS605+AU605,AND(I605="SUB",BA605="NO"),AS605,AND(I605="ADQBYS",BA605="SI"),AS605+AU605,AND(I605="ADQBYS",BA605="NO"),AS605,AND(I605="CONV",BA605="SI"),AS605+AU605,AND(I605="CONV",BA605="NO"),AS605)</f>
        <v>#N/A</v>
      </c>
      <c r="AX605" s="53"/>
      <c r="AY605" s="58"/>
      <c r="AZ605" s="51"/>
      <c r="BA605" s="59"/>
    </row>
    <row r="606" customFormat="false" ht="18.6" hidden="false" customHeight="true" outlineLevel="0" collapsed="false">
      <c r="A606" s="43"/>
      <c r="B606" s="44"/>
      <c r="C606" s="44"/>
      <c r="D606" s="44"/>
      <c r="E606" s="44"/>
      <c r="F606" s="44"/>
      <c r="G606" s="44"/>
      <c r="H606" s="45"/>
      <c r="I606" s="44"/>
      <c r="J606" s="44"/>
      <c r="K606" s="44"/>
      <c r="L606" s="47"/>
      <c r="M606" s="47"/>
      <c r="N606" s="49" t="e">
        <f aca="false">_xlfn.IFS(AND(I606="PE",M606="NÓMINA ENERO"),1,AND(I606="PE",M606="NÓMINA FEBRERO"),2,AND(I606="PE",M606="NÓMINA MARZO"),3,AND(I606="PE",M606="NÓMINA ABRIL"),4,AND(I606="PE",M606="NÓMINA MAYO"),5,AND(I606="PE",M606="NÓMINA JUNIO"),6,AND(I606="PE",M606="NÓMINA JULIO"),7,AND(I606="PE",M606="NÓMINA AGOSTO"),8,AND(I606="PE",M606="NÓMINA SEPTIEMBRE"),9,AND(I606="PE",M606="NÓMINA OCTUBRE"),10,AND(I606="PE",M606="NÓMINA NOVIEMBRE"),11,AND(I606="PE",M606="NÓMINA DICIEMBRE"),12,AND(I606="PC",M606="NÓMINA ENERO"),1,AND(I606="PC",M606="NÓMINA FEBRERO"),2,AND(I606="PC",M606="NÓMINA MARZO"),3,AND(I606="PC",M606="NÓMINA ABRIL"),4,AND(I606="PC",M606="NÓMINA MAYO"),5,AND(I606="PC",M606="NÓMINA JUNIO"),6,AND(I606="PC",M606="NÓMINA JULIO"),7,AND(I606="PC",M606="NÓMINA AGOSTO"),8,AND(I606="PC",M606="NÓMINA SEPTIEMBRE"),9,AND(I606="PC",M606="NÓMINA OCTUBRE"),10,AND(I606="PC",M606="NÓMINA NOVIEMBRE"),11,AND(I606="PC",M606="NÓMINA DICIEMBRE"),12,I606="VCF"," ",I606="VSF"," ",I606="SUB"," ",I606="ADQBYS"," ",I606="CONV"," ")</f>
        <v>#N/A</v>
      </c>
      <c r="O606" s="50"/>
      <c r="P606" s="51"/>
      <c r="Q606" s="51" t="n">
        <f aca="false">ROUND((O606*P606)*0.15,2)</f>
        <v>0</v>
      </c>
      <c r="R606" s="52" t="e">
        <f aca="false">_xlfn.IFS(I606="PE","NO RELLENAR",I606="PC","NO RELLENAR",I606="SUB","NO RELLENAR",I606="ADQBYS","NO RELLENAR",I606="CONV","NO RELLENAR",I606="VSF","RELLENAR",I606="VCF","RELLENAR")</f>
        <v>#N/A</v>
      </c>
      <c r="S606" s="53"/>
      <c r="T606" s="53"/>
      <c r="U606" s="54"/>
      <c r="V606" s="55"/>
      <c r="W606" s="54"/>
      <c r="X606" s="55"/>
      <c r="Y606" s="51"/>
      <c r="Z606" s="51"/>
      <c r="AA606" s="51"/>
      <c r="AB606" s="51"/>
      <c r="AC606" s="51"/>
      <c r="AD606" s="51"/>
      <c r="AE606" s="51"/>
      <c r="AF606" s="51"/>
      <c r="AG606" s="51"/>
      <c r="AH606" s="51"/>
      <c r="AI606" s="51"/>
      <c r="AJ606" s="51"/>
      <c r="AK606" s="51"/>
      <c r="AL606" s="51"/>
      <c r="AM606" s="54"/>
      <c r="AN606" s="51"/>
      <c r="AO606" s="54"/>
      <c r="AP606" s="51"/>
      <c r="AQ606" s="54"/>
      <c r="AR606" s="51"/>
      <c r="AS606" s="53" t="n">
        <v>0</v>
      </c>
      <c r="AT606" s="53" t="n">
        <v>0</v>
      </c>
      <c r="AU606" s="53" t="e">
        <f aca="false">_xlfn.IFS(I606="PE",0,I606="PC",0,I606="VCF",ROUND(AS606*AV606,2),I606="VSF",ROUND(AS606*AV606,2),I606="SUB",ROUND(AS606*AV606,2),I606="ADQBYS",ROUND(AS606*AV606,2),I606="CONV",ROUND(AS606*AV606,2))</f>
        <v>#N/A</v>
      </c>
      <c r="AV606" s="56"/>
      <c r="AW606" s="57" t="e">
        <f aca="false">_xlfn.IFS(I606="PE",ROUND((O606*P606)+Q606,2),I606="PC",ROUND((O606*P606)+Q606,2),AND(I606="VCF",BA606="SI"),AS606+AU606,AND(I606="VCF",BA606="NO"),AS606,AND(I606="VSF",BA606="SI"),AS606+AU606+Y606+Z606,AND(I606="VSF",BA606="NO"),AS606+Y606+Z606,AND(I606="SUB",BA606="SI"),AS606+AU606,AND(I606="SUB",BA606="NO"),AS606,AND(I606="ADQBYS",BA606="SI"),AS606+AU606,AND(I606="ADQBYS",BA606="NO"),AS606,AND(I606="CONV",BA606="SI"),AS606+AU606,AND(I606="CONV",BA606="NO"),AS606)</f>
        <v>#N/A</v>
      </c>
      <c r="AX606" s="53"/>
      <c r="AY606" s="58"/>
      <c r="AZ606" s="51"/>
      <c r="BA606" s="59"/>
    </row>
    <row r="607" customFormat="false" ht="18.6" hidden="false" customHeight="true" outlineLevel="0" collapsed="false">
      <c r="A607" s="43"/>
      <c r="B607" s="44"/>
      <c r="C607" s="44"/>
      <c r="D607" s="44"/>
      <c r="E607" s="44"/>
      <c r="F607" s="44"/>
      <c r="G607" s="44"/>
      <c r="H607" s="45"/>
      <c r="I607" s="44"/>
      <c r="J607" s="44"/>
      <c r="K607" s="44"/>
      <c r="L607" s="47"/>
      <c r="M607" s="47"/>
      <c r="N607" s="49" t="e">
        <f aca="false">_xlfn.IFS(AND(I607="PE",M607="NÓMINA ENERO"),1,AND(I607="PE",M607="NÓMINA FEBRERO"),2,AND(I607="PE",M607="NÓMINA MARZO"),3,AND(I607="PE",M607="NÓMINA ABRIL"),4,AND(I607="PE",M607="NÓMINA MAYO"),5,AND(I607="PE",M607="NÓMINA JUNIO"),6,AND(I607="PE",M607="NÓMINA JULIO"),7,AND(I607="PE",M607="NÓMINA AGOSTO"),8,AND(I607="PE",M607="NÓMINA SEPTIEMBRE"),9,AND(I607="PE",M607="NÓMINA OCTUBRE"),10,AND(I607="PE",M607="NÓMINA NOVIEMBRE"),11,AND(I607="PE",M607="NÓMINA DICIEMBRE"),12,AND(I607="PC",M607="NÓMINA ENERO"),1,AND(I607="PC",M607="NÓMINA FEBRERO"),2,AND(I607="PC",M607="NÓMINA MARZO"),3,AND(I607="PC",M607="NÓMINA ABRIL"),4,AND(I607="PC",M607="NÓMINA MAYO"),5,AND(I607="PC",M607="NÓMINA JUNIO"),6,AND(I607="PC",M607="NÓMINA JULIO"),7,AND(I607="PC",M607="NÓMINA AGOSTO"),8,AND(I607="PC",M607="NÓMINA SEPTIEMBRE"),9,AND(I607="PC",M607="NÓMINA OCTUBRE"),10,AND(I607="PC",M607="NÓMINA NOVIEMBRE"),11,AND(I607="PC",M607="NÓMINA DICIEMBRE"),12,I607="VCF"," ",I607="VSF"," ",I607="SUB"," ",I607="ADQBYS"," ",I607="CONV"," ")</f>
        <v>#N/A</v>
      </c>
      <c r="O607" s="50"/>
      <c r="P607" s="51"/>
      <c r="Q607" s="51" t="n">
        <f aca="false">ROUND((O607*P607)*0.15,2)</f>
        <v>0</v>
      </c>
      <c r="R607" s="52" t="e">
        <f aca="false">_xlfn.IFS(I607="PE","NO RELLENAR",I607="PC","NO RELLENAR",I607="SUB","NO RELLENAR",I607="ADQBYS","NO RELLENAR",I607="CONV","NO RELLENAR",I607="VSF","RELLENAR",I607="VCF","RELLENAR")</f>
        <v>#N/A</v>
      </c>
      <c r="S607" s="53"/>
      <c r="T607" s="53"/>
      <c r="U607" s="54"/>
      <c r="V607" s="55"/>
      <c r="W607" s="54"/>
      <c r="X607" s="55"/>
      <c r="Y607" s="51"/>
      <c r="Z607" s="51"/>
      <c r="AA607" s="51"/>
      <c r="AB607" s="51"/>
      <c r="AC607" s="51"/>
      <c r="AD607" s="51"/>
      <c r="AE607" s="51"/>
      <c r="AF607" s="51"/>
      <c r="AG607" s="51"/>
      <c r="AH607" s="51"/>
      <c r="AI607" s="51"/>
      <c r="AJ607" s="51"/>
      <c r="AK607" s="51"/>
      <c r="AL607" s="51"/>
      <c r="AM607" s="54"/>
      <c r="AN607" s="51"/>
      <c r="AO607" s="54"/>
      <c r="AP607" s="51"/>
      <c r="AQ607" s="54"/>
      <c r="AR607" s="51"/>
      <c r="AS607" s="53" t="n">
        <v>0</v>
      </c>
      <c r="AT607" s="53" t="n">
        <v>0</v>
      </c>
      <c r="AU607" s="53" t="e">
        <f aca="false">_xlfn.IFS(I607="PE",0,I607="PC",0,I607="VCF",ROUND(AS607*AV607,2),I607="VSF",ROUND(AS607*AV607,2),I607="SUB",ROUND(AS607*AV607,2),I607="ADQBYS",ROUND(AS607*AV607,2),I607="CONV",ROUND(AS607*AV607,2))</f>
        <v>#N/A</v>
      </c>
      <c r="AV607" s="56"/>
      <c r="AW607" s="57" t="e">
        <f aca="false">_xlfn.IFS(I607="PE",ROUND((O607*P607)+Q607,2),I607="PC",ROUND((O607*P607)+Q607,2),AND(I607="VCF",BA607="SI"),AS607+AU607,AND(I607="VCF",BA607="NO"),AS607,AND(I607="VSF",BA607="SI"),AS607+AU607+Y607+Z607,AND(I607="VSF",BA607="NO"),AS607+Y607+Z607,AND(I607="SUB",BA607="SI"),AS607+AU607,AND(I607="SUB",BA607="NO"),AS607,AND(I607="ADQBYS",BA607="SI"),AS607+AU607,AND(I607="ADQBYS",BA607="NO"),AS607,AND(I607="CONV",BA607="SI"),AS607+AU607,AND(I607="CONV",BA607="NO"),AS607)</f>
        <v>#N/A</v>
      </c>
      <c r="AX607" s="53"/>
      <c r="AY607" s="58"/>
      <c r="AZ607" s="51"/>
      <c r="BA607" s="59"/>
    </row>
    <row r="608" customFormat="false" ht="18.6" hidden="false" customHeight="true" outlineLevel="0" collapsed="false">
      <c r="A608" s="43"/>
      <c r="B608" s="44"/>
      <c r="C608" s="44"/>
      <c r="D608" s="44"/>
      <c r="E608" s="44"/>
      <c r="F608" s="44"/>
      <c r="G608" s="44"/>
      <c r="H608" s="45"/>
      <c r="I608" s="44"/>
      <c r="J608" s="44"/>
      <c r="K608" s="44"/>
      <c r="L608" s="47"/>
      <c r="M608" s="47"/>
      <c r="N608" s="49" t="e">
        <f aca="false">_xlfn.IFS(AND(I608="PE",M608="NÓMINA ENERO"),1,AND(I608="PE",M608="NÓMINA FEBRERO"),2,AND(I608="PE",M608="NÓMINA MARZO"),3,AND(I608="PE",M608="NÓMINA ABRIL"),4,AND(I608="PE",M608="NÓMINA MAYO"),5,AND(I608="PE",M608="NÓMINA JUNIO"),6,AND(I608="PE",M608="NÓMINA JULIO"),7,AND(I608="PE",M608="NÓMINA AGOSTO"),8,AND(I608="PE",M608="NÓMINA SEPTIEMBRE"),9,AND(I608="PE",M608="NÓMINA OCTUBRE"),10,AND(I608="PE",M608="NÓMINA NOVIEMBRE"),11,AND(I608="PE",M608="NÓMINA DICIEMBRE"),12,AND(I608="PC",M608="NÓMINA ENERO"),1,AND(I608="PC",M608="NÓMINA FEBRERO"),2,AND(I608="PC",M608="NÓMINA MARZO"),3,AND(I608="PC",M608="NÓMINA ABRIL"),4,AND(I608="PC",M608="NÓMINA MAYO"),5,AND(I608="PC",M608="NÓMINA JUNIO"),6,AND(I608="PC",M608="NÓMINA JULIO"),7,AND(I608="PC",M608="NÓMINA AGOSTO"),8,AND(I608="PC",M608="NÓMINA SEPTIEMBRE"),9,AND(I608="PC",M608="NÓMINA OCTUBRE"),10,AND(I608="PC",M608="NÓMINA NOVIEMBRE"),11,AND(I608="PC",M608="NÓMINA DICIEMBRE"),12,I608="VCF"," ",I608="VSF"," ",I608="SUB"," ",I608="ADQBYS"," ",I608="CONV"," ")</f>
        <v>#N/A</v>
      </c>
      <c r="O608" s="50"/>
      <c r="P608" s="51"/>
      <c r="Q608" s="51" t="n">
        <f aca="false">ROUND((O608*P608)*0.15,2)</f>
        <v>0</v>
      </c>
      <c r="R608" s="52" t="e">
        <f aca="false">_xlfn.IFS(I608="PE","NO RELLENAR",I608="PC","NO RELLENAR",I608="SUB","NO RELLENAR",I608="ADQBYS","NO RELLENAR",I608="CONV","NO RELLENAR",I608="VSF","RELLENAR",I608="VCF","RELLENAR")</f>
        <v>#N/A</v>
      </c>
      <c r="S608" s="53"/>
      <c r="T608" s="53"/>
      <c r="U608" s="54"/>
      <c r="V608" s="55"/>
      <c r="W608" s="54"/>
      <c r="X608" s="55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/>
      <c r="AJ608" s="51"/>
      <c r="AK608" s="51"/>
      <c r="AL608" s="51"/>
      <c r="AM608" s="54"/>
      <c r="AN608" s="51"/>
      <c r="AO608" s="54"/>
      <c r="AP608" s="51"/>
      <c r="AQ608" s="54"/>
      <c r="AR608" s="51"/>
      <c r="AS608" s="53" t="n">
        <v>0</v>
      </c>
      <c r="AT608" s="53" t="n">
        <v>0</v>
      </c>
      <c r="AU608" s="53" t="e">
        <f aca="false">_xlfn.IFS(I608="PE",0,I608="PC",0,I608="VCF",ROUND(AS608*AV608,2),I608="VSF",ROUND(AS608*AV608,2),I608="SUB",ROUND(AS608*AV608,2),I608="ADQBYS",ROUND(AS608*AV608,2),I608="CONV",ROUND(AS608*AV608,2))</f>
        <v>#N/A</v>
      </c>
      <c r="AV608" s="56"/>
      <c r="AW608" s="57" t="e">
        <f aca="false">_xlfn.IFS(I608="PE",ROUND((O608*P608)+Q608,2),I608="PC",ROUND((O608*P608)+Q608,2),AND(I608="VCF",BA608="SI"),AS608+AU608,AND(I608="VCF",BA608="NO"),AS608,AND(I608="VSF",BA608="SI"),AS608+AU608+Y608+Z608,AND(I608="VSF",BA608="NO"),AS608+Y608+Z608,AND(I608="SUB",BA608="SI"),AS608+AU608,AND(I608="SUB",BA608="NO"),AS608,AND(I608="ADQBYS",BA608="SI"),AS608+AU608,AND(I608="ADQBYS",BA608="NO"),AS608,AND(I608="CONV",BA608="SI"),AS608+AU608,AND(I608="CONV",BA608="NO"),AS608)</f>
        <v>#N/A</v>
      </c>
      <c r="AX608" s="53"/>
      <c r="AY608" s="58"/>
      <c r="AZ608" s="51"/>
      <c r="BA608" s="59"/>
    </row>
    <row r="609" customFormat="false" ht="18.6" hidden="false" customHeight="true" outlineLevel="0" collapsed="false">
      <c r="A609" s="43"/>
      <c r="B609" s="44"/>
      <c r="C609" s="44"/>
      <c r="D609" s="44"/>
      <c r="E609" s="44"/>
      <c r="F609" s="44"/>
      <c r="G609" s="44"/>
      <c r="H609" s="45"/>
      <c r="I609" s="44"/>
      <c r="J609" s="44"/>
      <c r="K609" s="44"/>
      <c r="L609" s="47"/>
      <c r="M609" s="47"/>
      <c r="N609" s="49" t="e">
        <f aca="false">_xlfn.IFS(AND(I609="PE",M609="NÓMINA ENERO"),1,AND(I609="PE",M609="NÓMINA FEBRERO"),2,AND(I609="PE",M609="NÓMINA MARZO"),3,AND(I609="PE",M609="NÓMINA ABRIL"),4,AND(I609="PE",M609="NÓMINA MAYO"),5,AND(I609="PE",M609="NÓMINA JUNIO"),6,AND(I609="PE",M609="NÓMINA JULIO"),7,AND(I609="PE",M609="NÓMINA AGOSTO"),8,AND(I609="PE",M609="NÓMINA SEPTIEMBRE"),9,AND(I609="PE",M609="NÓMINA OCTUBRE"),10,AND(I609="PE",M609="NÓMINA NOVIEMBRE"),11,AND(I609="PE",M609="NÓMINA DICIEMBRE"),12,AND(I609="PC",M609="NÓMINA ENERO"),1,AND(I609="PC",M609="NÓMINA FEBRERO"),2,AND(I609="PC",M609="NÓMINA MARZO"),3,AND(I609="PC",M609="NÓMINA ABRIL"),4,AND(I609="PC",M609="NÓMINA MAYO"),5,AND(I609="PC",M609="NÓMINA JUNIO"),6,AND(I609="PC",M609="NÓMINA JULIO"),7,AND(I609="PC",M609="NÓMINA AGOSTO"),8,AND(I609="PC",M609="NÓMINA SEPTIEMBRE"),9,AND(I609="PC",M609="NÓMINA OCTUBRE"),10,AND(I609="PC",M609="NÓMINA NOVIEMBRE"),11,AND(I609="PC",M609="NÓMINA DICIEMBRE"),12,I609="VCF"," ",I609="VSF"," ",I609="SUB"," ",I609="ADQBYS"," ",I609="CONV"," ")</f>
        <v>#N/A</v>
      </c>
      <c r="O609" s="50"/>
      <c r="P609" s="51"/>
      <c r="Q609" s="51" t="n">
        <f aca="false">ROUND((O609*P609)*0.15,2)</f>
        <v>0</v>
      </c>
      <c r="R609" s="52" t="e">
        <f aca="false">_xlfn.IFS(I609="PE","NO RELLENAR",I609="PC","NO RELLENAR",I609="SUB","NO RELLENAR",I609="ADQBYS","NO RELLENAR",I609="CONV","NO RELLENAR",I609="VSF","RELLENAR",I609="VCF","RELLENAR")</f>
        <v>#N/A</v>
      </c>
      <c r="S609" s="53"/>
      <c r="T609" s="53"/>
      <c r="U609" s="54"/>
      <c r="V609" s="55"/>
      <c r="W609" s="54"/>
      <c r="X609" s="55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/>
      <c r="AJ609" s="51"/>
      <c r="AK609" s="51"/>
      <c r="AL609" s="51"/>
      <c r="AM609" s="54"/>
      <c r="AN609" s="51"/>
      <c r="AO609" s="54"/>
      <c r="AP609" s="51"/>
      <c r="AQ609" s="54"/>
      <c r="AR609" s="51"/>
      <c r="AS609" s="53" t="n">
        <v>0</v>
      </c>
      <c r="AT609" s="53" t="n">
        <v>0</v>
      </c>
      <c r="AU609" s="53" t="e">
        <f aca="false">_xlfn.IFS(I609="PE",0,I609="PC",0,I609="VCF",ROUND(AS609*AV609,2),I609="VSF",ROUND(AS609*AV609,2),I609="SUB",ROUND(AS609*AV609,2),I609="ADQBYS",ROUND(AS609*AV609,2),I609="CONV",ROUND(AS609*AV609,2))</f>
        <v>#N/A</v>
      </c>
      <c r="AV609" s="56"/>
      <c r="AW609" s="57" t="e">
        <f aca="false">_xlfn.IFS(I609="PE",ROUND((O609*P609)+Q609,2),I609="PC",ROUND((O609*P609)+Q609,2),AND(I609="VCF",BA609="SI"),AS609+AU609,AND(I609="VCF",BA609="NO"),AS609,AND(I609="VSF",BA609="SI"),AS609+AU609+Y609+Z609,AND(I609="VSF",BA609="NO"),AS609+Y609+Z609,AND(I609="SUB",BA609="SI"),AS609+AU609,AND(I609="SUB",BA609="NO"),AS609,AND(I609="ADQBYS",BA609="SI"),AS609+AU609,AND(I609="ADQBYS",BA609="NO"),AS609,AND(I609="CONV",BA609="SI"),AS609+AU609,AND(I609="CONV",BA609="NO"),AS609)</f>
        <v>#N/A</v>
      </c>
      <c r="AX609" s="53"/>
      <c r="AY609" s="58"/>
      <c r="AZ609" s="51"/>
      <c r="BA609" s="59"/>
    </row>
    <row r="610" customFormat="false" ht="18.6" hidden="false" customHeight="true" outlineLevel="0" collapsed="false">
      <c r="A610" s="43"/>
      <c r="B610" s="44"/>
      <c r="C610" s="44"/>
      <c r="D610" s="44"/>
      <c r="E610" s="44"/>
      <c r="F610" s="44"/>
      <c r="G610" s="44"/>
      <c r="H610" s="45"/>
      <c r="I610" s="44"/>
      <c r="J610" s="44"/>
      <c r="K610" s="44"/>
      <c r="L610" s="47"/>
      <c r="M610" s="47"/>
      <c r="N610" s="49" t="e">
        <f aca="false">_xlfn.IFS(AND(I610="PE",M610="NÓMINA ENERO"),1,AND(I610="PE",M610="NÓMINA FEBRERO"),2,AND(I610="PE",M610="NÓMINA MARZO"),3,AND(I610="PE",M610="NÓMINA ABRIL"),4,AND(I610="PE",M610="NÓMINA MAYO"),5,AND(I610="PE",M610="NÓMINA JUNIO"),6,AND(I610="PE",M610="NÓMINA JULIO"),7,AND(I610="PE",M610="NÓMINA AGOSTO"),8,AND(I610="PE",M610="NÓMINA SEPTIEMBRE"),9,AND(I610="PE",M610="NÓMINA OCTUBRE"),10,AND(I610="PE",M610="NÓMINA NOVIEMBRE"),11,AND(I610="PE",M610="NÓMINA DICIEMBRE"),12,AND(I610="PC",M610="NÓMINA ENERO"),1,AND(I610="PC",M610="NÓMINA FEBRERO"),2,AND(I610="PC",M610="NÓMINA MARZO"),3,AND(I610="PC",M610="NÓMINA ABRIL"),4,AND(I610="PC",M610="NÓMINA MAYO"),5,AND(I610="PC",M610="NÓMINA JUNIO"),6,AND(I610="PC",M610="NÓMINA JULIO"),7,AND(I610="PC",M610="NÓMINA AGOSTO"),8,AND(I610="PC",M610="NÓMINA SEPTIEMBRE"),9,AND(I610="PC",M610="NÓMINA OCTUBRE"),10,AND(I610="PC",M610="NÓMINA NOVIEMBRE"),11,AND(I610="PC",M610="NÓMINA DICIEMBRE"),12,I610="VCF"," ",I610="VSF"," ",I610="SUB"," ",I610="ADQBYS"," ",I610="CONV"," ")</f>
        <v>#N/A</v>
      </c>
      <c r="O610" s="50"/>
      <c r="P610" s="51"/>
      <c r="Q610" s="51" t="n">
        <f aca="false">ROUND((O610*P610)*0.15,2)</f>
        <v>0</v>
      </c>
      <c r="R610" s="52" t="e">
        <f aca="false">_xlfn.IFS(I610="PE","NO RELLENAR",I610="PC","NO RELLENAR",I610="SUB","NO RELLENAR",I610="ADQBYS","NO RELLENAR",I610="CONV","NO RELLENAR",I610="VSF","RELLENAR",I610="VCF","RELLENAR")</f>
        <v>#N/A</v>
      </c>
      <c r="S610" s="53"/>
      <c r="T610" s="53"/>
      <c r="U610" s="54"/>
      <c r="V610" s="55"/>
      <c r="W610" s="54"/>
      <c r="X610" s="55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/>
      <c r="AJ610" s="51"/>
      <c r="AK610" s="51"/>
      <c r="AL610" s="51"/>
      <c r="AM610" s="54"/>
      <c r="AN610" s="51"/>
      <c r="AO610" s="54"/>
      <c r="AP610" s="51"/>
      <c r="AQ610" s="54"/>
      <c r="AR610" s="51"/>
      <c r="AS610" s="53" t="n">
        <v>0</v>
      </c>
      <c r="AT610" s="53" t="n">
        <v>0</v>
      </c>
      <c r="AU610" s="53" t="e">
        <f aca="false">_xlfn.IFS(I610="PE",0,I610="PC",0,I610="VCF",ROUND(AS610*AV610,2),I610="VSF",ROUND(AS610*AV610,2),I610="SUB",ROUND(AS610*AV610,2),I610="ADQBYS",ROUND(AS610*AV610,2),I610="CONV",ROUND(AS610*AV610,2))</f>
        <v>#N/A</v>
      </c>
      <c r="AV610" s="56"/>
      <c r="AW610" s="57" t="e">
        <f aca="false">_xlfn.IFS(I610="PE",ROUND((O610*P610)+Q610,2),I610="PC",ROUND((O610*P610)+Q610,2),AND(I610="VCF",BA610="SI"),AS610+AU610,AND(I610="VCF",BA610="NO"),AS610,AND(I610="VSF",BA610="SI"),AS610+AU610+Y610+Z610,AND(I610="VSF",BA610="NO"),AS610+Y610+Z610,AND(I610="SUB",BA610="SI"),AS610+AU610,AND(I610="SUB",BA610="NO"),AS610,AND(I610="ADQBYS",BA610="SI"),AS610+AU610,AND(I610="ADQBYS",BA610="NO"),AS610,AND(I610="CONV",BA610="SI"),AS610+AU610,AND(I610="CONV",BA610="NO"),AS610)</f>
        <v>#N/A</v>
      </c>
      <c r="AX610" s="53"/>
      <c r="AY610" s="58"/>
      <c r="AZ610" s="51"/>
      <c r="BA610" s="59"/>
    </row>
    <row r="611" customFormat="false" ht="18.6" hidden="false" customHeight="true" outlineLevel="0" collapsed="false">
      <c r="A611" s="43"/>
      <c r="B611" s="44"/>
      <c r="C611" s="44"/>
      <c r="D611" s="44"/>
      <c r="E611" s="44"/>
      <c r="F611" s="44"/>
      <c r="G611" s="44"/>
      <c r="H611" s="45"/>
      <c r="I611" s="44"/>
      <c r="J611" s="44"/>
      <c r="K611" s="44"/>
      <c r="L611" s="47"/>
      <c r="M611" s="47"/>
      <c r="N611" s="49" t="e">
        <f aca="false">_xlfn.IFS(AND(I611="PE",M611="NÓMINA ENERO"),1,AND(I611="PE",M611="NÓMINA FEBRERO"),2,AND(I611="PE",M611="NÓMINA MARZO"),3,AND(I611="PE",M611="NÓMINA ABRIL"),4,AND(I611="PE",M611="NÓMINA MAYO"),5,AND(I611="PE",M611="NÓMINA JUNIO"),6,AND(I611="PE",M611="NÓMINA JULIO"),7,AND(I611="PE",M611="NÓMINA AGOSTO"),8,AND(I611="PE",M611="NÓMINA SEPTIEMBRE"),9,AND(I611="PE",M611="NÓMINA OCTUBRE"),10,AND(I611="PE",M611="NÓMINA NOVIEMBRE"),11,AND(I611="PE",M611="NÓMINA DICIEMBRE"),12,AND(I611="PC",M611="NÓMINA ENERO"),1,AND(I611="PC",M611="NÓMINA FEBRERO"),2,AND(I611="PC",M611="NÓMINA MARZO"),3,AND(I611="PC",M611="NÓMINA ABRIL"),4,AND(I611="PC",M611="NÓMINA MAYO"),5,AND(I611="PC",M611="NÓMINA JUNIO"),6,AND(I611="PC",M611="NÓMINA JULIO"),7,AND(I611="PC",M611="NÓMINA AGOSTO"),8,AND(I611="PC",M611="NÓMINA SEPTIEMBRE"),9,AND(I611="PC",M611="NÓMINA OCTUBRE"),10,AND(I611="PC",M611="NÓMINA NOVIEMBRE"),11,AND(I611="PC",M611="NÓMINA DICIEMBRE"),12,I611="VCF"," ",I611="VSF"," ",I611="SUB"," ",I611="ADQBYS"," ",I611="CONV"," ")</f>
        <v>#N/A</v>
      </c>
      <c r="O611" s="50"/>
      <c r="P611" s="51"/>
      <c r="Q611" s="51" t="n">
        <f aca="false">ROUND((O611*P611)*0.15,2)</f>
        <v>0</v>
      </c>
      <c r="R611" s="52" t="e">
        <f aca="false">_xlfn.IFS(I611="PE","NO RELLENAR",I611="PC","NO RELLENAR",I611="SUB","NO RELLENAR",I611="ADQBYS","NO RELLENAR",I611="CONV","NO RELLENAR",I611="VSF","RELLENAR",I611="VCF","RELLENAR")</f>
        <v>#N/A</v>
      </c>
      <c r="S611" s="53"/>
      <c r="T611" s="53"/>
      <c r="U611" s="54"/>
      <c r="V611" s="55"/>
      <c r="W611" s="54"/>
      <c r="X611" s="55"/>
      <c r="Y611" s="51"/>
      <c r="Z611" s="51"/>
      <c r="AA611" s="51"/>
      <c r="AB611" s="51"/>
      <c r="AC611" s="51"/>
      <c r="AD611" s="51"/>
      <c r="AE611" s="51"/>
      <c r="AF611" s="51"/>
      <c r="AG611" s="51"/>
      <c r="AH611" s="51"/>
      <c r="AI611" s="51"/>
      <c r="AJ611" s="51"/>
      <c r="AK611" s="51"/>
      <c r="AL611" s="51"/>
      <c r="AM611" s="54"/>
      <c r="AN611" s="51"/>
      <c r="AO611" s="54"/>
      <c r="AP611" s="51"/>
      <c r="AQ611" s="54"/>
      <c r="AR611" s="51"/>
      <c r="AS611" s="53" t="n">
        <v>0</v>
      </c>
      <c r="AT611" s="53" t="n">
        <v>0</v>
      </c>
      <c r="AU611" s="53" t="e">
        <f aca="false">_xlfn.IFS(I611="PE",0,I611="PC",0,I611="VCF",ROUND(AS611*AV611,2),I611="VSF",ROUND(AS611*AV611,2),I611="SUB",ROUND(AS611*AV611,2),I611="ADQBYS",ROUND(AS611*AV611,2),I611="CONV",ROUND(AS611*AV611,2))</f>
        <v>#N/A</v>
      </c>
      <c r="AV611" s="56"/>
      <c r="AW611" s="57" t="e">
        <f aca="false">_xlfn.IFS(I611="PE",ROUND((O611*P611)+Q611,2),I611="PC",ROUND((O611*P611)+Q611,2),AND(I611="VCF",BA611="SI"),AS611+AU611,AND(I611="VCF",BA611="NO"),AS611,AND(I611="VSF",BA611="SI"),AS611+AU611+Y611+Z611,AND(I611="VSF",BA611="NO"),AS611+Y611+Z611,AND(I611="SUB",BA611="SI"),AS611+AU611,AND(I611="SUB",BA611="NO"),AS611,AND(I611="ADQBYS",BA611="SI"),AS611+AU611,AND(I611="ADQBYS",BA611="NO"),AS611,AND(I611="CONV",BA611="SI"),AS611+AU611,AND(I611="CONV",BA611="NO"),AS611)</f>
        <v>#N/A</v>
      </c>
      <c r="AX611" s="53"/>
      <c r="AY611" s="58"/>
      <c r="AZ611" s="51"/>
      <c r="BA611" s="59"/>
    </row>
    <row r="612" customFormat="false" ht="18.6" hidden="false" customHeight="true" outlineLevel="0" collapsed="false">
      <c r="A612" s="43"/>
      <c r="B612" s="44"/>
      <c r="C612" s="44"/>
      <c r="D612" s="44"/>
      <c r="E612" s="44"/>
      <c r="F612" s="44"/>
      <c r="G612" s="44"/>
      <c r="H612" s="45"/>
      <c r="I612" s="44"/>
      <c r="J612" s="44"/>
      <c r="K612" s="44"/>
      <c r="L612" s="47"/>
      <c r="M612" s="47"/>
      <c r="N612" s="49" t="e">
        <f aca="false">_xlfn.IFS(AND(I612="PE",M612="NÓMINA ENERO"),1,AND(I612="PE",M612="NÓMINA FEBRERO"),2,AND(I612="PE",M612="NÓMINA MARZO"),3,AND(I612="PE",M612="NÓMINA ABRIL"),4,AND(I612="PE",M612="NÓMINA MAYO"),5,AND(I612="PE",M612="NÓMINA JUNIO"),6,AND(I612="PE",M612="NÓMINA JULIO"),7,AND(I612="PE",M612="NÓMINA AGOSTO"),8,AND(I612="PE",M612="NÓMINA SEPTIEMBRE"),9,AND(I612="PE",M612="NÓMINA OCTUBRE"),10,AND(I612="PE",M612="NÓMINA NOVIEMBRE"),11,AND(I612="PE",M612="NÓMINA DICIEMBRE"),12,AND(I612="PC",M612="NÓMINA ENERO"),1,AND(I612="PC",M612="NÓMINA FEBRERO"),2,AND(I612="PC",M612="NÓMINA MARZO"),3,AND(I612="PC",M612="NÓMINA ABRIL"),4,AND(I612="PC",M612="NÓMINA MAYO"),5,AND(I612="PC",M612="NÓMINA JUNIO"),6,AND(I612="PC",M612="NÓMINA JULIO"),7,AND(I612="PC",M612="NÓMINA AGOSTO"),8,AND(I612="PC",M612="NÓMINA SEPTIEMBRE"),9,AND(I612="PC",M612="NÓMINA OCTUBRE"),10,AND(I612="PC",M612="NÓMINA NOVIEMBRE"),11,AND(I612="PC",M612="NÓMINA DICIEMBRE"),12,I612="VCF"," ",I612="VSF"," ",I612="SUB"," ",I612="ADQBYS"," ",I612="CONV"," ")</f>
        <v>#N/A</v>
      </c>
      <c r="O612" s="50"/>
      <c r="P612" s="51"/>
      <c r="Q612" s="51" t="n">
        <f aca="false">ROUND((O612*P612)*0.15,2)</f>
        <v>0</v>
      </c>
      <c r="R612" s="52" t="e">
        <f aca="false">_xlfn.IFS(I612="PE","NO RELLENAR",I612="PC","NO RELLENAR",I612="SUB","NO RELLENAR",I612="ADQBYS","NO RELLENAR",I612="CONV","NO RELLENAR",I612="VSF","RELLENAR",I612="VCF","RELLENAR")</f>
        <v>#N/A</v>
      </c>
      <c r="S612" s="53"/>
      <c r="T612" s="53"/>
      <c r="U612" s="54"/>
      <c r="V612" s="55"/>
      <c r="W612" s="54"/>
      <c r="X612" s="55"/>
      <c r="Y612" s="51"/>
      <c r="Z612" s="51"/>
      <c r="AA612" s="51"/>
      <c r="AB612" s="51"/>
      <c r="AC612" s="51"/>
      <c r="AD612" s="51"/>
      <c r="AE612" s="51"/>
      <c r="AF612" s="51"/>
      <c r="AG612" s="51"/>
      <c r="AH612" s="51"/>
      <c r="AI612" s="51"/>
      <c r="AJ612" s="51"/>
      <c r="AK612" s="51"/>
      <c r="AL612" s="51"/>
      <c r="AM612" s="54"/>
      <c r="AN612" s="51"/>
      <c r="AO612" s="54"/>
      <c r="AP612" s="51"/>
      <c r="AQ612" s="54"/>
      <c r="AR612" s="51"/>
      <c r="AS612" s="53" t="n">
        <v>0</v>
      </c>
      <c r="AT612" s="53" t="n">
        <v>0</v>
      </c>
      <c r="AU612" s="53" t="e">
        <f aca="false">_xlfn.IFS(I612="PE",0,I612="PC",0,I612="VCF",ROUND(AS612*AV612,2),I612="VSF",ROUND(AS612*AV612,2),I612="SUB",ROUND(AS612*AV612,2),I612="ADQBYS",ROUND(AS612*AV612,2),I612="CONV",ROUND(AS612*AV612,2))</f>
        <v>#N/A</v>
      </c>
      <c r="AV612" s="56"/>
      <c r="AW612" s="57" t="e">
        <f aca="false">_xlfn.IFS(I612="PE",ROUND((O612*P612)+Q612,2),I612="PC",ROUND((O612*P612)+Q612,2),AND(I612="VCF",BA612="SI"),AS612+AU612,AND(I612="VCF",BA612="NO"),AS612,AND(I612="VSF",BA612="SI"),AS612+AU612+Y612+Z612,AND(I612="VSF",BA612="NO"),AS612+Y612+Z612,AND(I612="SUB",BA612="SI"),AS612+AU612,AND(I612="SUB",BA612="NO"),AS612,AND(I612="ADQBYS",BA612="SI"),AS612+AU612,AND(I612="ADQBYS",BA612="NO"),AS612,AND(I612="CONV",BA612="SI"),AS612+AU612,AND(I612="CONV",BA612="NO"),AS612)</f>
        <v>#N/A</v>
      </c>
      <c r="AX612" s="53"/>
      <c r="AY612" s="58"/>
      <c r="AZ612" s="51"/>
      <c r="BA612" s="59"/>
    </row>
    <row r="613" customFormat="false" ht="18.6" hidden="false" customHeight="true" outlineLevel="0" collapsed="false">
      <c r="A613" s="43"/>
      <c r="B613" s="44"/>
      <c r="C613" s="44"/>
      <c r="D613" s="44"/>
      <c r="E613" s="44"/>
      <c r="F613" s="44"/>
      <c r="G613" s="44"/>
      <c r="H613" s="45"/>
      <c r="I613" s="44"/>
      <c r="J613" s="44"/>
      <c r="K613" s="44"/>
      <c r="L613" s="47"/>
      <c r="M613" s="47"/>
      <c r="N613" s="49" t="e">
        <f aca="false">_xlfn.IFS(AND(I613="PE",M613="NÓMINA ENERO"),1,AND(I613="PE",M613="NÓMINA FEBRERO"),2,AND(I613="PE",M613="NÓMINA MARZO"),3,AND(I613="PE",M613="NÓMINA ABRIL"),4,AND(I613="PE",M613="NÓMINA MAYO"),5,AND(I613="PE",M613="NÓMINA JUNIO"),6,AND(I613="PE",M613="NÓMINA JULIO"),7,AND(I613="PE",M613="NÓMINA AGOSTO"),8,AND(I613="PE",M613="NÓMINA SEPTIEMBRE"),9,AND(I613="PE",M613="NÓMINA OCTUBRE"),10,AND(I613="PE",M613="NÓMINA NOVIEMBRE"),11,AND(I613="PE",M613="NÓMINA DICIEMBRE"),12,AND(I613="PC",M613="NÓMINA ENERO"),1,AND(I613="PC",M613="NÓMINA FEBRERO"),2,AND(I613="PC",M613="NÓMINA MARZO"),3,AND(I613="PC",M613="NÓMINA ABRIL"),4,AND(I613="PC",M613="NÓMINA MAYO"),5,AND(I613="PC",M613="NÓMINA JUNIO"),6,AND(I613="PC",M613="NÓMINA JULIO"),7,AND(I613="PC",M613="NÓMINA AGOSTO"),8,AND(I613="PC",M613="NÓMINA SEPTIEMBRE"),9,AND(I613="PC",M613="NÓMINA OCTUBRE"),10,AND(I613="PC",M613="NÓMINA NOVIEMBRE"),11,AND(I613="PC",M613="NÓMINA DICIEMBRE"),12,I613="VCF"," ",I613="VSF"," ",I613="SUB"," ",I613="ADQBYS"," ",I613="CONV"," ")</f>
        <v>#N/A</v>
      </c>
      <c r="O613" s="50"/>
      <c r="P613" s="51"/>
      <c r="Q613" s="51" t="n">
        <f aca="false">ROUND((O613*P613)*0.15,2)</f>
        <v>0</v>
      </c>
      <c r="R613" s="52" t="e">
        <f aca="false">_xlfn.IFS(I613="PE","NO RELLENAR",I613="PC","NO RELLENAR",I613="SUB","NO RELLENAR",I613="ADQBYS","NO RELLENAR",I613="CONV","NO RELLENAR",I613="VSF","RELLENAR",I613="VCF","RELLENAR")</f>
        <v>#N/A</v>
      </c>
      <c r="S613" s="53"/>
      <c r="T613" s="53"/>
      <c r="U613" s="54"/>
      <c r="V613" s="55"/>
      <c r="W613" s="54"/>
      <c r="X613" s="55"/>
      <c r="Y613" s="51"/>
      <c r="Z613" s="51"/>
      <c r="AA613" s="51"/>
      <c r="AB613" s="51"/>
      <c r="AC613" s="51"/>
      <c r="AD613" s="51"/>
      <c r="AE613" s="51"/>
      <c r="AF613" s="51"/>
      <c r="AG613" s="51"/>
      <c r="AH613" s="51"/>
      <c r="AI613" s="51"/>
      <c r="AJ613" s="51"/>
      <c r="AK613" s="51"/>
      <c r="AL613" s="51"/>
      <c r="AM613" s="54"/>
      <c r="AN613" s="51"/>
      <c r="AO613" s="54"/>
      <c r="AP613" s="51"/>
      <c r="AQ613" s="54"/>
      <c r="AR613" s="51"/>
      <c r="AS613" s="53" t="n">
        <v>0</v>
      </c>
      <c r="AT613" s="53" t="n">
        <v>0</v>
      </c>
      <c r="AU613" s="53" t="e">
        <f aca="false">_xlfn.IFS(I613="PE",0,I613="PC",0,I613="VCF",ROUND(AS613*AV613,2),I613="VSF",ROUND(AS613*AV613,2),I613="SUB",ROUND(AS613*AV613,2),I613="ADQBYS",ROUND(AS613*AV613,2),I613="CONV",ROUND(AS613*AV613,2))</f>
        <v>#N/A</v>
      </c>
      <c r="AV613" s="56"/>
      <c r="AW613" s="57" t="e">
        <f aca="false">_xlfn.IFS(I613="PE",ROUND((O613*P613)+Q613,2),I613="PC",ROUND((O613*P613)+Q613,2),AND(I613="VCF",BA613="SI"),AS613+AU613,AND(I613="VCF",BA613="NO"),AS613,AND(I613="VSF",BA613="SI"),AS613+AU613+Y613+Z613,AND(I613="VSF",BA613="NO"),AS613+Y613+Z613,AND(I613="SUB",BA613="SI"),AS613+AU613,AND(I613="SUB",BA613="NO"),AS613,AND(I613="ADQBYS",BA613="SI"),AS613+AU613,AND(I613="ADQBYS",BA613="NO"),AS613,AND(I613="CONV",BA613="SI"),AS613+AU613,AND(I613="CONV",BA613="NO"),AS613)</f>
        <v>#N/A</v>
      </c>
      <c r="AX613" s="53"/>
      <c r="AY613" s="58"/>
      <c r="AZ613" s="51"/>
      <c r="BA613" s="59"/>
    </row>
    <row r="614" customFormat="false" ht="18.6" hidden="false" customHeight="true" outlineLevel="0" collapsed="false">
      <c r="A614" s="43"/>
      <c r="B614" s="44"/>
      <c r="C614" s="44"/>
      <c r="D614" s="44"/>
      <c r="E614" s="44"/>
      <c r="F614" s="44"/>
      <c r="G614" s="44"/>
      <c r="H614" s="45"/>
      <c r="I614" s="44"/>
      <c r="J614" s="44"/>
      <c r="K614" s="44"/>
      <c r="L614" s="47"/>
      <c r="M614" s="47"/>
      <c r="N614" s="49" t="e">
        <f aca="false">_xlfn.IFS(AND(I614="PE",M614="NÓMINA ENERO"),1,AND(I614="PE",M614="NÓMINA FEBRERO"),2,AND(I614="PE",M614="NÓMINA MARZO"),3,AND(I614="PE",M614="NÓMINA ABRIL"),4,AND(I614="PE",M614="NÓMINA MAYO"),5,AND(I614="PE",M614="NÓMINA JUNIO"),6,AND(I614="PE",M614="NÓMINA JULIO"),7,AND(I614="PE",M614="NÓMINA AGOSTO"),8,AND(I614="PE",M614="NÓMINA SEPTIEMBRE"),9,AND(I614="PE",M614="NÓMINA OCTUBRE"),10,AND(I614="PE",M614="NÓMINA NOVIEMBRE"),11,AND(I614="PE",M614="NÓMINA DICIEMBRE"),12,AND(I614="PC",M614="NÓMINA ENERO"),1,AND(I614="PC",M614="NÓMINA FEBRERO"),2,AND(I614="PC",M614="NÓMINA MARZO"),3,AND(I614="PC",M614="NÓMINA ABRIL"),4,AND(I614="PC",M614="NÓMINA MAYO"),5,AND(I614="PC",M614="NÓMINA JUNIO"),6,AND(I614="PC",M614="NÓMINA JULIO"),7,AND(I614="PC",M614="NÓMINA AGOSTO"),8,AND(I614="PC",M614="NÓMINA SEPTIEMBRE"),9,AND(I614="PC",M614="NÓMINA OCTUBRE"),10,AND(I614="PC",M614="NÓMINA NOVIEMBRE"),11,AND(I614="PC",M614="NÓMINA DICIEMBRE"),12,I614="VCF"," ",I614="VSF"," ",I614="SUB"," ",I614="ADQBYS"," ",I614="CONV"," ")</f>
        <v>#N/A</v>
      </c>
      <c r="O614" s="50"/>
      <c r="P614" s="51"/>
      <c r="Q614" s="51" t="n">
        <f aca="false">ROUND((O614*P614)*0.15,2)</f>
        <v>0</v>
      </c>
      <c r="R614" s="52" t="e">
        <f aca="false">_xlfn.IFS(I614="PE","NO RELLENAR",I614="PC","NO RELLENAR",I614="SUB","NO RELLENAR",I614="ADQBYS","NO RELLENAR",I614="CONV","NO RELLENAR",I614="VSF","RELLENAR",I614="VCF","RELLENAR")</f>
        <v>#N/A</v>
      </c>
      <c r="S614" s="53"/>
      <c r="T614" s="53"/>
      <c r="U614" s="54"/>
      <c r="V614" s="55"/>
      <c r="W614" s="54"/>
      <c r="X614" s="55"/>
      <c r="Y614" s="51"/>
      <c r="Z614" s="51"/>
      <c r="AA614" s="51"/>
      <c r="AB614" s="51"/>
      <c r="AC614" s="51"/>
      <c r="AD614" s="51"/>
      <c r="AE614" s="51"/>
      <c r="AF614" s="51"/>
      <c r="AG614" s="51"/>
      <c r="AH614" s="51"/>
      <c r="AI614" s="51"/>
      <c r="AJ614" s="51"/>
      <c r="AK614" s="51"/>
      <c r="AL614" s="51"/>
      <c r="AM614" s="54"/>
      <c r="AN614" s="51"/>
      <c r="AO614" s="54"/>
      <c r="AP614" s="51"/>
      <c r="AQ614" s="54"/>
      <c r="AR614" s="51"/>
      <c r="AS614" s="53" t="n">
        <v>0</v>
      </c>
      <c r="AT614" s="53" t="n">
        <v>0</v>
      </c>
      <c r="AU614" s="53" t="e">
        <f aca="false">_xlfn.IFS(I614="PE",0,I614="PC",0,I614="VCF",ROUND(AS614*AV614,2),I614="VSF",ROUND(AS614*AV614,2),I614="SUB",ROUND(AS614*AV614,2),I614="ADQBYS",ROUND(AS614*AV614,2),I614="CONV",ROUND(AS614*AV614,2))</f>
        <v>#N/A</v>
      </c>
      <c r="AV614" s="56"/>
      <c r="AW614" s="57" t="e">
        <f aca="false">_xlfn.IFS(I614="PE",ROUND((O614*P614)+Q614,2),I614="PC",ROUND((O614*P614)+Q614,2),AND(I614="VCF",BA614="SI"),AS614+AU614,AND(I614="VCF",BA614="NO"),AS614,AND(I614="VSF",BA614="SI"),AS614+AU614+Y614+Z614,AND(I614="VSF",BA614="NO"),AS614+Y614+Z614,AND(I614="SUB",BA614="SI"),AS614+AU614,AND(I614="SUB",BA614="NO"),AS614,AND(I614="ADQBYS",BA614="SI"),AS614+AU614,AND(I614="ADQBYS",BA614="NO"),AS614,AND(I614="CONV",BA614="SI"),AS614+AU614,AND(I614="CONV",BA614="NO"),AS614)</f>
        <v>#N/A</v>
      </c>
      <c r="AX614" s="53"/>
      <c r="AY614" s="58"/>
      <c r="AZ614" s="51"/>
      <c r="BA614" s="59"/>
    </row>
    <row r="615" customFormat="false" ht="18.6" hidden="false" customHeight="true" outlineLevel="0" collapsed="false">
      <c r="A615" s="43"/>
      <c r="B615" s="44"/>
      <c r="C615" s="44"/>
      <c r="D615" s="44"/>
      <c r="E615" s="44"/>
      <c r="F615" s="44"/>
      <c r="G615" s="44"/>
      <c r="H615" s="45"/>
      <c r="I615" s="44"/>
      <c r="J615" s="44"/>
      <c r="K615" s="44"/>
      <c r="L615" s="47"/>
      <c r="M615" s="47"/>
      <c r="N615" s="49" t="e">
        <f aca="false">_xlfn.IFS(AND(I615="PE",M615="NÓMINA ENERO"),1,AND(I615="PE",M615="NÓMINA FEBRERO"),2,AND(I615="PE",M615="NÓMINA MARZO"),3,AND(I615="PE",M615="NÓMINA ABRIL"),4,AND(I615="PE",M615="NÓMINA MAYO"),5,AND(I615="PE",M615="NÓMINA JUNIO"),6,AND(I615="PE",M615="NÓMINA JULIO"),7,AND(I615="PE",M615="NÓMINA AGOSTO"),8,AND(I615="PE",M615="NÓMINA SEPTIEMBRE"),9,AND(I615="PE",M615="NÓMINA OCTUBRE"),10,AND(I615="PE",M615="NÓMINA NOVIEMBRE"),11,AND(I615="PE",M615="NÓMINA DICIEMBRE"),12,AND(I615="PC",M615="NÓMINA ENERO"),1,AND(I615="PC",M615="NÓMINA FEBRERO"),2,AND(I615="PC",M615="NÓMINA MARZO"),3,AND(I615="PC",M615="NÓMINA ABRIL"),4,AND(I615="PC",M615="NÓMINA MAYO"),5,AND(I615="PC",M615="NÓMINA JUNIO"),6,AND(I615="PC",M615="NÓMINA JULIO"),7,AND(I615="PC",M615="NÓMINA AGOSTO"),8,AND(I615="PC",M615="NÓMINA SEPTIEMBRE"),9,AND(I615="PC",M615="NÓMINA OCTUBRE"),10,AND(I615="PC",M615="NÓMINA NOVIEMBRE"),11,AND(I615="PC",M615="NÓMINA DICIEMBRE"),12,I615="VCF"," ",I615="VSF"," ",I615="SUB"," ",I615="ADQBYS"," ",I615="CONV"," ")</f>
        <v>#N/A</v>
      </c>
      <c r="O615" s="50"/>
      <c r="P615" s="51"/>
      <c r="Q615" s="51" t="n">
        <f aca="false">ROUND((O615*P615)*0.15,2)</f>
        <v>0</v>
      </c>
      <c r="R615" s="52" t="e">
        <f aca="false">_xlfn.IFS(I615="PE","NO RELLENAR",I615="PC","NO RELLENAR",I615="SUB","NO RELLENAR",I615="ADQBYS","NO RELLENAR",I615="CONV","NO RELLENAR",I615="VSF","RELLENAR",I615="VCF","RELLENAR")</f>
        <v>#N/A</v>
      </c>
      <c r="S615" s="53"/>
      <c r="T615" s="53"/>
      <c r="U615" s="54"/>
      <c r="V615" s="55"/>
      <c r="W615" s="54"/>
      <c r="X615" s="55"/>
      <c r="Y615" s="51"/>
      <c r="Z615" s="51"/>
      <c r="AA615" s="51"/>
      <c r="AB615" s="51"/>
      <c r="AC615" s="51"/>
      <c r="AD615" s="51"/>
      <c r="AE615" s="51"/>
      <c r="AF615" s="51"/>
      <c r="AG615" s="51"/>
      <c r="AH615" s="51"/>
      <c r="AI615" s="51"/>
      <c r="AJ615" s="51"/>
      <c r="AK615" s="51"/>
      <c r="AL615" s="51"/>
      <c r="AM615" s="54"/>
      <c r="AN615" s="51"/>
      <c r="AO615" s="54"/>
      <c r="AP615" s="51"/>
      <c r="AQ615" s="54"/>
      <c r="AR615" s="51"/>
      <c r="AS615" s="53" t="n">
        <v>0</v>
      </c>
      <c r="AT615" s="53" t="n">
        <v>0</v>
      </c>
      <c r="AU615" s="53" t="e">
        <f aca="false">_xlfn.IFS(I615="PE",0,I615="PC",0,I615="VCF",ROUND(AS615*AV615,2),I615="VSF",ROUND(AS615*AV615,2),I615="SUB",ROUND(AS615*AV615,2),I615="ADQBYS",ROUND(AS615*AV615,2),I615="CONV",ROUND(AS615*AV615,2))</f>
        <v>#N/A</v>
      </c>
      <c r="AV615" s="56"/>
      <c r="AW615" s="57" t="e">
        <f aca="false">_xlfn.IFS(I615="PE",ROUND((O615*P615)+Q615,2),I615="PC",ROUND((O615*P615)+Q615,2),AND(I615="VCF",BA615="SI"),AS615+AU615,AND(I615="VCF",BA615="NO"),AS615,AND(I615="VSF",BA615="SI"),AS615+AU615+Y615+Z615,AND(I615="VSF",BA615="NO"),AS615+Y615+Z615,AND(I615="SUB",BA615="SI"),AS615+AU615,AND(I615="SUB",BA615="NO"),AS615,AND(I615="ADQBYS",BA615="SI"),AS615+AU615,AND(I615="ADQBYS",BA615="NO"),AS615,AND(I615="CONV",BA615="SI"),AS615+AU615,AND(I615="CONV",BA615="NO"),AS615)</f>
        <v>#N/A</v>
      </c>
      <c r="AX615" s="53"/>
      <c r="AY615" s="58"/>
      <c r="AZ615" s="51"/>
      <c r="BA615" s="59"/>
    </row>
    <row r="616" customFormat="false" ht="18.6" hidden="false" customHeight="true" outlineLevel="0" collapsed="false">
      <c r="A616" s="43"/>
      <c r="B616" s="44"/>
      <c r="C616" s="44"/>
      <c r="D616" s="44"/>
      <c r="E616" s="44"/>
      <c r="F616" s="44"/>
      <c r="G616" s="44"/>
      <c r="H616" s="45"/>
      <c r="I616" s="44"/>
      <c r="J616" s="44"/>
      <c r="K616" s="44"/>
      <c r="L616" s="47"/>
      <c r="M616" s="47"/>
      <c r="N616" s="49" t="e">
        <f aca="false">_xlfn.IFS(AND(I616="PE",M616="NÓMINA ENERO"),1,AND(I616="PE",M616="NÓMINA FEBRERO"),2,AND(I616="PE",M616="NÓMINA MARZO"),3,AND(I616="PE",M616="NÓMINA ABRIL"),4,AND(I616="PE",M616="NÓMINA MAYO"),5,AND(I616="PE",M616="NÓMINA JUNIO"),6,AND(I616="PE",M616="NÓMINA JULIO"),7,AND(I616="PE",M616="NÓMINA AGOSTO"),8,AND(I616="PE",M616="NÓMINA SEPTIEMBRE"),9,AND(I616="PE",M616="NÓMINA OCTUBRE"),10,AND(I616="PE",M616="NÓMINA NOVIEMBRE"),11,AND(I616="PE",M616="NÓMINA DICIEMBRE"),12,AND(I616="PC",M616="NÓMINA ENERO"),1,AND(I616="PC",M616="NÓMINA FEBRERO"),2,AND(I616="PC",M616="NÓMINA MARZO"),3,AND(I616="PC",M616="NÓMINA ABRIL"),4,AND(I616="PC",M616="NÓMINA MAYO"),5,AND(I616="PC",M616="NÓMINA JUNIO"),6,AND(I616="PC",M616="NÓMINA JULIO"),7,AND(I616="PC",M616="NÓMINA AGOSTO"),8,AND(I616="PC",M616="NÓMINA SEPTIEMBRE"),9,AND(I616="PC",M616="NÓMINA OCTUBRE"),10,AND(I616="PC",M616="NÓMINA NOVIEMBRE"),11,AND(I616="PC",M616="NÓMINA DICIEMBRE"),12,I616="VCF"," ",I616="VSF"," ",I616="SUB"," ",I616="ADQBYS"," ",I616="CONV"," ")</f>
        <v>#N/A</v>
      </c>
      <c r="O616" s="50"/>
      <c r="P616" s="51"/>
      <c r="Q616" s="51" t="n">
        <f aca="false">ROUND((O616*P616)*0.15,2)</f>
        <v>0</v>
      </c>
      <c r="R616" s="52" t="e">
        <f aca="false">_xlfn.IFS(I616="PE","NO RELLENAR",I616="PC","NO RELLENAR",I616="SUB","NO RELLENAR",I616="ADQBYS","NO RELLENAR",I616="CONV","NO RELLENAR",I616="VSF","RELLENAR",I616="VCF","RELLENAR")</f>
        <v>#N/A</v>
      </c>
      <c r="S616" s="53"/>
      <c r="T616" s="53"/>
      <c r="U616" s="54"/>
      <c r="V616" s="55"/>
      <c r="W616" s="54"/>
      <c r="X616" s="55"/>
      <c r="Y616" s="51"/>
      <c r="Z616" s="51"/>
      <c r="AA616" s="51"/>
      <c r="AB616" s="51"/>
      <c r="AC616" s="51"/>
      <c r="AD616" s="51"/>
      <c r="AE616" s="51"/>
      <c r="AF616" s="51"/>
      <c r="AG616" s="51"/>
      <c r="AH616" s="51"/>
      <c r="AI616" s="51"/>
      <c r="AJ616" s="51"/>
      <c r="AK616" s="51"/>
      <c r="AL616" s="51"/>
      <c r="AM616" s="54"/>
      <c r="AN616" s="51"/>
      <c r="AO616" s="54"/>
      <c r="AP616" s="51"/>
      <c r="AQ616" s="54"/>
      <c r="AR616" s="51"/>
      <c r="AS616" s="53" t="n">
        <v>0</v>
      </c>
      <c r="AT616" s="53" t="n">
        <v>0</v>
      </c>
      <c r="AU616" s="53" t="e">
        <f aca="false">_xlfn.IFS(I616="PE",0,I616="PC",0,I616="VCF",ROUND(AS616*AV616,2),I616="VSF",ROUND(AS616*AV616,2),I616="SUB",ROUND(AS616*AV616,2),I616="ADQBYS",ROUND(AS616*AV616,2),I616="CONV",ROUND(AS616*AV616,2))</f>
        <v>#N/A</v>
      </c>
      <c r="AV616" s="56"/>
      <c r="AW616" s="57" t="e">
        <f aca="false">_xlfn.IFS(I616="PE",ROUND((O616*P616)+Q616,2),I616="PC",ROUND((O616*P616)+Q616,2),AND(I616="VCF",BA616="SI"),AS616+AU616,AND(I616="VCF",BA616="NO"),AS616,AND(I616="VSF",BA616="SI"),AS616+AU616+Y616+Z616,AND(I616="VSF",BA616="NO"),AS616+Y616+Z616,AND(I616="SUB",BA616="SI"),AS616+AU616,AND(I616="SUB",BA616="NO"),AS616,AND(I616="ADQBYS",BA616="SI"),AS616+AU616,AND(I616="ADQBYS",BA616="NO"),AS616,AND(I616="CONV",BA616="SI"),AS616+AU616,AND(I616="CONV",BA616="NO"),AS616)</f>
        <v>#N/A</v>
      </c>
      <c r="AX616" s="53"/>
      <c r="AY616" s="58"/>
      <c r="AZ616" s="51"/>
      <c r="BA616" s="59"/>
    </row>
    <row r="617" customFormat="false" ht="18.6" hidden="false" customHeight="true" outlineLevel="0" collapsed="false">
      <c r="A617" s="43"/>
      <c r="B617" s="44"/>
      <c r="C617" s="44"/>
      <c r="D617" s="44"/>
      <c r="E617" s="44"/>
      <c r="F617" s="44"/>
      <c r="G617" s="44"/>
      <c r="H617" s="45"/>
      <c r="I617" s="44"/>
      <c r="J617" s="44"/>
      <c r="K617" s="44"/>
      <c r="L617" s="47"/>
      <c r="M617" s="47"/>
      <c r="N617" s="49" t="e">
        <f aca="false">_xlfn.IFS(AND(I617="PE",M617="NÓMINA ENERO"),1,AND(I617="PE",M617="NÓMINA FEBRERO"),2,AND(I617="PE",M617="NÓMINA MARZO"),3,AND(I617="PE",M617="NÓMINA ABRIL"),4,AND(I617="PE",M617="NÓMINA MAYO"),5,AND(I617="PE",M617="NÓMINA JUNIO"),6,AND(I617="PE",M617="NÓMINA JULIO"),7,AND(I617="PE",M617="NÓMINA AGOSTO"),8,AND(I617="PE",M617="NÓMINA SEPTIEMBRE"),9,AND(I617="PE",M617="NÓMINA OCTUBRE"),10,AND(I617="PE",M617="NÓMINA NOVIEMBRE"),11,AND(I617="PE",M617="NÓMINA DICIEMBRE"),12,AND(I617="PC",M617="NÓMINA ENERO"),1,AND(I617="PC",M617="NÓMINA FEBRERO"),2,AND(I617="PC",M617="NÓMINA MARZO"),3,AND(I617="PC",M617="NÓMINA ABRIL"),4,AND(I617="PC",M617="NÓMINA MAYO"),5,AND(I617="PC",M617="NÓMINA JUNIO"),6,AND(I617="PC",M617="NÓMINA JULIO"),7,AND(I617="PC",M617="NÓMINA AGOSTO"),8,AND(I617="PC",M617="NÓMINA SEPTIEMBRE"),9,AND(I617="PC",M617="NÓMINA OCTUBRE"),10,AND(I617="PC",M617="NÓMINA NOVIEMBRE"),11,AND(I617="PC",M617="NÓMINA DICIEMBRE"),12,I617="VCF"," ",I617="VSF"," ",I617="SUB"," ",I617="ADQBYS"," ",I617="CONV"," ")</f>
        <v>#N/A</v>
      </c>
      <c r="O617" s="50"/>
      <c r="P617" s="51"/>
      <c r="Q617" s="51" t="n">
        <f aca="false">ROUND((O617*P617)*0.15,2)</f>
        <v>0</v>
      </c>
      <c r="R617" s="52" t="e">
        <f aca="false">_xlfn.IFS(I617="PE","NO RELLENAR",I617="PC","NO RELLENAR",I617="SUB","NO RELLENAR",I617="ADQBYS","NO RELLENAR",I617="CONV","NO RELLENAR",I617="VSF","RELLENAR",I617="VCF","RELLENAR")</f>
        <v>#N/A</v>
      </c>
      <c r="S617" s="53"/>
      <c r="T617" s="53"/>
      <c r="U617" s="54"/>
      <c r="V617" s="55"/>
      <c r="W617" s="54"/>
      <c r="X617" s="55"/>
      <c r="Y617" s="51"/>
      <c r="Z617" s="51"/>
      <c r="AA617" s="51"/>
      <c r="AB617" s="51"/>
      <c r="AC617" s="51"/>
      <c r="AD617" s="51"/>
      <c r="AE617" s="51"/>
      <c r="AF617" s="51"/>
      <c r="AG617" s="51"/>
      <c r="AH617" s="51"/>
      <c r="AI617" s="51"/>
      <c r="AJ617" s="51"/>
      <c r="AK617" s="51"/>
      <c r="AL617" s="51"/>
      <c r="AM617" s="54"/>
      <c r="AN617" s="51"/>
      <c r="AO617" s="54"/>
      <c r="AP617" s="51"/>
      <c r="AQ617" s="54"/>
      <c r="AR617" s="51"/>
      <c r="AS617" s="53" t="n">
        <v>0</v>
      </c>
      <c r="AT617" s="53" t="n">
        <v>0</v>
      </c>
      <c r="AU617" s="53" t="e">
        <f aca="false">_xlfn.IFS(I617="PE",0,I617="PC",0,I617="VCF",ROUND(AS617*AV617,2),I617="VSF",ROUND(AS617*AV617,2),I617="SUB",ROUND(AS617*AV617,2),I617="ADQBYS",ROUND(AS617*AV617,2),I617="CONV",ROUND(AS617*AV617,2))</f>
        <v>#N/A</v>
      </c>
      <c r="AV617" s="56"/>
      <c r="AW617" s="57" t="e">
        <f aca="false">_xlfn.IFS(I617="PE",ROUND((O617*P617)+Q617,2),I617="PC",ROUND((O617*P617)+Q617,2),AND(I617="VCF",BA617="SI"),AS617+AU617,AND(I617="VCF",BA617="NO"),AS617,AND(I617="VSF",BA617="SI"),AS617+AU617+Y617+Z617,AND(I617="VSF",BA617="NO"),AS617+Y617+Z617,AND(I617="SUB",BA617="SI"),AS617+AU617,AND(I617="SUB",BA617="NO"),AS617,AND(I617="ADQBYS",BA617="SI"),AS617+AU617,AND(I617="ADQBYS",BA617="NO"),AS617,AND(I617="CONV",BA617="SI"),AS617+AU617,AND(I617="CONV",BA617="NO"),AS617)</f>
        <v>#N/A</v>
      </c>
      <c r="AX617" s="53"/>
      <c r="AY617" s="58"/>
      <c r="AZ617" s="51"/>
      <c r="BA617" s="59"/>
    </row>
    <row r="618" customFormat="false" ht="18.6" hidden="false" customHeight="true" outlineLevel="0" collapsed="false">
      <c r="A618" s="43"/>
      <c r="B618" s="44"/>
      <c r="C618" s="44"/>
      <c r="D618" s="44"/>
      <c r="E618" s="44"/>
      <c r="F618" s="44"/>
      <c r="G618" s="44"/>
      <c r="H618" s="45"/>
      <c r="I618" s="44"/>
      <c r="J618" s="44"/>
      <c r="K618" s="44"/>
      <c r="L618" s="47"/>
      <c r="M618" s="47"/>
      <c r="N618" s="49" t="e">
        <f aca="false">_xlfn.IFS(AND(I618="PE",M618="NÓMINA ENERO"),1,AND(I618="PE",M618="NÓMINA FEBRERO"),2,AND(I618="PE",M618="NÓMINA MARZO"),3,AND(I618="PE",M618="NÓMINA ABRIL"),4,AND(I618="PE",M618="NÓMINA MAYO"),5,AND(I618="PE",M618="NÓMINA JUNIO"),6,AND(I618="PE",M618="NÓMINA JULIO"),7,AND(I618="PE",M618="NÓMINA AGOSTO"),8,AND(I618="PE",M618="NÓMINA SEPTIEMBRE"),9,AND(I618="PE",M618="NÓMINA OCTUBRE"),10,AND(I618="PE",M618="NÓMINA NOVIEMBRE"),11,AND(I618="PE",M618="NÓMINA DICIEMBRE"),12,AND(I618="PC",M618="NÓMINA ENERO"),1,AND(I618="PC",M618="NÓMINA FEBRERO"),2,AND(I618="PC",M618="NÓMINA MARZO"),3,AND(I618="PC",M618="NÓMINA ABRIL"),4,AND(I618="PC",M618="NÓMINA MAYO"),5,AND(I618="PC",M618="NÓMINA JUNIO"),6,AND(I618="PC",M618="NÓMINA JULIO"),7,AND(I618="PC",M618="NÓMINA AGOSTO"),8,AND(I618="PC",M618="NÓMINA SEPTIEMBRE"),9,AND(I618="PC",M618="NÓMINA OCTUBRE"),10,AND(I618="PC",M618="NÓMINA NOVIEMBRE"),11,AND(I618="PC",M618="NÓMINA DICIEMBRE"),12,I618="VCF"," ",I618="VSF"," ",I618="SUB"," ",I618="ADQBYS"," ",I618="CONV"," ")</f>
        <v>#N/A</v>
      </c>
      <c r="O618" s="50"/>
      <c r="P618" s="51"/>
      <c r="Q618" s="51" t="n">
        <f aca="false">ROUND((O618*P618)*0.15,2)</f>
        <v>0</v>
      </c>
      <c r="R618" s="52" t="e">
        <f aca="false">_xlfn.IFS(I618="PE","NO RELLENAR",I618="PC","NO RELLENAR",I618="SUB","NO RELLENAR",I618="ADQBYS","NO RELLENAR",I618="CONV","NO RELLENAR",I618="VSF","RELLENAR",I618="VCF","RELLENAR")</f>
        <v>#N/A</v>
      </c>
      <c r="S618" s="53"/>
      <c r="T618" s="53"/>
      <c r="U618" s="54"/>
      <c r="V618" s="55"/>
      <c r="W618" s="54"/>
      <c r="X618" s="55"/>
      <c r="Y618" s="51"/>
      <c r="Z618" s="51"/>
      <c r="AA618" s="51"/>
      <c r="AB618" s="51"/>
      <c r="AC618" s="51"/>
      <c r="AD618" s="51"/>
      <c r="AE618" s="51"/>
      <c r="AF618" s="51"/>
      <c r="AG618" s="51"/>
      <c r="AH618" s="51"/>
      <c r="AI618" s="51"/>
      <c r="AJ618" s="51"/>
      <c r="AK618" s="51"/>
      <c r="AL618" s="51"/>
      <c r="AM618" s="54"/>
      <c r="AN618" s="51"/>
      <c r="AO618" s="54"/>
      <c r="AP618" s="51"/>
      <c r="AQ618" s="54"/>
      <c r="AR618" s="51"/>
      <c r="AS618" s="53" t="n">
        <v>0</v>
      </c>
      <c r="AT618" s="53" t="n">
        <v>0</v>
      </c>
      <c r="AU618" s="53" t="e">
        <f aca="false">_xlfn.IFS(I618="PE",0,I618="PC",0,I618="VCF",ROUND(AS618*AV618,2),I618="VSF",ROUND(AS618*AV618,2),I618="SUB",ROUND(AS618*AV618,2),I618="ADQBYS",ROUND(AS618*AV618,2),I618="CONV",ROUND(AS618*AV618,2))</f>
        <v>#N/A</v>
      </c>
      <c r="AV618" s="56"/>
      <c r="AW618" s="57" t="e">
        <f aca="false">_xlfn.IFS(I618="PE",ROUND((O618*P618)+Q618,2),I618="PC",ROUND((O618*P618)+Q618,2),AND(I618="VCF",BA618="SI"),AS618+AU618,AND(I618="VCF",BA618="NO"),AS618,AND(I618="VSF",BA618="SI"),AS618+AU618+Y618+Z618,AND(I618="VSF",BA618="NO"),AS618+Y618+Z618,AND(I618="SUB",BA618="SI"),AS618+AU618,AND(I618="SUB",BA618="NO"),AS618,AND(I618="ADQBYS",BA618="SI"),AS618+AU618,AND(I618="ADQBYS",BA618="NO"),AS618,AND(I618="CONV",BA618="SI"),AS618+AU618,AND(I618="CONV",BA618="NO"),AS618)</f>
        <v>#N/A</v>
      </c>
      <c r="AX618" s="53"/>
      <c r="AY618" s="58"/>
      <c r="AZ618" s="51"/>
      <c r="BA618" s="59"/>
    </row>
    <row r="619" customFormat="false" ht="18.6" hidden="false" customHeight="true" outlineLevel="0" collapsed="false">
      <c r="A619" s="43"/>
      <c r="B619" s="44"/>
      <c r="C619" s="44"/>
      <c r="D619" s="44"/>
      <c r="E619" s="44"/>
      <c r="F619" s="44"/>
      <c r="G619" s="44"/>
      <c r="H619" s="45"/>
      <c r="I619" s="44"/>
      <c r="J619" s="44"/>
      <c r="K619" s="44"/>
      <c r="L619" s="47"/>
      <c r="M619" s="47"/>
      <c r="N619" s="49" t="e">
        <f aca="false">_xlfn.IFS(AND(I619="PE",M619="NÓMINA ENERO"),1,AND(I619="PE",M619="NÓMINA FEBRERO"),2,AND(I619="PE",M619="NÓMINA MARZO"),3,AND(I619="PE",M619="NÓMINA ABRIL"),4,AND(I619="PE",M619="NÓMINA MAYO"),5,AND(I619="PE",M619="NÓMINA JUNIO"),6,AND(I619="PE",M619="NÓMINA JULIO"),7,AND(I619="PE",M619="NÓMINA AGOSTO"),8,AND(I619="PE",M619="NÓMINA SEPTIEMBRE"),9,AND(I619="PE",M619="NÓMINA OCTUBRE"),10,AND(I619="PE",M619="NÓMINA NOVIEMBRE"),11,AND(I619="PE",M619="NÓMINA DICIEMBRE"),12,AND(I619="PC",M619="NÓMINA ENERO"),1,AND(I619="PC",M619="NÓMINA FEBRERO"),2,AND(I619="PC",M619="NÓMINA MARZO"),3,AND(I619="PC",M619="NÓMINA ABRIL"),4,AND(I619="PC",M619="NÓMINA MAYO"),5,AND(I619="PC",M619="NÓMINA JUNIO"),6,AND(I619="PC",M619="NÓMINA JULIO"),7,AND(I619="PC",M619="NÓMINA AGOSTO"),8,AND(I619="PC",M619="NÓMINA SEPTIEMBRE"),9,AND(I619="PC",M619="NÓMINA OCTUBRE"),10,AND(I619="PC",M619="NÓMINA NOVIEMBRE"),11,AND(I619="PC",M619="NÓMINA DICIEMBRE"),12,I619="VCF"," ",I619="VSF"," ",I619="SUB"," ",I619="ADQBYS"," ",I619="CONV"," ")</f>
        <v>#N/A</v>
      </c>
      <c r="O619" s="50"/>
      <c r="P619" s="51"/>
      <c r="Q619" s="51" t="n">
        <f aca="false">ROUND((O619*P619)*0.15,2)</f>
        <v>0</v>
      </c>
      <c r="R619" s="52" t="e">
        <f aca="false">_xlfn.IFS(I619="PE","NO RELLENAR",I619="PC","NO RELLENAR",I619="SUB","NO RELLENAR",I619="ADQBYS","NO RELLENAR",I619="CONV","NO RELLENAR",I619="VSF","RELLENAR",I619="VCF","RELLENAR")</f>
        <v>#N/A</v>
      </c>
      <c r="S619" s="53"/>
      <c r="T619" s="53"/>
      <c r="U619" s="54"/>
      <c r="V619" s="55"/>
      <c r="W619" s="54"/>
      <c r="X619" s="55"/>
      <c r="Y619" s="51"/>
      <c r="Z619" s="51"/>
      <c r="AA619" s="51"/>
      <c r="AB619" s="51"/>
      <c r="AC619" s="51"/>
      <c r="AD619" s="51"/>
      <c r="AE619" s="51"/>
      <c r="AF619" s="51"/>
      <c r="AG619" s="51"/>
      <c r="AH619" s="51"/>
      <c r="AI619" s="51"/>
      <c r="AJ619" s="51"/>
      <c r="AK619" s="51"/>
      <c r="AL619" s="51"/>
      <c r="AM619" s="54"/>
      <c r="AN619" s="51"/>
      <c r="AO619" s="54"/>
      <c r="AP619" s="51"/>
      <c r="AQ619" s="54"/>
      <c r="AR619" s="51"/>
      <c r="AS619" s="53" t="n">
        <v>0</v>
      </c>
      <c r="AT619" s="53" t="n">
        <v>0</v>
      </c>
      <c r="AU619" s="53" t="e">
        <f aca="false">_xlfn.IFS(I619="PE",0,I619="PC",0,I619="VCF",ROUND(AS619*AV619,2),I619="VSF",ROUND(AS619*AV619,2),I619="SUB",ROUND(AS619*AV619,2),I619="ADQBYS",ROUND(AS619*AV619,2),I619="CONV",ROUND(AS619*AV619,2))</f>
        <v>#N/A</v>
      </c>
      <c r="AV619" s="56"/>
      <c r="AW619" s="57" t="e">
        <f aca="false">_xlfn.IFS(I619="PE",ROUND((O619*P619)+Q619,2),I619="PC",ROUND((O619*P619)+Q619,2),AND(I619="VCF",BA619="SI"),AS619+AU619,AND(I619="VCF",BA619="NO"),AS619,AND(I619="VSF",BA619="SI"),AS619+AU619+Y619+Z619,AND(I619="VSF",BA619="NO"),AS619+Y619+Z619,AND(I619="SUB",BA619="SI"),AS619+AU619,AND(I619="SUB",BA619="NO"),AS619,AND(I619="ADQBYS",BA619="SI"),AS619+AU619,AND(I619="ADQBYS",BA619="NO"),AS619,AND(I619="CONV",BA619="SI"),AS619+AU619,AND(I619="CONV",BA619="NO"),AS619)</f>
        <v>#N/A</v>
      </c>
      <c r="AX619" s="53"/>
      <c r="AY619" s="58"/>
      <c r="AZ619" s="51"/>
      <c r="BA619" s="59"/>
    </row>
    <row r="620" customFormat="false" ht="18.6" hidden="false" customHeight="true" outlineLevel="0" collapsed="false">
      <c r="A620" s="43"/>
      <c r="B620" s="44"/>
      <c r="C620" s="44"/>
      <c r="D620" s="44"/>
      <c r="E620" s="44"/>
      <c r="F620" s="44"/>
      <c r="G620" s="44"/>
      <c r="H620" s="45"/>
      <c r="I620" s="44"/>
      <c r="J620" s="44"/>
      <c r="K620" s="44"/>
      <c r="L620" s="47"/>
      <c r="M620" s="47"/>
      <c r="N620" s="49" t="e">
        <f aca="false">_xlfn.IFS(AND(I620="PE",M620="NÓMINA ENERO"),1,AND(I620="PE",M620="NÓMINA FEBRERO"),2,AND(I620="PE",M620="NÓMINA MARZO"),3,AND(I620="PE",M620="NÓMINA ABRIL"),4,AND(I620="PE",M620="NÓMINA MAYO"),5,AND(I620="PE",M620="NÓMINA JUNIO"),6,AND(I620="PE",M620="NÓMINA JULIO"),7,AND(I620="PE",M620="NÓMINA AGOSTO"),8,AND(I620="PE",M620="NÓMINA SEPTIEMBRE"),9,AND(I620="PE",M620="NÓMINA OCTUBRE"),10,AND(I620="PE",M620="NÓMINA NOVIEMBRE"),11,AND(I620="PE",M620="NÓMINA DICIEMBRE"),12,AND(I620="PC",M620="NÓMINA ENERO"),1,AND(I620="PC",M620="NÓMINA FEBRERO"),2,AND(I620="PC",M620="NÓMINA MARZO"),3,AND(I620="PC",M620="NÓMINA ABRIL"),4,AND(I620="PC",M620="NÓMINA MAYO"),5,AND(I620="PC",M620="NÓMINA JUNIO"),6,AND(I620="PC",M620="NÓMINA JULIO"),7,AND(I620="PC",M620="NÓMINA AGOSTO"),8,AND(I620="PC",M620="NÓMINA SEPTIEMBRE"),9,AND(I620="PC",M620="NÓMINA OCTUBRE"),10,AND(I620="PC",M620="NÓMINA NOVIEMBRE"),11,AND(I620="PC",M620="NÓMINA DICIEMBRE"),12,I620="VCF"," ",I620="VSF"," ",I620="SUB"," ",I620="ADQBYS"," ",I620="CONV"," ")</f>
        <v>#N/A</v>
      </c>
      <c r="O620" s="50"/>
      <c r="P620" s="51"/>
      <c r="Q620" s="51" t="n">
        <f aca="false">ROUND((O620*P620)*0.15,2)</f>
        <v>0</v>
      </c>
      <c r="R620" s="52" t="e">
        <f aca="false">_xlfn.IFS(I620="PE","NO RELLENAR",I620="PC","NO RELLENAR",I620="SUB","NO RELLENAR",I620="ADQBYS","NO RELLENAR",I620="CONV","NO RELLENAR",I620="VSF","RELLENAR",I620="VCF","RELLENAR")</f>
        <v>#N/A</v>
      </c>
      <c r="S620" s="53"/>
      <c r="T620" s="53"/>
      <c r="U620" s="54"/>
      <c r="V620" s="55"/>
      <c r="W620" s="54"/>
      <c r="X620" s="55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4"/>
      <c r="AN620" s="51"/>
      <c r="AO620" s="54"/>
      <c r="AP620" s="51"/>
      <c r="AQ620" s="54"/>
      <c r="AR620" s="51"/>
      <c r="AS620" s="53" t="n">
        <v>0</v>
      </c>
      <c r="AT620" s="53" t="n">
        <v>0</v>
      </c>
      <c r="AU620" s="53" t="e">
        <f aca="false">_xlfn.IFS(I620="PE",0,I620="PC",0,I620="VCF",ROUND(AS620*AV620,2),I620="VSF",ROUND(AS620*AV620,2),I620="SUB",ROUND(AS620*AV620,2),I620="ADQBYS",ROUND(AS620*AV620,2),I620="CONV",ROUND(AS620*AV620,2))</f>
        <v>#N/A</v>
      </c>
      <c r="AV620" s="56"/>
      <c r="AW620" s="57" t="e">
        <f aca="false">_xlfn.IFS(I620="PE",ROUND((O620*P620)+Q620,2),I620="PC",ROUND((O620*P620)+Q620,2),AND(I620="VCF",BA620="SI"),AS620+AU620,AND(I620="VCF",BA620="NO"),AS620,AND(I620="VSF",BA620="SI"),AS620+AU620+Y620+Z620,AND(I620="VSF",BA620="NO"),AS620+Y620+Z620,AND(I620="SUB",BA620="SI"),AS620+AU620,AND(I620="SUB",BA620="NO"),AS620,AND(I620="ADQBYS",BA620="SI"),AS620+AU620,AND(I620="ADQBYS",BA620="NO"),AS620,AND(I620="CONV",BA620="SI"),AS620+AU620,AND(I620="CONV",BA620="NO"),AS620)</f>
        <v>#N/A</v>
      </c>
      <c r="AX620" s="53"/>
      <c r="AY620" s="58"/>
      <c r="AZ620" s="51"/>
      <c r="BA620" s="59"/>
    </row>
    <row r="621" customFormat="false" ht="18.6" hidden="false" customHeight="true" outlineLevel="0" collapsed="false">
      <c r="A621" s="43"/>
      <c r="B621" s="44"/>
      <c r="C621" s="44"/>
      <c r="D621" s="44"/>
      <c r="E621" s="44"/>
      <c r="F621" s="44"/>
      <c r="G621" s="44"/>
      <c r="H621" s="45"/>
      <c r="I621" s="44"/>
      <c r="J621" s="44"/>
      <c r="K621" s="44"/>
      <c r="L621" s="47"/>
      <c r="M621" s="47"/>
      <c r="N621" s="49" t="e">
        <f aca="false">_xlfn.IFS(AND(I621="PE",M621="NÓMINA ENERO"),1,AND(I621="PE",M621="NÓMINA FEBRERO"),2,AND(I621="PE",M621="NÓMINA MARZO"),3,AND(I621="PE",M621="NÓMINA ABRIL"),4,AND(I621="PE",M621="NÓMINA MAYO"),5,AND(I621="PE",M621="NÓMINA JUNIO"),6,AND(I621="PE",M621="NÓMINA JULIO"),7,AND(I621="PE",M621="NÓMINA AGOSTO"),8,AND(I621="PE",M621="NÓMINA SEPTIEMBRE"),9,AND(I621="PE",M621="NÓMINA OCTUBRE"),10,AND(I621="PE",M621="NÓMINA NOVIEMBRE"),11,AND(I621="PE",M621="NÓMINA DICIEMBRE"),12,AND(I621="PC",M621="NÓMINA ENERO"),1,AND(I621="PC",M621="NÓMINA FEBRERO"),2,AND(I621="PC",M621="NÓMINA MARZO"),3,AND(I621="PC",M621="NÓMINA ABRIL"),4,AND(I621="PC",M621="NÓMINA MAYO"),5,AND(I621="PC",M621="NÓMINA JUNIO"),6,AND(I621="PC",M621="NÓMINA JULIO"),7,AND(I621="PC",M621="NÓMINA AGOSTO"),8,AND(I621="PC",M621="NÓMINA SEPTIEMBRE"),9,AND(I621="PC",M621="NÓMINA OCTUBRE"),10,AND(I621="PC",M621="NÓMINA NOVIEMBRE"),11,AND(I621="PC",M621="NÓMINA DICIEMBRE"),12,I621="VCF"," ",I621="VSF"," ",I621="SUB"," ",I621="ADQBYS"," ",I621="CONV"," ")</f>
        <v>#N/A</v>
      </c>
      <c r="O621" s="50"/>
      <c r="P621" s="51"/>
      <c r="Q621" s="51" t="n">
        <f aca="false">ROUND((O621*P621)*0.15,2)</f>
        <v>0</v>
      </c>
      <c r="R621" s="52" t="e">
        <f aca="false">_xlfn.IFS(I621="PE","NO RELLENAR",I621="PC","NO RELLENAR",I621="SUB","NO RELLENAR",I621="ADQBYS","NO RELLENAR",I621="CONV","NO RELLENAR",I621="VSF","RELLENAR",I621="VCF","RELLENAR")</f>
        <v>#N/A</v>
      </c>
      <c r="S621" s="53"/>
      <c r="T621" s="53"/>
      <c r="U621" s="54"/>
      <c r="V621" s="55"/>
      <c r="W621" s="54"/>
      <c r="X621" s="55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4"/>
      <c r="AN621" s="51"/>
      <c r="AO621" s="54"/>
      <c r="AP621" s="51"/>
      <c r="AQ621" s="54"/>
      <c r="AR621" s="51"/>
      <c r="AS621" s="53" t="n">
        <v>0</v>
      </c>
      <c r="AT621" s="53" t="n">
        <v>0</v>
      </c>
      <c r="AU621" s="53" t="e">
        <f aca="false">_xlfn.IFS(I621="PE",0,I621="PC",0,I621="VCF",ROUND(AS621*AV621,2),I621="VSF",ROUND(AS621*AV621,2),I621="SUB",ROUND(AS621*AV621,2),I621="ADQBYS",ROUND(AS621*AV621,2),I621="CONV",ROUND(AS621*AV621,2))</f>
        <v>#N/A</v>
      </c>
      <c r="AV621" s="56"/>
      <c r="AW621" s="57" t="e">
        <f aca="false">_xlfn.IFS(I621="PE",ROUND((O621*P621)+Q621,2),I621="PC",ROUND((O621*P621)+Q621,2),AND(I621="VCF",BA621="SI"),AS621+AU621,AND(I621="VCF",BA621="NO"),AS621,AND(I621="VSF",BA621="SI"),AS621+AU621+Y621+Z621,AND(I621="VSF",BA621="NO"),AS621+Y621+Z621,AND(I621="SUB",BA621="SI"),AS621+AU621,AND(I621="SUB",BA621="NO"),AS621,AND(I621="ADQBYS",BA621="SI"),AS621+AU621,AND(I621="ADQBYS",BA621="NO"),AS621,AND(I621="CONV",BA621="SI"),AS621+AU621,AND(I621="CONV",BA621="NO"),AS621)</f>
        <v>#N/A</v>
      </c>
      <c r="AX621" s="53"/>
      <c r="AY621" s="58"/>
      <c r="AZ621" s="51"/>
      <c r="BA621" s="59"/>
    </row>
    <row r="622" customFormat="false" ht="18.6" hidden="false" customHeight="true" outlineLevel="0" collapsed="false">
      <c r="A622" s="43"/>
      <c r="B622" s="44"/>
      <c r="C622" s="44"/>
      <c r="D622" s="44"/>
      <c r="E622" s="44"/>
      <c r="F622" s="44"/>
      <c r="G622" s="44"/>
      <c r="H622" s="45"/>
      <c r="I622" s="44"/>
      <c r="J622" s="44"/>
      <c r="K622" s="44"/>
      <c r="L622" s="47"/>
      <c r="M622" s="47"/>
      <c r="N622" s="49" t="e">
        <f aca="false">_xlfn.IFS(AND(I622="PE",M622="NÓMINA ENERO"),1,AND(I622="PE",M622="NÓMINA FEBRERO"),2,AND(I622="PE",M622="NÓMINA MARZO"),3,AND(I622="PE",M622="NÓMINA ABRIL"),4,AND(I622="PE",M622="NÓMINA MAYO"),5,AND(I622="PE",M622="NÓMINA JUNIO"),6,AND(I622="PE",M622="NÓMINA JULIO"),7,AND(I622="PE",M622="NÓMINA AGOSTO"),8,AND(I622="PE",M622="NÓMINA SEPTIEMBRE"),9,AND(I622="PE",M622="NÓMINA OCTUBRE"),10,AND(I622="PE",M622="NÓMINA NOVIEMBRE"),11,AND(I622="PE",M622="NÓMINA DICIEMBRE"),12,AND(I622="PC",M622="NÓMINA ENERO"),1,AND(I622="PC",M622="NÓMINA FEBRERO"),2,AND(I622="PC",M622="NÓMINA MARZO"),3,AND(I622="PC",M622="NÓMINA ABRIL"),4,AND(I622="PC",M622="NÓMINA MAYO"),5,AND(I622="PC",M622="NÓMINA JUNIO"),6,AND(I622="PC",M622="NÓMINA JULIO"),7,AND(I622="PC",M622="NÓMINA AGOSTO"),8,AND(I622="PC",M622="NÓMINA SEPTIEMBRE"),9,AND(I622="PC",M622="NÓMINA OCTUBRE"),10,AND(I622="PC",M622="NÓMINA NOVIEMBRE"),11,AND(I622="PC",M622="NÓMINA DICIEMBRE"),12,I622="VCF"," ",I622="VSF"," ",I622="SUB"," ",I622="ADQBYS"," ",I622="CONV"," ")</f>
        <v>#N/A</v>
      </c>
      <c r="O622" s="50"/>
      <c r="P622" s="51"/>
      <c r="Q622" s="51" t="n">
        <f aca="false">ROUND((O622*P622)*0.15,2)</f>
        <v>0</v>
      </c>
      <c r="R622" s="52" t="e">
        <f aca="false">_xlfn.IFS(I622="PE","NO RELLENAR",I622="PC","NO RELLENAR",I622="SUB","NO RELLENAR",I622="ADQBYS","NO RELLENAR",I622="CONV","NO RELLENAR",I622="VSF","RELLENAR",I622="VCF","RELLENAR")</f>
        <v>#N/A</v>
      </c>
      <c r="S622" s="53"/>
      <c r="T622" s="53"/>
      <c r="U622" s="54"/>
      <c r="V622" s="55"/>
      <c r="W622" s="54"/>
      <c r="X622" s="55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4"/>
      <c r="AN622" s="51"/>
      <c r="AO622" s="54"/>
      <c r="AP622" s="51"/>
      <c r="AQ622" s="54"/>
      <c r="AR622" s="51"/>
      <c r="AS622" s="53" t="n">
        <v>0</v>
      </c>
      <c r="AT622" s="53" t="n">
        <v>0</v>
      </c>
      <c r="AU622" s="53" t="e">
        <f aca="false">_xlfn.IFS(I622="PE",0,I622="PC",0,I622="VCF",ROUND(AS622*AV622,2),I622="VSF",ROUND(AS622*AV622,2),I622="SUB",ROUND(AS622*AV622,2),I622="ADQBYS",ROUND(AS622*AV622,2),I622="CONV",ROUND(AS622*AV622,2))</f>
        <v>#N/A</v>
      </c>
      <c r="AV622" s="56"/>
      <c r="AW622" s="57" t="e">
        <f aca="false">_xlfn.IFS(I622="PE",ROUND((O622*P622)+Q622,2),I622="PC",ROUND((O622*P622)+Q622,2),AND(I622="VCF",BA622="SI"),AS622+AU622,AND(I622="VCF",BA622="NO"),AS622,AND(I622="VSF",BA622="SI"),AS622+AU622+Y622+Z622,AND(I622="VSF",BA622="NO"),AS622+Y622+Z622,AND(I622="SUB",BA622="SI"),AS622+AU622,AND(I622="SUB",BA622="NO"),AS622,AND(I622="ADQBYS",BA622="SI"),AS622+AU622,AND(I622="ADQBYS",BA622="NO"),AS622,AND(I622="CONV",BA622="SI"),AS622+AU622,AND(I622="CONV",BA622="NO"),AS622)</f>
        <v>#N/A</v>
      </c>
      <c r="AX622" s="53"/>
      <c r="AY622" s="58"/>
      <c r="AZ622" s="51"/>
      <c r="BA622" s="59"/>
    </row>
    <row r="623" customFormat="false" ht="18.6" hidden="false" customHeight="true" outlineLevel="0" collapsed="false">
      <c r="A623" s="43"/>
      <c r="B623" s="44"/>
      <c r="C623" s="44"/>
      <c r="D623" s="44"/>
      <c r="E623" s="44"/>
      <c r="F623" s="44"/>
      <c r="G623" s="44"/>
      <c r="H623" s="45"/>
      <c r="I623" s="44"/>
      <c r="J623" s="44"/>
      <c r="K623" s="44"/>
      <c r="L623" s="47"/>
      <c r="M623" s="47"/>
      <c r="N623" s="49" t="e">
        <f aca="false">_xlfn.IFS(AND(I623="PE",M623="NÓMINA ENERO"),1,AND(I623="PE",M623="NÓMINA FEBRERO"),2,AND(I623="PE",M623="NÓMINA MARZO"),3,AND(I623="PE",M623="NÓMINA ABRIL"),4,AND(I623="PE",M623="NÓMINA MAYO"),5,AND(I623="PE",M623="NÓMINA JUNIO"),6,AND(I623="PE",M623="NÓMINA JULIO"),7,AND(I623="PE",M623="NÓMINA AGOSTO"),8,AND(I623="PE",M623="NÓMINA SEPTIEMBRE"),9,AND(I623="PE",M623="NÓMINA OCTUBRE"),10,AND(I623="PE",M623="NÓMINA NOVIEMBRE"),11,AND(I623="PE",M623="NÓMINA DICIEMBRE"),12,AND(I623="PC",M623="NÓMINA ENERO"),1,AND(I623="PC",M623="NÓMINA FEBRERO"),2,AND(I623="PC",M623="NÓMINA MARZO"),3,AND(I623="PC",M623="NÓMINA ABRIL"),4,AND(I623="PC",M623="NÓMINA MAYO"),5,AND(I623="PC",M623="NÓMINA JUNIO"),6,AND(I623="PC",M623="NÓMINA JULIO"),7,AND(I623="PC",M623="NÓMINA AGOSTO"),8,AND(I623="PC",M623="NÓMINA SEPTIEMBRE"),9,AND(I623="PC",M623="NÓMINA OCTUBRE"),10,AND(I623="PC",M623="NÓMINA NOVIEMBRE"),11,AND(I623="PC",M623="NÓMINA DICIEMBRE"),12,I623="VCF"," ",I623="VSF"," ",I623="SUB"," ",I623="ADQBYS"," ",I623="CONV"," ")</f>
        <v>#N/A</v>
      </c>
      <c r="O623" s="50"/>
      <c r="P623" s="51"/>
      <c r="Q623" s="51" t="n">
        <f aca="false">ROUND((O623*P623)*0.15,2)</f>
        <v>0</v>
      </c>
      <c r="R623" s="52" t="e">
        <f aca="false">_xlfn.IFS(I623="PE","NO RELLENAR",I623="PC","NO RELLENAR",I623="SUB","NO RELLENAR",I623="ADQBYS","NO RELLENAR",I623="CONV","NO RELLENAR",I623="VSF","RELLENAR",I623="VCF","RELLENAR")</f>
        <v>#N/A</v>
      </c>
      <c r="S623" s="53"/>
      <c r="T623" s="53"/>
      <c r="U623" s="54"/>
      <c r="V623" s="55"/>
      <c r="W623" s="54"/>
      <c r="X623" s="55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4"/>
      <c r="AN623" s="51"/>
      <c r="AO623" s="54"/>
      <c r="AP623" s="51"/>
      <c r="AQ623" s="54"/>
      <c r="AR623" s="51"/>
      <c r="AS623" s="53" t="n">
        <v>0</v>
      </c>
      <c r="AT623" s="53" t="n">
        <v>0</v>
      </c>
      <c r="AU623" s="53" t="e">
        <f aca="false">_xlfn.IFS(I623="PE",0,I623="PC",0,I623="VCF",ROUND(AS623*AV623,2),I623="VSF",ROUND(AS623*AV623,2),I623="SUB",ROUND(AS623*AV623,2),I623="ADQBYS",ROUND(AS623*AV623,2),I623="CONV",ROUND(AS623*AV623,2))</f>
        <v>#N/A</v>
      </c>
      <c r="AV623" s="56"/>
      <c r="AW623" s="57" t="e">
        <f aca="false">_xlfn.IFS(I623="PE",ROUND((O623*P623)+Q623,2),I623="PC",ROUND((O623*P623)+Q623,2),AND(I623="VCF",BA623="SI"),AS623+AU623,AND(I623="VCF",BA623="NO"),AS623,AND(I623="VSF",BA623="SI"),AS623+AU623+Y623+Z623,AND(I623="VSF",BA623="NO"),AS623+Y623+Z623,AND(I623="SUB",BA623="SI"),AS623+AU623,AND(I623="SUB",BA623="NO"),AS623,AND(I623="ADQBYS",BA623="SI"),AS623+AU623,AND(I623="ADQBYS",BA623="NO"),AS623,AND(I623="CONV",BA623="SI"),AS623+AU623,AND(I623="CONV",BA623="NO"),AS623)</f>
        <v>#N/A</v>
      </c>
      <c r="AX623" s="53"/>
      <c r="AY623" s="58"/>
      <c r="AZ623" s="51"/>
      <c r="BA623" s="59"/>
    </row>
    <row r="624" customFormat="false" ht="18.6" hidden="false" customHeight="true" outlineLevel="0" collapsed="false">
      <c r="A624" s="43"/>
      <c r="B624" s="44"/>
      <c r="C624" s="44"/>
      <c r="D624" s="44"/>
      <c r="E624" s="44"/>
      <c r="F624" s="44"/>
      <c r="G624" s="44"/>
      <c r="H624" s="45"/>
      <c r="I624" s="44"/>
      <c r="J624" s="44"/>
      <c r="K624" s="44"/>
      <c r="L624" s="47"/>
      <c r="M624" s="47"/>
      <c r="N624" s="49" t="e">
        <f aca="false">_xlfn.IFS(AND(I624="PE",M624="NÓMINA ENERO"),1,AND(I624="PE",M624="NÓMINA FEBRERO"),2,AND(I624="PE",M624="NÓMINA MARZO"),3,AND(I624="PE",M624="NÓMINA ABRIL"),4,AND(I624="PE",M624="NÓMINA MAYO"),5,AND(I624="PE",M624="NÓMINA JUNIO"),6,AND(I624="PE",M624="NÓMINA JULIO"),7,AND(I624="PE",M624="NÓMINA AGOSTO"),8,AND(I624="PE",M624="NÓMINA SEPTIEMBRE"),9,AND(I624="PE",M624="NÓMINA OCTUBRE"),10,AND(I624="PE",M624="NÓMINA NOVIEMBRE"),11,AND(I624="PE",M624="NÓMINA DICIEMBRE"),12,AND(I624="PC",M624="NÓMINA ENERO"),1,AND(I624="PC",M624="NÓMINA FEBRERO"),2,AND(I624="PC",M624="NÓMINA MARZO"),3,AND(I624="PC",M624="NÓMINA ABRIL"),4,AND(I624="PC",M624="NÓMINA MAYO"),5,AND(I624="PC",M624="NÓMINA JUNIO"),6,AND(I624="PC",M624="NÓMINA JULIO"),7,AND(I624="PC",M624="NÓMINA AGOSTO"),8,AND(I624="PC",M624="NÓMINA SEPTIEMBRE"),9,AND(I624="PC",M624="NÓMINA OCTUBRE"),10,AND(I624="PC",M624="NÓMINA NOVIEMBRE"),11,AND(I624="PC",M624="NÓMINA DICIEMBRE"),12,I624="VCF"," ",I624="VSF"," ",I624="SUB"," ",I624="ADQBYS"," ",I624="CONV"," ")</f>
        <v>#N/A</v>
      </c>
      <c r="O624" s="50"/>
      <c r="P624" s="51"/>
      <c r="Q624" s="51" t="n">
        <f aca="false">ROUND((O624*P624)*0.15,2)</f>
        <v>0</v>
      </c>
      <c r="R624" s="52" t="e">
        <f aca="false">_xlfn.IFS(I624="PE","NO RELLENAR",I624="PC","NO RELLENAR",I624="SUB","NO RELLENAR",I624="ADQBYS","NO RELLENAR",I624="CONV","NO RELLENAR",I624="VSF","RELLENAR",I624="VCF","RELLENAR")</f>
        <v>#N/A</v>
      </c>
      <c r="S624" s="53"/>
      <c r="T624" s="53"/>
      <c r="U624" s="54"/>
      <c r="V624" s="55"/>
      <c r="W624" s="54"/>
      <c r="X624" s="55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4"/>
      <c r="AN624" s="51"/>
      <c r="AO624" s="54"/>
      <c r="AP624" s="51"/>
      <c r="AQ624" s="54"/>
      <c r="AR624" s="51"/>
      <c r="AS624" s="53" t="n">
        <v>0</v>
      </c>
      <c r="AT624" s="53" t="n">
        <v>0</v>
      </c>
      <c r="AU624" s="53" t="e">
        <f aca="false">_xlfn.IFS(I624="PE",0,I624="PC",0,I624="VCF",ROUND(AS624*AV624,2),I624="VSF",ROUND(AS624*AV624,2),I624="SUB",ROUND(AS624*AV624,2),I624="ADQBYS",ROUND(AS624*AV624,2),I624="CONV",ROUND(AS624*AV624,2))</f>
        <v>#N/A</v>
      </c>
      <c r="AV624" s="56"/>
      <c r="AW624" s="57" t="e">
        <f aca="false">_xlfn.IFS(I624="PE",ROUND((O624*P624)+Q624,2),I624="PC",ROUND((O624*P624)+Q624,2),AND(I624="VCF",BA624="SI"),AS624+AU624,AND(I624="VCF",BA624="NO"),AS624,AND(I624="VSF",BA624="SI"),AS624+AU624+Y624+Z624,AND(I624="VSF",BA624="NO"),AS624+Y624+Z624,AND(I624="SUB",BA624="SI"),AS624+AU624,AND(I624="SUB",BA624="NO"),AS624,AND(I624="ADQBYS",BA624="SI"),AS624+AU624,AND(I624="ADQBYS",BA624="NO"),AS624,AND(I624="CONV",BA624="SI"),AS624+AU624,AND(I624="CONV",BA624="NO"),AS624)</f>
        <v>#N/A</v>
      </c>
      <c r="AX624" s="53"/>
      <c r="AY624" s="58"/>
      <c r="AZ624" s="51"/>
      <c r="BA624" s="59"/>
    </row>
    <row r="625" customFormat="false" ht="18.6" hidden="false" customHeight="true" outlineLevel="0" collapsed="false">
      <c r="A625" s="43"/>
      <c r="B625" s="44"/>
      <c r="C625" s="44"/>
      <c r="D625" s="44"/>
      <c r="E625" s="44"/>
      <c r="F625" s="44"/>
      <c r="G625" s="44"/>
      <c r="H625" s="45"/>
      <c r="I625" s="44"/>
      <c r="J625" s="44"/>
      <c r="K625" s="44"/>
      <c r="L625" s="47"/>
      <c r="M625" s="47"/>
      <c r="N625" s="49" t="e">
        <f aca="false">_xlfn.IFS(AND(I625="PE",M625="NÓMINA ENERO"),1,AND(I625="PE",M625="NÓMINA FEBRERO"),2,AND(I625="PE",M625="NÓMINA MARZO"),3,AND(I625="PE",M625="NÓMINA ABRIL"),4,AND(I625="PE",M625="NÓMINA MAYO"),5,AND(I625="PE",M625="NÓMINA JUNIO"),6,AND(I625="PE",M625="NÓMINA JULIO"),7,AND(I625="PE",M625="NÓMINA AGOSTO"),8,AND(I625="PE",M625="NÓMINA SEPTIEMBRE"),9,AND(I625="PE",M625="NÓMINA OCTUBRE"),10,AND(I625="PE",M625="NÓMINA NOVIEMBRE"),11,AND(I625="PE",M625="NÓMINA DICIEMBRE"),12,AND(I625="PC",M625="NÓMINA ENERO"),1,AND(I625="PC",M625="NÓMINA FEBRERO"),2,AND(I625="PC",M625="NÓMINA MARZO"),3,AND(I625="PC",M625="NÓMINA ABRIL"),4,AND(I625="PC",M625="NÓMINA MAYO"),5,AND(I625="PC",M625="NÓMINA JUNIO"),6,AND(I625="PC",M625="NÓMINA JULIO"),7,AND(I625="PC",M625="NÓMINA AGOSTO"),8,AND(I625="PC",M625="NÓMINA SEPTIEMBRE"),9,AND(I625="PC",M625="NÓMINA OCTUBRE"),10,AND(I625="PC",M625="NÓMINA NOVIEMBRE"),11,AND(I625="PC",M625="NÓMINA DICIEMBRE"),12,I625="VCF"," ",I625="VSF"," ",I625="SUB"," ",I625="ADQBYS"," ",I625="CONV"," ")</f>
        <v>#N/A</v>
      </c>
      <c r="O625" s="50"/>
      <c r="P625" s="51"/>
      <c r="Q625" s="51" t="n">
        <f aca="false">ROUND((O625*P625)*0.15,2)</f>
        <v>0</v>
      </c>
      <c r="R625" s="52" t="e">
        <f aca="false">_xlfn.IFS(I625="PE","NO RELLENAR",I625="PC","NO RELLENAR",I625="SUB","NO RELLENAR",I625="ADQBYS","NO RELLENAR",I625="CONV","NO RELLENAR",I625="VSF","RELLENAR",I625="VCF","RELLENAR")</f>
        <v>#N/A</v>
      </c>
      <c r="S625" s="53"/>
      <c r="T625" s="53"/>
      <c r="U625" s="54"/>
      <c r="V625" s="55"/>
      <c r="W625" s="54"/>
      <c r="X625" s="55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4"/>
      <c r="AN625" s="51"/>
      <c r="AO625" s="54"/>
      <c r="AP625" s="51"/>
      <c r="AQ625" s="54"/>
      <c r="AR625" s="51"/>
      <c r="AS625" s="53" t="n">
        <v>0</v>
      </c>
      <c r="AT625" s="53" t="n">
        <v>0</v>
      </c>
      <c r="AU625" s="53" t="e">
        <f aca="false">_xlfn.IFS(I625="PE",0,I625="PC",0,I625="VCF",ROUND(AS625*AV625,2),I625="VSF",ROUND(AS625*AV625,2),I625="SUB",ROUND(AS625*AV625,2),I625="ADQBYS",ROUND(AS625*AV625,2),I625="CONV",ROUND(AS625*AV625,2))</f>
        <v>#N/A</v>
      </c>
      <c r="AV625" s="56"/>
      <c r="AW625" s="57" t="e">
        <f aca="false">_xlfn.IFS(I625="PE",ROUND((O625*P625)+Q625,2),I625="PC",ROUND((O625*P625)+Q625,2),AND(I625="VCF",BA625="SI"),AS625+AU625,AND(I625="VCF",BA625="NO"),AS625,AND(I625="VSF",BA625="SI"),AS625+AU625+Y625+Z625,AND(I625="VSF",BA625="NO"),AS625+Y625+Z625,AND(I625="SUB",BA625="SI"),AS625+AU625,AND(I625="SUB",BA625="NO"),AS625,AND(I625="ADQBYS",BA625="SI"),AS625+AU625,AND(I625="ADQBYS",BA625="NO"),AS625,AND(I625="CONV",BA625="SI"),AS625+AU625,AND(I625="CONV",BA625="NO"),AS625)</f>
        <v>#N/A</v>
      </c>
      <c r="AX625" s="53"/>
      <c r="AY625" s="58"/>
      <c r="AZ625" s="51"/>
      <c r="BA625" s="59"/>
    </row>
    <row r="626" customFormat="false" ht="18.6" hidden="false" customHeight="true" outlineLevel="0" collapsed="false">
      <c r="A626" s="43"/>
      <c r="B626" s="44"/>
      <c r="C626" s="44"/>
      <c r="D626" s="44"/>
      <c r="E626" s="44"/>
      <c r="F626" s="44"/>
      <c r="G626" s="44"/>
      <c r="H626" s="45"/>
      <c r="I626" s="44"/>
      <c r="J626" s="44"/>
      <c r="K626" s="44"/>
      <c r="L626" s="47"/>
      <c r="M626" s="47"/>
      <c r="N626" s="49" t="e">
        <f aca="false">_xlfn.IFS(AND(I626="PE",M626="NÓMINA ENERO"),1,AND(I626="PE",M626="NÓMINA FEBRERO"),2,AND(I626="PE",M626="NÓMINA MARZO"),3,AND(I626="PE",M626="NÓMINA ABRIL"),4,AND(I626="PE",M626="NÓMINA MAYO"),5,AND(I626="PE",M626="NÓMINA JUNIO"),6,AND(I626="PE",M626="NÓMINA JULIO"),7,AND(I626="PE",M626="NÓMINA AGOSTO"),8,AND(I626="PE",M626="NÓMINA SEPTIEMBRE"),9,AND(I626="PE",M626="NÓMINA OCTUBRE"),10,AND(I626="PE",M626="NÓMINA NOVIEMBRE"),11,AND(I626="PE",M626="NÓMINA DICIEMBRE"),12,AND(I626="PC",M626="NÓMINA ENERO"),1,AND(I626="PC",M626="NÓMINA FEBRERO"),2,AND(I626="PC",M626="NÓMINA MARZO"),3,AND(I626="PC",M626="NÓMINA ABRIL"),4,AND(I626="PC",M626="NÓMINA MAYO"),5,AND(I626="PC",M626="NÓMINA JUNIO"),6,AND(I626="PC",M626="NÓMINA JULIO"),7,AND(I626="PC",M626="NÓMINA AGOSTO"),8,AND(I626="PC",M626="NÓMINA SEPTIEMBRE"),9,AND(I626="PC",M626="NÓMINA OCTUBRE"),10,AND(I626="PC",M626="NÓMINA NOVIEMBRE"),11,AND(I626="PC",M626="NÓMINA DICIEMBRE"),12,I626="VCF"," ",I626="VSF"," ",I626="SUB"," ",I626="ADQBYS"," ",I626="CONV"," ")</f>
        <v>#N/A</v>
      </c>
      <c r="O626" s="50"/>
      <c r="P626" s="51"/>
      <c r="Q626" s="51" t="n">
        <f aca="false">ROUND((O626*P626)*0.15,2)</f>
        <v>0</v>
      </c>
      <c r="R626" s="52" t="e">
        <f aca="false">_xlfn.IFS(I626="PE","NO RELLENAR",I626="PC","NO RELLENAR",I626="SUB","NO RELLENAR",I626="ADQBYS","NO RELLENAR",I626="CONV","NO RELLENAR",I626="VSF","RELLENAR",I626="VCF","RELLENAR")</f>
        <v>#N/A</v>
      </c>
      <c r="S626" s="53"/>
      <c r="T626" s="53"/>
      <c r="U626" s="54"/>
      <c r="V626" s="55"/>
      <c r="W626" s="54"/>
      <c r="X626" s="55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  <c r="AM626" s="54"/>
      <c r="AN626" s="51"/>
      <c r="AO626" s="54"/>
      <c r="AP626" s="51"/>
      <c r="AQ626" s="54"/>
      <c r="AR626" s="51"/>
      <c r="AS626" s="53" t="n">
        <v>0</v>
      </c>
      <c r="AT626" s="53" t="n">
        <v>0</v>
      </c>
      <c r="AU626" s="53" t="e">
        <f aca="false">_xlfn.IFS(I626="PE",0,I626="PC",0,I626="VCF",ROUND(AS626*AV626,2),I626="VSF",ROUND(AS626*AV626,2),I626="SUB",ROUND(AS626*AV626,2),I626="ADQBYS",ROUND(AS626*AV626,2),I626="CONV",ROUND(AS626*AV626,2))</f>
        <v>#N/A</v>
      </c>
      <c r="AV626" s="56"/>
      <c r="AW626" s="57" t="e">
        <f aca="false">_xlfn.IFS(I626="PE",ROUND((O626*P626)+Q626,2),I626="PC",ROUND((O626*P626)+Q626,2),AND(I626="VCF",BA626="SI"),AS626+AU626,AND(I626="VCF",BA626="NO"),AS626,AND(I626="VSF",BA626="SI"),AS626+AU626+Y626+Z626,AND(I626="VSF",BA626="NO"),AS626+Y626+Z626,AND(I626="SUB",BA626="SI"),AS626+AU626,AND(I626="SUB",BA626="NO"),AS626,AND(I626="ADQBYS",BA626="SI"),AS626+AU626,AND(I626="ADQBYS",BA626="NO"),AS626,AND(I626="CONV",BA626="SI"),AS626+AU626,AND(I626="CONV",BA626="NO"),AS626)</f>
        <v>#N/A</v>
      </c>
      <c r="AX626" s="53"/>
      <c r="AY626" s="58"/>
      <c r="AZ626" s="51"/>
      <c r="BA626" s="59"/>
    </row>
    <row r="627" customFormat="false" ht="18.6" hidden="false" customHeight="true" outlineLevel="0" collapsed="false">
      <c r="A627" s="43"/>
      <c r="B627" s="44"/>
      <c r="C627" s="44"/>
      <c r="D627" s="44"/>
      <c r="E627" s="44"/>
      <c r="F627" s="44"/>
      <c r="G627" s="44"/>
      <c r="H627" s="45"/>
      <c r="I627" s="44"/>
      <c r="J627" s="44"/>
      <c r="K627" s="44"/>
      <c r="L627" s="47"/>
      <c r="M627" s="47"/>
      <c r="N627" s="49" t="e">
        <f aca="false">_xlfn.IFS(AND(I627="PE",M627="NÓMINA ENERO"),1,AND(I627="PE",M627="NÓMINA FEBRERO"),2,AND(I627="PE",M627="NÓMINA MARZO"),3,AND(I627="PE",M627="NÓMINA ABRIL"),4,AND(I627="PE",M627="NÓMINA MAYO"),5,AND(I627="PE",M627="NÓMINA JUNIO"),6,AND(I627="PE",M627="NÓMINA JULIO"),7,AND(I627="PE",M627="NÓMINA AGOSTO"),8,AND(I627="PE",M627="NÓMINA SEPTIEMBRE"),9,AND(I627="PE",M627="NÓMINA OCTUBRE"),10,AND(I627="PE",M627="NÓMINA NOVIEMBRE"),11,AND(I627="PE",M627="NÓMINA DICIEMBRE"),12,AND(I627="PC",M627="NÓMINA ENERO"),1,AND(I627="PC",M627="NÓMINA FEBRERO"),2,AND(I627="PC",M627="NÓMINA MARZO"),3,AND(I627="PC",M627="NÓMINA ABRIL"),4,AND(I627="PC",M627="NÓMINA MAYO"),5,AND(I627="PC",M627="NÓMINA JUNIO"),6,AND(I627="PC",M627="NÓMINA JULIO"),7,AND(I627="PC",M627="NÓMINA AGOSTO"),8,AND(I627="PC",M627="NÓMINA SEPTIEMBRE"),9,AND(I627="PC",M627="NÓMINA OCTUBRE"),10,AND(I627="PC",M627="NÓMINA NOVIEMBRE"),11,AND(I627="PC",M627="NÓMINA DICIEMBRE"),12,I627="VCF"," ",I627="VSF"," ",I627="SUB"," ",I627="ADQBYS"," ",I627="CONV"," ")</f>
        <v>#N/A</v>
      </c>
      <c r="O627" s="50"/>
      <c r="P627" s="51"/>
      <c r="Q627" s="51" t="n">
        <f aca="false">ROUND((O627*P627)*0.15,2)</f>
        <v>0</v>
      </c>
      <c r="R627" s="52" t="e">
        <f aca="false">_xlfn.IFS(I627="PE","NO RELLENAR",I627="PC","NO RELLENAR",I627="SUB","NO RELLENAR",I627="ADQBYS","NO RELLENAR",I627="CONV","NO RELLENAR",I627="VSF","RELLENAR",I627="VCF","RELLENAR")</f>
        <v>#N/A</v>
      </c>
      <c r="S627" s="53"/>
      <c r="T627" s="53"/>
      <c r="U627" s="54"/>
      <c r="V627" s="55"/>
      <c r="W627" s="54"/>
      <c r="X627" s="55"/>
      <c r="Y627" s="51"/>
      <c r="Z627" s="51"/>
      <c r="AA627" s="51"/>
      <c r="AB627" s="51"/>
      <c r="AC627" s="51"/>
      <c r="AD627" s="51"/>
      <c r="AE627" s="51"/>
      <c r="AF627" s="51"/>
      <c r="AG627" s="51"/>
      <c r="AH627" s="51"/>
      <c r="AI627" s="51"/>
      <c r="AJ627" s="51"/>
      <c r="AK627" s="51"/>
      <c r="AL627" s="51"/>
      <c r="AM627" s="54"/>
      <c r="AN627" s="51"/>
      <c r="AO627" s="54"/>
      <c r="AP627" s="51"/>
      <c r="AQ627" s="54"/>
      <c r="AR627" s="51"/>
      <c r="AS627" s="53" t="n">
        <v>0</v>
      </c>
      <c r="AT627" s="53" t="n">
        <v>0</v>
      </c>
      <c r="AU627" s="53" t="e">
        <f aca="false">_xlfn.IFS(I627="PE",0,I627="PC",0,I627="VCF",ROUND(AS627*AV627,2),I627="VSF",ROUND(AS627*AV627,2),I627="SUB",ROUND(AS627*AV627,2),I627="ADQBYS",ROUND(AS627*AV627,2),I627="CONV",ROUND(AS627*AV627,2))</f>
        <v>#N/A</v>
      </c>
      <c r="AV627" s="56"/>
      <c r="AW627" s="57" t="e">
        <f aca="false">_xlfn.IFS(I627="PE",ROUND((O627*P627)+Q627,2),I627="PC",ROUND((O627*P627)+Q627,2),AND(I627="VCF",BA627="SI"),AS627+AU627,AND(I627="VCF",BA627="NO"),AS627,AND(I627="VSF",BA627="SI"),AS627+AU627+Y627+Z627,AND(I627="VSF",BA627="NO"),AS627+Y627+Z627,AND(I627="SUB",BA627="SI"),AS627+AU627,AND(I627="SUB",BA627="NO"),AS627,AND(I627="ADQBYS",BA627="SI"),AS627+AU627,AND(I627="ADQBYS",BA627="NO"),AS627,AND(I627="CONV",BA627="SI"),AS627+AU627,AND(I627="CONV",BA627="NO"),AS627)</f>
        <v>#N/A</v>
      </c>
      <c r="AX627" s="53"/>
      <c r="AY627" s="58"/>
      <c r="AZ627" s="51"/>
      <c r="BA627" s="59"/>
    </row>
    <row r="628" customFormat="false" ht="18.6" hidden="false" customHeight="true" outlineLevel="0" collapsed="false">
      <c r="A628" s="43"/>
      <c r="B628" s="44"/>
      <c r="C628" s="44"/>
      <c r="D628" s="44"/>
      <c r="E628" s="44"/>
      <c r="F628" s="44"/>
      <c r="G628" s="44"/>
      <c r="H628" s="45"/>
      <c r="I628" s="44"/>
      <c r="J628" s="44"/>
      <c r="K628" s="44"/>
      <c r="L628" s="47"/>
      <c r="M628" s="47"/>
      <c r="N628" s="49" t="e">
        <f aca="false">_xlfn.IFS(AND(I628="PE",M628="NÓMINA ENERO"),1,AND(I628="PE",M628="NÓMINA FEBRERO"),2,AND(I628="PE",M628="NÓMINA MARZO"),3,AND(I628="PE",M628="NÓMINA ABRIL"),4,AND(I628="PE",M628="NÓMINA MAYO"),5,AND(I628="PE",M628="NÓMINA JUNIO"),6,AND(I628="PE",M628="NÓMINA JULIO"),7,AND(I628="PE",M628="NÓMINA AGOSTO"),8,AND(I628="PE",M628="NÓMINA SEPTIEMBRE"),9,AND(I628="PE",M628="NÓMINA OCTUBRE"),10,AND(I628="PE",M628="NÓMINA NOVIEMBRE"),11,AND(I628="PE",M628="NÓMINA DICIEMBRE"),12,AND(I628="PC",M628="NÓMINA ENERO"),1,AND(I628="PC",M628="NÓMINA FEBRERO"),2,AND(I628="PC",M628="NÓMINA MARZO"),3,AND(I628="PC",M628="NÓMINA ABRIL"),4,AND(I628="PC",M628="NÓMINA MAYO"),5,AND(I628="PC",M628="NÓMINA JUNIO"),6,AND(I628="PC",M628="NÓMINA JULIO"),7,AND(I628="PC",M628="NÓMINA AGOSTO"),8,AND(I628="PC",M628="NÓMINA SEPTIEMBRE"),9,AND(I628="PC",M628="NÓMINA OCTUBRE"),10,AND(I628="PC",M628="NÓMINA NOVIEMBRE"),11,AND(I628="PC",M628="NÓMINA DICIEMBRE"),12,I628="VCF"," ",I628="VSF"," ",I628="SUB"," ",I628="ADQBYS"," ",I628="CONV"," ")</f>
        <v>#N/A</v>
      </c>
      <c r="O628" s="50"/>
      <c r="P628" s="51"/>
      <c r="Q628" s="51" t="n">
        <f aca="false">ROUND((O628*P628)*0.15,2)</f>
        <v>0</v>
      </c>
      <c r="R628" s="52" t="e">
        <f aca="false">_xlfn.IFS(I628="PE","NO RELLENAR",I628="PC","NO RELLENAR",I628="SUB","NO RELLENAR",I628="ADQBYS","NO RELLENAR",I628="CONV","NO RELLENAR",I628="VSF","RELLENAR",I628="VCF","RELLENAR")</f>
        <v>#N/A</v>
      </c>
      <c r="S628" s="53"/>
      <c r="T628" s="53"/>
      <c r="U628" s="54"/>
      <c r="V628" s="55"/>
      <c r="W628" s="54"/>
      <c r="X628" s="55"/>
      <c r="Y628" s="51"/>
      <c r="Z628" s="51"/>
      <c r="AA628" s="51"/>
      <c r="AB628" s="51"/>
      <c r="AC628" s="51"/>
      <c r="AD628" s="51"/>
      <c r="AE628" s="51"/>
      <c r="AF628" s="51"/>
      <c r="AG628" s="51"/>
      <c r="AH628" s="51"/>
      <c r="AI628" s="51"/>
      <c r="AJ628" s="51"/>
      <c r="AK628" s="51"/>
      <c r="AL628" s="51"/>
      <c r="AM628" s="54"/>
      <c r="AN628" s="51"/>
      <c r="AO628" s="54"/>
      <c r="AP628" s="51"/>
      <c r="AQ628" s="54"/>
      <c r="AR628" s="51"/>
      <c r="AS628" s="53" t="n">
        <v>0</v>
      </c>
      <c r="AT628" s="53" t="n">
        <v>0</v>
      </c>
      <c r="AU628" s="53" t="e">
        <f aca="false">_xlfn.IFS(I628="PE",0,I628="PC",0,I628="VCF",ROUND(AS628*AV628,2),I628="VSF",ROUND(AS628*AV628,2),I628="SUB",ROUND(AS628*AV628,2),I628="ADQBYS",ROUND(AS628*AV628,2),I628="CONV",ROUND(AS628*AV628,2))</f>
        <v>#N/A</v>
      </c>
      <c r="AV628" s="56"/>
      <c r="AW628" s="57" t="e">
        <f aca="false">_xlfn.IFS(I628="PE",ROUND((O628*P628)+Q628,2),I628="PC",ROUND((O628*P628)+Q628,2),AND(I628="VCF",BA628="SI"),AS628+AU628,AND(I628="VCF",BA628="NO"),AS628,AND(I628="VSF",BA628="SI"),AS628+AU628+Y628+Z628,AND(I628="VSF",BA628="NO"),AS628+Y628+Z628,AND(I628="SUB",BA628="SI"),AS628+AU628,AND(I628="SUB",BA628="NO"),AS628,AND(I628="ADQBYS",BA628="SI"),AS628+AU628,AND(I628="ADQBYS",BA628="NO"),AS628,AND(I628="CONV",BA628="SI"),AS628+AU628,AND(I628="CONV",BA628="NO"),AS628)</f>
        <v>#N/A</v>
      </c>
      <c r="AX628" s="53"/>
      <c r="AY628" s="58"/>
      <c r="AZ628" s="51"/>
      <c r="BA628" s="59"/>
    </row>
    <row r="629" customFormat="false" ht="18.6" hidden="false" customHeight="true" outlineLevel="0" collapsed="false">
      <c r="A629" s="43"/>
      <c r="B629" s="44"/>
      <c r="C629" s="44"/>
      <c r="D629" s="44"/>
      <c r="E629" s="44"/>
      <c r="F629" s="44"/>
      <c r="G629" s="44"/>
      <c r="H629" s="45"/>
      <c r="I629" s="44"/>
      <c r="J629" s="44"/>
      <c r="K629" s="44"/>
      <c r="L629" s="47"/>
      <c r="M629" s="47"/>
      <c r="N629" s="49" t="e">
        <f aca="false">_xlfn.IFS(AND(I629="PE",M629="NÓMINA ENERO"),1,AND(I629="PE",M629="NÓMINA FEBRERO"),2,AND(I629="PE",M629="NÓMINA MARZO"),3,AND(I629="PE",M629="NÓMINA ABRIL"),4,AND(I629="PE",M629="NÓMINA MAYO"),5,AND(I629="PE",M629="NÓMINA JUNIO"),6,AND(I629="PE",M629="NÓMINA JULIO"),7,AND(I629="PE",M629="NÓMINA AGOSTO"),8,AND(I629="PE",M629="NÓMINA SEPTIEMBRE"),9,AND(I629="PE",M629="NÓMINA OCTUBRE"),10,AND(I629="PE",M629="NÓMINA NOVIEMBRE"),11,AND(I629="PE",M629="NÓMINA DICIEMBRE"),12,AND(I629="PC",M629="NÓMINA ENERO"),1,AND(I629="PC",M629="NÓMINA FEBRERO"),2,AND(I629="PC",M629="NÓMINA MARZO"),3,AND(I629="PC",M629="NÓMINA ABRIL"),4,AND(I629="PC",M629="NÓMINA MAYO"),5,AND(I629="PC",M629="NÓMINA JUNIO"),6,AND(I629="PC",M629="NÓMINA JULIO"),7,AND(I629="PC",M629="NÓMINA AGOSTO"),8,AND(I629="PC",M629="NÓMINA SEPTIEMBRE"),9,AND(I629="PC",M629="NÓMINA OCTUBRE"),10,AND(I629="PC",M629="NÓMINA NOVIEMBRE"),11,AND(I629="PC",M629="NÓMINA DICIEMBRE"),12,I629="VCF"," ",I629="VSF"," ",I629="SUB"," ",I629="ADQBYS"," ",I629="CONV"," ")</f>
        <v>#N/A</v>
      </c>
      <c r="O629" s="50"/>
      <c r="P629" s="51"/>
      <c r="Q629" s="51" t="n">
        <f aca="false">ROUND((O629*P629)*0.15,2)</f>
        <v>0</v>
      </c>
      <c r="R629" s="52" t="e">
        <f aca="false">_xlfn.IFS(I629="PE","NO RELLENAR",I629="PC","NO RELLENAR",I629="SUB","NO RELLENAR",I629="ADQBYS","NO RELLENAR",I629="CONV","NO RELLENAR",I629="VSF","RELLENAR",I629="VCF","RELLENAR")</f>
        <v>#N/A</v>
      </c>
      <c r="S629" s="53"/>
      <c r="T629" s="53"/>
      <c r="U629" s="54"/>
      <c r="V629" s="55"/>
      <c r="W629" s="54"/>
      <c r="X629" s="55"/>
      <c r="Y629" s="51"/>
      <c r="Z629" s="51"/>
      <c r="AA629" s="51"/>
      <c r="AB629" s="51"/>
      <c r="AC629" s="51"/>
      <c r="AD629" s="51"/>
      <c r="AE629" s="51"/>
      <c r="AF629" s="51"/>
      <c r="AG629" s="51"/>
      <c r="AH629" s="51"/>
      <c r="AI629" s="51"/>
      <c r="AJ629" s="51"/>
      <c r="AK629" s="51"/>
      <c r="AL629" s="51"/>
      <c r="AM629" s="54"/>
      <c r="AN629" s="51"/>
      <c r="AO629" s="54"/>
      <c r="AP629" s="51"/>
      <c r="AQ629" s="54"/>
      <c r="AR629" s="51"/>
      <c r="AS629" s="53" t="n">
        <v>0</v>
      </c>
      <c r="AT629" s="53" t="n">
        <v>0</v>
      </c>
      <c r="AU629" s="53" t="e">
        <f aca="false">_xlfn.IFS(I629="PE",0,I629="PC",0,I629="VCF",ROUND(AS629*AV629,2),I629="VSF",ROUND(AS629*AV629,2),I629="SUB",ROUND(AS629*AV629,2),I629="ADQBYS",ROUND(AS629*AV629,2),I629="CONV",ROUND(AS629*AV629,2))</f>
        <v>#N/A</v>
      </c>
      <c r="AV629" s="56"/>
      <c r="AW629" s="57" t="e">
        <f aca="false">_xlfn.IFS(I629="PE",ROUND((O629*P629)+Q629,2),I629="PC",ROUND((O629*P629)+Q629,2),AND(I629="VCF",BA629="SI"),AS629+AU629,AND(I629="VCF",BA629="NO"),AS629,AND(I629="VSF",BA629="SI"),AS629+AU629+Y629+Z629,AND(I629="VSF",BA629="NO"),AS629+Y629+Z629,AND(I629="SUB",BA629="SI"),AS629+AU629,AND(I629="SUB",BA629="NO"),AS629,AND(I629="ADQBYS",BA629="SI"),AS629+AU629,AND(I629="ADQBYS",BA629="NO"),AS629,AND(I629="CONV",BA629="SI"),AS629+AU629,AND(I629="CONV",BA629="NO"),AS629)</f>
        <v>#N/A</v>
      </c>
      <c r="AX629" s="53"/>
      <c r="AY629" s="58"/>
      <c r="AZ629" s="51"/>
      <c r="BA629" s="59"/>
    </row>
    <row r="630" customFormat="false" ht="18.6" hidden="false" customHeight="true" outlineLevel="0" collapsed="false">
      <c r="A630" s="43"/>
      <c r="B630" s="44"/>
      <c r="C630" s="44"/>
      <c r="D630" s="44"/>
      <c r="E630" s="44"/>
      <c r="F630" s="44"/>
      <c r="G630" s="44"/>
      <c r="H630" s="45"/>
      <c r="I630" s="44"/>
      <c r="J630" s="44"/>
      <c r="K630" s="44"/>
      <c r="L630" s="47"/>
      <c r="M630" s="47"/>
      <c r="N630" s="49" t="e">
        <f aca="false">_xlfn.IFS(AND(I630="PE",M630="NÓMINA ENERO"),1,AND(I630="PE",M630="NÓMINA FEBRERO"),2,AND(I630="PE",M630="NÓMINA MARZO"),3,AND(I630="PE",M630="NÓMINA ABRIL"),4,AND(I630="PE",M630="NÓMINA MAYO"),5,AND(I630="PE",M630="NÓMINA JUNIO"),6,AND(I630="PE",M630="NÓMINA JULIO"),7,AND(I630="PE",M630="NÓMINA AGOSTO"),8,AND(I630="PE",M630="NÓMINA SEPTIEMBRE"),9,AND(I630="PE",M630="NÓMINA OCTUBRE"),10,AND(I630="PE",M630="NÓMINA NOVIEMBRE"),11,AND(I630="PE",M630="NÓMINA DICIEMBRE"),12,AND(I630="PC",M630="NÓMINA ENERO"),1,AND(I630="PC",M630="NÓMINA FEBRERO"),2,AND(I630="PC",M630="NÓMINA MARZO"),3,AND(I630="PC",M630="NÓMINA ABRIL"),4,AND(I630="PC",M630="NÓMINA MAYO"),5,AND(I630="PC",M630="NÓMINA JUNIO"),6,AND(I630="PC",M630="NÓMINA JULIO"),7,AND(I630="PC",M630="NÓMINA AGOSTO"),8,AND(I630="PC",M630="NÓMINA SEPTIEMBRE"),9,AND(I630="PC",M630="NÓMINA OCTUBRE"),10,AND(I630="PC",M630="NÓMINA NOVIEMBRE"),11,AND(I630="PC",M630="NÓMINA DICIEMBRE"),12,I630="VCF"," ",I630="VSF"," ",I630="SUB"," ",I630="ADQBYS"," ",I630="CONV"," ")</f>
        <v>#N/A</v>
      </c>
      <c r="O630" s="50"/>
      <c r="P630" s="51"/>
      <c r="Q630" s="51" t="n">
        <f aca="false">ROUND((O630*P630)*0.15,2)</f>
        <v>0</v>
      </c>
      <c r="R630" s="52" t="e">
        <f aca="false">_xlfn.IFS(I630="PE","NO RELLENAR",I630="PC","NO RELLENAR",I630="SUB","NO RELLENAR",I630="ADQBYS","NO RELLENAR",I630="CONV","NO RELLENAR",I630="VSF","RELLENAR",I630="VCF","RELLENAR")</f>
        <v>#N/A</v>
      </c>
      <c r="S630" s="53"/>
      <c r="T630" s="53"/>
      <c r="U630" s="54"/>
      <c r="V630" s="55"/>
      <c r="W630" s="54"/>
      <c r="X630" s="55"/>
      <c r="Y630" s="51"/>
      <c r="Z630" s="51"/>
      <c r="AA630" s="51"/>
      <c r="AB630" s="51"/>
      <c r="AC630" s="51"/>
      <c r="AD630" s="51"/>
      <c r="AE630" s="51"/>
      <c r="AF630" s="51"/>
      <c r="AG630" s="51"/>
      <c r="AH630" s="51"/>
      <c r="AI630" s="51"/>
      <c r="AJ630" s="51"/>
      <c r="AK630" s="51"/>
      <c r="AL630" s="51"/>
      <c r="AM630" s="54"/>
      <c r="AN630" s="51"/>
      <c r="AO630" s="54"/>
      <c r="AP630" s="51"/>
      <c r="AQ630" s="54"/>
      <c r="AR630" s="51"/>
      <c r="AS630" s="53" t="n">
        <v>0</v>
      </c>
      <c r="AT630" s="53" t="n">
        <v>0</v>
      </c>
      <c r="AU630" s="53" t="e">
        <f aca="false">_xlfn.IFS(I630="PE",0,I630="PC",0,I630="VCF",ROUND(AS630*AV630,2),I630="VSF",ROUND(AS630*AV630,2),I630="SUB",ROUND(AS630*AV630,2),I630="ADQBYS",ROUND(AS630*AV630,2),I630="CONV",ROUND(AS630*AV630,2))</f>
        <v>#N/A</v>
      </c>
      <c r="AV630" s="56"/>
      <c r="AW630" s="57" t="e">
        <f aca="false">_xlfn.IFS(I630="PE",ROUND((O630*P630)+Q630,2),I630="PC",ROUND((O630*P630)+Q630,2),AND(I630="VCF",BA630="SI"),AS630+AU630,AND(I630="VCF",BA630="NO"),AS630,AND(I630="VSF",BA630="SI"),AS630+AU630+Y630+Z630,AND(I630="VSF",BA630="NO"),AS630+Y630+Z630,AND(I630="SUB",BA630="SI"),AS630+AU630,AND(I630="SUB",BA630="NO"),AS630,AND(I630="ADQBYS",BA630="SI"),AS630+AU630,AND(I630="ADQBYS",BA630="NO"),AS630,AND(I630="CONV",BA630="SI"),AS630+AU630,AND(I630="CONV",BA630="NO"),AS630)</f>
        <v>#N/A</v>
      </c>
      <c r="AX630" s="53"/>
      <c r="AY630" s="58"/>
      <c r="AZ630" s="51"/>
      <c r="BA630" s="59"/>
    </row>
    <row r="631" customFormat="false" ht="18.6" hidden="false" customHeight="true" outlineLevel="0" collapsed="false">
      <c r="A631" s="43"/>
      <c r="B631" s="44"/>
      <c r="C631" s="44"/>
      <c r="D631" s="44"/>
      <c r="E631" s="44"/>
      <c r="F631" s="44"/>
      <c r="G631" s="44"/>
      <c r="H631" s="45"/>
      <c r="I631" s="44"/>
      <c r="J631" s="44"/>
      <c r="K631" s="44"/>
      <c r="L631" s="47"/>
      <c r="M631" s="47"/>
      <c r="N631" s="49" t="e">
        <f aca="false">_xlfn.IFS(AND(I631="PE",M631="NÓMINA ENERO"),1,AND(I631="PE",M631="NÓMINA FEBRERO"),2,AND(I631="PE",M631="NÓMINA MARZO"),3,AND(I631="PE",M631="NÓMINA ABRIL"),4,AND(I631="PE",M631="NÓMINA MAYO"),5,AND(I631="PE",M631="NÓMINA JUNIO"),6,AND(I631="PE",M631="NÓMINA JULIO"),7,AND(I631="PE",M631="NÓMINA AGOSTO"),8,AND(I631="PE",M631="NÓMINA SEPTIEMBRE"),9,AND(I631="PE",M631="NÓMINA OCTUBRE"),10,AND(I631="PE",M631="NÓMINA NOVIEMBRE"),11,AND(I631="PE",M631="NÓMINA DICIEMBRE"),12,AND(I631="PC",M631="NÓMINA ENERO"),1,AND(I631="PC",M631="NÓMINA FEBRERO"),2,AND(I631="PC",M631="NÓMINA MARZO"),3,AND(I631="PC",M631="NÓMINA ABRIL"),4,AND(I631="PC",M631="NÓMINA MAYO"),5,AND(I631="PC",M631="NÓMINA JUNIO"),6,AND(I631="PC",M631="NÓMINA JULIO"),7,AND(I631="PC",M631="NÓMINA AGOSTO"),8,AND(I631="PC",M631="NÓMINA SEPTIEMBRE"),9,AND(I631="PC",M631="NÓMINA OCTUBRE"),10,AND(I631="PC",M631="NÓMINA NOVIEMBRE"),11,AND(I631="PC",M631="NÓMINA DICIEMBRE"),12,I631="VCF"," ",I631="VSF"," ",I631="SUB"," ",I631="ADQBYS"," ",I631="CONV"," ")</f>
        <v>#N/A</v>
      </c>
      <c r="O631" s="50"/>
      <c r="P631" s="51"/>
      <c r="Q631" s="51" t="n">
        <f aca="false">ROUND((O631*P631)*0.15,2)</f>
        <v>0</v>
      </c>
      <c r="R631" s="52" t="e">
        <f aca="false">_xlfn.IFS(I631="PE","NO RELLENAR",I631="PC","NO RELLENAR",I631="SUB","NO RELLENAR",I631="ADQBYS","NO RELLENAR",I631="CONV","NO RELLENAR",I631="VSF","RELLENAR",I631="VCF","RELLENAR")</f>
        <v>#N/A</v>
      </c>
      <c r="S631" s="53"/>
      <c r="T631" s="53"/>
      <c r="U631" s="54"/>
      <c r="V631" s="55"/>
      <c r="W631" s="54"/>
      <c r="X631" s="55"/>
      <c r="Y631" s="51"/>
      <c r="Z631" s="51"/>
      <c r="AA631" s="51"/>
      <c r="AB631" s="51"/>
      <c r="AC631" s="51"/>
      <c r="AD631" s="51"/>
      <c r="AE631" s="51"/>
      <c r="AF631" s="51"/>
      <c r="AG631" s="51"/>
      <c r="AH631" s="51"/>
      <c r="AI631" s="51"/>
      <c r="AJ631" s="51"/>
      <c r="AK631" s="51"/>
      <c r="AL631" s="51"/>
      <c r="AM631" s="54"/>
      <c r="AN631" s="51"/>
      <c r="AO631" s="54"/>
      <c r="AP631" s="51"/>
      <c r="AQ631" s="54"/>
      <c r="AR631" s="51"/>
      <c r="AS631" s="53" t="n">
        <v>0</v>
      </c>
      <c r="AT631" s="53" t="n">
        <v>0</v>
      </c>
      <c r="AU631" s="53" t="e">
        <f aca="false">_xlfn.IFS(I631="PE",0,I631="PC",0,I631="VCF",ROUND(AS631*AV631,2),I631="VSF",ROUND(AS631*AV631,2),I631="SUB",ROUND(AS631*AV631,2),I631="ADQBYS",ROUND(AS631*AV631,2),I631="CONV",ROUND(AS631*AV631,2))</f>
        <v>#N/A</v>
      </c>
      <c r="AV631" s="56"/>
      <c r="AW631" s="57" t="e">
        <f aca="false">_xlfn.IFS(I631="PE",ROUND((O631*P631)+Q631,2),I631="PC",ROUND((O631*P631)+Q631,2),AND(I631="VCF",BA631="SI"),AS631+AU631,AND(I631="VCF",BA631="NO"),AS631,AND(I631="VSF",BA631="SI"),AS631+AU631+Y631+Z631,AND(I631="VSF",BA631="NO"),AS631+Y631+Z631,AND(I631="SUB",BA631="SI"),AS631+AU631,AND(I631="SUB",BA631="NO"),AS631,AND(I631="ADQBYS",BA631="SI"),AS631+AU631,AND(I631="ADQBYS",BA631="NO"),AS631,AND(I631="CONV",BA631="SI"),AS631+AU631,AND(I631="CONV",BA631="NO"),AS631)</f>
        <v>#N/A</v>
      </c>
      <c r="AX631" s="53"/>
      <c r="AY631" s="58"/>
      <c r="AZ631" s="51"/>
      <c r="BA631" s="59"/>
    </row>
    <row r="632" customFormat="false" ht="18.6" hidden="false" customHeight="true" outlineLevel="0" collapsed="false">
      <c r="A632" s="43"/>
      <c r="B632" s="44"/>
      <c r="C632" s="44"/>
      <c r="D632" s="44"/>
      <c r="E632" s="44"/>
      <c r="F632" s="44"/>
      <c r="G632" s="44"/>
      <c r="H632" s="45"/>
      <c r="I632" s="44"/>
      <c r="J632" s="44"/>
      <c r="K632" s="44"/>
      <c r="L632" s="47"/>
      <c r="M632" s="47"/>
      <c r="N632" s="49" t="e">
        <f aca="false">_xlfn.IFS(AND(I632="PE",M632="NÓMINA ENERO"),1,AND(I632="PE",M632="NÓMINA FEBRERO"),2,AND(I632="PE",M632="NÓMINA MARZO"),3,AND(I632="PE",M632="NÓMINA ABRIL"),4,AND(I632="PE",M632="NÓMINA MAYO"),5,AND(I632="PE",M632="NÓMINA JUNIO"),6,AND(I632="PE",M632="NÓMINA JULIO"),7,AND(I632="PE",M632="NÓMINA AGOSTO"),8,AND(I632="PE",M632="NÓMINA SEPTIEMBRE"),9,AND(I632="PE",M632="NÓMINA OCTUBRE"),10,AND(I632="PE",M632="NÓMINA NOVIEMBRE"),11,AND(I632="PE",M632="NÓMINA DICIEMBRE"),12,AND(I632="PC",M632="NÓMINA ENERO"),1,AND(I632="PC",M632="NÓMINA FEBRERO"),2,AND(I632="PC",M632="NÓMINA MARZO"),3,AND(I632="PC",M632="NÓMINA ABRIL"),4,AND(I632="PC",M632="NÓMINA MAYO"),5,AND(I632="PC",M632="NÓMINA JUNIO"),6,AND(I632="PC",M632="NÓMINA JULIO"),7,AND(I632="PC",M632="NÓMINA AGOSTO"),8,AND(I632="PC",M632="NÓMINA SEPTIEMBRE"),9,AND(I632="PC",M632="NÓMINA OCTUBRE"),10,AND(I632="PC",M632="NÓMINA NOVIEMBRE"),11,AND(I632="PC",M632="NÓMINA DICIEMBRE"),12,I632="VCF"," ",I632="VSF"," ",I632="SUB"," ",I632="ADQBYS"," ",I632="CONV"," ")</f>
        <v>#N/A</v>
      </c>
      <c r="O632" s="50"/>
      <c r="P632" s="51"/>
      <c r="Q632" s="51" t="n">
        <f aca="false">ROUND((O632*P632)*0.15,2)</f>
        <v>0</v>
      </c>
      <c r="R632" s="52" t="e">
        <f aca="false">_xlfn.IFS(I632="PE","NO RELLENAR",I632="PC","NO RELLENAR",I632="SUB","NO RELLENAR",I632="ADQBYS","NO RELLENAR",I632="CONV","NO RELLENAR",I632="VSF","RELLENAR",I632="VCF","RELLENAR")</f>
        <v>#N/A</v>
      </c>
      <c r="S632" s="53"/>
      <c r="T632" s="53"/>
      <c r="U632" s="54"/>
      <c r="V632" s="55"/>
      <c r="W632" s="54"/>
      <c r="X632" s="55"/>
      <c r="Y632" s="51"/>
      <c r="Z632" s="51"/>
      <c r="AA632" s="51"/>
      <c r="AB632" s="51"/>
      <c r="AC632" s="51"/>
      <c r="AD632" s="51"/>
      <c r="AE632" s="51"/>
      <c r="AF632" s="51"/>
      <c r="AG632" s="51"/>
      <c r="AH632" s="51"/>
      <c r="AI632" s="51"/>
      <c r="AJ632" s="51"/>
      <c r="AK632" s="51"/>
      <c r="AL632" s="51"/>
      <c r="AM632" s="54"/>
      <c r="AN632" s="51"/>
      <c r="AO632" s="54"/>
      <c r="AP632" s="51"/>
      <c r="AQ632" s="54"/>
      <c r="AR632" s="51"/>
      <c r="AS632" s="53" t="n">
        <v>0</v>
      </c>
      <c r="AT632" s="53" t="n">
        <v>0</v>
      </c>
      <c r="AU632" s="53" t="e">
        <f aca="false">_xlfn.IFS(I632="PE",0,I632="PC",0,I632="VCF",ROUND(AS632*AV632,2),I632="VSF",ROUND(AS632*AV632,2),I632="SUB",ROUND(AS632*AV632,2),I632="ADQBYS",ROUND(AS632*AV632,2),I632="CONV",ROUND(AS632*AV632,2))</f>
        <v>#N/A</v>
      </c>
      <c r="AV632" s="56"/>
      <c r="AW632" s="57" t="e">
        <f aca="false">_xlfn.IFS(I632="PE",ROUND((O632*P632)+Q632,2),I632="PC",ROUND((O632*P632)+Q632,2),AND(I632="VCF",BA632="SI"),AS632+AU632,AND(I632="VCF",BA632="NO"),AS632,AND(I632="VSF",BA632="SI"),AS632+AU632+Y632+Z632,AND(I632="VSF",BA632="NO"),AS632+Y632+Z632,AND(I632="SUB",BA632="SI"),AS632+AU632,AND(I632="SUB",BA632="NO"),AS632,AND(I632="ADQBYS",BA632="SI"),AS632+AU632,AND(I632="ADQBYS",BA632="NO"),AS632,AND(I632="CONV",BA632="SI"),AS632+AU632,AND(I632="CONV",BA632="NO"),AS632)</f>
        <v>#N/A</v>
      </c>
      <c r="AX632" s="53"/>
      <c r="AY632" s="58"/>
      <c r="AZ632" s="51"/>
      <c r="BA632" s="59"/>
    </row>
    <row r="633" customFormat="false" ht="18.6" hidden="false" customHeight="true" outlineLevel="0" collapsed="false">
      <c r="A633" s="43"/>
      <c r="B633" s="44"/>
      <c r="C633" s="44"/>
      <c r="D633" s="44"/>
      <c r="E633" s="44"/>
      <c r="F633" s="44"/>
      <c r="G633" s="44"/>
      <c r="H633" s="45"/>
      <c r="I633" s="44"/>
      <c r="J633" s="44"/>
      <c r="K633" s="44"/>
      <c r="L633" s="47"/>
      <c r="M633" s="47"/>
      <c r="N633" s="49" t="e">
        <f aca="false">_xlfn.IFS(AND(I633="PE",M633="NÓMINA ENERO"),1,AND(I633="PE",M633="NÓMINA FEBRERO"),2,AND(I633="PE",M633="NÓMINA MARZO"),3,AND(I633="PE",M633="NÓMINA ABRIL"),4,AND(I633="PE",M633="NÓMINA MAYO"),5,AND(I633="PE",M633="NÓMINA JUNIO"),6,AND(I633="PE",M633="NÓMINA JULIO"),7,AND(I633="PE",M633="NÓMINA AGOSTO"),8,AND(I633="PE",M633="NÓMINA SEPTIEMBRE"),9,AND(I633="PE",M633="NÓMINA OCTUBRE"),10,AND(I633="PE",M633="NÓMINA NOVIEMBRE"),11,AND(I633="PE",M633="NÓMINA DICIEMBRE"),12,AND(I633="PC",M633="NÓMINA ENERO"),1,AND(I633="PC",M633="NÓMINA FEBRERO"),2,AND(I633="PC",M633="NÓMINA MARZO"),3,AND(I633="PC",M633="NÓMINA ABRIL"),4,AND(I633="PC",M633="NÓMINA MAYO"),5,AND(I633="PC",M633="NÓMINA JUNIO"),6,AND(I633="PC",M633="NÓMINA JULIO"),7,AND(I633="PC",M633="NÓMINA AGOSTO"),8,AND(I633="PC",M633="NÓMINA SEPTIEMBRE"),9,AND(I633="PC",M633="NÓMINA OCTUBRE"),10,AND(I633="PC",M633="NÓMINA NOVIEMBRE"),11,AND(I633="PC",M633="NÓMINA DICIEMBRE"),12,I633="VCF"," ",I633="VSF"," ",I633="SUB"," ",I633="ADQBYS"," ",I633="CONV"," ")</f>
        <v>#N/A</v>
      </c>
      <c r="O633" s="50"/>
      <c r="P633" s="51"/>
      <c r="Q633" s="51" t="n">
        <f aca="false">ROUND((O633*P633)*0.15,2)</f>
        <v>0</v>
      </c>
      <c r="R633" s="52" t="e">
        <f aca="false">_xlfn.IFS(I633="PE","NO RELLENAR",I633="PC","NO RELLENAR",I633="SUB","NO RELLENAR",I633="ADQBYS","NO RELLENAR",I633="CONV","NO RELLENAR",I633="VSF","RELLENAR",I633="VCF","RELLENAR")</f>
        <v>#N/A</v>
      </c>
      <c r="S633" s="53"/>
      <c r="T633" s="53"/>
      <c r="U633" s="54"/>
      <c r="V633" s="55"/>
      <c r="W633" s="54"/>
      <c r="X633" s="55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4"/>
      <c r="AN633" s="51"/>
      <c r="AO633" s="54"/>
      <c r="AP633" s="51"/>
      <c r="AQ633" s="54"/>
      <c r="AR633" s="51"/>
      <c r="AS633" s="53" t="n">
        <v>0</v>
      </c>
      <c r="AT633" s="53" t="n">
        <v>0</v>
      </c>
      <c r="AU633" s="53" t="e">
        <f aca="false">_xlfn.IFS(I633="PE",0,I633="PC",0,I633="VCF",ROUND(AS633*AV633,2),I633="VSF",ROUND(AS633*AV633,2),I633="SUB",ROUND(AS633*AV633,2),I633="ADQBYS",ROUND(AS633*AV633,2),I633="CONV",ROUND(AS633*AV633,2))</f>
        <v>#N/A</v>
      </c>
      <c r="AV633" s="56"/>
      <c r="AW633" s="57" t="e">
        <f aca="false">_xlfn.IFS(I633="PE",ROUND((O633*P633)+Q633,2),I633="PC",ROUND((O633*P633)+Q633,2),AND(I633="VCF",BA633="SI"),AS633+AU633,AND(I633="VCF",BA633="NO"),AS633,AND(I633="VSF",BA633="SI"),AS633+AU633+Y633+Z633,AND(I633="VSF",BA633="NO"),AS633+Y633+Z633,AND(I633="SUB",BA633="SI"),AS633+AU633,AND(I633="SUB",BA633="NO"),AS633,AND(I633="ADQBYS",BA633="SI"),AS633+AU633,AND(I633="ADQBYS",BA633="NO"),AS633,AND(I633="CONV",BA633="SI"),AS633+AU633,AND(I633="CONV",BA633="NO"),AS633)</f>
        <v>#N/A</v>
      </c>
      <c r="AX633" s="53"/>
      <c r="AY633" s="58"/>
      <c r="AZ633" s="51"/>
      <c r="BA633" s="59"/>
    </row>
    <row r="634" customFormat="false" ht="18.6" hidden="false" customHeight="true" outlineLevel="0" collapsed="false">
      <c r="A634" s="43"/>
      <c r="B634" s="44"/>
      <c r="C634" s="44"/>
      <c r="D634" s="44"/>
      <c r="E634" s="44"/>
      <c r="F634" s="44"/>
      <c r="G634" s="44"/>
      <c r="H634" s="45"/>
      <c r="I634" s="44"/>
      <c r="J634" s="44"/>
      <c r="K634" s="44"/>
      <c r="L634" s="47"/>
      <c r="M634" s="47"/>
      <c r="N634" s="49" t="e">
        <f aca="false">_xlfn.IFS(AND(I634="PE",M634="NÓMINA ENERO"),1,AND(I634="PE",M634="NÓMINA FEBRERO"),2,AND(I634="PE",M634="NÓMINA MARZO"),3,AND(I634="PE",M634="NÓMINA ABRIL"),4,AND(I634="PE",M634="NÓMINA MAYO"),5,AND(I634="PE",M634="NÓMINA JUNIO"),6,AND(I634="PE",M634="NÓMINA JULIO"),7,AND(I634="PE",M634="NÓMINA AGOSTO"),8,AND(I634="PE",M634="NÓMINA SEPTIEMBRE"),9,AND(I634="PE",M634="NÓMINA OCTUBRE"),10,AND(I634="PE",M634="NÓMINA NOVIEMBRE"),11,AND(I634="PE",M634="NÓMINA DICIEMBRE"),12,AND(I634="PC",M634="NÓMINA ENERO"),1,AND(I634="PC",M634="NÓMINA FEBRERO"),2,AND(I634="PC",M634="NÓMINA MARZO"),3,AND(I634="PC",M634="NÓMINA ABRIL"),4,AND(I634="PC",M634="NÓMINA MAYO"),5,AND(I634="PC",M634="NÓMINA JUNIO"),6,AND(I634="PC",M634="NÓMINA JULIO"),7,AND(I634="PC",M634="NÓMINA AGOSTO"),8,AND(I634="PC",M634="NÓMINA SEPTIEMBRE"),9,AND(I634="PC",M634="NÓMINA OCTUBRE"),10,AND(I634="PC",M634="NÓMINA NOVIEMBRE"),11,AND(I634="PC",M634="NÓMINA DICIEMBRE"),12,I634="VCF"," ",I634="VSF"," ",I634="SUB"," ",I634="ADQBYS"," ",I634="CONV"," ")</f>
        <v>#N/A</v>
      </c>
      <c r="O634" s="50"/>
      <c r="P634" s="51"/>
      <c r="Q634" s="51" t="n">
        <f aca="false">ROUND((O634*P634)*0.15,2)</f>
        <v>0</v>
      </c>
      <c r="R634" s="52" t="e">
        <f aca="false">_xlfn.IFS(I634="PE","NO RELLENAR",I634="PC","NO RELLENAR",I634="SUB","NO RELLENAR",I634="ADQBYS","NO RELLENAR",I634="CONV","NO RELLENAR",I634="VSF","RELLENAR",I634="VCF","RELLENAR")</f>
        <v>#N/A</v>
      </c>
      <c r="S634" s="53"/>
      <c r="T634" s="53"/>
      <c r="U634" s="54"/>
      <c r="V634" s="55"/>
      <c r="W634" s="54"/>
      <c r="X634" s="55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  <c r="AM634" s="54"/>
      <c r="AN634" s="51"/>
      <c r="AO634" s="54"/>
      <c r="AP634" s="51"/>
      <c r="AQ634" s="54"/>
      <c r="AR634" s="51"/>
      <c r="AS634" s="53" t="n">
        <v>0</v>
      </c>
      <c r="AT634" s="53" t="n">
        <v>0</v>
      </c>
      <c r="AU634" s="53" t="e">
        <f aca="false">_xlfn.IFS(I634="PE",0,I634="PC",0,I634="VCF",ROUND(AS634*AV634,2),I634="VSF",ROUND(AS634*AV634,2),I634="SUB",ROUND(AS634*AV634,2),I634="ADQBYS",ROUND(AS634*AV634,2),I634="CONV",ROUND(AS634*AV634,2))</f>
        <v>#N/A</v>
      </c>
      <c r="AV634" s="56"/>
      <c r="AW634" s="57" t="e">
        <f aca="false">_xlfn.IFS(I634="PE",ROUND((O634*P634)+Q634,2),I634="PC",ROUND((O634*P634)+Q634,2),AND(I634="VCF",BA634="SI"),AS634+AU634,AND(I634="VCF",BA634="NO"),AS634,AND(I634="VSF",BA634="SI"),AS634+AU634+Y634+Z634,AND(I634="VSF",BA634="NO"),AS634+Y634+Z634,AND(I634="SUB",BA634="SI"),AS634+AU634,AND(I634="SUB",BA634="NO"),AS634,AND(I634="ADQBYS",BA634="SI"),AS634+AU634,AND(I634="ADQBYS",BA634="NO"),AS634,AND(I634="CONV",BA634="SI"),AS634+AU634,AND(I634="CONV",BA634="NO"),AS634)</f>
        <v>#N/A</v>
      </c>
      <c r="AX634" s="53"/>
      <c r="AY634" s="58"/>
      <c r="AZ634" s="51"/>
      <c r="BA634" s="59"/>
    </row>
    <row r="635" customFormat="false" ht="18.6" hidden="false" customHeight="true" outlineLevel="0" collapsed="false">
      <c r="A635" s="43"/>
      <c r="B635" s="44"/>
      <c r="C635" s="44"/>
      <c r="D635" s="44"/>
      <c r="E635" s="44"/>
      <c r="F635" s="44"/>
      <c r="G635" s="44"/>
      <c r="H635" s="45"/>
      <c r="I635" s="44"/>
      <c r="J635" s="44"/>
      <c r="K635" s="44"/>
      <c r="L635" s="47"/>
      <c r="M635" s="47"/>
      <c r="N635" s="49" t="e">
        <f aca="false">_xlfn.IFS(AND(I635="PE",M635="NÓMINA ENERO"),1,AND(I635="PE",M635="NÓMINA FEBRERO"),2,AND(I635="PE",M635="NÓMINA MARZO"),3,AND(I635="PE",M635="NÓMINA ABRIL"),4,AND(I635="PE",M635="NÓMINA MAYO"),5,AND(I635="PE",M635="NÓMINA JUNIO"),6,AND(I635="PE",M635="NÓMINA JULIO"),7,AND(I635="PE",M635="NÓMINA AGOSTO"),8,AND(I635="PE",M635="NÓMINA SEPTIEMBRE"),9,AND(I635="PE",M635="NÓMINA OCTUBRE"),10,AND(I635="PE",M635="NÓMINA NOVIEMBRE"),11,AND(I635="PE",M635="NÓMINA DICIEMBRE"),12,AND(I635="PC",M635="NÓMINA ENERO"),1,AND(I635="PC",M635="NÓMINA FEBRERO"),2,AND(I635="PC",M635="NÓMINA MARZO"),3,AND(I635="PC",M635="NÓMINA ABRIL"),4,AND(I635="PC",M635="NÓMINA MAYO"),5,AND(I635="PC",M635="NÓMINA JUNIO"),6,AND(I635="PC",M635="NÓMINA JULIO"),7,AND(I635="PC",M635="NÓMINA AGOSTO"),8,AND(I635="PC",M635="NÓMINA SEPTIEMBRE"),9,AND(I635="PC",M635="NÓMINA OCTUBRE"),10,AND(I635="PC",M635="NÓMINA NOVIEMBRE"),11,AND(I635="PC",M635="NÓMINA DICIEMBRE"),12,I635="VCF"," ",I635="VSF"," ",I635="SUB"," ",I635="ADQBYS"," ",I635="CONV"," ")</f>
        <v>#N/A</v>
      </c>
      <c r="O635" s="50"/>
      <c r="P635" s="51"/>
      <c r="Q635" s="51" t="n">
        <f aca="false">ROUND((O635*P635)*0.15,2)</f>
        <v>0</v>
      </c>
      <c r="R635" s="52" t="e">
        <f aca="false">_xlfn.IFS(I635="PE","NO RELLENAR",I635="PC","NO RELLENAR",I635="SUB","NO RELLENAR",I635="ADQBYS","NO RELLENAR",I635="CONV","NO RELLENAR",I635="VSF","RELLENAR",I635="VCF","RELLENAR")</f>
        <v>#N/A</v>
      </c>
      <c r="S635" s="53"/>
      <c r="T635" s="53"/>
      <c r="U635" s="54"/>
      <c r="V635" s="55"/>
      <c r="W635" s="54"/>
      <c r="X635" s="55"/>
      <c r="Y635" s="51"/>
      <c r="Z635" s="51"/>
      <c r="AA635" s="51"/>
      <c r="AB635" s="51"/>
      <c r="AC635" s="51"/>
      <c r="AD635" s="51"/>
      <c r="AE635" s="51"/>
      <c r="AF635" s="51"/>
      <c r="AG635" s="51"/>
      <c r="AH635" s="51"/>
      <c r="AI635" s="51"/>
      <c r="AJ635" s="51"/>
      <c r="AK635" s="51"/>
      <c r="AL635" s="51"/>
      <c r="AM635" s="54"/>
      <c r="AN635" s="51"/>
      <c r="AO635" s="54"/>
      <c r="AP635" s="51"/>
      <c r="AQ635" s="54"/>
      <c r="AR635" s="51"/>
      <c r="AS635" s="53" t="n">
        <v>0</v>
      </c>
      <c r="AT635" s="53" t="n">
        <v>0</v>
      </c>
      <c r="AU635" s="53" t="e">
        <f aca="false">_xlfn.IFS(I635="PE",0,I635="PC",0,I635="VCF",ROUND(AS635*AV635,2),I635="VSF",ROUND(AS635*AV635,2),I635="SUB",ROUND(AS635*AV635,2),I635="ADQBYS",ROUND(AS635*AV635,2),I635="CONV",ROUND(AS635*AV635,2))</f>
        <v>#N/A</v>
      </c>
      <c r="AV635" s="56"/>
      <c r="AW635" s="57" t="e">
        <f aca="false">_xlfn.IFS(I635="PE",ROUND((O635*P635)+Q635,2),I635="PC",ROUND((O635*P635)+Q635,2),AND(I635="VCF",BA635="SI"),AS635+AU635,AND(I635="VCF",BA635="NO"),AS635,AND(I635="VSF",BA635="SI"),AS635+AU635+Y635+Z635,AND(I635="VSF",BA635="NO"),AS635+Y635+Z635,AND(I635="SUB",BA635="SI"),AS635+AU635,AND(I635="SUB",BA635="NO"),AS635,AND(I635="ADQBYS",BA635="SI"),AS635+AU635,AND(I635="ADQBYS",BA635="NO"),AS635,AND(I635="CONV",BA635="SI"),AS635+AU635,AND(I635="CONV",BA635="NO"),AS635)</f>
        <v>#N/A</v>
      </c>
      <c r="AX635" s="53"/>
      <c r="AY635" s="58"/>
      <c r="AZ635" s="51"/>
      <c r="BA635" s="59"/>
    </row>
    <row r="636" customFormat="false" ht="18.6" hidden="false" customHeight="true" outlineLevel="0" collapsed="false">
      <c r="A636" s="43"/>
      <c r="B636" s="44"/>
      <c r="C636" s="44"/>
      <c r="D636" s="44"/>
      <c r="E636" s="44"/>
      <c r="F636" s="44"/>
      <c r="G636" s="44"/>
      <c r="H636" s="45"/>
      <c r="I636" s="44"/>
      <c r="J636" s="44"/>
      <c r="K636" s="44"/>
      <c r="L636" s="47"/>
      <c r="M636" s="47"/>
      <c r="N636" s="49" t="e">
        <f aca="false">_xlfn.IFS(AND(I636="PE",M636="NÓMINA ENERO"),1,AND(I636="PE",M636="NÓMINA FEBRERO"),2,AND(I636="PE",M636="NÓMINA MARZO"),3,AND(I636="PE",M636="NÓMINA ABRIL"),4,AND(I636="PE",M636="NÓMINA MAYO"),5,AND(I636="PE",M636="NÓMINA JUNIO"),6,AND(I636="PE",M636="NÓMINA JULIO"),7,AND(I636="PE",M636="NÓMINA AGOSTO"),8,AND(I636="PE",M636="NÓMINA SEPTIEMBRE"),9,AND(I636="PE",M636="NÓMINA OCTUBRE"),10,AND(I636="PE",M636="NÓMINA NOVIEMBRE"),11,AND(I636="PE",M636="NÓMINA DICIEMBRE"),12,AND(I636="PC",M636="NÓMINA ENERO"),1,AND(I636="PC",M636="NÓMINA FEBRERO"),2,AND(I636="PC",M636="NÓMINA MARZO"),3,AND(I636="PC",M636="NÓMINA ABRIL"),4,AND(I636="PC",M636="NÓMINA MAYO"),5,AND(I636="PC",M636="NÓMINA JUNIO"),6,AND(I636="PC",M636="NÓMINA JULIO"),7,AND(I636="PC",M636="NÓMINA AGOSTO"),8,AND(I636="PC",M636="NÓMINA SEPTIEMBRE"),9,AND(I636="PC",M636="NÓMINA OCTUBRE"),10,AND(I636="PC",M636="NÓMINA NOVIEMBRE"),11,AND(I636="PC",M636="NÓMINA DICIEMBRE"),12,I636="VCF"," ",I636="VSF"," ",I636="SUB"," ",I636="ADQBYS"," ",I636="CONV"," ")</f>
        <v>#N/A</v>
      </c>
      <c r="O636" s="50"/>
      <c r="P636" s="51"/>
      <c r="Q636" s="51" t="n">
        <f aca="false">ROUND((O636*P636)*0.15,2)</f>
        <v>0</v>
      </c>
      <c r="R636" s="52" t="e">
        <f aca="false">_xlfn.IFS(I636="PE","NO RELLENAR",I636="PC","NO RELLENAR",I636="SUB","NO RELLENAR",I636="ADQBYS","NO RELLENAR",I636="CONV","NO RELLENAR",I636="VSF","RELLENAR",I636="VCF","RELLENAR")</f>
        <v>#N/A</v>
      </c>
      <c r="S636" s="53"/>
      <c r="T636" s="53"/>
      <c r="U636" s="54"/>
      <c r="V636" s="55"/>
      <c r="W636" s="54"/>
      <c r="X636" s="55"/>
      <c r="Y636" s="51"/>
      <c r="Z636" s="51"/>
      <c r="AA636" s="51"/>
      <c r="AB636" s="51"/>
      <c r="AC636" s="51"/>
      <c r="AD636" s="51"/>
      <c r="AE636" s="51"/>
      <c r="AF636" s="51"/>
      <c r="AG636" s="51"/>
      <c r="AH636" s="51"/>
      <c r="AI636" s="51"/>
      <c r="AJ636" s="51"/>
      <c r="AK636" s="51"/>
      <c r="AL636" s="51"/>
      <c r="AM636" s="54"/>
      <c r="AN636" s="51"/>
      <c r="AO636" s="54"/>
      <c r="AP636" s="51"/>
      <c r="AQ636" s="54"/>
      <c r="AR636" s="51"/>
      <c r="AS636" s="53" t="n">
        <v>0</v>
      </c>
      <c r="AT636" s="53" t="n">
        <v>0</v>
      </c>
      <c r="AU636" s="53" t="e">
        <f aca="false">_xlfn.IFS(I636="PE",0,I636="PC",0,I636="VCF",ROUND(AS636*AV636,2),I636="VSF",ROUND(AS636*AV636,2),I636="SUB",ROUND(AS636*AV636,2),I636="ADQBYS",ROUND(AS636*AV636,2),I636="CONV",ROUND(AS636*AV636,2))</f>
        <v>#N/A</v>
      </c>
      <c r="AV636" s="56"/>
      <c r="AW636" s="57" t="e">
        <f aca="false">_xlfn.IFS(I636="PE",ROUND((O636*P636)+Q636,2),I636="PC",ROUND((O636*P636)+Q636,2),AND(I636="VCF",BA636="SI"),AS636+AU636,AND(I636="VCF",BA636="NO"),AS636,AND(I636="VSF",BA636="SI"),AS636+AU636+Y636+Z636,AND(I636="VSF",BA636="NO"),AS636+Y636+Z636,AND(I636="SUB",BA636="SI"),AS636+AU636,AND(I636="SUB",BA636="NO"),AS636,AND(I636="ADQBYS",BA636="SI"),AS636+AU636,AND(I636="ADQBYS",BA636="NO"),AS636,AND(I636="CONV",BA636="SI"),AS636+AU636,AND(I636="CONV",BA636="NO"),AS636)</f>
        <v>#N/A</v>
      </c>
      <c r="AX636" s="53"/>
      <c r="AY636" s="58"/>
      <c r="AZ636" s="51"/>
      <c r="BA636" s="59"/>
    </row>
    <row r="637" customFormat="false" ht="18.6" hidden="false" customHeight="true" outlineLevel="0" collapsed="false">
      <c r="A637" s="43"/>
      <c r="B637" s="44"/>
      <c r="C637" s="44"/>
      <c r="D637" s="44"/>
      <c r="E637" s="44"/>
      <c r="F637" s="44"/>
      <c r="G637" s="44"/>
      <c r="H637" s="45"/>
      <c r="I637" s="44"/>
      <c r="J637" s="44"/>
      <c r="K637" s="44"/>
      <c r="L637" s="47"/>
      <c r="M637" s="47"/>
      <c r="N637" s="49" t="e">
        <f aca="false">_xlfn.IFS(AND(I637="PE",M637="NÓMINA ENERO"),1,AND(I637="PE",M637="NÓMINA FEBRERO"),2,AND(I637="PE",M637="NÓMINA MARZO"),3,AND(I637="PE",M637="NÓMINA ABRIL"),4,AND(I637="PE",M637="NÓMINA MAYO"),5,AND(I637="PE",M637="NÓMINA JUNIO"),6,AND(I637="PE",M637="NÓMINA JULIO"),7,AND(I637="PE",M637="NÓMINA AGOSTO"),8,AND(I637="PE",M637="NÓMINA SEPTIEMBRE"),9,AND(I637="PE",M637="NÓMINA OCTUBRE"),10,AND(I637="PE",M637="NÓMINA NOVIEMBRE"),11,AND(I637="PE",M637="NÓMINA DICIEMBRE"),12,AND(I637="PC",M637="NÓMINA ENERO"),1,AND(I637="PC",M637="NÓMINA FEBRERO"),2,AND(I637="PC",M637="NÓMINA MARZO"),3,AND(I637="PC",M637="NÓMINA ABRIL"),4,AND(I637="PC",M637="NÓMINA MAYO"),5,AND(I637="PC",M637="NÓMINA JUNIO"),6,AND(I637="PC",M637="NÓMINA JULIO"),7,AND(I637="PC",M637="NÓMINA AGOSTO"),8,AND(I637="PC",M637="NÓMINA SEPTIEMBRE"),9,AND(I637="PC",M637="NÓMINA OCTUBRE"),10,AND(I637="PC",M637="NÓMINA NOVIEMBRE"),11,AND(I637="PC",M637="NÓMINA DICIEMBRE"),12,I637="VCF"," ",I637="VSF"," ",I637="SUB"," ",I637="ADQBYS"," ",I637="CONV"," ")</f>
        <v>#N/A</v>
      </c>
      <c r="O637" s="50"/>
      <c r="P637" s="51"/>
      <c r="Q637" s="51" t="n">
        <f aca="false">ROUND((O637*P637)*0.15,2)</f>
        <v>0</v>
      </c>
      <c r="R637" s="52" t="e">
        <f aca="false">_xlfn.IFS(I637="PE","NO RELLENAR",I637="PC","NO RELLENAR",I637="SUB","NO RELLENAR",I637="ADQBYS","NO RELLENAR",I637="CONV","NO RELLENAR",I637="VSF","RELLENAR",I637="VCF","RELLENAR")</f>
        <v>#N/A</v>
      </c>
      <c r="S637" s="53"/>
      <c r="T637" s="53"/>
      <c r="U637" s="54"/>
      <c r="V637" s="55"/>
      <c r="W637" s="54"/>
      <c r="X637" s="55"/>
      <c r="Y637" s="51"/>
      <c r="Z637" s="51"/>
      <c r="AA637" s="51"/>
      <c r="AB637" s="51"/>
      <c r="AC637" s="51"/>
      <c r="AD637" s="51"/>
      <c r="AE637" s="51"/>
      <c r="AF637" s="51"/>
      <c r="AG637" s="51"/>
      <c r="AH637" s="51"/>
      <c r="AI637" s="51"/>
      <c r="AJ637" s="51"/>
      <c r="AK637" s="51"/>
      <c r="AL637" s="51"/>
      <c r="AM637" s="54"/>
      <c r="AN637" s="51"/>
      <c r="AO637" s="54"/>
      <c r="AP637" s="51"/>
      <c r="AQ637" s="54"/>
      <c r="AR637" s="51"/>
      <c r="AS637" s="53" t="n">
        <v>0</v>
      </c>
      <c r="AT637" s="53" t="n">
        <v>0</v>
      </c>
      <c r="AU637" s="53" t="e">
        <f aca="false">_xlfn.IFS(I637="PE",0,I637="PC",0,I637="VCF",ROUND(AS637*AV637,2),I637="VSF",ROUND(AS637*AV637,2),I637="SUB",ROUND(AS637*AV637,2),I637="ADQBYS",ROUND(AS637*AV637,2),I637="CONV",ROUND(AS637*AV637,2))</f>
        <v>#N/A</v>
      </c>
      <c r="AV637" s="56"/>
      <c r="AW637" s="57" t="e">
        <f aca="false">_xlfn.IFS(I637="PE",ROUND((O637*P637)+Q637,2),I637="PC",ROUND((O637*P637)+Q637,2),AND(I637="VCF",BA637="SI"),AS637+AU637,AND(I637="VCF",BA637="NO"),AS637,AND(I637="VSF",BA637="SI"),AS637+AU637+Y637+Z637,AND(I637="VSF",BA637="NO"),AS637+Y637+Z637,AND(I637="SUB",BA637="SI"),AS637+AU637,AND(I637="SUB",BA637="NO"),AS637,AND(I637="ADQBYS",BA637="SI"),AS637+AU637,AND(I637="ADQBYS",BA637="NO"),AS637,AND(I637="CONV",BA637="SI"),AS637+AU637,AND(I637="CONV",BA637="NO"),AS637)</f>
        <v>#N/A</v>
      </c>
      <c r="AX637" s="53"/>
      <c r="AY637" s="58"/>
      <c r="AZ637" s="51"/>
      <c r="BA637" s="59"/>
    </row>
    <row r="638" customFormat="false" ht="18.6" hidden="false" customHeight="true" outlineLevel="0" collapsed="false">
      <c r="A638" s="43"/>
      <c r="B638" s="44"/>
      <c r="C638" s="44"/>
      <c r="D638" s="44"/>
      <c r="E638" s="44"/>
      <c r="F638" s="44"/>
      <c r="G638" s="44"/>
      <c r="H638" s="45"/>
      <c r="I638" s="44"/>
      <c r="J638" s="44"/>
      <c r="K638" s="44"/>
      <c r="L638" s="47"/>
      <c r="M638" s="47"/>
      <c r="N638" s="49" t="e">
        <f aca="false">_xlfn.IFS(AND(I638="PE",M638="NÓMINA ENERO"),1,AND(I638="PE",M638="NÓMINA FEBRERO"),2,AND(I638="PE",M638="NÓMINA MARZO"),3,AND(I638="PE",M638="NÓMINA ABRIL"),4,AND(I638="PE",M638="NÓMINA MAYO"),5,AND(I638="PE",M638="NÓMINA JUNIO"),6,AND(I638="PE",M638="NÓMINA JULIO"),7,AND(I638="PE",M638="NÓMINA AGOSTO"),8,AND(I638="PE",M638="NÓMINA SEPTIEMBRE"),9,AND(I638="PE",M638="NÓMINA OCTUBRE"),10,AND(I638="PE",M638="NÓMINA NOVIEMBRE"),11,AND(I638="PE",M638="NÓMINA DICIEMBRE"),12,AND(I638="PC",M638="NÓMINA ENERO"),1,AND(I638="PC",M638="NÓMINA FEBRERO"),2,AND(I638="PC",M638="NÓMINA MARZO"),3,AND(I638="PC",M638="NÓMINA ABRIL"),4,AND(I638="PC",M638="NÓMINA MAYO"),5,AND(I638="PC",M638="NÓMINA JUNIO"),6,AND(I638="PC",M638="NÓMINA JULIO"),7,AND(I638="PC",M638="NÓMINA AGOSTO"),8,AND(I638="PC",M638="NÓMINA SEPTIEMBRE"),9,AND(I638="PC",M638="NÓMINA OCTUBRE"),10,AND(I638="PC",M638="NÓMINA NOVIEMBRE"),11,AND(I638="PC",M638="NÓMINA DICIEMBRE"),12,I638="VCF"," ",I638="VSF"," ",I638="SUB"," ",I638="ADQBYS"," ",I638="CONV"," ")</f>
        <v>#N/A</v>
      </c>
      <c r="O638" s="50"/>
      <c r="P638" s="51"/>
      <c r="Q638" s="51" t="n">
        <f aca="false">ROUND((O638*P638)*0.15,2)</f>
        <v>0</v>
      </c>
      <c r="R638" s="52" t="e">
        <f aca="false">_xlfn.IFS(I638="PE","NO RELLENAR",I638="PC","NO RELLENAR",I638="SUB","NO RELLENAR",I638="ADQBYS","NO RELLENAR",I638="CONV","NO RELLENAR",I638="VSF","RELLENAR",I638="VCF","RELLENAR")</f>
        <v>#N/A</v>
      </c>
      <c r="S638" s="53"/>
      <c r="T638" s="53"/>
      <c r="U638" s="54"/>
      <c r="V638" s="55"/>
      <c r="W638" s="54"/>
      <c r="X638" s="55"/>
      <c r="Y638" s="51"/>
      <c r="Z638" s="51"/>
      <c r="AA638" s="51"/>
      <c r="AB638" s="51"/>
      <c r="AC638" s="51"/>
      <c r="AD638" s="51"/>
      <c r="AE638" s="51"/>
      <c r="AF638" s="51"/>
      <c r="AG638" s="51"/>
      <c r="AH638" s="51"/>
      <c r="AI638" s="51"/>
      <c r="AJ638" s="51"/>
      <c r="AK638" s="51"/>
      <c r="AL638" s="51"/>
      <c r="AM638" s="54"/>
      <c r="AN638" s="51"/>
      <c r="AO638" s="54"/>
      <c r="AP638" s="51"/>
      <c r="AQ638" s="54"/>
      <c r="AR638" s="51"/>
      <c r="AS638" s="53" t="n">
        <v>0</v>
      </c>
      <c r="AT638" s="53" t="n">
        <v>0</v>
      </c>
      <c r="AU638" s="53" t="e">
        <f aca="false">_xlfn.IFS(I638="PE",0,I638="PC",0,I638="VCF",ROUND(AS638*AV638,2),I638="VSF",ROUND(AS638*AV638,2),I638="SUB",ROUND(AS638*AV638,2),I638="ADQBYS",ROUND(AS638*AV638,2),I638="CONV",ROUND(AS638*AV638,2))</f>
        <v>#N/A</v>
      </c>
      <c r="AV638" s="56"/>
      <c r="AW638" s="57" t="e">
        <f aca="false">_xlfn.IFS(I638="PE",ROUND((O638*P638)+Q638,2),I638="PC",ROUND((O638*P638)+Q638,2),AND(I638="VCF",BA638="SI"),AS638+AU638,AND(I638="VCF",BA638="NO"),AS638,AND(I638="VSF",BA638="SI"),AS638+AU638+Y638+Z638,AND(I638="VSF",BA638="NO"),AS638+Y638+Z638,AND(I638="SUB",BA638="SI"),AS638+AU638,AND(I638="SUB",BA638="NO"),AS638,AND(I638="ADQBYS",BA638="SI"),AS638+AU638,AND(I638="ADQBYS",BA638="NO"),AS638,AND(I638="CONV",BA638="SI"),AS638+AU638,AND(I638="CONV",BA638="NO"),AS638)</f>
        <v>#N/A</v>
      </c>
      <c r="AX638" s="53"/>
      <c r="AY638" s="58"/>
      <c r="AZ638" s="51"/>
      <c r="BA638" s="59"/>
    </row>
    <row r="639" customFormat="false" ht="18.6" hidden="false" customHeight="true" outlineLevel="0" collapsed="false">
      <c r="A639" s="43"/>
      <c r="B639" s="44"/>
      <c r="C639" s="44"/>
      <c r="D639" s="44"/>
      <c r="E639" s="44"/>
      <c r="F639" s="44"/>
      <c r="G639" s="44"/>
      <c r="H639" s="45"/>
      <c r="I639" s="44"/>
      <c r="J639" s="44"/>
      <c r="K639" s="44"/>
      <c r="L639" s="47"/>
      <c r="M639" s="47"/>
      <c r="N639" s="49" t="e">
        <f aca="false">_xlfn.IFS(AND(I639="PE",M639="NÓMINA ENERO"),1,AND(I639="PE",M639="NÓMINA FEBRERO"),2,AND(I639="PE",M639="NÓMINA MARZO"),3,AND(I639="PE",M639="NÓMINA ABRIL"),4,AND(I639="PE",M639="NÓMINA MAYO"),5,AND(I639="PE",M639="NÓMINA JUNIO"),6,AND(I639="PE",M639="NÓMINA JULIO"),7,AND(I639="PE",M639="NÓMINA AGOSTO"),8,AND(I639="PE",M639="NÓMINA SEPTIEMBRE"),9,AND(I639="PE",M639="NÓMINA OCTUBRE"),10,AND(I639="PE",M639="NÓMINA NOVIEMBRE"),11,AND(I639="PE",M639="NÓMINA DICIEMBRE"),12,AND(I639="PC",M639="NÓMINA ENERO"),1,AND(I639="PC",M639="NÓMINA FEBRERO"),2,AND(I639="PC",M639="NÓMINA MARZO"),3,AND(I639="PC",M639="NÓMINA ABRIL"),4,AND(I639="PC",M639="NÓMINA MAYO"),5,AND(I639="PC",M639="NÓMINA JUNIO"),6,AND(I639="PC",M639="NÓMINA JULIO"),7,AND(I639="PC",M639="NÓMINA AGOSTO"),8,AND(I639="PC",M639="NÓMINA SEPTIEMBRE"),9,AND(I639="PC",M639="NÓMINA OCTUBRE"),10,AND(I639="PC",M639="NÓMINA NOVIEMBRE"),11,AND(I639="PC",M639="NÓMINA DICIEMBRE"),12,I639="VCF"," ",I639="VSF"," ",I639="SUB"," ",I639="ADQBYS"," ",I639="CONV"," ")</f>
        <v>#N/A</v>
      </c>
      <c r="O639" s="50"/>
      <c r="P639" s="51"/>
      <c r="Q639" s="51" t="n">
        <f aca="false">ROUND((O639*P639)*0.15,2)</f>
        <v>0</v>
      </c>
      <c r="R639" s="52" t="e">
        <f aca="false">_xlfn.IFS(I639="PE","NO RELLENAR",I639="PC","NO RELLENAR",I639="SUB","NO RELLENAR",I639="ADQBYS","NO RELLENAR",I639="CONV","NO RELLENAR",I639="VSF","RELLENAR",I639="VCF","RELLENAR")</f>
        <v>#N/A</v>
      </c>
      <c r="S639" s="53"/>
      <c r="T639" s="53"/>
      <c r="U639" s="54"/>
      <c r="V639" s="55"/>
      <c r="W639" s="54"/>
      <c r="X639" s="55"/>
      <c r="Y639" s="51"/>
      <c r="Z639" s="51"/>
      <c r="AA639" s="51"/>
      <c r="AB639" s="51"/>
      <c r="AC639" s="51"/>
      <c r="AD639" s="51"/>
      <c r="AE639" s="51"/>
      <c r="AF639" s="51"/>
      <c r="AG639" s="51"/>
      <c r="AH639" s="51"/>
      <c r="AI639" s="51"/>
      <c r="AJ639" s="51"/>
      <c r="AK639" s="51"/>
      <c r="AL639" s="51"/>
      <c r="AM639" s="54"/>
      <c r="AN639" s="51"/>
      <c r="AO639" s="54"/>
      <c r="AP639" s="51"/>
      <c r="AQ639" s="54"/>
      <c r="AR639" s="51"/>
      <c r="AS639" s="53" t="n">
        <v>0</v>
      </c>
      <c r="AT639" s="53" t="n">
        <v>0</v>
      </c>
      <c r="AU639" s="53" t="e">
        <f aca="false">_xlfn.IFS(I639="PE",0,I639="PC",0,I639="VCF",ROUND(AS639*AV639,2),I639="VSF",ROUND(AS639*AV639,2),I639="SUB",ROUND(AS639*AV639,2),I639="ADQBYS",ROUND(AS639*AV639,2),I639="CONV",ROUND(AS639*AV639,2))</f>
        <v>#N/A</v>
      </c>
      <c r="AV639" s="56"/>
      <c r="AW639" s="57" t="e">
        <f aca="false">_xlfn.IFS(I639="PE",ROUND((O639*P639)+Q639,2),I639="PC",ROUND((O639*P639)+Q639,2),AND(I639="VCF",BA639="SI"),AS639+AU639,AND(I639="VCF",BA639="NO"),AS639,AND(I639="VSF",BA639="SI"),AS639+AU639+Y639+Z639,AND(I639="VSF",BA639="NO"),AS639+Y639+Z639,AND(I639="SUB",BA639="SI"),AS639+AU639,AND(I639="SUB",BA639="NO"),AS639,AND(I639="ADQBYS",BA639="SI"),AS639+AU639,AND(I639="ADQBYS",BA639="NO"),AS639,AND(I639="CONV",BA639="SI"),AS639+AU639,AND(I639="CONV",BA639="NO"),AS639)</f>
        <v>#N/A</v>
      </c>
      <c r="AX639" s="53"/>
      <c r="AY639" s="58"/>
      <c r="AZ639" s="51"/>
      <c r="BA639" s="59"/>
    </row>
    <row r="640" customFormat="false" ht="18.6" hidden="false" customHeight="true" outlineLevel="0" collapsed="false">
      <c r="A640" s="43"/>
      <c r="B640" s="44"/>
      <c r="C640" s="44"/>
      <c r="D640" s="44"/>
      <c r="E640" s="44"/>
      <c r="F640" s="44"/>
      <c r="G640" s="44"/>
      <c r="H640" s="45"/>
      <c r="I640" s="44"/>
      <c r="J640" s="44"/>
      <c r="K640" s="44"/>
      <c r="L640" s="47"/>
      <c r="M640" s="47"/>
      <c r="N640" s="49" t="e">
        <f aca="false">_xlfn.IFS(AND(I640="PE",M640="NÓMINA ENERO"),1,AND(I640="PE",M640="NÓMINA FEBRERO"),2,AND(I640="PE",M640="NÓMINA MARZO"),3,AND(I640="PE",M640="NÓMINA ABRIL"),4,AND(I640="PE",M640="NÓMINA MAYO"),5,AND(I640="PE",M640="NÓMINA JUNIO"),6,AND(I640="PE",M640="NÓMINA JULIO"),7,AND(I640="PE",M640="NÓMINA AGOSTO"),8,AND(I640="PE",M640="NÓMINA SEPTIEMBRE"),9,AND(I640="PE",M640="NÓMINA OCTUBRE"),10,AND(I640="PE",M640="NÓMINA NOVIEMBRE"),11,AND(I640="PE",M640="NÓMINA DICIEMBRE"),12,AND(I640="PC",M640="NÓMINA ENERO"),1,AND(I640="PC",M640="NÓMINA FEBRERO"),2,AND(I640="PC",M640="NÓMINA MARZO"),3,AND(I640="PC",M640="NÓMINA ABRIL"),4,AND(I640="PC",M640="NÓMINA MAYO"),5,AND(I640="PC",M640="NÓMINA JUNIO"),6,AND(I640="PC",M640="NÓMINA JULIO"),7,AND(I640="PC",M640="NÓMINA AGOSTO"),8,AND(I640="PC",M640="NÓMINA SEPTIEMBRE"),9,AND(I640="PC",M640="NÓMINA OCTUBRE"),10,AND(I640="PC",M640="NÓMINA NOVIEMBRE"),11,AND(I640="PC",M640="NÓMINA DICIEMBRE"),12,I640="VCF"," ",I640="VSF"," ",I640="SUB"," ",I640="ADQBYS"," ",I640="CONV"," ")</f>
        <v>#N/A</v>
      </c>
      <c r="O640" s="50"/>
      <c r="P640" s="51"/>
      <c r="Q640" s="51" t="n">
        <f aca="false">ROUND((O640*P640)*0.15,2)</f>
        <v>0</v>
      </c>
      <c r="R640" s="52" t="e">
        <f aca="false">_xlfn.IFS(I640="PE","NO RELLENAR",I640="PC","NO RELLENAR",I640="SUB","NO RELLENAR",I640="ADQBYS","NO RELLENAR",I640="CONV","NO RELLENAR",I640="VSF","RELLENAR",I640="VCF","RELLENAR")</f>
        <v>#N/A</v>
      </c>
      <c r="S640" s="53"/>
      <c r="T640" s="53"/>
      <c r="U640" s="54"/>
      <c r="V640" s="55"/>
      <c r="W640" s="54"/>
      <c r="X640" s="55"/>
      <c r="Y640" s="51"/>
      <c r="Z640" s="51"/>
      <c r="AA640" s="51"/>
      <c r="AB640" s="51"/>
      <c r="AC640" s="51"/>
      <c r="AD640" s="51"/>
      <c r="AE640" s="51"/>
      <c r="AF640" s="51"/>
      <c r="AG640" s="51"/>
      <c r="AH640" s="51"/>
      <c r="AI640" s="51"/>
      <c r="AJ640" s="51"/>
      <c r="AK640" s="51"/>
      <c r="AL640" s="51"/>
      <c r="AM640" s="54"/>
      <c r="AN640" s="51"/>
      <c r="AO640" s="54"/>
      <c r="AP640" s="51"/>
      <c r="AQ640" s="54"/>
      <c r="AR640" s="51"/>
      <c r="AS640" s="53" t="n">
        <v>0</v>
      </c>
      <c r="AT640" s="53" t="n">
        <v>0</v>
      </c>
      <c r="AU640" s="53" t="e">
        <f aca="false">_xlfn.IFS(I640="PE",0,I640="PC",0,I640="VCF",ROUND(AS640*AV640,2),I640="VSF",ROUND(AS640*AV640,2),I640="SUB",ROUND(AS640*AV640,2),I640="ADQBYS",ROUND(AS640*AV640,2),I640="CONV",ROUND(AS640*AV640,2))</f>
        <v>#N/A</v>
      </c>
      <c r="AV640" s="56"/>
      <c r="AW640" s="57" t="e">
        <f aca="false">_xlfn.IFS(I640="PE",ROUND((O640*P640)+Q640,2),I640="PC",ROUND((O640*P640)+Q640,2),AND(I640="VCF",BA640="SI"),AS640+AU640,AND(I640="VCF",BA640="NO"),AS640,AND(I640="VSF",BA640="SI"),AS640+AU640+Y640+Z640,AND(I640="VSF",BA640="NO"),AS640+Y640+Z640,AND(I640="SUB",BA640="SI"),AS640+AU640,AND(I640="SUB",BA640="NO"),AS640,AND(I640="ADQBYS",BA640="SI"),AS640+AU640,AND(I640="ADQBYS",BA640="NO"),AS640,AND(I640="CONV",BA640="SI"),AS640+AU640,AND(I640="CONV",BA640="NO"),AS640)</f>
        <v>#N/A</v>
      </c>
      <c r="AX640" s="53"/>
      <c r="AY640" s="58"/>
      <c r="AZ640" s="51"/>
      <c r="BA640" s="59"/>
    </row>
    <row r="641" customFormat="false" ht="18.6" hidden="false" customHeight="true" outlineLevel="0" collapsed="false">
      <c r="A641" s="43"/>
      <c r="B641" s="44"/>
      <c r="C641" s="44"/>
      <c r="D641" s="44"/>
      <c r="E641" s="44"/>
      <c r="F641" s="44"/>
      <c r="G641" s="44"/>
      <c r="H641" s="45"/>
      <c r="I641" s="44"/>
      <c r="J641" s="44"/>
      <c r="K641" s="44"/>
      <c r="L641" s="47"/>
      <c r="M641" s="47"/>
      <c r="N641" s="49" t="e">
        <f aca="false">_xlfn.IFS(AND(I641="PE",M641="NÓMINA ENERO"),1,AND(I641="PE",M641="NÓMINA FEBRERO"),2,AND(I641="PE",M641="NÓMINA MARZO"),3,AND(I641="PE",M641="NÓMINA ABRIL"),4,AND(I641="PE",M641="NÓMINA MAYO"),5,AND(I641="PE",M641="NÓMINA JUNIO"),6,AND(I641="PE",M641="NÓMINA JULIO"),7,AND(I641="PE",M641="NÓMINA AGOSTO"),8,AND(I641="PE",M641="NÓMINA SEPTIEMBRE"),9,AND(I641="PE",M641="NÓMINA OCTUBRE"),10,AND(I641="PE",M641="NÓMINA NOVIEMBRE"),11,AND(I641="PE",M641="NÓMINA DICIEMBRE"),12,AND(I641="PC",M641="NÓMINA ENERO"),1,AND(I641="PC",M641="NÓMINA FEBRERO"),2,AND(I641="PC",M641="NÓMINA MARZO"),3,AND(I641="PC",M641="NÓMINA ABRIL"),4,AND(I641="PC",M641="NÓMINA MAYO"),5,AND(I641="PC",M641="NÓMINA JUNIO"),6,AND(I641="PC",M641="NÓMINA JULIO"),7,AND(I641="PC",M641="NÓMINA AGOSTO"),8,AND(I641="PC",M641="NÓMINA SEPTIEMBRE"),9,AND(I641="PC",M641="NÓMINA OCTUBRE"),10,AND(I641="PC",M641="NÓMINA NOVIEMBRE"),11,AND(I641="PC",M641="NÓMINA DICIEMBRE"),12,I641="VCF"," ",I641="VSF"," ",I641="SUB"," ",I641="ADQBYS"," ",I641="CONV"," ")</f>
        <v>#N/A</v>
      </c>
      <c r="O641" s="50"/>
      <c r="P641" s="51"/>
      <c r="Q641" s="51" t="n">
        <f aca="false">ROUND((O641*P641)*0.15,2)</f>
        <v>0</v>
      </c>
      <c r="R641" s="52" t="e">
        <f aca="false">_xlfn.IFS(I641="PE","NO RELLENAR",I641="PC","NO RELLENAR",I641="SUB","NO RELLENAR",I641="ADQBYS","NO RELLENAR",I641="CONV","NO RELLENAR",I641="VSF","RELLENAR",I641="VCF","RELLENAR")</f>
        <v>#N/A</v>
      </c>
      <c r="S641" s="53"/>
      <c r="T641" s="53"/>
      <c r="U641" s="54"/>
      <c r="V641" s="55"/>
      <c r="W641" s="54"/>
      <c r="X641" s="55"/>
      <c r="Y641" s="51"/>
      <c r="Z641" s="51"/>
      <c r="AA641" s="51"/>
      <c r="AB641" s="51"/>
      <c r="AC641" s="51"/>
      <c r="AD641" s="51"/>
      <c r="AE641" s="51"/>
      <c r="AF641" s="51"/>
      <c r="AG641" s="51"/>
      <c r="AH641" s="51"/>
      <c r="AI641" s="51"/>
      <c r="AJ641" s="51"/>
      <c r="AK641" s="51"/>
      <c r="AL641" s="51"/>
      <c r="AM641" s="54"/>
      <c r="AN641" s="51"/>
      <c r="AO641" s="54"/>
      <c r="AP641" s="51"/>
      <c r="AQ641" s="54"/>
      <c r="AR641" s="51"/>
      <c r="AS641" s="53" t="n">
        <v>0</v>
      </c>
      <c r="AT641" s="53" t="n">
        <v>0</v>
      </c>
      <c r="AU641" s="53" t="e">
        <f aca="false">_xlfn.IFS(I641="PE",0,I641="PC",0,I641="VCF",ROUND(AS641*AV641,2),I641="VSF",ROUND(AS641*AV641,2),I641="SUB",ROUND(AS641*AV641,2),I641="ADQBYS",ROUND(AS641*AV641,2),I641="CONV",ROUND(AS641*AV641,2))</f>
        <v>#N/A</v>
      </c>
      <c r="AV641" s="56"/>
      <c r="AW641" s="57" t="e">
        <f aca="false">_xlfn.IFS(I641="PE",ROUND((O641*P641)+Q641,2),I641="PC",ROUND((O641*P641)+Q641,2),AND(I641="VCF",BA641="SI"),AS641+AU641,AND(I641="VCF",BA641="NO"),AS641,AND(I641="VSF",BA641="SI"),AS641+AU641+Y641+Z641,AND(I641="VSF",BA641="NO"),AS641+Y641+Z641,AND(I641="SUB",BA641="SI"),AS641+AU641,AND(I641="SUB",BA641="NO"),AS641,AND(I641="ADQBYS",BA641="SI"),AS641+AU641,AND(I641="ADQBYS",BA641="NO"),AS641,AND(I641="CONV",BA641="SI"),AS641+AU641,AND(I641="CONV",BA641="NO"),AS641)</f>
        <v>#N/A</v>
      </c>
      <c r="AX641" s="53"/>
      <c r="AY641" s="58"/>
      <c r="AZ641" s="51"/>
      <c r="BA641" s="59"/>
    </row>
    <row r="642" customFormat="false" ht="18.6" hidden="false" customHeight="true" outlineLevel="0" collapsed="false">
      <c r="A642" s="43"/>
      <c r="B642" s="44"/>
      <c r="C642" s="44"/>
      <c r="D642" s="44"/>
      <c r="E642" s="44"/>
      <c r="F642" s="44"/>
      <c r="G642" s="44"/>
      <c r="H642" s="45"/>
      <c r="I642" s="44"/>
      <c r="J642" s="44"/>
      <c r="K642" s="44"/>
      <c r="L642" s="47"/>
      <c r="M642" s="47"/>
      <c r="N642" s="49" t="e">
        <f aca="false">_xlfn.IFS(AND(I642="PE",M642="NÓMINA ENERO"),1,AND(I642="PE",M642="NÓMINA FEBRERO"),2,AND(I642="PE",M642="NÓMINA MARZO"),3,AND(I642="PE",M642="NÓMINA ABRIL"),4,AND(I642="PE",M642="NÓMINA MAYO"),5,AND(I642="PE",M642="NÓMINA JUNIO"),6,AND(I642="PE",M642="NÓMINA JULIO"),7,AND(I642="PE",M642="NÓMINA AGOSTO"),8,AND(I642="PE",M642="NÓMINA SEPTIEMBRE"),9,AND(I642="PE",M642="NÓMINA OCTUBRE"),10,AND(I642="PE",M642="NÓMINA NOVIEMBRE"),11,AND(I642="PE",M642="NÓMINA DICIEMBRE"),12,AND(I642="PC",M642="NÓMINA ENERO"),1,AND(I642="PC",M642="NÓMINA FEBRERO"),2,AND(I642="PC",M642="NÓMINA MARZO"),3,AND(I642="PC",M642="NÓMINA ABRIL"),4,AND(I642="PC",M642="NÓMINA MAYO"),5,AND(I642="PC",M642="NÓMINA JUNIO"),6,AND(I642="PC",M642="NÓMINA JULIO"),7,AND(I642="PC",M642="NÓMINA AGOSTO"),8,AND(I642="PC",M642="NÓMINA SEPTIEMBRE"),9,AND(I642="PC",M642="NÓMINA OCTUBRE"),10,AND(I642="PC",M642="NÓMINA NOVIEMBRE"),11,AND(I642="PC",M642="NÓMINA DICIEMBRE"),12,I642="VCF"," ",I642="VSF"," ",I642="SUB"," ",I642="ADQBYS"," ",I642="CONV"," ")</f>
        <v>#N/A</v>
      </c>
      <c r="O642" s="50"/>
      <c r="P642" s="51"/>
      <c r="Q642" s="51" t="n">
        <f aca="false">ROUND((O642*P642)*0.15,2)</f>
        <v>0</v>
      </c>
      <c r="R642" s="52" t="e">
        <f aca="false">_xlfn.IFS(I642="PE","NO RELLENAR",I642="PC","NO RELLENAR",I642="SUB","NO RELLENAR",I642="ADQBYS","NO RELLENAR",I642="CONV","NO RELLENAR",I642="VSF","RELLENAR",I642="VCF","RELLENAR")</f>
        <v>#N/A</v>
      </c>
      <c r="S642" s="53"/>
      <c r="T642" s="53"/>
      <c r="U642" s="54"/>
      <c r="V642" s="55"/>
      <c r="W642" s="54"/>
      <c r="X642" s="55"/>
      <c r="Y642" s="51"/>
      <c r="Z642" s="51"/>
      <c r="AA642" s="51"/>
      <c r="AB642" s="51"/>
      <c r="AC642" s="51"/>
      <c r="AD642" s="51"/>
      <c r="AE642" s="51"/>
      <c r="AF642" s="51"/>
      <c r="AG642" s="51"/>
      <c r="AH642" s="51"/>
      <c r="AI642" s="51"/>
      <c r="AJ642" s="51"/>
      <c r="AK642" s="51"/>
      <c r="AL642" s="51"/>
      <c r="AM642" s="54"/>
      <c r="AN642" s="51"/>
      <c r="AO642" s="54"/>
      <c r="AP642" s="51"/>
      <c r="AQ642" s="54"/>
      <c r="AR642" s="51"/>
      <c r="AS642" s="53" t="n">
        <v>0</v>
      </c>
      <c r="AT642" s="53" t="n">
        <v>0</v>
      </c>
      <c r="AU642" s="53" t="e">
        <f aca="false">_xlfn.IFS(I642="PE",0,I642="PC",0,I642="VCF",ROUND(AS642*AV642,2),I642="VSF",ROUND(AS642*AV642,2),I642="SUB",ROUND(AS642*AV642,2),I642="ADQBYS",ROUND(AS642*AV642,2),I642="CONV",ROUND(AS642*AV642,2))</f>
        <v>#N/A</v>
      </c>
      <c r="AV642" s="56"/>
      <c r="AW642" s="57" t="e">
        <f aca="false">_xlfn.IFS(I642="PE",ROUND((O642*P642)+Q642,2),I642="PC",ROUND((O642*P642)+Q642,2),AND(I642="VCF",BA642="SI"),AS642+AU642,AND(I642="VCF",BA642="NO"),AS642,AND(I642="VSF",BA642="SI"),AS642+AU642+Y642+Z642,AND(I642="VSF",BA642="NO"),AS642+Y642+Z642,AND(I642="SUB",BA642="SI"),AS642+AU642,AND(I642="SUB",BA642="NO"),AS642,AND(I642="ADQBYS",BA642="SI"),AS642+AU642,AND(I642="ADQBYS",BA642="NO"),AS642,AND(I642="CONV",BA642="SI"),AS642+AU642,AND(I642="CONV",BA642="NO"),AS642)</f>
        <v>#N/A</v>
      </c>
      <c r="AX642" s="53"/>
      <c r="AY642" s="58"/>
      <c r="AZ642" s="51"/>
      <c r="BA642" s="59"/>
    </row>
    <row r="643" customFormat="false" ht="18.6" hidden="false" customHeight="true" outlineLevel="0" collapsed="false">
      <c r="A643" s="43"/>
      <c r="B643" s="44"/>
      <c r="C643" s="44"/>
      <c r="D643" s="44"/>
      <c r="E643" s="44"/>
      <c r="F643" s="44"/>
      <c r="G643" s="44"/>
      <c r="H643" s="45"/>
      <c r="I643" s="44"/>
      <c r="J643" s="44"/>
      <c r="K643" s="44"/>
      <c r="L643" s="47"/>
      <c r="M643" s="47"/>
      <c r="N643" s="49" t="e">
        <f aca="false">_xlfn.IFS(AND(I643="PE",M643="NÓMINA ENERO"),1,AND(I643="PE",M643="NÓMINA FEBRERO"),2,AND(I643="PE",M643="NÓMINA MARZO"),3,AND(I643="PE",M643="NÓMINA ABRIL"),4,AND(I643="PE",M643="NÓMINA MAYO"),5,AND(I643="PE",M643="NÓMINA JUNIO"),6,AND(I643="PE",M643="NÓMINA JULIO"),7,AND(I643="PE",M643="NÓMINA AGOSTO"),8,AND(I643="PE",M643="NÓMINA SEPTIEMBRE"),9,AND(I643="PE",M643="NÓMINA OCTUBRE"),10,AND(I643="PE",M643="NÓMINA NOVIEMBRE"),11,AND(I643="PE",M643="NÓMINA DICIEMBRE"),12,AND(I643="PC",M643="NÓMINA ENERO"),1,AND(I643="PC",M643="NÓMINA FEBRERO"),2,AND(I643="PC",M643="NÓMINA MARZO"),3,AND(I643="PC",M643="NÓMINA ABRIL"),4,AND(I643="PC",M643="NÓMINA MAYO"),5,AND(I643="PC",M643="NÓMINA JUNIO"),6,AND(I643="PC",M643="NÓMINA JULIO"),7,AND(I643="PC",M643="NÓMINA AGOSTO"),8,AND(I643="PC",M643="NÓMINA SEPTIEMBRE"),9,AND(I643="PC",M643="NÓMINA OCTUBRE"),10,AND(I643="PC",M643="NÓMINA NOVIEMBRE"),11,AND(I643="PC",M643="NÓMINA DICIEMBRE"),12,I643="VCF"," ",I643="VSF"," ",I643="SUB"," ",I643="ADQBYS"," ",I643="CONV"," ")</f>
        <v>#N/A</v>
      </c>
      <c r="O643" s="50"/>
      <c r="P643" s="51"/>
      <c r="Q643" s="51" t="n">
        <f aca="false">ROUND((O643*P643)*0.15,2)</f>
        <v>0</v>
      </c>
      <c r="R643" s="52" t="e">
        <f aca="false">_xlfn.IFS(I643="PE","NO RELLENAR",I643="PC","NO RELLENAR",I643="SUB","NO RELLENAR",I643="ADQBYS","NO RELLENAR",I643="CONV","NO RELLENAR",I643="VSF","RELLENAR",I643="VCF","RELLENAR")</f>
        <v>#N/A</v>
      </c>
      <c r="S643" s="53"/>
      <c r="T643" s="53"/>
      <c r="U643" s="54"/>
      <c r="V643" s="55"/>
      <c r="W643" s="54"/>
      <c r="X643" s="55"/>
      <c r="Y643" s="51"/>
      <c r="Z643" s="51"/>
      <c r="AA643" s="51"/>
      <c r="AB643" s="51"/>
      <c r="AC643" s="51"/>
      <c r="AD643" s="51"/>
      <c r="AE643" s="51"/>
      <c r="AF643" s="51"/>
      <c r="AG643" s="51"/>
      <c r="AH643" s="51"/>
      <c r="AI643" s="51"/>
      <c r="AJ643" s="51"/>
      <c r="AK643" s="51"/>
      <c r="AL643" s="51"/>
      <c r="AM643" s="54"/>
      <c r="AN643" s="51"/>
      <c r="AO643" s="54"/>
      <c r="AP643" s="51"/>
      <c r="AQ643" s="54"/>
      <c r="AR643" s="51"/>
      <c r="AS643" s="53" t="n">
        <v>0</v>
      </c>
      <c r="AT643" s="53" t="n">
        <v>0</v>
      </c>
      <c r="AU643" s="53" t="e">
        <f aca="false">_xlfn.IFS(I643="PE",0,I643="PC",0,I643="VCF",ROUND(AS643*AV643,2),I643="VSF",ROUND(AS643*AV643,2),I643="SUB",ROUND(AS643*AV643,2),I643="ADQBYS",ROUND(AS643*AV643,2),I643="CONV",ROUND(AS643*AV643,2))</f>
        <v>#N/A</v>
      </c>
      <c r="AV643" s="56"/>
      <c r="AW643" s="57" t="e">
        <f aca="false">_xlfn.IFS(I643="PE",ROUND((O643*P643)+Q643,2),I643="PC",ROUND((O643*P643)+Q643,2),AND(I643="VCF",BA643="SI"),AS643+AU643,AND(I643="VCF",BA643="NO"),AS643,AND(I643="VSF",BA643="SI"),AS643+AU643+Y643+Z643,AND(I643="VSF",BA643="NO"),AS643+Y643+Z643,AND(I643="SUB",BA643="SI"),AS643+AU643,AND(I643="SUB",BA643="NO"),AS643,AND(I643="ADQBYS",BA643="SI"),AS643+AU643,AND(I643="ADQBYS",BA643="NO"),AS643,AND(I643="CONV",BA643="SI"),AS643+AU643,AND(I643="CONV",BA643="NO"),AS643)</f>
        <v>#N/A</v>
      </c>
      <c r="AX643" s="53"/>
      <c r="AY643" s="58"/>
      <c r="AZ643" s="51"/>
      <c r="BA643" s="59"/>
    </row>
    <row r="644" customFormat="false" ht="18.6" hidden="false" customHeight="true" outlineLevel="0" collapsed="false">
      <c r="A644" s="43"/>
      <c r="B644" s="44"/>
      <c r="C644" s="44"/>
      <c r="D644" s="44"/>
      <c r="E644" s="44"/>
      <c r="F644" s="44"/>
      <c r="G644" s="44"/>
      <c r="H644" s="45"/>
      <c r="I644" s="44"/>
      <c r="J644" s="44"/>
      <c r="K644" s="44"/>
      <c r="L644" s="47"/>
      <c r="M644" s="47"/>
      <c r="N644" s="49" t="e">
        <f aca="false">_xlfn.IFS(AND(I644="PE",M644="NÓMINA ENERO"),1,AND(I644="PE",M644="NÓMINA FEBRERO"),2,AND(I644="PE",M644="NÓMINA MARZO"),3,AND(I644="PE",M644="NÓMINA ABRIL"),4,AND(I644="PE",M644="NÓMINA MAYO"),5,AND(I644="PE",M644="NÓMINA JUNIO"),6,AND(I644="PE",M644="NÓMINA JULIO"),7,AND(I644="PE",M644="NÓMINA AGOSTO"),8,AND(I644="PE",M644="NÓMINA SEPTIEMBRE"),9,AND(I644="PE",M644="NÓMINA OCTUBRE"),10,AND(I644="PE",M644="NÓMINA NOVIEMBRE"),11,AND(I644="PE",M644="NÓMINA DICIEMBRE"),12,AND(I644="PC",M644="NÓMINA ENERO"),1,AND(I644="PC",M644="NÓMINA FEBRERO"),2,AND(I644="PC",M644="NÓMINA MARZO"),3,AND(I644="PC",M644="NÓMINA ABRIL"),4,AND(I644="PC",M644="NÓMINA MAYO"),5,AND(I644="PC",M644="NÓMINA JUNIO"),6,AND(I644="PC",M644="NÓMINA JULIO"),7,AND(I644="PC",M644="NÓMINA AGOSTO"),8,AND(I644="PC",M644="NÓMINA SEPTIEMBRE"),9,AND(I644="PC",M644="NÓMINA OCTUBRE"),10,AND(I644="PC",M644="NÓMINA NOVIEMBRE"),11,AND(I644="PC",M644="NÓMINA DICIEMBRE"),12,I644="VCF"," ",I644="VSF"," ",I644="SUB"," ",I644="ADQBYS"," ",I644="CONV"," ")</f>
        <v>#N/A</v>
      </c>
      <c r="O644" s="50"/>
      <c r="P644" s="51"/>
      <c r="Q644" s="51" t="n">
        <f aca="false">ROUND((O644*P644)*0.15,2)</f>
        <v>0</v>
      </c>
      <c r="R644" s="52" t="e">
        <f aca="false">_xlfn.IFS(I644="PE","NO RELLENAR",I644="PC","NO RELLENAR",I644="SUB","NO RELLENAR",I644="ADQBYS","NO RELLENAR",I644="CONV","NO RELLENAR",I644="VSF","RELLENAR",I644="VCF","RELLENAR")</f>
        <v>#N/A</v>
      </c>
      <c r="S644" s="53"/>
      <c r="T644" s="53"/>
      <c r="U644" s="54"/>
      <c r="V644" s="55"/>
      <c r="W644" s="54"/>
      <c r="X644" s="55"/>
      <c r="Y644" s="51"/>
      <c r="Z644" s="51"/>
      <c r="AA644" s="51"/>
      <c r="AB644" s="51"/>
      <c r="AC644" s="51"/>
      <c r="AD644" s="51"/>
      <c r="AE644" s="51"/>
      <c r="AF644" s="51"/>
      <c r="AG644" s="51"/>
      <c r="AH644" s="51"/>
      <c r="AI644" s="51"/>
      <c r="AJ644" s="51"/>
      <c r="AK644" s="51"/>
      <c r="AL644" s="51"/>
      <c r="AM644" s="54"/>
      <c r="AN644" s="51"/>
      <c r="AO644" s="54"/>
      <c r="AP644" s="51"/>
      <c r="AQ644" s="54"/>
      <c r="AR644" s="51"/>
      <c r="AS644" s="53" t="n">
        <v>0</v>
      </c>
      <c r="AT644" s="53" t="n">
        <v>0</v>
      </c>
      <c r="AU644" s="53" t="e">
        <f aca="false">_xlfn.IFS(I644="PE",0,I644="PC",0,I644="VCF",ROUND(AS644*AV644,2),I644="VSF",ROUND(AS644*AV644,2),I644="SUB",ROUND(AS644*AV644,2),I644="ADQBYS",ROUND(AS644*AV644,2),I644="CONV",ROUND(AS644*AV644,2))</f>
        <v>#N/A</v>
      </c>
      <c r="AV644" s="56"/>
      <c r="AW644" s="57" t="e">
        <f aca="false">_xlfn.IFS(I644="PE",ROUND((O644*P644)+Q644,2),I644="PC",ROUND((O644*P644)+Q644,2),AND(I644="VCF",BA644="SI"),AS644+AU644,AND(I644="VCF",BA644="NO"),AS644,AND(I644="VSF",BA644="SI"),AS644+AU644+Y644+Z644,AND(I644="VSF",BA644="NO"),AS644+Y644+Z644,AND(I644="SUB",BA644="SI"),AS644+AU644,AND(I644="SUB",BA644="NO"),AS644,AND(I644="ADQBYS",BA644="SI"),AS644+AU644,AND(I644="ADQBYS",BA644="NO"),AS644,AND(I644="CONV",BA644="SI"),AS644+AU644,AND(I644="CONV",BA644="NO"),AS644)</f>
        <v>#N/A</v>
      </c>
      <c r="AX644" s="53"/>
      <c r="AY644" s="58"/>
      <c r="AZ644" s="51"/>
      <c r="BA644" s="59"/>
    </row>
    <row r="645" customFormat="false" ht="18.6" hidden="false" customHeight="true" outlineLevel="0" collapsed="false">
      <c r="A645" s="43"/>
      <c r="B645" s="44"/>
      <c r="C645" s="44"/>
      <c r="D645" s="44"/>
      <c r="E645" s="44"/>
      <c r="F645" s="44"/>
      <c r="G645" s="44"/>
      <c r="H645" s="45"/>
      <c r="I645" s="44"/>
      <c r="J645" s="44"/>
      <c r="K645" s="44"/>
      <c r="L645" s="47"/>
      <c r="M645" s="47"/>
      <c r="N645" s="49" t="e">
        <f aca="false">_xlfn.IFS(AND(I645="PE",M645="NÓMINA ENERO"),1,AND(I645="PE",M645="NÓMINA FEBRERO"),2,AND(I645="PE",M645="NÓMINA MARZO"),3,AND(I645="PE",M645="NÓMINA ABRIL"),4,AND(I645="PE",M645="NÓMINA MAYO"),5,AND(I645="PE",M645="NÓMINA JUNIO"),6,AND(I645="PE",M645="NÓMINA JULIO"),7,AND(I645="PE",M645="NÓMINA AGOSTO"),8,AND(I645="PE",M645="NÓMINA SEPTIEMBRE"),9,AND(I645="PE",M645="NÓMINA OCTUBRE"),10,AND(I645="PE",M645="NÓMINA NOVIEMBRE"),11,AND(I645="PE",M645="NÓMINA DICIEMBRE"),12,AND(I645="PC",M645="NÓMINA ENERO"),1,AND(I645="PC",M645="NÓMINA FEBRERO"),2,AND(I645="PC",M645="NÓMINA MARZO"),3,AND(I645="PC",M645="NÓMINA ABRIL"),4,AND(I645="PC",M645="NÓMINA MAYO"),5,AND(I645="PC",M645="NÓMINA JUNIO"),6,AND(I645="PC",M645="NÓMINA JULIO"),7,AND(I645="PC",M645="NÓMINA AGOSTO"),8,AND(I645="PC",M645="NÓMINA SEPTIEMBRE"),9,AND(I645="PC",M645="NÓMINA OCTUBRE"),10,AND(I645="PC",M645="NÓMINA NOVIEMBRE"),11,AND(I645="PC",M645="NÓMINA DICIEMBRE"),12,I645="VCF"," ",I645="VSF"," ",I645="SUB"," ",I645="ADQBYS"," ",I645="CONV"," ")</f>
        <v>#N/A</v>
      </c>
      <c r="O645" s="50"/>
      <c r="P645" s="51"/>
      <c r="Q645" s="51" t="n">
        <f aca="false">ROUND((O645*P645)*0.15,2)</f>
        <v>0</v>
      </c>
      <c r="R645" s="52" t="e">
        <f aca="false">_xlfn.IFS(I645="PE","NO RELLENAR",I645="PC","NO RELLENAR",I645="SUB","NO RELLENAR",I645="ADQBYS","NO RELLENAR",I645="CONV","NO RELLENAR",I645="VSF","RELLENAR",I645="VCF","RELLENAR")</f>
        <v>#N/A</v>
      </c>
      <c r="S645" s="53"/>
      <c r="T645" s="53"/>
      <c r="U645" s="54"/>
      <c r="V645" s="55"/>
      <c r="W645" s="54"/>
      <c r="X645" s="55"/>
      <c r="Y645" s="51"/>
      <c r="Z645" s="51"/>
      <c r="AA645" s="51"/>
      <c r="AB645" s="51"/>
      <c r="AC645" s="51"/>
      <c r="AD645" s="51"/>
      <c r="AE645" s="51"/>
      <c r="AF645" s="51"/>
      <c r="AG645" s="51"/>
      <c r="AH645" s="51"/>
      <c r="AI645" s="51"/>
      <c r="AJ645" s="51"/>
      <c r="AK645" s="51"/>
      <c r="AL645" s="51"/>
      <c r="AM645" s="54"/>
      <c r="AN645" s="51"/>
      <c r="AO645" s="54"/>
      <c r="AP645" s="51"/>
      <c r="AQ645" s="54"/>
      <c r="AR645" s="51"/>
      <c r="AS645" s="53" t="n">
        <v>0</v>
      </c>
      <c r="AT645" s="53" t="n">
        <v>0</v>
      </c>
      <c r="AU645" s="53" t="e">
        <f aca="false">_xlfn.IFS(I645="PE",0,I645="PC",0,I645="VCF",ROUND(AS645*AV645,2),I645="VSF",ROUND(AS645*AV645,2),I645="SUB",ROUND(AS645*AV645,2),I645="ADQBYS",ROUND(AS645*AV645,2),I645="CONV",ROUND(AS645*AV645,2))</f>
        <v>#N/A</v>
      </c>
      <c r="AV645" s="56"/>
      <c r="AW645" s="57" t="e">
        <f aca="false">_xlfn.IFS(I645="PE",ROUND((O645*P645)+Q645,2),I645="PC",ROUND((O645*P645)+Q645,2),AND(I645="VCF",BA645="SI"),AS645+AU645,AND(I645="VCF",BA645="NO"),AS645,AND(I645="VSF",BA645="SI"),AS645+AU645+Y645+Z645,AND(I645="VSF",BA645="NO"),AS645+Y645+Z645,AND(I645="SUB",BA645="SI"),AS645+AU645,AND(I645="SUB",BA645="NO"),AS645,AND(I645="ADQBYS",BA645="SI"),AS645+AU645,AND(I645="ADQBYS",BA645="NO"),AS645,AND(I645="CONV",BA645="SI"),AS645+AU645,AND(I645="CONV",BA645="NO"),AS645)</f>
        <v>#N/A</v>
      </c>
      <c r="AX645" s="53"/>
      <c r="AY645" s="58"/>
      <c r="AZ645" s="51"/>
      <c r="BA645" s="59"/>
    </row>
    <row r="646" customFormat="false" ht="18.6" hidden="false" customHeight="true" outlineLevel="0" collapsed="false">
      <c r="A646" s="43"/>
      <c r="B646" s="44"/>
      <c r="C646" s="44"/>
      <c r="D646" s="44"/>
      <c r="E646" s="44"/>
      <c r="F646" s="44"/>
      <c r="G646" s="44"/>
      <c r="H646" s="45"/>
      <c r="I646" s="44"/>
      <c r="J646" s="44"/>
      <c r="K646" s="44"/>
      <c r="L646" s="47"/>
      <c r="M646" s="47"/>
      <c r="N646" s="49" t="e">
        <f aca="false">_xlfn.IFS(AND(I646="PE",M646="NÓMINA ENERO"),1,AND(I646="PE",M646="NÓMINA FEBRERO"),2,AND(I646="PE",M646="NÓMINA MARZO"),3,AND(I646="PE",M646="NÓMINA ABRIL"),4,AND(I646="PE",M646="NÓMINA MAYO"),5,AND(I646="PE",M646="NÓMINA JUNIO"),6,AND(I646="PE",M646="NÓMINA JULIO"),7,AND(I646="PE",M646="NÓMINA AGOSTO"),8,AND(I646="PE",M646="NÓMINA SEPTIEMBRE"),9,AND(I646="PE",M646="NÓMINA OCTUBRE"),10,AND(I646="PE",M646="NÓMINA NOVIEMBRE"),11,AND(I646="PE",M646="NÓMINA DICIEMBRE"),12,AND(I646="PC",M646="NÓMINA ENERO"),1,AND(I646="PC",M646="NÓMINA FEBRERO"),2,AND(I646="PC",M646="NÓMINA MARZO"),3,AND(I646="PC",M646="NÓMINA ABRIL"),4,AND(I646="PC",M646="NÓMINA MAYO"),5,AND(I646="PC",M646="NÓMINA JUNIO"),6,AND(I646="PC",M646="NÓMINA JULIO"),7,AND(I646="PC",M646="NÓMINA AGOSTO"),8,AND(I646="PC",M646="NÓMINA SEPTIEMBRE"),9,AND(I646="PC",M646="NÓMINA OCTUBRE"),10,AND(I646="PC",M646="NÓMINA NOVIEMBRE"),11,AND(I646="PC",M646="NÓMINA DICIEMBRE"),12,I646="VCF"," ",I646="VSF"," ",I646="SUB"," ",I646="ADQBYS"," ",I646="CONV"," ")</f>
        <v>#N/A</v>
      </c>
      <c r="O646" s="50"/>
      <c r="P646" s="51"/>
      <c r="Q646" s="51" t="n">
        <f aca="false">ROUND((O646*P646)*0.15,2)</f>
        <v>0</v>
      </c>
      <c r="R646" s="52" t="e">
        <f aca="false">_xlfn.IFS(I646="PE","NO RELLENAR",I646="PC","NO RELLENAR",I646="SUB","NO RELLENAR",I646="ADQBYS","NO RELLENAR",I646="CONV","NO RELLENAR",I646="VSF","RELLENAR",I646="VCF","RELLENAR")</f>
        <v>#N/A</v>
      </c>
      <c r="S646" s="53"/>
      <c r="T646" s="53"/>
      <c r="U646" s="54"/>
      <c r="V646" s="55"/>
      <c r="W646" s="54"/>
      <c r="X646" s="55"/>
      <c r="Y646" s="51"/>
      <c r="Z646" s="51"/>
      <c r="AA646" s="51"/>
      <c r="AB646" s="51"/>
      <c r="AC646" s="51"/>
      <c r="AD646" s="51"/>
      <c r="AE646" s="51"/>
      <c r="AF646" s="51"/>
      <c r="AG646" s="51"/>
      <c r="AH646" s="51"/>
      <c r="AI646" s="51"/>
      <c r="AJ646" s="51"/>
      <c r="AK646" s="51"/>
      <c r="AL646" s="51"/>
      <c r="AM646" s="54"/>
      <c r="AN646" s="51"/>
      <c r="AO646" s="54"/>
      <c r="AP646" s="51"/>
      <c r="AQ646" s="54"/>
      <c r="AR646" s="51"/>
      <c r="AS646" s="53" t="n">
        <v>0</v>
      </c>
      <c r="AT646" s="53" t="n">
        <v>0</v>
      </c>
      <c r="AU646" s="53" t="e">
        <f aca="false">_xlfn.IFS(I646="PE",0,I646="PC",0,I646="VCF",ROUND(AS646*AV646,2),I646="VSF",ROUND(AS646*AV646,2),I646="SUB",ROUND(AS646*AV646,2),I646="ADQBYS",ROUND(AS646*AV646,2),I646="CONV",ROUND(AS646*AV646,2))</f>
        <v>#N/A</v>
      </c>
      <c r="AV646" s="56"/>
      <c r="AW646" s="57" t="e">
        <f aca="false">_xlfn.IFS(I646="PE",ROUND((O646*P646)+Q646,2),I646="PC",ROUND((O646*P646)+Q646,2),AND(I646="VCF",BA646="SI"),AS646+AU646,AND(I646="VCF",BA646="NO"),AS646,AND(I646="VSF",BA646="SI"),AS646+AU646+Y646+Z646,AND(I646="VSF",BA646="NO"),AS646+Y646+Z646,AND(I646="SUB",BA646="SI"),AS646+AU646,AND(I646="SUB",BA646="NO"),AS646,AND(I646="ADQBYS",BA646="SI"),AS646+AU646,AND(I646="ADQBYS",BA646="NO"),AS646,AND(I646="CONV",BA646="SI"),AS646+AU646,AND(I646="CONV",BA646="NO"),AS646)</f>
        <v>#N/A</v>
      </c>
      <c r="AX646" s="53"/>
      <c r="AY646" s="58"/>
      <c r="AZ646" s="51"/>
      <c r="BA646" s="59"/>
    </row>
    <row r="647" customFormat="false" ht="18.6" hidden="false" customHeight="true" outlineLevel="0" collapsed="false">
      <c r="A647" s="43"/>
      <c r="B647" s="44"/>
      <c r="C647" s="44"/>
      <c r="D647" s="44"/>
      <c r="E647" s="44"/>
      <c r="F647" s="44"/>
      <c r="G647" s="44"/>
      <c r="H647" s="45"/>
      <c r="I647" s="44"/>
      <c r="J647" s="44"/>
      <c r="K647" s="44"/>
      <c r="L647" s="47"/>
      <c r="M647" s="47"/>
      <c r="N647" s="49" t="e">
        <f aca="false">_xlfn.IFS(AND(I647="PE",M647="NÓMINA ENERO"),1,AND(I647="PE",M647="NÓMINA FEBRERO"),2,AND(I647="PE",M647="NÓMINA MARZO"),3,AND(I647="PE",M647="NÓMINA ABRIL"),4,AND(I647="PE",M647="NÓMINA MAYO"),5,AND(I647="PE",M647="NÓMINA JUNIO"),6,AND(I647="PE",M647="NÓMINA JULIO"),7,AND(I647="PE",M647="NÓMINA AGOSTO"),8,AND(I647="PE",M647="NÓMINA SEPTIEMBRE"),9,AND(I647="PE",M647="NÓMINA OCTUBRE"),10,AND(I647="PE",M647="NÓMINA NOVIEMBRE"),11,AND(I647="PE",M647="NÓMINA DICIEMBRE"),12,AND(I647="PC",M647="NÓMINA ENERO"),1,AND(I647="PC",M647="NÓMINA FEBRERO"),2,AND(I647="PC",M647="NÓMINA MARZO"),3,AND(I647="PC",M647="NÓMINA ABRIL"),4,AND(I647="PC",M647="NÓMINA MAYO"),5,AND(I647="PC",M647="NÓMINA JUNIO"),6,AND(I647="PC",M647="NÓMINA JULIO"),7,AND(I647="PC",M647="NÓMINA AGOSTO"),8,AND(I647="PC",M647="NÓMINA SEPTIEMBRE"),9,AND(I647="PC",M647="NÓMINA OCTUBRE"),10,AND(I647="PC",M647="NÓMINA NOVIEMBRE"),11,AND(I647="PC",M647="NÓMINA DICIEMBRE"),12,I647="VCF"," ",I647="VSF"," ",I647="SUB"," ",I647="ADQBYS"," ",I647="CONV"," ")</f>
        <v>#N/A</v>
      </c>
      <c r="O647" s="50"/>
      <c r="P647" s="51"/>
      <c r="Q647" s="51" t="n">
        <f aca="false">ROUND((O647*P647)*0.15,2)</f>
        <v>0</v>
      </c>
      <c r="R647" s="52" t="e">
        <f aca="false">_xlfn.IFS(I647="PE","NO RELLENAR",I647="PC","NO RELLENAR",I647="SUB","NO RELLENAR",I647="ADQBYS","NO RELLENAR",I647="CONV","NO RELLENAR",I647="VSF","RELLENAR",I647="VCF","RELLENAR")</f>
        <v>#N/A</v>
      </c>
      <c r="S647" s="53"/>
      <c r="T647" s="53"/>
      <c r="U647" s="54"/>
      <c r="V647" s="55"/>
      <c r="W647" s="54"/>
      <c r="X647" s="55"/>
      <c r="Y647" s="51"/>
      <c r="Z647" s="51"/>
      <c r="AA647" s="51"/>
      <c r="AB647" s="51"/>
      <c r="AC647" s="51"/>
      <c r="AD647" s="51"/>
      <c r="AE647" s="51"/>
      <c r="AF647" s="51"/>
      <c r="AG647" s="51"/>
      <c r="AH647" s="51"/>
      <c r="AI647" s="51"/>
      <c r="AJ647" s="51"/>
      <c r="AK647" s="51"/>
      <c r="AL647" s="51"/>
      <c r="AM647" s="54"/>
      <c r="AN647" s="51"/>
      <c r="AO647" s="54"/>
      <c r="AP647" s="51"/>
      <c r="AQ647" s="54"/>
      <c r="AR647" s="51"/>
      <c r="AS647" s="53" t="n">
        <v>0</v>
      </c>
      <c r="AT647" s="53" t="n">
        <v>0</v>
      </c>
      <c r="AU647" s="53" t="e">
        <f aca="false">_xlfn.IFS(I647="PE",0,I647="PC",0,I647="VCF",ROUND(AS647*AV647,2),I647="VSF",ROUND(AS647*AV647,2),I647="SUB",ROUND(AS647*AV647,2),I647="ADQBYS",ROUND(AS647*AV647,2),I647="CONV",ROUND(AS647*AV647,2))</f>
        <v>#N/A</v>
      </c>
      <c r="AV647" s="56"/>
      <c r="AW647" s="57" t="e">
        <f aca="false">_xlfn.IFS(I647="PE",ROUND((O647*P647)+Q647,2),I647="PC",ROUND((O647*P647)+Q647,2),AND(I647="VCF",BA647="SI"),AS647+AU647,AND(I647="VCF",BA647="NO"),AS647,AND(I647="VSF",BA647="SI"),AS647+AU647+Y647+Z647,AND(I647="VSF",BA647="NO"),AS647+Y647+Z647,AND(I647="SUB",BA647="SI"),AS647+AU647,AND(I647="SUB",BA647="NO"),AS647,AND(I647="ADQBYS",BA647="SI"),AS647+AU647,AND(I647="ADQBYS",BA647="NO"),AS647,AND(I647="CONV",BA647="SI"),AS647+AU647,AND(I647="CONV",BA647="NO"),AS647)</f>
        <v>#N/A</v>
      </c>
      <c r="AX647" s="53"/>
      <c r="AY647" s="58"/>
      <c r="AZ647" s="51"/>
      <c r="BA647" s="59"/>
    </row>
    <row r="648" customFormat="false" ht="18.6" hidden="false" customHeight="true" outlineLevel="0" collapsed="false">
      <c r="A648" s="43"/>
      <c r="B648" s="44"/>
      <c r="C648" s="44"/>
      <c r="D648" s="44"/>
      <c r="E648" s="44"/>
      <c r="F648" s="44"/>
      <c r="G648" s="44"/>
      <c r="H648" s="45"/>
      <c r="I648" s="44"/>
      <c r="J648" s="44"/>
      <c r="K648" s="44"/>
      <c r="L648" s="47"/>
      <c r="M648" s="47"/>
      <c r="N648" s="49" t="e">
        <f aca="false">_xlfn.IFS(AND(I648="PE",M648="NÓMINA ENERO"),1,AND(I648="PE",M648="NÓMINA FEBRERO"),2,AND(I648="PE",M648="NÓMINA MARZO"),3,AND(I648="PE",M648="NÓMINA ABRIL"),4,AND(I648="PE",M648="NÓMINA MAYO"),5,AND(I648="PE",M648="NÓMINA JUNIO"),6,AND(I648="PE",M648="NÓMINA JULIO"),7,AND(I648="PE",M648="NÓMINA AGOSTO"),8,AND(I648="PE",M648="NÓMINA SEPTIEMBRE"),9,AND(I648="PE",M648="NÓMINA OCTUBRE"),10,AND(I648="PE",M648="NÓMINA NOVIEMBRE"),11,AND(I648="PE",M648="NÓMINA DICIEMBRE"),12,AND(I648="PC",M648="NÓMINA ENERO"),1,AND(I648="PC",M648="NÓMINA FEBRERO"),2,AND(I648="PC",M648="NÓMINA MARZO"),3,AND(I648="PC",M648="NÓMINA ABRIL"),4,AND(I648="PC",M648="NÓMINA MAYO"),5,AND(I648="PC",M648="NÓMINA JUNIO"),6,AND(I648="PC",M648="NÓMINA JULIO"),7,AND(I648="PC",M648="NÓMINA AGOSTO"),8,AND(I648="PC",M648="NÓMINA SEPTIEMBRE"),9,AND(I648="PC",M648="NÓMINA OCTUBRE"),10,AND(I648="PC",M648="NÓMINA NOVIEMBRE"),11,AND(I648="PC",M648="NÓMINA DICIEMBRE"),12,I648="VCF"," ",I648="VSF"," ",I648="SUB"," ",I648="ADQBYS"," ",I648="CONV"," ")</f>
        <v>#N/A</v>
      </c>
      <c r="O648" s="50"/>
      <c r="P648" s="51"/>
      <c r="Q648" s="51" t="n">
        <f aca="false">ROUND((O648*P648)*0.15,2)</f>
        <v>0</v>
      </c>
      <c r="R648" s="52" t="e">
        <f aca="false">_xlfn.IFS(I648="PE","NO RELLENAR",I648="PC","NO RELLENAR",I648="SUB","NO RELLENAR",I648="ADQBYS","NO RELLENAR",I648="CONV","NO RELLENAR",I648="VSF","RELLENAR",I648="VCF","RELLENAR")</f>
        <v>#N/A</v>
      </c>
      <c r="S648" s="53"/>
      <c r="T648" s="53"/>
      <c r="U648" s="54"/>
      <c r="V648" s="55"/>
      <c r="W648" s="54"/>
      <c r="X648" s="55"/>
      <c r="Y648" s="51"/>
      <c r="Z648" s="51"/>
      <c r="AA648" s="51"/>
      <c r="AB648" s="51"/>
      <c r="AC648" s="51"/>
      <c r="AD648" s="51"/>
      <c r="AE648" s="51"/>
      <c r="AF648" s="51"/>
      <c r="AG648" s="51"/>
      <c r="AH648" s="51"/>
      <c r="AI648" s="51"/>
      <c r="AJ648" s="51"/>
      <c r="AK648" s="51"/>
      <c r="AL648" s="51"/>
      <c r="AM648" s="54"/>
      <c r="AN648" s="51"/>
      <c r="AO648" s="54"/>
      <c r="AP648" s="51"/>
      <c r="AQ648" s="54"/>
      <c r="AR648" s="51"/>
      <c r="AS648" s="53" t="n">
        <v>0</v>
      </c>
      <c r="AT648" s="53" t="n">
        <v>0</v>
      </c>
      <c r="AU648" s="53" t="e">
        <f aca="false">_xlfn.IFS(I648="PE",0,I648="PC",0,I648="VCF",ROUND(AS648*AV648,2),I648="VSF",ROUND(AS648*AV648,2),I648="SUB",ROUND(AS648*AV648,2),I648="ADQBYS",ROUND(AS648*AV648,2),I648="CONV",ROUND(AS648*AV648,2))</f>
        <v>#N/A</v>
      </c>
      <c r="AV648" s="56"/>
      <c r="AW648" s="57" t="e">
        <f aca="false">_xlfn.IFS(I648="PE",ROUND((O648*P648)+Q648,2),I648="PC",ROUND((O648*P648)+Q648,2),AND(I648="VCF",BA648="SI"),AS648+AU648,AND(I648="VCF",BA648="NO"),AS648,AND(I648="VSF",BA648="SI"),AS648+AU648+Y648+Z648,AND(I648="VSF",BA648="NO"),AS648+Y648+Z648,AND(I648="SUB",BA648="SI"),AS648+AU648,AND(I648="SUB",BA648="NO"),AS648,AND(I648="ADQBYS",BA648="SI"),AS648+AU648,AND(I648="ADQBYS",BA648="NO"),AS648,AND(I648="CONV",BA648="SI"),AS648+AU648,AND(I648="CONV",BA648="NO"),AS648)</f>
        <v>#N/A</v>
      </c>
      <c r="AX648" s="53"/>
      <c r="AY648" s="58"/>
      <c r="AZ648" s="51"/>
      <c r="BA648" s="59"/>
    </row>
    <row r="649" customFormat="false" ht="18.6" hidden="false" customHeight="true" outlineLevel="0" collapsed="false">
      <c r="A649" s="43"/>
      <c r="B649" s="44"/>
      <c r="C649" s="44"/>
      <c r="D649" s="44"/>
      <c r="E649" s="44"/>
      <c r="F649" s="44"/>
      <c r="G649" s="44"/>
      <c r="H649" s="45"/>
      <c r="I649" s="44"/>
      <c r="J649" s="44"/>
      <c r="K649" s="44"/>
      <c r="L649" s="47"/>
      <c r="M649" s="47"/>
      <c r="N649" s="49" t="e">
        <f aca="false">_xlfn.IFS(AND(I649="PE",M649="NÓMINA ENERO"),1,AND(I649="PE",M649="NÓMINA FEBRERO"),2,AND(I649="PE",M649="NÓMINA MARZO"),3,AND(I649="PE",M649="NÓMINA ABRIL"),4,AND(I649="PE",M649="NÓMINA MAYO"),5,AND(I649="PE",M649="NÓMINA JUNIO"),6,AND(I649="PE",M649="NÓMINA JULIO"),7,AND(I649="PE",M649="NÓMINA AGOSTO"),8,AND(I649="PE",M649="NÓMINA SEPTIEMBRE"),9,AND(I649="PE",M649="NÓMINA OCTUBRE"),10,AND(I649="PE",M649="NÓMINA NOVIEMBRE"),11,AND(I649="PE",M649="NÓMINA DICIEMBRE"),12,AND(I649="PC",M649="NÓMINA ENERO"),1,AND(I649="PC",M649="NÓMINA FEBRERO"),2,AND(I649="PC",M649="NÓMINA MARZO"),3,AND(I649="PC",M649="NÓMINA ABRIL"),4,AND(I649="PC",M649="NÓMINA MAYO"),5,AND(I649="PC",M649="NÓMINA JUNIO"),6,AND(I649="PC",M649="NÓMINA JULIO"),7,AND(I649="PC",M649="NÓMINA AGOSTO"),8,AND(I649="PC",M649="NÓMINA SEPTIEMBRE"),9,AND(I649="PC",M649="NÓMINA OCTUBRE"),10,AND(I649="PC",M649="NÓMINA NOVIEMBRE"),11,AND(I649="PC",M649="NÓMINA DICIEMBRE"),12,I649="VCF"," ",I649="VSF"," ",I649="SUB"," ",I649="ADQBYS"," ",I649="CONV"," ")</f>
        <v>#N/A</v>
      </c>
      <c r="O649" s="50"/>
      <c r="P649" s="51"/>
      <c r="Q649" s="51" t="n">
        <f aca="false">ROUND((O649*P649)*0.15,2)</f>
        <v>0</v>
      </c>
      <c r="R649" s="52" t="e">
        <f aca="false">_xlfn.IFS(I649="PE","NO RELLENAR",I649="PC","NO RELLENAR",I649="SUB","NO RELLENAR",I649="ADQBYS","NO RELLENAR",I649="CONV","NO RELLENAR",I649="VSF","RELLENAR",I649="VCF","RELLENAR")</f>
        <v>#N/A</v>
      </c>
      <c r="S649" s="53"/>
      <c r="T649" s="53"/>
      <c r="U649" s="54"/>
      <c r="V649" s="55"/>
      <c r="W649" s="54"/>
      <c r="X649" s="55"/>
      <c r="Y649" s="51"/>
      <c r="Z649" s="51"/>
      <c r="AA649" s="51"/>
      <c r="AB649" s="51"/>
      <c r="AC649" s="51"/>
      <c r="AD649" s="51"/>
      <c r="AE649" s="51"/>
      <c r="AF649" s="51"/>
      <c r="AG649" s="51"/>
      <c r="AH649" s="51"/>
      <c r="AI649" s="51"/>
      <c r="AJ649" s="51"/>
      <c r="AK649" s="51"/>
      <c r="AL649" s="51"/>
      <c r="AM649" s="54"/>
      <c r="AN649" s="51"/>
      <c r="AO649" s="54"/>
      <c r="AP649" s="51"/>
      <c r="AQ649" s="54"/>
      <c r="AR649" s="51"/>
      <c r="AS649" s="53" t="n">
        <v>0</v>
      </c>
      <c r="AT649" s="53" t="n">
        <v>0</v>
      </c>
      <c r="AU649" s="53" t="e">
        <f aca="false">_xlfn.IFS(I649="PE",0,I649="PC",0,I649="VCF",ROUND(AS649*AV649,2),I649="VSF",ROUND(AS649*AV649,2),I649="SUB",ROUND(AS649*AV649,2),I649="ADQBYS",ROUND(AS649*AV649,2),I649="CONV",ROUND(AS649*AV649,2))</f>
        <v>#N/A</v>
      </c>
      <c r="AV649" s="56"/>
      <c r="AW649" s="57" t="e">
        <f aca="false">_xlfn.IFS(I649="PE",ROUND((O649*P649)+Q649,2),I649="PC",ROUND((O649*P649)+Q649,2),AND(I649="VCF",BA649="SI"),AS649+AU649,AND(I649="VCF",BA649="NO"),AS649,AND(I649="VSF",BA649="SI"),AS649+AU649+Y649+Z649,AND(I649="VSF",BA649="NO"),AS649+Y649+Z649,AND(I649="SUB",BA649="SI"),AS649+AU649,AND(I649="SUB",BA649="NO"),AS649,AND(I649="ADQBYS",BA649="SI"),AS649+AU649,AND(I649="ADQBYS",BA649="NO"),AS649,AND(I649="CONV",BA649="SI"),AS649+AU649,AND(I649="CONV",BA649="NO"),AS649)</f>
        <v>#N/A</v>
      </c>
      <c r="AX649" s="53"/>
      <c r="AY649" s="58"/>
      <c r="AZ649" s="51"/>
      <c r="BA649" s="59"/>
    </row>
    <row r="650" customFormat="false" ht="18.6" hidden="false" customHeight="true" outlineLevel="0" collapsed="false">
      <c r="A650" s="43"/>
      <c r="B650" s="44"/>
      <c r="C650" s="44"/>
      <c r="D650" s="44"/>
      <c r="E650" s="44"/>
      <c r="F650" s="44"/>
      <c r="G650" s="44"/>
      <c r="H650" s="45"/>
      <c r="I650" s="44"/>
      <c r="J650" s="44"/>
      <c r="K650" s="44"/>
      <c r="L650" s="47"/>
      <c r="M650" s="47"/>
      <c r="N650" s="49" t="e">
        <f aca="false">_xlfn.IFS(AND(I650="PE",M650="NÓMINA ENERO"),1,AND(I650="PE",M650="NÓMINA FEBRERO"),2,AND(I650="PE",M650="NÓMINA MARZO"),3,AND(I650="PE",M650="NÓMINA ABRIL"),4,AND(I650="PE",M650="NÓMINA MAYO"),5,AND(I650="PE",M650="NÓMINA JUNIO"),6,AND(I650="PE",M650="NÓMINA JULIO"),7,AND(I650="PE",M650="NÓMINA AGOSTO"),8,AND(I650="PE",M650="NÓMINA SEPTIEMBRE"),9,AND(I650="PE",M650="NÓMINA OCTUBRE"),10,AND(I650="PE",M650="NÓMINA NOVIEMBRE"),11,AND(I650="PE",M650="NÓMINA DICIEMBRE"),12,AND(I650="PC",M650="NÓMINA ENERO"),1,AND(I650="PC",M650="NÓMINA FEBRERO"),2,AND(I650="PC",M650="NÓMINA MARZO"),3,AND(I650="PC",M650="NÓMINA ABRIL"),4,AND(I650="PC",M650="NÓMINA MAYO"),5,AND(I650="PC",M650="NÓMINA JUNIO"),6,AND(I650="PC",M650="NÓMINA JULIO"),7,AND(I650="PC",M650="NÓMINA AGOSTO"),8,AND(I650="PC",M650="NÓMINA SEPTIEMBRE"),9,AND(I650="PC",M650="NÓMINA OCTUBRE"),10,AND(I650="PC",M650="NÓMINA NOVIEMBRE"),11,AND(I650="PC",M650="NÓMINA DICIEMBRE"),12,I650="VCF"," ",I650="VSF"," ",I650="SUB"," ",I650="ADQBYS"," ",I650="CONV"," ")</f>
        <v>#N/A</v>
      </c>
      <c r="O650" s="50"/>
      <c r="P650" s="51"/>
      <c r="Q650" s="51" t="n">
        <f aca="false">ROUND((O650*P650)*0.15,2)</f>
        <v>0</v>
      </c>
      <c r="R650" s="52" t="e">
        <f aca="false">_xlfn.IFS(I650="PE","NO RELLENAR",I650="PC","NO RELLENAR",I650="SUB","NO RELLENAR",I650="ADQBYS","NO RELLENAR",I650="CONV","NO RELLENAR",I650="VSF","RELLENAR",I650="VCF","RELLENAR")</f>
        <v>#N/A</v>
      </c>
      <c r="S650" s="53"/>
      <c r="T650" s="53"/>
      <c r="U650" s="54"/>
      <c r="V650" s="55"/>
      <c r="W650" s="54"/>
      <c r="X650" s="55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/>
      <c r="AJ650" s="51"/>
      <c r="AK650" s="51"/>
      <c r="AL650" s="51"/>
      <c r="AM650" s="54"/>
      <c r="AN650" s="51"/>
      <c r="AO650" s="54"/>
      <c r="AP650" s="51"/>
      <c r="AQ650" s="54"/>
      <c r="AR650" s="51"/>
      <c r="AS650" s="53" t="n">
        <v>0</v>
      </c>
      <c r="AT650" s="53" t="n">
        <v>0</v>
      </c>
      <c r="AU650" s="53" t="e">
        <f aca="false">_xlfn.IFS(I650="PE",0,I650="PC",0,I650="VCF",ROUND(AS650*AV650,2),I650="VSF",ROUND(AS650*AV650,2),I650="SUB",ROUND(AS650*AV650,2),I650="ADQBYS",ROUND(AS650*AV650,2),I650="CONV",ROUND(AS650*AV650,2))</f>
        <v>#N/A</v>
      </c>
      <c r="AV650" s="56"/>
      <c r="AW650" s="57" t="e">
        <f aca="false">_xlfn.IFS(I650="PE",ROUND((O650*P650)+Q650,2),I650="PC",ROUND((O650*P650)+Q650,2),AND(I650="VCF",BA650="SI"),AS650+AU650,AND(I650="VCF",BA650="NO"),AS650,AND(I650="VSF",BA650="SI"),AS650+AU650+Y650+Z650,AND(I650="VSF",BA650="NO"),AS650+Y650+Z650,AND(I650="SUB",BA650="SI"),AS650+AU650,AND(I650="SUB",BA650="NO"),AS650,AND(I650="ADQBYS",BA650="SI"),AS650+AU650,AND(I650="ADQBYS",BA650="NO"),AS650,AND(I650="CONV",BA650="SI"),AS650+AU650,AND(I650="CONV",BA650="NO"),AS650)</f>
        <v>#N/A</v>
      </c>
      <c r="AX650" s="53"/>
      <c r="AY650" s="58"/>
      <c r="AZ650" s="51"/>
      <c r="BA650" s="59"/>
    </row>
    <row r="651" customFormat="false" ht="18.6" hidden="false" customHeight="true" outlineLevel="0" collapsed="false">
      <c r="A651" s="43"/>
      <c r="B651" s="44"/>
      <c r="C651" s="44"/>
      <c r="D651" s="44"/>
      <c r="E651" s="44"/>
      <c r="F651" s="44"/>
      <c r="G651" s="44"/>
      <c r="H651" s="45"/>
      <c r="I651" s="44"/>
      <c r="J651" s="44"/>
      <c r="K651" s="44"/>
      <c r="L651" s="47"/>
      <c r="M651" s="47"/>
      <c r="N651" s="49" t="e">
        <f aca="false">_xlfn.IFS(AND(I651="PE",M651="NÓMINA ENERO"),1,AND(I651="PE",M651="NÓMINA FEBRERO"),2,AND(I651="PE",M651="NÓMINA MARZO"),3,AND(I651="PE",M651="NÓMINA ABRIL"),4,AND(I651="PE",M651="NÓMINA MAYO"),5,AND(I651="PE",M651="NÓMINA JUNIO"),6,AND(I651="PE",M651="NÓMINA JULIO"),7,AND(I651="PE",M651="NÓMINA AGOSTO"),8,AND(I651="PE",M651="NÓMINA SEPTIEMBRE"),9,AND(I651="PE",M651="NÓMINA OCTUBRE"),10,AND(I651="PE",M651="NÓMINA NOVIEMBRE"),11,AND(I651="PE",M651="NÓMINA DICIEMBRE"),12,AND(I651="PC",M651="NÓMINA ENERO"),1,AND(I651="PC",M651="NÓMINA FEBRERO"),2,AND(I651="PC",M651="NÓMINA MARZO"),3,AND(I651="PC",M651="NÓMINA ABRIL"),4,AND(I651="PC",M651="NÓMINA MAYO"),5,AND(I651="PC",M651="NÓMINA JUNIO"),6,AND(I651="PC",M651="NÓMINA JULIO"),7,AND(I651="PC",M651="NÓMINA AGOSTO"),8,AND(I651="PC",M651="NÓMINA SEPTIEMBRE"),9,AND(I651="PC",M651="NÓMINA OCTUBRE"),10,AND(I651="PC",M651="NÓMINA NOVIEMBRE"),11,AND(I651="PC",M651="NÓMINA DICIEMBRE"),12,I651="VCF"," ",I651="VSF"," ",I651="SUB"," ",I651="ADQBYS"," ",I651="CONV"," ")</f>
        <v>#N/A</v>
      </c>
      <c r="O651" s="50"/>
      <c r="P651" s="51"/>
      <c r="Q651" s="51" t="n">
        <f aca="false">ROUND((O651*P651)*0.15,2)</f>
        <v>0</v>
      </c>
      <c r="R651" s="52" t="e">
        <f aca="false">_xlfn.IFS(I651="PE","NO RELLENAR",I651="PC","NO RELLENAR",I651="SUB","NO RELLENAR",I651="ADQBYS","NO RELLENAR",I651="CONV","NO RELLENAR",I651="VSF","RELLENAR",I651="VCF","RELLENAR")</f>
        <v>#N/A</v>
      </c>
      <c r="S651" s="53"/>
      <c r="T651" s="53"/>
      <c r="U651" s="54"/>
      <c r="V651" s="55"/>
      <c r="W651" s="54"/>
      <c r="X651" s="55"/>
      <c r="Y651" s="51"/>
      <c r="Z651" s="51"/>
      <c r="AA651" s="51"/>
      <c r="AB651" s="51"/>
      <c r="AC651" s="51"/>
      <c r="AD651" s="51"/>
      <c r="AE651" s="51"/>
      <c r="AF651" s="51"/>
      <c r="AG651" s="51"/>
      <c r="AH651" s="51"/>
      <c r="AI651" s="51"/>
      <c r="AJ651" s="51"/>
      <c r="AK651" s="51"/>
      <c r="AL651" s="51"/>
      <c r="AM651" s="54"/>
      <c r="AN651" s="51"/>
      <c r="AO651" s="54"/>
      <c r="AP651" s="51"/>
      <c r="AQ651" s="54"/>
      <c r="AR651" s="51"/>
      <c r="AS651" s="53" t="n">
        <v>0</v>
      </c>
      <c r="AT651" s="53" t="n">
        <v>0</v>
      </c>
      <c r="AU651" s="53" t="e">
        <f aca="false">_xlfn.IFS(I651="PE",0,I651="PC",0,I651="VCF",ROUND(AS651*AV651,2),I651="VSF",ROUND(AS651*AV651,2),I651="SUB",ROUND(AS651*AV651,2),I651="ADQBYS",ROUND(AS651*AV651,2),I651="CONV",ROUND(AS651*AV651,2))</f>
        <v>#N/A</v>
      </c>
      <c r="AV651" s="56"/>
      <c r="AW651" s="57" t="e">
        <f aca="false">_xlfn.IFS(I651="PE",ROUND((O651*P651)+Q651,2),I651="PC",ROUND((O651*P651)+Q651,2),AND(I651="VCF",BA651="SI"),AS651+AU651,AND(I651="VCF",BA651="NO"),AS651,AND(I651="VSF",BA651="SI"),AS651+AU651+Y651+Z651,AND(I651="VSF",BA651="NO"),AS651+Y651+Z651,AND(I651="SUB",BA651="SI"),AS651+AU651,AND(I651="SUB",BA651="NO"),AS651,AND(I651="ADQBYS",BA651="SI"),AS651+AU651,AND(I651="ADQBYS",BA651="NO"),AS651,AND(I651="CONV",BA651="SI"),AS651+AU651,AND(I651="CONV",BA651="NO"),AS651)</f>
        <v>#N/A</v>
      </c>
      <c r="AX651" s="53"/>
      <c r="AY651" s="58"/>
      <c r="AZ651" s="51"/>
      <c r="BA651" s="59"/>
    </row>
    <row r="652" customFormat="false" ht="18.6" hidden="false" customHeight="true" outlineLevel="0" collapsed="false">
      <c r="A652" s="43"/>
      <c r="B652" s="44"/>
      <c r="C652" s="44"/>
      <c r="D652" s="44"/>
      <c r="E652" s="44"/>
      <c r="F652" s="44"/>
      <c r="G652" s="44"/>
      <c r="H652" s="45"/>
      <c r="I652" s="44"/>
      <c r="J652" s="44"/>
      <c r="K652" s="44"/>
      <c r="L652" s="47"/>
      <c r="M652" s="47"/>
      <c r="N652" s="49" t="e">
        <f aca="false">_xlfn.IFS(AND(I652="PE",M652="NÓMINA ENERO"),1,AND(I652="PE",M652="NÓMINA FEBRERO"),2,AND(I652="PE",M652="NÓMINA MARZO"),3,AND(I652="PE",M652="NÓMINA ABRIL"),4,AND(I652="PE",M652="NÓMINA MAYO"),5,AND(I652="PE",M652="NÓMINA JUNIO"),6,AND(I652="PE",M652="NÓMINA JULIO"),7,AND(I652="PE",M652="NÓMINA AGOSTO"),8,AND(I652="PE",M652="NÓMINA SEPTIEMBRE"),9,AND(I652="PE",M652="NÓMINA OCTUBRE"),10,AND(I652="PE",M652="NÓMINA NOVIEMBRE"),11,AND(I652="PE",M652="NÓMINA DICIEMBRE"),12,AND(I652="PC",M652="NÓMINA ENERO"),1,AND(I652="PC",M652="NÓMINA FEBRERO"),2,AND(I652="PC",M652="NÓMINA MARZO"),3,AND(I652="PC",M652="NÓMINA ABRIL"),4,AND(I652="PC",M652="NÓMINA MAYO"),5,AND(I652="PC",M652="NÓMINA JUNIO"),6,AND(I652="PC",M652="NÓMINA JULIO"),7,AND(I652="PC",M652="NÓMINA AGOSTO"),8,AND(I652="PC",M652="NÓMINA SEPTIEMBRE"),9,AND(I652="PC",M652="NÓMINA OCTUBRE"),10,AND(I652="PC",M652="NÓMINA NOVIEMBRE"),11,AND(I652="PC",M652="NÓMINA DICIEMBRE"),12,I652="VCF"," ",I652="VSF"," ",I652="SUB"," ",I652="ADQBYS"," ",I652="CONV"," ")</f>
        <v>#N/A</v>
      </c>
      <c r="O652" s="50"/>
      <c r="P652" s="51"/>
      <c r="Q652" s="51" t="n">
        <f aca="false">ROUND((O652*P652)*0.15,2)</f>
        <v>0</v>
      </c>
      <c r="R652" s="52" t="e">
        <f aca="false">_xlfn.IFS(I652="PE","NO RELLENAR",I652="PC","NO RELLENAR",I652="SUB","NO RELLENAR",I652="ADQBYS","NO RELLENAR",I652="CONV","NO RELLENAR",I652="VSF","RELLENAR",I652="VCF","RELLENAR")</f>
        <v>#N/A</v>
      </c>
      <c r="S652" s="53"/>
      <c r="T652" s="53"/>
      <c r="U652" s="54"/>
      <c r="V652" s="55"/>
      <c r="W652" s="54"/>
      <c r="X652" s="55"/>
      <c r="Y652" s="51"/>
      <c r="Z652" s="51"/>
      <c r="AA652" s="51"/>
      <c r="AB652" s="51"/>
      <c r="AC652" s="51"/>
      <c r="AD652" s="51"/>
      <c r="AE652" s="51"/>
      <c r="AF652" s="51"/>
      <c r="AG652" s="51"/>
      <c r="AH652" s="51"/>
      <c r="AI652" s="51"/>
      <c r="AJ652" s="51"/>
      <c r="AK652" s="51"/>
      <c r="AL652" s="51"/>
      <c r="AM652" s="54"/>
      <c r="AN652" s="51"/>
      <c r="AO652" s="54"/>
      <c r="AP652" s="51"/>
      <c r="AQ652" s="54"/>
      <c r="AR652" s="51"/>
      <c r="AS652" s="53" t="n">
        <v>0</v>
      </c>
      <c r="AT652" s="53" t="n">
        <v>0</v>
      </c>
      <c r="AU652" s="53" t="e">
        <f aca="false">_xlfn.IFS(I652="PE",0,I652="PC",0,I652="VCF",ROUND(AS652*AV652,2),I652="VSF",ROUND(AS652*AV652,2),I652="SUB",ROUND(AS652*AV652,2),I652="ADQBYS",ROUND(AS652*AV652,2),I652="CONV",ROUND(AS652*AV652,2))</f>
        <v>#N/A</v>
      </c>
      <c r="AV652" s="56"/>
      <c r="AW652" s="57" t="e">
        <f aca="false">_xlfn.IFS(I652="PE",ROUND((O652*P652)+Q652,2),I652="PC",ROUND((O652*P652)+Q652,2),AND(I652="VCF",BA652="SI"),AS652+AU652,AND(I652="VCF",BA652="NO"),AS652,AND(I652="VSF",BA652="SI"),AS652+AU652+Y652+Z652,AND(I652="VSF",BA652="NO"),AS652+Y652+Z652,AND(I652="SUB",BA652="SI"),AS652+AU652,AND(I652="SUB",BA652="NO"),AS652,AND(I652="ADQBYS",BA652="SI"),AS652+AU652,AND(I652="ADQBYS",BA652="NO"),AS652,AND(I652="CONV",BA652="SI"),AS652+AU652,AND(I652="CONV",BA652="NO"),AS652)</f>
        <v>#N/A</v>
      </c>
      <c r="AX652" s="53"/>
      <c r="AY652" s="58"/>
      <c r="AZ652" s="51"/>
      <c r="BA652" s="59"/>
    </row>
    <row r="653" customFormat="false" ht="18.6" hidden="false" customHeight="true" outlineLevel="0" collapsed="false">
      <c r="A653" s="43"/>
      <c r="B653" s="44"/>
      <c r="C653" s="44"/>
      <c r="D653" s="44"/>
      <c r="E653" s="44"/>
      <c r="F653" s="44"/>
      <c r="G653" s="44"/>
      <c r="H653" s="45"/>
      <c r="I653" s="44"/>
      <c r="J653" s="44"/>
      <c r="K653" s="44"/>
      <c r="L653" s="47"/>
      <c r="M653" s="47"/>
      <c r="N653" s="49" t="e">
        <f aca="false">_xlfn.IFS(AND(I653="PE",M653="NÓMINA ENERO"),1,AND(I653="PE",M653="NÓMINA FEBRERO"),2,AND(I653="PE",M653="NÓMINA MARZO"),3,AND(I653="PE",M653="NÓMINA ABRIL"),4,AND(I653="PE",M653="NÓMINA MAYO"),5,AND(I653="PE",M653="NÓMINA JUNIO"),6,AND(I653="PE",M653="NÓMINA JULIO"),7,AND(I653="PE",M653="NÓMINA AGOSTO"),8,AND(I653="PE",M653="NÓMINA SEPTIEMBRE"),9,AND(I653="PE",M653="NÓMINA OCTUBRE"),10,AND(I653="PE",M653="NÓMINA NOVIEMBRE"),11,AND(I653="PE",M653="NÓMINA DICIEMBRE"),12,AND(I653="PC",M653="NÓMINA ENERO"),1,AND(I653="PC",M653="NÓMINA FEBRERO"),2,AND(I653="PC",M653="NÓMINA MARZO"),3,AND(I653="PC",M653="NÓMINA ABRIL"),4,AND(I653="PC",M653="NÓMINA MAYO"),5,AND(I653="PC",M653="NÓMINA JUNIO"),6,AND(I653="PC",M653="NÓMINA JULIO"),7,AND(I653="PC",M653="NÓMINA AGOSTO"),8,AND(I653="PC",M653="NÓMINA SEPTIEMBRE"),9,AND(I653="PC",M653="NÓMINA OCTUBRE"),10,AND(I653="PC",M653="NÓMINA NOVIEMBRE"),11,AND(I653="PC",M653="NÓMINA DICIEMBRE"),12,I653="VCF"," ",I653="VSF"," ",I653="SUB"," ",I653="ADQBYS"," ",I653="CONV"," ")</f>
        <v>#N/A</v>
      </c>
      <c r="O653" s="50"/>
      <c r="P653" s="51"/>
      <c r="Q653" s="51" t="n">
        <f aca="false">ROUND((O653*P653)*0.15,2)</f>
        <v>0</v>
      </c>
      <c r="R653" s="52" t="e">
        <f aca="false">_xlfn.IFS(I653="PE","NO RELLENAR",I653="PC","NO RELLENAR",I653="SUB","NO RELLENAR",I653="ADQBYS","NO RELLENAR",I653="CONV","NO RELLENAR",I653="VSF","RELLENAR",I653="VCF","RELLENAR")</f>
        <v>#N/A</v>
      </c>
      <c r="S653" s="53"/>
      <c r="T653" s="53"/>
      <c r="U653" s="54"/>
      <c r="V653" s="55"/>
      <c r="W653" s="54"/>
      <c r="X653" s="55"/>
      <c r="Y653" s="51"/>
      <c r="Z653" s="51"/>
      <c r="AA653" s="51"/>
      <c r="AB653" s="51"/>
      <c r="AC653" s="51"/>
      <c r="AD653" s="51"/>
      <c r="AE653" s="51"/>
      <c r="AF653" s="51"/>
      <c r="AG653" s="51"/>
      <c r="AH653" s="51"/>
      <c r="AI653" s="51"/>
      <c r="AJ653" s="51"/>
      <c r="AK653" s="51"/>
      <c r="AL653" s="51"/>
      <c r="AM653" s="54"/>
      <c r="AN653" s="51"/>
      <c r="AO653" s="54"/>
      <c r="AP653" s="51"/>
      <c r="AQ653" s="54"/>
      <c r="AR653" s="51"/>
      <c r="AS653" s="53" t="n">
        <v>0</v>
      </c>
      <c r="AT653" s="53" t="n">
        <v>0</v>
      </c>
      <c r="AU653" s="53" t="e">
        <f aca="false">_xlfn.IFS(I653="PE",0,I653="PC",0,I653="VCF",ROUND(AS653*AV653,2),I653="VSF",ROUND(AS653*AV653,2),I653="SUB",ROUND(AS653*AV653,2),I653="ADQBYS",ROUND(AS653*AV653,2),I653="CONV",ROUND(AS653*AV653,2))</f>
        <v>#N/A</v>
      </c>
      <c r="AV653" s="56"/>
      <c r="AW653" s="57" t="e">
        <f aca="false">_xlfn.IFS(I653="PE",ROUND((O653*P653)+Q653,2),I653="PC",ROUND((O653*P653)+Q653,2),AND(I653="VCF",BA653="SI"),AS653+AU653,AND(I653="VCF",BA653="NO"),AS653,AND(I653="VSF",BA653="SI"),AS653+AU653+Y653+Z653,AND(I653="VSF",BA653="NO"),AS653+Y653+Z653,AND(I653="SUB",BA653="SI"),AS653+AU653,AND(I653="SUB",BA653="NO"),AS653,AND(I653="ADQBYS",BA653="SI"),AS653+AU653,AND(I653="ADQBYS",BA653="NO"),AS653,AND(I653="CONV",BA653="SI"),AS653+AU653,AND(I653="CONV",BA653="NO"),AS653)</f>
        <v>#N/A</v>
      </c>
      <c r="AX653" s="53"/>
      <c r="AY653" s="58"/>
      <c r="AZ653" s="51"/>
      <c r="BA653" s="59"/>
    </row>
    <row r="654" customFormat="false" ht="18.6" hidden="false" customHeight="true" outlineLevel="0" collapsed="false">
      <c r="A654" s="43"/>
      <c r="B654" s="44"/>
      <c r="C654" s="44"/>
      <c r="D654" s="44"/>
      <c r="E654" s="44"/>
      <c r="F654" s="44"/>
      <c r="G654" s="44"/>
      <c r="H654" s="45"/>
      <c r="I654" s="44"/>
      <c r="J654" s="44"/>
      <c r="K654" s="44"/>
      <c r="L654" s="47"/>
      <c r="M654" s="47"/>
      <c r="N654" s="49" t="e">
        <f aca="false">_xlfn.IFS(AND(I654="PE",M654="NÓMINA ENERO"),1,AND(I654="PE",M654="NÓMINA FEBRERO"),2,AND(I654="PE",M654="NÓMINA MARZO"),3,AND(I654="PE",M654="NÓMINA ABRIL"),4,AND(I654="PE",M654="NÓMINA MAYO"),5,AND(I654="PE",M654="NÓMINA JUNIO"),6,AND(I654="PE",M654="NÓMINA JULIO"),7,AND(I654="PE",M654="NÓMINA AGOSTO"),8,AND(I654="PE",M654="NÓMINA SEPTIEMBRE"),9,AND(I654="PE",M654="NÓMINA OCTUBRE"),10,AND(I654="PE",M654="NÓMINA NOVIEMBRE"),11,AND(I654="PE",M654="NÓMINA DICIEMBRE"),12,AND(I654="PC",M654="NÓMINA ENERO"),1,AND(I654="PC",M654="NÓMINA FEBRERO"),2,AND(I654="PC",M654="NÓMINA MARZO"),3,AND(I654="PC",M654="NÓMINA ABRIL"),4,AND(I654="PC",M654="NÓMINA MAYO"),5,AND(I654="PC",M654="NÓMINA JUNIO"),6,AND(I654="PC",M654="NÓMINA JULIO"),7,AND(I654="PC",M654="NÓMINA AGOSTO"),8,AND(I654="PC",M654="NÓMINA SEPTIEMBRE"),9,AND(I654="PC",M654="NÓMINA OCTUBRE"),10,AND(I654="PC",M654="NÓMINA NOVIEMBRE"),11,AND(I654="PC",M654="NÓMINA DICIEMBRE"),12,I654="VCF"," ",I654="VSF"," ",I654="SUB"," ",I654="ADQBYS"," ",I654="CONV"," ")</f>
        <v>#N/A</v>
      </c>
      <c r="O654" s="50"/>
      <c r="P654" s="51"/>
      <c r="Q654" s="51" t="n">
        <f aca="false">ROUND((O654*P654)*0.15,2)</f>
        <v>0</v>
      </c>
      <c r="R654" s="52" t="e">
        <f aca="false">_xlfn.IFS(I654="PE","NO RELLENAR",I654="PC","NO RELLENAR",I654="SUB","NO RELLENAR",I654="ADQBYS","NO RELLENAR",I654="CONV","NO RELLENAR",I654="VSF","RELLENAR",I654="VCF","RELLENAR")</f>
        <v>#N/A</v>
      </c>
      <c r="S654" s="53"/>
      <c r="T654" s="53"/>
      <c r="U654" s="54"/>
      <c r="V654" s="55"/>
      <c r="W654" s="54"/>
      <c r="X654" s="55"/>
      <c r="Y654" s="51"/>
      <c r="Z654" s="51"/>
      <c r="AA654" s="51"/>
      <c r="AB654" s="51"/>
      <c r="AC654" s="51"/>
      <c r="AD654" s="51"/>
      <c r="AE654" s="51"/>
      <c r="AF654" s="51"/>
      <c r="AG654" s="51"/>
      <c r="AH654" s="51"/>
      <c r="AI654" s="51"/>
      <c r="AJ654" s="51"/>
      <c r="AK654" s="51"/>
      <c r="AL654" s="51"/>
      <c r="AM654" s="54"/>
      <c r="AN654" s="51"/>
      <c r="AO654" s="54"/>
      <c r="AP654" s="51"/>
      <c r="AQ654" s="54"/>
      <c r="AR654" s="51"/>
      <c r="AS654" s="53" t="n">
        <v>0</v>
      </c>
      <c r="AT654" s="53" t="n">
        <v>0</v>
      </c>
      <c r="AU654" s="53" t="e">
        <f aca="false">_xlfn.IFS(I654="PE",0,I654="PC",0,I654="VCF",ROUND(AS654*AV654,2),I654="VSF",ROUND(AS654*AV654,2),I654="SUB",ROUND(AS654*AV654,2),I654="ADQBYS",ROUND(AS654*AV654,2),I654="CONV",ROUND(AS654*AV654,2))</f>
        <v>#N/A</v>
      </c>
      <c r="AV654" s="56"/>
      <c r="AW654" s="57" t="e">
        <f aca="false">_xlfn.IFS(I654="PE",ROUND((O654*P654)+Q654,2),I654="PC",ROUND((O654*P654)+Q654,2),AND(I654="VCF",BA654="SI"),AS654+AU654,AND(I654="VCF",BA654="NO"),AS654,AND(I654="VSF",BA654="SI"),AS654+AU654+Y654+Z654,AND(I654="VSF",BA654="NO"),AS654+Y654+Z654,AND(I654="SUB",BA654="SI"),AS654+AU654,AND(I654="SUB",BA654="NO"),AS654,AND(I654="ADQBYS",BA654="SI"),AS654+AU654,AND(I654="ADQBYS",BA654="NO"),AS654,AND(I654="CONV",BA654="SI"),AS654+AU654,AND(I654="CONV",BA654="NO"),AS654)</f>
        <v>#N/A</v>
      </c>
      <c r="AX654" s="53"/>
      <c r="AY654" s="58"/>
      <c r="AZ654" s="51"/>
      <c r="BA654" s="59"/>
    </row>
    <row r="655" customFormat="false" ht="18.6" hidden="false" customHeight="true" outlineLevel="0" collapsed="false">
      <c r="A655" s="43"/>
      <c r="B655" s="44"/>
      <c r="C655" s="44"/>
      <c r="D655" s="44"/>
      <c r="E655" s="44"/>
      <c r="F655" s="44"/>
      <c r="G655" s="44"/>
      <c r="H655" s="45"/>
      <c r="I655" s="44"/>
      <c r="J655" s="44"/>
      <c r="K655" s="44"/>
      <c r="L655" s="47"/>
      <c r="M655" s="47"/>
      <c r="N655" s="49" t="e">
        <f aca="false">_xlfn.IFS(AND(I655="PE",M655="NÓMINA ENERO"),1,AND(I655="PE",M655="NÓMINA FEBRERO"),2,AND(I655="PE",M655="NÓMINA MARZO"),3,AND(I655="PE",M655="NÓMINA ABRIL"),4,AND(I655="PE",M655="NÓMINA MAYO"),5,AND(I655="PE",M655="NÓMINA JUNIO"),6,AND(I655="PE",M655="NÓMINA JULIO"),7,AND(I655="PE",M655="NÓMINA AGOSTO"),8,AND(I655="PE",M655="NÓMINA SEPTIEMBRE"),9,AND(I655="PE",M655="NÓMINA OCTUBRE"),10,AND(I655="PE",M655="NÓMINA NOVIEMBRE"),11,AND(I655="PE",M655="NÓMINA DICIEMBRE"),12,AND(I655="PC",M655="NÓMINA ENERO"),1,AND(I655="PC",M655="NÓMINA FEBRERO"),2,AND(I655="PC",M655="NÓMINA MARZO"),3,AND(I655="PC",M655="NÓMINA ABRIL"),4,AND(I655="PC",M655="NÓMINA MAYO"),5,AND(I655="PC",M655="NÓMINA JUNIO"),6,AND(I655="PC",M655="NÓMINA JULIO"),7,AND(I655="PC",M655="NÓMINA AGOSTO"),8,AND(I655="PC",M655="NÓMINA SEPTIEMBRE"),9,AND(I655="PC",M655="NÓMINA OCTUBRE"),10,AND(I655="PC",M655="NÓMINA NOVIEMBRE"),11,AND(I655="PC",M655="NÓMINA DICIEMBRE"),12,I655="VCF"," ",I655="VSF"," ",I655="SUB"," ",I655="ADQBYS"," ",I655="CONV"," ")</f>
        <v>#N/A</v>
      </c>
      <c r="O655" s="50"/>
      <c r="P655" s="51"/>
      <c r="Q655" s="51" t="n">
        <f aca="false">ROUND((O655*P655)*0.15,2)</f>
        <v>0</v>
      </c>
      <c r="R655" s="52" t="e">
        <f aca="false">_xlfn.IFS(I655="PE","NO RELLENAR",I655="PC","NO RELLENAR",I655="SUB","NO RELLENAR",I655="ADQBYS","NO RELLENAR",I655="CONV","NO RELLENAR",I655="VSF","RELLENAR",I655="VCF","RELLENAR")</f>
        <v>#N/A</v>
      </c>
      <c r="S655" s="53"/>
      <c r="T655" s="53"/>
      <c r="U655" s="54"/>
      <c r="V655" s="55"/>
      <c r="W655" s="54"/>
      <c r="X655" s="55"/>
      <c r="Y655" s="51"/>
      <c r="Z655" s="51"/>
      <c r="AA655" s="51"/>
      <c r="AB655" s="51"/>
      <c r="AC655" s="51"/>
      <c r="AD655" s="51"/>
      <c r="AE655" s="51"/>
      <c r="AF655" s="51"/>
      <c r="AG655" s="51"/>
      <c r="AH655" s="51"/>
      <c r="AI655" s="51"/>
      <c r="AJ655" s="51"/>
      <c r="AK655" s="51"/>
      <c r="AL655" s="51"/>
      <c r="AM655" s="54"/>
      <c r="AN655" s="51"/>
      <c r="AO655" s="54"/>
      <c r="AP655" s="51"/>
      <c r="AQ655" s="54"/>
      <c r="AR655" s="51"/>
      <c r="AS655" s="53" t="n">
        <v>0</v>
      </c>
      <c r="AT655" s="53" t="n">
        <v>0</v>
      </c>
      <c r="AU655" s="53" t="e">
        <f aca="false">_xlfn.IFS(I655="PE",0,I655="PC",0,I655="VCF",ROUND(AS655*AV655,2),I655="VSF",ROUND(AS655*AV655,2),I655="SUB",ROUND(AS655*AV655,2),I655="ADQBYS",ROUND(AS655*AV655,2),I655="CONV",ROUND(AS655*AV655,2))</f>
        <v>#N/A</v>
      </c>
      <c r="AV655" s="56"/>
      <c r="AW655" s="57" t="e">
        <f aca="false">_xlfn.IFS(I655="PE",ROUND((O655*P655)+Q655,2),I655="PC",ROUND((O655*P655)+Q655,2),AND(I655="VCF",BA655="SI"),AS655+AU655,AND(I655="VCF",BA655="NO"),AS655,AND(I655="VSF",BA655="SI"),AS655+AU655+Y655+Z655,AND(I655="VSF",BA655="NO"),AS655+Y655+Z655,AND(I655="SUB",BA655="SI"),AS655+AU655,AND(I655="SUB",BA655="NO"),AS655,AND(I655="ADQBYS",BA655="SI"),AS655+AU655,AND(I655="ADQBYS",BA655="NO"),AS655,AND(I655="CONV",BA655="SI"),AS655+AU655,AND(I655="CONV",BA655="NO"),AS655)</f>
        <v>#N/A</v>
      </c>
      <c r="AX655" s="53"/>
      <c r="AY655" s="58"/>
      <c r="AZ655" s="51"/>
      <c r="BA655" s="59"/>
    </row>
    <row r="656" customFormat="false" ht="18.6" hidden="false" customHeight="true" outlineLevel="0" collapsed="false">
      <c r="A656" s="43"/>
      <c r="B656" s="44"/>
      <c r="C656" s="44"/>
      <c r="D656" s="44"/>
      <c r="E656" s="44"/>
      <c r="F656" s="44"/>
      <c r="G656" s="44"/>
      <c r="H656" s="45"/>
      <c r="I656" s="44"/>
      <c r="J656" s="44"/>
      <c r="K656" s="44"/>
      <c r="L656" s="47"/>
      <c r="M656" s="47"/>
      <c r="N656" s="49" t="e">
        <f aca="false">_xlfn.IFS(AND(I656="PE",M656="NÓMINA ENERO"),1,AND(I656="PE",M656="NÓMINA FEBRERO"),2,AND(I656="PE",M656="NÓMINA MARZO"),3,AND(I656="PE",M656="NÓMINA ABRIL"),4,AND(I656="PE",M656="NÓMINA MAYO"),5,AND(I656="PE",M656="NÓMINA JUNIO"),6,AND(I656="PE",M656="NÓMINA JULIO"),7,AND(I656="PE",M656="NÓMINA AGOSTO"),8,AND(I656="PE",M656="NÓMINA SEPTIEMBRE"),9,AND(I656="PE",M656="NÓMINA OCTUBRE"),10,AND(I656="PE",M656="NÓMINA NOVIEMBRE"),11,AND(I656="PE",M656="NÓMINA DICIEMBRE"),12,AND(I656="PC",M656="NÓMINA ENERO"),1,AND(I656="PC",M656="NÓMINA FEBRERO"),2,AND(I656="PC",M656="NÓMINA MARZO"),3,AND(I656="PC",M656="NÓMINA ABRIL"),4,AND(I656="PC",M656="NÓMINA MAYO"),5,AND(I656="PC",M656="NÓMINA JUNIO"),6,AND(I656="PC",M656="NÓMINA JULIO"),7,AND(I656="PC",M656="NÓMINA AGOSTO"),8,AND(I656="PC",M656="NÓMINA SEPTIEMBRE"),9,AND(I656="PC",M656="NÓMINA OCTUBRE"),10,AND(I656="PC",M656="NÓMINA NOVIEMBRE"),11,AND(I656="PC",M656="NÓMINA DICIEMBRE"),12,I656="VCF"," ",I656="VSF"," ",I656="SUB"," ",I656="ADQBYS"," ",I656="CONV"," ")</f>
        <v>#N/A</v>
      </c>
      <c r="O656" s="50"/>
      <c r="P656" s="51"/>
      <c r="Q656" s="51" t="n">
        <f aca="false">ROUND((O656*P656)*0.15,2)</f>
        <v>0</v>
      </c>
      <c r="R656" s="52" t="e">
        <f aca="false">_xlfn.IFS(I656="PE","NO RELLENAR",I656="PC","NO RELLENAR",I656="SUB","NO RELLENAR",I656="ADQBYS","NO RELLENAR",I656="CONV","NO RELLENAR",I656="VSF","RELLENAR",I656="VCF","RELLENAR")</f>
        <v>#N/A</v>
      </c>
      <c r="S656" s="53"/>
      <c r="T656" s="53"/>
      <c r="U656" s="54"/>
      <c r="V656" s="55"/>
      <c r="W656" s="54"/>
      <c r="X656" s="55"/>
      <c r="Y656" s="51"/>
      <c r="Z656" s="51"/>
      <c r="AA656" s="51"/>
      <c r="AB656" s="51"/>
      <c r="AC656" s="51"/>
      <c r="AD656" s="51"/>
      <c r="AE656" s="51"/>
      <c r="AF656" s="51"/>
      <c r="AG656" s="51"/>
      <c r="AH656" s="51"/>
      <c r="AI656" s="51"/>
      <c r="AJ656" s="51"/>
      <c r="AK656" s="51"/>
      <c r="AL656" s="51"/>
      <c r="AM656" s="54"/>
      <c r="AN656" s="51"/>
      <c r="AO656" s="54"/>
      <c r="AP656" s="51"/>
      <c r="AQ656" s="54"/>
      <c r="AR656" s="51"/>
      <c r="AS656" s="53" t="n">
        <v>0</v>
      </c>
      <c r="AT656" s="53" t="n">
        <v>0</v>
      </c>
      <c r="AU656" s="53" t="e">
        <f aca="false">_xlfn.IFS(I656="PE",0,I656="PC",0,I656="VCF",ROUND(AS656*AV656,2),I656="VSF",ROUND(AS656*AV656,2),I656="SUB",ROUND(AS656*AV656,2),I656="ADQBYS",ROUND(AS656*AV656,2),I656="CONV",ROUND(AS656*AV656,2))</f>
        <v>#N/A</v>
      </c>
      <c r="AV656" s="56"/>
      <c r="AW656" s="57" t="e">
        <f aca="false">_xlfn.IFS(I656="PE",ROUND((O656*P656)+Q656,2),I656="PC",ROUND((O656*P656)+Q656,2),AND(I656="VCF",BA656="SI"),AS656+AU656,AND(I656="VCF",BA656="NO"),AS656,AND(I656="VSF",BA656="SI"),AS656+AU656+Y656+Z656,AND(I656="VSF",BA656="NO"),AS656+Y656+Z656,AND(I656="SUB",BA656="SI"),AS656+AU656,AND(I656="SUB",BA656="NO"),AS656,AND(I656="ADQBYS",BA656="SI"),AS656+AU656,AND(I656="ADQBYS",BA656="NO"),AS656,AND(I656="CONV",BA656="SI"),AS656+AU656,AND(I656="CONV",BA656="NO"),AS656)</f>
        <v>#N/A</v>
      </c>
      <c r="AX656" s="53"/>
      <c r="AY656" s="58"/>
      <c r="AZ656" s="51"/>
      <c r="BA656" s="59"/>
    </row>
    <row r="657" customFormat="false" ht="18.6" hidden="false" customHeight="true" outlineLevel="0" collapsed="false">
      <c r="A657" s="43"/>
      <c r="B657" s="44"/>
      <c r="C657" s="44"/>
      <c r="D657" s="44"/>
      <c r="E657" s="44"/>
      <c r="F657" s="44"/>
      <c r="G657" s="44"/>
      <c r="H657" s="45"/>
      <c r="I657" s="44"/>
      <c r="J657" s="44"/>
      <c r="K657" s="44"/>
      <c r="L657" s="47"/>
      <c r="M657" s="47"/>
      <c r="N657" s="49" t="e">
        <f aca="false">_xlfn.IFS(AND(I657="PE",M657="NÓMINA ENERO"),1,AND(I657="PE",M657="NÓMINA FEBRERO"),2,AND(I657="PE",M657="NÓMINA MARZO"),3,AND(I657="PE",M657="NÓMINA ABRIL"),4,AND(I657="PE",M657="NÓMINA MAYO"),5,AND(I657="PE",M657="NÓMINA JUNIO"),6,AND(I657="PE",M657="NÓMINA JULIO"),7,AND(I657="PE",M657="NÓMINA AGOSTO"),8,AND(I657="PE",M657="NÓMINA SEPTIEMBRE"),9,AND(I657="PE",M657="NÓMINA OCTUBRE"),10,AND(I657="PE",M657="NÓMINA NOVIEMBRE"),11,AND(I657="PE",M657="NÓMINA DICIEMBRE"),12,AND(I657="PC",M657="NÓMINA ENERO"),1,AND(I657="PC",M657="NÓMINA FEBRERO"),2,AND(I657="PC",M657="NÓMINA MARZO"),3,AND(I657="PC",M657="NÓMINA ABRIL"),4,AND(I657="PC",M657="NÓMINA MAYO"),5,AND(I657="PC",M657="NÓMINA JUNIO"),6,AND(I657="PC",M657="NÓMINA JULIO"),7,AND(I657="PC",M657="NÓMINA AGOSTO"),8,AND(I657="PC",M657="NÓMINA SEPTIEMBRE"),9,AND(I657="PC",M657="NÓMINA OCTUBRE"),10,AND(I657="PC",M657="NÓMINA NOVIEMBRE"),11,AND(I657="PC",M657="NÓMINA DICIEMBRE"),12,I657="VCF"," ",I657="VSF"," ",I657="SUB"," ",I657="ADQBYS"," ",I657="CONV"," ")</f>
        <v>#N/A</v>
      </c>
      <c r="O657" s="50"/>
      <c r="P657" s="51"/>
      <c r="Q657" s="51" t="n">
        <f aca="false">ROUND((O657*P657)*0.15,2)</f>
        <v>0</v>
      </c>
      <c r="R657" s="52" t="e">
        <f aca="false">_xlfn.IFS(I657="PE","NO RELLENAR",I657="PC","NO RELLENAR",I657="SUB","NO RELLENAR",I657="ADQBYS","NO RELLENAR",I657="CONV","NO RELLENAR",I657="VSF","RELLENAR",I657="VCF","RELLENAR")</f>
        <v>#N/A</v>
      </c>
      <c r="S657" s="53"/>
      <c r="T657" s="53"/>
      <c r="U657" s="54"/>
      <c r="V657" s="55"/>
      <c r="W657" s="54"/>
      <c r="X657" s="55"/>
      <c r="Y657" s="51"/>
      <c r="Z657" s="51"/>
      <c r="AA657" s="51"/>
      <c r="AB657" s="51"/>
      <c r="AC657" s="51"/>
      <c r="AD657" s="51"/>
      <c r="AE657" s="51"/>
      <c r="AF657" s="51"/>
      <c r="AG657" s="51"/>
      <c r="AH657" s="51"/>
      <c r="AI657" s="51"/>
      <c r="AJ657" s="51"/>
      <c r="AK657" s="51"/>
      <c r="AL657" s="51"/>
      <c r="AM657" s="54"/>
      <c r="AN657" s="51"/>
      <c r="AO657" s="54"/>
      <c r="AP657" s="51"/>
      <c r="AQ657" s="54"/>
      <c r="AR657" s="51"/>
      <c r="AS657" s="53" t="n">
        <v>0</v>
      </c>
      <c r="AT657" s="53" t="n">
        <v>0</v>
      </c>
      <c r="AU657" s="53" t="e">
        <f aca="false">_xlfn.IFS(I657="PE",0,I657="PC",0,I657="VCF",ROUND(AS657*AV657,2),I657="VSF",ROUND(AS657*AV657,2),I657="SUB",ROUND(AS657*AV657,2),I657="ADQBYS",ROUND(AS657*AV657,2),I657="CONV",ROUND(AS657*AV657,2))</f>
        <v>#N/A</v>
      </c>
      <c r="AV657" s="56"/>
      <c r="AW657" s="57" t="e">
        <f aca="false">_xlfn.IFS(I657="PE",ROUND((O657*P657)+Q657,2),I657="PC",ROUND((O657*P657)+Q657,2),AND(I657="VCF",BA657="SI"),AS657+AU657,AND(I657="VCF",BA657="NO"),AS657,AND(I657="VSF",BA657="SI"),AS657+AU657+Y657+Z657,AND(I657="VSF",BA657="NO"),AS657+Y657+Z657,AND(I657="SUB",BA657="SI"),AS657+AU657,AND(I657="SUB",BA657="NO"),AS657,AND(I657="ADQBYS",BA657="SI"),AS657+AU657,AND(I657="ADQBYS",BA657="NO"),AS657,AND(I657="CONV",BA657="SI"),AS657+AU657,AND(I657="CONV",BA657="NO"),AS657)</f>
        <v>#N/A</v>
      </c>
      <c r="AX657" s="53"/>
      <c r="AY657" s="58"/>
      <c r="AZ657" s="51"/>
      <c r="BA657" s="59"/>
    </row>
    <row r="658" customFormat="false" ht="18.6" hidden="false" customHeight="true" outlineLevel="0" collapsed="false">
      <c r="A658" s="43"/>
      <c r="B658" s="44"/>
      <c r="C658" s="44"/>
      <c r="D658" s="44"/>
      <c r="E658" s="44"/>
      <c r="F658" s="44"/>
      <c r="G658" s="44"/>
      <c r="H658" s="45"/>
      <c r="I658" s="44"/>
      <c r="J658" s="44"/>
      <c r="K658" s="44"/>
      <c r="L658" s="47"/>
      <c r="M658" s="47"/>
      <c r="N658" s="49" t="e">
        <f aca="false">_xlfn.IFS(AND(I658="PE",M658="NÓMINA ENERO"),1,AND(I658="PE",M658="NÓMINA FEBRERO"),2,AND(I658="PE",M658="NÓMINA MARZO"),3,AND(I658="PE",M658="NÓMINA ABRIL"),4,AND(I658="PE",M658="NÓMINA MAYO"),5,AND(I658="PE",M658="NÓMINA JUNIO"),6,AND(I658="PE",M658="NÓMINA JULIO"),7,AND(I658="PE",M658="NÓMINA AGOSTO"),8,AND(I658="PE",M658="NÓMINA SEPTIEMBRE"),9,AND(I658="PE",M658="NÓMINA OCTUBRE"),10,AND(I658="PE",M658="NÓMINA NOVIEMBRE"),11,AND(I658="PE",M658="NÓMINA DICIEMBRE"),12,AND(I658="PC",M658="NÓMINA ENERO"),1,AND(I658="PC",M658="NÓMINA FEBRERO"),2,AND(I658="PC",M658="NÓMINA MARZO"),3,AND(I658="PC",M658="NÓMINA ABRIL"),4,AND(I658="PC",M658="NÓMINA MAYO"),5,AND(I658="PC",M658="NÓMINA JUNIO"),6,AND(I658="PC",M658="NÓMINA JULIO"),7,AND(I658="PC",M658="NÓMINA AGOSTO"),8,AND(I658="PC",M658="NÓMINA SEPTIEMBRE"),9,AND(I658="PC",M658="NÓMINA OCTUBRE"),10,AND(I658="PC",M658="NÓMINA NOVIEMBRE"),11,AND(I658="PC",M658="NÓMINA DICIEMBRE"),12,I658="VCF"," ",I658="VSF"," ",I658="SUB"," ",I658="ADQBYS"," ",I658="CONV"," ")</f>
        <v>#N/A</v>
      </c>
      <c r="O658" s="50"/>
      <c r="P658" s="51"/>
      <c r="Q658" s="51" t="n">
        <f aca="false">ROUND((O658*P658)*0.15,2)</f>
        <v>0</v>
      </c>
      <c r="R658" s="52" t="e">
        <f aca="false">_xlfn.IFS(I658="PE","NO RELLENAR",I658="PC","NO RELLENAR",I658="SUB","NO RELLENAR",I658="ADQBYS","NO RELLENAR",I658="CONV","NO RELLENAR",I658="VSF","RELLENAR",I658="VCF","RELLENAR")</f>
        <v>#N/A</v>
      </c>
      <c r="S658" s="53"/>
      <c r="T658" s="53"/>
      <c r="U658" s="54"/>
      <c r="V658" s="55"/>
      <c r="W658" s="54"/>
      <c r="X658" s="55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  <c r="AM658" s="54"/>
      <c r="AN658" s="51"/>
      <c r="AO658" s="54"/>
      <c r="AP658" s="51"/>
      <c r="AQ658" s="54"/>
      <c r="AR658" s="51"/>
      <c r="AS658" s="53" t="n">
        <v>0</v>
      </c>
      <c r="AT658" s="53" t="n">
        <v>0</v>
      </c>
      <c r="AU658" s="53" t="e">
        <f aca="false">_xlfn.IFS(I658="PE",0,I658="PC",0,I658="VCF",ROUND(AS658*AV658,2),I658="VSF",ROUND(AS658*AV658,2),I658="SUB",ROUND(AS658*AV658,2),I658="ADQBYS",ROUND(AS658*AV658,2),I658="CONV",ROUND(AS658*AV658,2))</f>
        <v>#N/A</v>
      </c>
      <c r="AV658" s="56"/>
      <c r="AW658" s="57" t="e">
        <f aca="false">_xlfn.IFS(I658="PE",ROUND((O658*P658)+Q658,2),I658="PC",ROUND((O658*P658)+Q658,2),AND(I658="VCF",BA658="SI"),AS658+AU658,AND(I658="VCF",BA658="NO"),AS658,AND(I658="VSF",BA658="SI"),AS658+AU658+Y658+Z658,AND(I658="VSF",BA658="NO"),AS658+Y658+Z658,AND(I658="SUB",BA658="SI"),AS658+AU658,AND(I658="SUB",BA658="NO"),AS658,AND(I658="ADQBYS",BA658="SI"),AS658+AU658,AND(I658="ADQBYS",BA658="NO"),AS658,AND(I658="CONV",BA658="SI"),AS658+AU658,AND(I658="CONV",BA658="NO"),AS658)</f>
        <v>#N/A</v>
      </c>
      <c r="AX658" s="53"/>
      <c r="AY658" s="58"/>
      <c r="AZ658" s="51"/>
      <c r="BA658" s="59"/>
    </row>
    <row r="659" customFormat="false" ht="18.6" hidden="false" customHeight="true" outlineLevel="0" collapsed="false">
      <c r="A659" s="43"/>
      <c r="B659" s="44"/>
      <c r="C659" s="44"/>
      <c r="D659" s="44"/>
      <c r="E659" s="44"/>
      <c r="F659" s="44"/>
      <c r="G659" s="44"/>
      <c r="H659" s="45"/>
      <c r="I659" s="44"/>
      <c r="J659" s="44"/>
      <c r="K659" s="44"/>
      <c r="L659" s="47"/>
      <c r="M659" s="47"/>
      <c r="N659" s="49" t="e">
        <f aca="false">_xlfn.IFS(AND(I659="PE",M659="NÓMINA ENERO"),1,AND(I659="PE",M659="NÓMINA FEBRERO"),2,AND(I659="PE",M659="NÓMINA MARZO"),3,AND(I659="PE",M659="NÓMINA ABRIL"),4,AND(I659="PE",M659="NÓMINA MAYO"),5,AND(I659="PE",M659="NÓMINA JUNIO"),6,AND(I659="PE",M659="NÓMINA JULIO"),7,AND(I659="PE",M659="NÓMINA AGOSTO"),8,AND(I659="PE",M659="NÓMINA SEPTIEMBRE"),9,AND(I659="PE",M659="NÓMINA OCTUBRE"),10,AND(I659="PE",M659="NÓMINA NOVIEMBRE"),11,AND(I659="PE",M659="NÓMINA DICIEMBRE"),12,AND(I659="PC",M659="NÓMINA ENERO"),1,AND(I659="PC",M659="NÓMINA FEBRERO"),2,AND(I659="PC",M659="NÓMINA MARZO"),3,AND(I659="PC",M659="NÓMINA ABRIL"),4,AND(I659="PC",M659="NÓMINA MAYO"),5,AND(I659="PC",M659="NÓMINA JUNIO"),6,AND(I659="PC",M659="NÓMINA JULIO"),7,AND(I659="PC",M659="NÓMINA AGOSTO"),8,AND(I659="PC",M659="NÓMINA SEPTIEMBRE"),9,AND(I659="PC",M659="NÓMINA OCTUBRE"),10,AND(I659="PC",M659="NÓMINA NOVIEMBRE"),11,AND(I659="PC",M659="NÓMINA DICIEMBRE"),12,I659="VCF"," ",I659="VSF"," ",I659="SUB"," ",I659="ADQBYS"," ",I659="CONV"," ")</f>
        <v>#N/A</v>
      </c>
      <c r="O659" s="50"/>
      <c r="P659" s="51"/>
      <c r="Q659" s="51" t="n">
        <f aca="false">ROUND((O659*P659)*0.15,2)</f>
        <v>0</v>
      </c>
      <c r="R659" s="52" t="e">
        <f aca="false">_xlfn.IFS(I659="PE","NO RELLENAR",I659="PC","NO RELLENAR",I659="SUB","NO RELLENAR",I659="ADQBYS","NO RELLENAR",I659="CONV","NO RELLENAR",I659="VSF","RELLENAR",I659="VCF","RELLENAR")</f>
        <v>#N/A</v>
      </c>
      <c r="S659" s="53"/>
      <c r="T659" s="53"/>
      <c r="U659" s="54"/>
      <c r="V659" s="55"/>
      <c r="W659" s="54"/>
      <c r="X659" s="55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/>
      <c r="AJ659" s="51"/>
      <c r="AK659" s="51"/>
      <c r="AL659" s="51"/>
      <c r="AM659" s="54"/>
      <c r="AN659" s="51"/>
      <c r="AO659" s="54"/>
      <c r="AP659" s="51"/>
      <c r="AQ659" s="54"/>
      <c r="AR659" s="51"/>
      <c r="AS659" s="53" t="n">
        <v>0</v>
      </c>
      <c r="AT659" s="53" t="n">
        <v>0</v>
      </c>
      <c r="AU659" s="53" t="e">
        <f aca="false">_xlfn.IFS(I659="PE",0,I659="PC",0,I659="VCF",ROUND(AS659*AV659,2),I659="VSF",ROUND(AS659*AV659,2),I659="SUB",ROUND(AS659*AV659,2),I659="ADQBYS",ROUND(AS659*AV659,2),I659="CONV",ROUND(AS659*AV659,2))</f>
        <v>#N/A</v>
      </c>
      <c r="AV659" s="56"/>
      <c r="AW659" s="57" t="e">
        <f aca="false">_xlfn.IFS(I659="PE",ROUND((O659*P659)+Q659,2),I659="PC",ROUND((O659*P659)+Q659,2),AND(I659="VCF",BA659="SI"),AS659+AU659,AND(I659="VCF",BA659="NO"),AS659,AND(I659="VSF",BA659="SI"),AS659+AU659+Y659+Z659,AND(I659="VSF",BA659="NO"),AS659+Y659+Z659,AND(I659="SUB",BA659="SI"),AS659+AU659,AND(I659="SUB",BA659="NO"),AS659,AND(I659="ADQBYS",BA659="SI"),AS659+AU659,AND(I659="ADQBYS",BA659="NO"),AS659,AND(I659="CONV",BA659="SI"),AS659+AU659,AND(I659="CONV",BA659="NO"),AS659)</f>
        <v>#N/A</v>
      </c>
      <c r="AX659" s="53"/>
      <c r="AY659" s="58"/>
      <c r="AZ659" s="51"/>
      <c r="BA659" s="59"/>
    </row>
    <row r="660" customFormat="false" ht="18.6" hidden="false" customHeight="true" outlineLevel="0" collapsed="false">
      <c r="A660" s="43"/>
      <c r="B660" s="44"/>
      <c r="C660" s="44"/>
      <c r="D660" s="44"/>
      <c r="E660" s="44"/>
      <c r="F660" s="44"/>
      <c r="G660" s="44"/>
      <c r="H660" s="45"/>
      <c r="I660" s="44"/>
      <c r="J660" s="44"/>
      <c r="K660" s="44"/>
      <c r="L660" s="47"/>
      <c r="M660" s="47"/>
      <c r="N660" s="49" t="e">
        <f aca="false">_xlfn.IFS(AND(I660="PE",M660="NÓMINA ENERO"),1,AND(I660="PE",M660="NÓMINA FEBRERO"),2,AND(I660="PE",M660="NÓMINA MARZO"),3,AND(I660="PE",M660="NÓMINA ABRIL"),4,AND(I660="PE",M660="NÓMINA MAYO"),5,AND(I660="PE",M660="NÓMINA JUNIO"),6,AND(I660="PE",M660="NÓMINA JULIO"),7,AND(I660="PE",M660="NÓMINA AGOSTO"),8,AND(I660="PE",M660="NÓMINA SEPTIEMBRE"),9,AND(I660="PE",M660="NÓMINA OCTUBRE"),10,AND(I660="PE",M660="NÓMINA NOVIEMBRE"),11,AND(I660="PE",M660="NÓMINA DICIEMBRE"),12,AND(I660="PC",M660="NÓMINA ENERO"),1,AND(I660="PC",M660="NÓMINA FEBRERO"),2,AND(I660="PC",M660="NÓMINA MARZO"),3,AND(I660="PC",M660="NÓMINA ABRIL"),4,AND(I660="PC",M660="NÓMINA MAYO"),5,AND(I660="PC",M660="NÓMINA JUNIO"),6,AND(I660="PC",M660="NÓMINA JULIO"),7,AND(I660="PC",M660="NÓMINA AGOSTO"),8,AND(I660="PC",M660="NÓMINA SEPTIEMBRE"),9,AND(I660="PC",M660="NÓMINA OCTUBRE"),10,AND(I660="PC",M660="NÓMINA NOVIEMBRE"),11,AND(I660="PC",M660="NÓMINA DICIEMBRE"),12,I660="VCF"," ",I660="VSF"," ",I660="SUB"," ",I660="ADQBYS"," ",I660="CONV"," ")</f>
        <v>#N/A</v>
      </c>
      <c r="O660" s="50"/>
      <c r="P660" s="51"/>
      <c r="Q660" s="51" t="n">
        <f aca="false">ROUND((O660*P660)*0.15,2)</f>
        <v>0</v>
      </c>
      <c r="R660" s="52" t="e">
        <f aca="false">_xlfn.IFS(I660="PE","NO RELLENAR",I660="PC","NO RELLENAR",I660="SUB","NO RELLENAR",I660="ADQBYS","NO RELLENAR",I660="CONV","NO RELLENAR",I660="VSF","RELLENAR",I660="VCF","RELLENAR")</f>
        <v>#N/A</v>
      </c>
      <c r="S660" s="53"/>
      <c r="T660" s="53"/>
      <c r="U660" s="54"/>
      <c r="V660" s="55"/>
      <c r="W660" s="54"/>
      <c r="X660" s="55"/>
      <c r="Y660" s="51"/>
      <c r="Z660" s="51"/>
      <c r="AA660" s="51"/>
      <c r="AB660" s="51"/>
      <c r="AC660" s="51"/>
      <c r="AD660" s="51"/>
      <c r="AE660" s="51"/>
      <c r="AF660" s="51"/>
      <c r="AG660" s="51"/>
      <c r="AH660" s="51"/>
      <c r="AI660" s="51"/>
      <c r="AJ660" s="51"/>
      <c r="AK660" s="51"/>
      <c r="AL660" s="51"/>
      <c r="AM660" s="54"/>
      <c r="AN660" s="51"/>
      <c r="AO660" s="54"/>
      <c r="AP660" s="51"/>
      <c r="AQ660" s="54"/>
      <c r="AR660" s="51"/>
      <c r="AS660" s="53" t="n">
        <v>0</v>
      </c>
      <c r="AT660" s="53" t="n">
        <v>0</v>
      </c>
      <c r="AU660" s="53" t="e">
        <f aca="false">_xlfn.IFS(I660="PE",0,I660="PC",0,I660="VCF",ROUND(AS660*AV660,2),I660="VSF",ROUND(AS660*AV660,2),I660="SUB",ROUND(AS660*AV660,2),I660="ADQBYS",ROUND(AS660*AV660,2),I660="CONV",ROUND(AS660*AV660,2))</f>
        <v>#N/A</v>
      </c>
      <c r="AV660" s="56"/>
      <c r="AW660" s="57" t="e">
        <f aca="false">_xlfn.IFS(I660="PE",ROUND((O660*P660)+Q660,2),I660="PC",ROUND((O660*P660)+Q660,2),AND(I660="VCF",BA660="SI"),AS660+AU660,AND(I660="VCF",BA660="NO"),AS660,AND(I660="VSF",BA660="SI"),AS660+AU660+Y660+Z660,AND(I660="VSF",BA660="NO"),AS660+Y660+Z660,AND(I660="SUB",BA660="SI"),AS660+AU660,AND(I660="SUB",BA660="NO"),AS660,AND(I660="ADQBYS",BA660="SI"),AS660+AU660,AND(I660="ADQBYS",BA660="NO"),AS660,AND(I660="CONV",BA660="SI"),AS660+AU660,AND(I660="CONV",BA660="NO"),AS660)</f>
        <v>#N/A</v>
      </c>
      <c r="AX660" s="53"/>
      <c r="AY660" s="58"/>
      <c r="AZ660" s="51"/>
      <c r="BA660" s="59"/>
    </row>
    <row r="661" customFormat="false" ht="18.6" hidden="false" customHeight="true" outlineLevel="0" collapsed="false">
      <c r="A661" s="43"/>
      <c r="B661" s="44"/>
      <c r="C661" s="44"/>
      <c r="D661" s="44"/>
      <c r="E661" s="44"/>
      <c r="F661" s="44"/>
      <c r="G661" s="44"/>
      <c r="H661" s="45"/>
      <c r="I661" s="44"/>
      <c r="J661" s="44"/>
      <c r="K661" s="44"/>
      <c r="L661" s="47"/>
      <c r="M661" s="47"/>
      <c r="N661" s="49" t="e">
        <f aca="false">_xlfn.IFS(AND(I661="PE",M661="NÓMINA ENERO"),1,AND(I661="PE",M661="NÓMINA FEBRERO"),2,AND(I661="PE",M661="NÓMINA MARZO"),3,AND(I661="PE",M661="NÓMINA ABRIL"),4,AND(I661="PE",M661="NÓMINA MAYO"),5,AND(I661="PE",M661="NÓMINA JUNIO"),6,AND(I661="PE",M661="NÓMINA JULIO"),7,AND(I661="PE",M661="NÓMINA AGOSTO"),8,AND(I661="PE",M661="NÓMINA SEPTIEMBRE"),9,AND(I661="PE",M661="NÓMINA OCTUBRE"),10,AND(I661="PE",M661="NÓMINA NOVIEMBRE"),11,AND(I661="PE",M661="NÓMINA DICIEMBRE"),12,AND(I661="PC",M661="NÓMINA ENERO"),1,AND(I661="PC",M661="NÓMINA FEBRERO"),2,AND(I661="PC",M661="NÓMINA MARZO"),3,AND(I661="PC",M661="NÓMINA ABRIL"),4,AND(I661="PC",M661="NÓMINA MAYO"),5,AND(I661="PC",M661="NÓMINA JUNIO"),6,AND(I661="PC",M661="NÓMINA JULIO"),7,AND(I661="PC",M661="NÓMINA AGOSTO"),8,AND(I661="PC",M661="NÓMINA SEPTIEMBRE"),9,AND(I661="PC",M661="NÓMINA OCTUBRE"),10,AND(I661="PC",M661="NÓMINA NOVIEMBRE"),11,AND(I661="PC",M661="NÓMINA DICIEMBRE"),12,I661="VCF"," ",I661="VSF"," ",I661="SUB"," ",I661="ADQBYS"," ",I661="CONV"," ")</f>
        <v>#N/A</v>
      </c>
      <c r="O661" s="50"/>
      <c r="P661" s="51"/>
      <c r="Q661" s="51" t="n">
        <f aca="false">ROUND((O661*P661)*0.15,2)</f>
        <v>0</v>
      </c>
      <c r="R661" s="52" t="e">
        <f aca="false">_xlfn.IFS(I661="PE","NO RELLENAR",I661="PC","NO RELLENAR",I661="SUB","NO RELLENAR",I661="ADQBYS","NO RELLENAR",I661="CONV","NO RELLENAR",I661="VSF","RELLENAR",I661="VCF","RELLENAR")</f>
        <v>#N/A</v>
      </c>
      <c r="S661" s="53"/>
      <c r="T661" s="53"/>
      <c r="U661" s="54"/>
      <c r="V661" s="55"/>
      <c r="W661" s="54"/>
      <c r="X661" s="55"/>
      <c r="Y661" s="51"/>
      <c r="Z661" s="51"/>
      <c r="AA661" s="51"/>
      <c r="AB661" s="51"/>
      <c r="AC661" s="51"/>
      <c r="AD661" s="51"/>
      <c r="AE661" s="51"/>
      <c r="AF661" s="51"/>
      <c r="AG661" s="51"/>
      <c r="AH661" s="51"/>
      <c r="AI661" s="51"/>
      <c r="AJ661" s="51"/>
      <c r="AK661" s="51"/>
      <c r="AL661" s="51"/>
      <c r="AM661" s="54"/>
      <c r="AN661" s="51"/>
      <c r="AO661" s="54"/>
      <c r="AP661" s="51"/>
      <c r="AQ661" s="54"/>
      <c r="AR661" s="51"/>
      <c r="AS661" s="53" t="n">
        <v>0</v>
      </c>
      <c r="AT661" s="53" t="n">
        <v>0</v>
      </c>
      <c r="AU661" s="53" t="e">
        <f aca="false">_xlfn.IFS(I661="PE",0,I661="PC",0,I661="VCF",ROUND(AS661*AV661,2),I661="VSF",ROUND(AS661*AV661,2),I661="SUB",ROUND(AS661*AV661,2),I661="ADQBYS",ROUND(AS661*AV661,2),I661="CONV",ROUND(AS661*AV661,2))</f>
        <v>#N/A</v>
      </c>
      <c r="AV661" s="56"/>
      <c r="AW661" s="57" t="e">
        <f aca="false">_xlfn.IFS(I661="PE",ROUND((O661*P661)+Q661,2),I661="PC",ROUND((O661*P661)+Q661,2),AND(I661="VCF",BA661="SI"),AS661+AU661,AND(I661="VCF",BA661="NO"),AS661,AND(I661="VSF",BA661="SI"),AS661+AU661+Y661+Z661,AND(I661="VSF",BA661="NO"),AS661+Y661+Z661,AND(I661="SUB",BA661="SI"),AS661+AU661,AND(I661="SUB",BA661="NO"),AS661,AND(I661="ADQBYS",BA661="SI"),AS661+AU661,AND(I661="ADQBYS",BA661="NO"),AS661,AND(I661="CONV",BA661="SI"),AS661+AU661,AND(I661="CONV",BA661="NO"),AS661)</f>
        <v>#N/A</v>
      </c>
      <c r="AX661" s="53"/>
      <c r="AY661" s="58"/>
      <c r="AZ661" s="51"/>
      <c r="BA661" s="59"/>
    </row>
    <row r="662" customFormat="false" ht="18.6" hidden="false" customHeight="true" outlineLevel="0" collapsed="false">
      <c r="A662" s="43"/>
      <c r="B662" s="44"/>
      <c r="C662" s="44"/>
      <c r="D662" s="44"/>
      <c r="E662" s="44"/>
      <c r="F662" s="44"/>
      <c r="G662" s="44"/>
      <c r="H662" s="45"/>
      <c r="I662" s="44"/>
      <c r="J662" s="44"/>
      <c r="K662" s="44"/>
      <c r="L662" s="47"/>
      <c r="M662" s="47"/>
      <c r="N662" s="49" t="e">
        <f aca="false">_xlfn.IFS(AND(I662="PE",M662="NÓMINA ENERO"),1,AND(I662="PE",M662="NÓMINA FEBRERO"),2,AND(I662="PE",M662="NÓMINA MARZO"),3,AND(I662="PE",M662="NÓMINA ABRIL"),4,AND(I662="PE",M662="NÓMINA MAYO"),5,AND(I662="PE",M662="NÓMINA JUNIO"),6,AND(I662="PE",M662="NÓMINA JULIO"),7,AND(I662="PE",M662="NÓMINA AGOSTO"),8,AND(I662="PE",M662="NÓMINA SEPTIEMBRE"),9,AND(I662="PE",M662="NÓMINA OCTUBRE"),10,AND(I662="PE",M662="NÓMINA NOVIEMBRE"),11,AND(I662="PE",M662="NÓMINA DICIEMBRE"),12,AND(I662="PC",M662="NÓMINA ENERO"),1,AND(I662="PC",M662="NÓMINA FEBRERO"),2,AND(I662="PC",M662="NÓMINA MARZO"),3,AND(I662="PC",M662="NÓMINA ABRIL"),4,AND(I662="PC",M662="NÓMINA MAYO"),5,AND(I662="PC",M662="NÓMINA JUNIO"),6,AND(I662="PC",M662="NÓMINA JULIO"),7,AND(I662="PC",M662="NÓMINA AGOSTO"),8,AND(I662="PC",M662="NÓMINA SEPTIEMBRE"),9,AND(I662="PC",M662="NÓMINA OCTUBRE"),10,AND(I662="PC",M662="NÓMINA NOVIEMBRE"),11,AND(I662="PC",M662="NÓMINA DICIEMBRE"),12,I662="VCF"," ",I662="VSF"," ",I662="SUB"," ",I662="ADQBYS"," ",I662="CONV"," ")</f>
        <v>#N/A</v>
      </c>
      <c r="O662" s="50"/>
      <c r="P662" s="51"/>
      <c r="Q662" s="51" t="n">
        <f aca="false">ROUND((O662*P662)*0.15,2)</f>
        <v>0</v>
      </c>
      <c r="R662" s="52" t="e">
        <f aca="false">_xlfn.IFS(I662="PE","NO RELLENAR",I662="PC","NO RELLENAR",I662="SUB","NO RELLENAR",I662="ADQBYS","NO RELLENAR",I662="CONV","NO RELLENAR",I662="VSF","RELLENAR",I662="VCF","RELLENAR")</f>
        <v>#N/A</v>
      </c>
      <c r="S662" s="53"/>
      <c r="T662" s="53"/>
      <c r="U662" s="54"/>
      <c r="V662" s="55"/>
      <c r="W662" s="54"/>
      <c r="X662" s="55"/>
      <c r="Y662" s="51"/>
      <c r="Z662" s="51"/>
      <c r="AA662" s="51"/>
      <c r="AB662" s="51"/>
      <c r="AC662" s="51"/>
      <c r="AD662" s="51"/>
      <c r="AE662" s="51"/>
      <c r="AF662" s="51"/>
      <c r="AG662" s="51"/>
      <c r="AH662" s="51"/>
      <c r="AI662" s="51"/>
      <c r="AJ662" s="51"/>
      <c r="AK662" s="51"/>
      <c r="AL662" s="51"/>
      <c r="AM662" s="54"/>
      <c r="AN662" s="51"/>
      <c r="AO662" s="54"/>
      <c r="AP662" s="51"/>
      <c r="AQ662" s="54"/>
      <c r="AR662" s="51"/>
      <c r="AS662" s="53" t="n">
        <v>0</v>
      </c>
      <c r="AT662" s="53" t="n">
        <v>0</v>
      </c>
      <c r="AU662" s="53" t="e">
        <f aca="false">_xlfn.IFS(I662="PE",0,I662="PC",0,I662="VCF",ROUND(AS662*AV662,2),I662="VSF",ROUND(AS662*AV662,2),I662="SUB",ROUND(AS662*AV662,2),I662="ADQBYS",ROUND(AS662*AV662,2),I662="CONV",ROUND(AS662*AV662,2))</f>
        <v>#N/A</v>
      </c>
      <c r="AV662" s="56"/>
      <c r="AW662" s="57" t="e">
        <f aca="false">_xlfn.IFS(I662="PE",ROUND((O662*P662)+Q662,2),I662="PC",ROUND((O662*P662)+Q662,2),AND(I662="VCF",BA662="SI"),AS662+AU662,AND(I662="VCF",BA662="NO"),AS662,AND(I662="VSF",BA662="SI"),AS662+AU662+Y662+Z662,AND(I662="VSF",BA662="NO"),AS662+Y662+Z662,AND(I662="SUB",BA662="SI"),AS662+AU662,AND(I662="SUB",BA662="NO"),AS662,AND(I662="ADQBYS",BA662="SI"),AS662+AU662,AND(I662="ADQBYS",BA662="NO"),AS662,AND(I662="CONV",BA662="SI"),AS662+AU662,AND(I662="CONV",BA662="NO"),AS662)</f>
        <v>#N/A</v>
      </c>
      <c r="AX662" s="53"/>
      <c r="AY662" s="58"/>
      <c r="AZ662" s="51"/>
      <c r="BA662" s="59"/>
    </row>
    <row r="663" customFormat="false" ht="18.6" hidden="false" customHeight="true" outlineLevel="0" collapsed="false">
      <c r="A663" s="43"/>
      <c r="B663" s="44"/>
      <c r="C663" s="44"/>
      <c r="D663" s="44"/>
      <c r="E663" s="44"/>
      <c r="F663" s="44"/>
      <c r="G663" s="44"/>
      <c r="H663" s="45"/>
      <c r="I663" s="44"/>
      <c r="J663" s="44"/>
      <c r="K663" s="44"/>
      <c r="L663" s="47"/>
      <c r="M663" s="47"/>
      <c r="N663" s="49" t="e">
        <f aca="false">_xlfn.IFS(AND(I663="PE",M663="NÓMINA ENERO"),1,AND(I663="PE",M663="NÓMINA FEBRERO"),2,AND(I663="PE",M663="NÓMINA MARZO"),3,AND(I663="PE",M663="NÓMINA ABRIL"),4,AND(I663="PE",M663="NÓMINA MAYO"),5,AND(I663="PE",M663="NÓMINA JUNIO"),6,AND(I663="PE",M663="NÓMINA JULIO"),7,AND(I663="PE",M663="NÓMINA AGOSTO"),8,AND(I663="PE",M663="NÓMINA SEPTIEMBRE"),9,AND(I663="PE",M663="NÓMINA OCTUBRE"),10,AND(I663="PE",M663="NÓMINA NOVIEMBRE"),11,AND(I663="PE",M663="NÓMINA DICIEMBRE"),12,AND(I663="PC",M663="NÓMINA ENERO"),1,AND(I663="PC",M663="NÓMINA FEBRERO"),2,AND(I663="PC",M663="NÓMINA MARZO"),3,AND(I663="PC",M663="NÓMINA ABRIL"),4,AND(I663="PC",M663="NÓMINA MAYO"),5,AND(I663="PC",M663="NÓMINA JUNIO"),6,AND(I663="PC",M663="NÓMINA JULIO"),7,AND(I663="PC",M663="NÓMINA AGOSTO"),8,AND(I663="PC",M663="NÓMINA SEPTIEMBRE"),9,AND(I663="PC",M663="NÓMINA OCTUBRE"),10,AND(I663="PC",M663="NÓMINA NOVIEMBRE"),11,AND(I663="PC",M663="NÓMINA DICIEMBRE"),12,I663="VCF"," ",I663="VSF"," ",I663="SUB"," ",I663="ADQBYS"," ",I663="CONV"," ")</f>
        <v>#N/A</v>
      </c>
      <c r="O663" s="50"/>
      <c r="P663" s="51"/>
      <c r="Q663" s="51" t="n">
        <f aca="false">ROUND((O663*P663)*0.15,2)</f>
        <v>0</v>
      </c>
      <c r="R663" s="52" t="e">
        <f aca="false">_xlfn.IFS(I663="PE","NO RELLENAR",I663="PC","NO RELLENAR",I663="SUB","NO RELLENAR",I663="ADQBYS","NO RELLENAR",I663="CONV","NO RELLENAR",I663="VSF","RELLENAR",I663="VCF","RELLENAR")</f>
        <v>#N/A</v>
      </c>
      <c r="S663" s="53"/>
      <c r="T663" s="53"/>
      <c r="U663" s="54"/>
      <c r="V663" s="55"/>
      <c r="W663" s="54"/>
      <c r="X663" s="55"/>
      <c r="Y663" s="51"/>
      <c r="Z663" s="51"/>
      <c r="AA663" s="51"/>
      <c r="AB663" s="51"/>
      <c r="AC663" s="51"/>
      <c r="AD663" s="51"/>
      <c r="AE663" s="51"/>
      <c r="AF663" s="51"/>
      <c r="AG663" s="51"/>
      <c r="AH663" s="51"/>
      <c r="AI663" s="51"/>
      <c r="AJ663" s="51"/>
      <c r="AK663" s="51"/>
      <c r="AL663" s="51"/>
      <c r="AM663" s="54"/>
      <c r="AN663" s="51"/>
      <c r="AO663" s="54"/>
      <c r="AP663" s="51"/>
      <c r="AQ663" s="54"/>
      <c r="AR663" s="51"/>
      <c r="AS663" s="53" t="n">
        <v>0</v>
      </c>
      <c r="AT663" s="53" t="n">
        <v>0</v>
      </c>
      <c r="AU663" s="53" t="e">
        <f aca="false">_xlfn.IFS(I663="PE",0,I663="PC",0,I663="VCF",ROUND(AS663*AV663,2),I663="VSF",ROUND(AS663*AV663,2),I663="SUB",ROUND(AS663*AV663,2),I663="ADQBYS",ROUND(AS663*AV663,2),I663="CONV",ROUND(AS663*AV663,2))</f>
        <v>#N/A</v>
      </c>
      <c r="AV663" s="56"/>
      <c r="AW663" s="57" t="e">
        <f aca="false">_xlfn.IFS(I663="PE",ROUND((O663*P663)+Q663,2),I663="PC",ROUND((O663*P663)+Q663,2),AND(I663="VCF",BA663="SI"),AS663+AU663,AND(I663="VCF",BA663="NO"),AS663,AND(I663="VSF",BA663="SI"),AS663+AU663+Y663+Z663,AND(I663="VSF",BA663="NO"),AS663+Y663+Z663,AND(I663="SUB",BA663="SI"),AS663+AU663,AND(I663="SUB",BA663="NO"),AS663,AND(I663="ADQBYS",BA663="SI"),AS663+AU663,AND(I663="ADQBYS",BA663="NO"),AS663,AND(I663="CONV",BA663="SI"),AS663+AU663,AND(I663="CONV",BA663="NO"),AS663)</f>
        <v>#N/A</v>
      </c>
      <c r="AX663" s="53"/>
      <c r="AY663" s="58"/>
      <c r="AZ663" s="51"/>
      <c r="BA663" s="59"/>
    </row>
    <row r="664" customFormat="false" ht="18.6" hidden="false" customHeight="true" outlineLevel="0" collapsed="false">
      <c r="A664" s="43"/>
      <c r="B664" s="44"/>
      <c r="C664" s="44"/>
      <c r="D664" s="44"/>
      <c r="E664" s="44"/>
      <c r="F664" s="44"/>
      <c r="G664" s="44"/>
      <c r="H664" s="45"/>
      <c r="I664" s="44"/>
      <c r="J664" s="44"/>
      <c r="K664" s="44"/>
      <c r="L664" s="47"/>
      <c r="M664" s="47"/>
      <c r="N664" s="49" t="e">
        <f aca="false">_xlfn.IFS(AND(I664="PE",M664="NÓMINA ENERO"),1,AND(I664="PE",M664="NÓMINA FEBRERO"),2,AND(I664="PE",M664="NÓMINA MARZO"),3,AND(I664="PE",M664="NÓMINA ABRIL"),4,AND(I664="PE",M664="NÓMINA MAYO"),5,AND(I664="PE",M664="NÓMINA JUNIO"),6,AND(I664="PE",M664="NÓMINA JULIO"),7,AND(I664="PE",M664="NÓMINA AGOSTO"),8,AND(I664="PE",M664="NÓMINA SEPTIEMBRE"),9,AND(I664="PE",M664="NÓMINA OCTUBRE"),10,AND(I664="PE",M664="NÓMINA NOVIEMBRE"),11,AND(I664="PE",M664="NÓMINA DICIEMBRE"),12,AND(I664="PC",M664="NÓMINA ENERO"),1,AND(I664="PC",M664="NÓMINA FEBRERO"),2,AND(I664="PC",M664="NÓMINA MARZO"),3,AND(I664="PC",M664="NÓMINA ABRIL"),4,AND(I664="PC",M664="NÓMINA MAYO"),5,AND(I664="PC",M664="NÓMINA JUNIO"),6,AND(I664="PC",M664="NÓMINA JULIO"),7,AND(I664="PC",M664="NÓMINA AGOSTO"),8,AND(I664="PC",M664="NÓMINA SEPTIEMBRE"),9,AND(I664="PC",M664="NÓMINA OCTUBRE"),10,AND(I664="PC",M664="NÓMINA NOVIEMBRE"),11,AND(I664="PC",M664="NÓMINA DICIEMBRE"),12,I664="VCF"," ",I664="VSF"," ",I664="SUB"," ",I664="ADQBYS"," ",I664="CONV"," ")</f>
        <v>#N/A</v>
      </c>
      <c r="O664" s="50"/>
      <c r="P664" s="51"/>
      <c r="Q664" s="51" t="n">
        <f aca="false">ROUND((O664*P664)*0.15,2)</f>
        <v>0</v>
      </c>
      <c r="R664" s="52" t="e">
        <f aca="false">_xlfn.IFS(I664="PE","NO RELLENAR",I664="PC","NO RELLENAR",I664="SUB","NO RELLENAR",I664="ADQBYS","NO RELLENAR",I664="CONV","NO RELLENAR",I664="VSF","RELLENAR",I664="VCF","RELLENAR")</f>
        <v>#N/A</v>
      </c>
      <c r="S664" s="53"/>
      <c r="T664" s="53"/>
      <c r="U664" s="54"/>
      <c r="V664" s="55"/>
      <c r="W664" s="54"/>
      <c r="X664" s="55"/>
      <c r="Y664" s="51"/>
      <c r="Z664" s="51"/>
      <c r="AA664" s="51"/>
      <c r="AB664" s="51"/>
      <c r="AC664" s="51"/>
      <c r="AD664" s="51"/>
      <c r="AE664" s="51"/>
      <c r="AF664" s="51"/>
      <c r="AG664" s="51"/>
      <c r="AH664" s="51"/>
      <c r="AI664" s="51"/>
      <c r="AJ664" s="51"/>
      <c r="AK664" s="51"/>
      <c r="AL664" s="51"/>
      <c r="AM664" s="54"/>
      <c r="AN664" s="51"/>
      <c r="AO664" s="54"/>
      <c r="AP664" s="51"/>
      <c r="AQ664" s="54"/>
      <c r="AR664" s="51"/>
      <c r="AS664" s="53" t="n">
        <v>0</v>
      </c>
      <c r="AT664" s="53" t="n">
        <v>0</v>
      </c>
      <c r="AU664" s="53" t="e">
        <f aca="false">_xlfn.IFS(I664="PE",0,I664="PC",0,I664="VCF",ROUND(AS664*AV664,2),I664="VSF",ROUND(AS664*AV664,2),I664="SUB",ROUND(AS664*AV664,2),I664="ADQBYS",ROUND(AS664*AV664,2),I664="CONV",ROUND(AS664*AV664,2))</f>
        <v>#N/A</v>
      </c>
      <c r="AV664" s="56"/>
      <c r="AW664" s="57" t="e">
        <f aca="false">_xlfn.IFS(I664="PE",ROUND((O664*P664)+Q664,2),I664="PC",ROUND((O664*P664)+Q664,2),AND(I664="VCF",BA664="SI"),AS664+AU664,AND(I664="VCF",BA664="NO"),AS664,AND(I664="VSF",BA664="SI"),AS664+AU664+Y664+Z664,AND(I664="VSF",BA664="NO"),AS664+Y664+Z664,AND(I664="SUB",BA664="SI"),AS664+AU664,AND(I664="SUB",BA664="NO"),AS664,AND(I664="ADQBYS",BA664="SI"),AS664+AU664,AND(I664="ADQBYS",BA664="NO"),AS664,AND(I664="CONV",BA664="SI"),AS664+AU664,AND(I664="CONV",BA664="NO"),AS664)</f>
        <v>#N/A</v>
      </c>
      <c r="AX664" s="53"/>
      <c r="AY664" s="58"/>
      <c r="AZ664" s="51"/>
      <c r="BA664" s="59"/>
    </row>
    <row r="665" customFormat="false" ht="18.6" hidden="false" customHeight="true" outlineLevel="0" collapsed="false">
      <c r="A665" s="43"/>
      <c r="B665" s="44"/>
      <c r="C665" s="44"/>
      <c r="D665" s="44"/>
      <c r="E665" s="44"/>
      <c r="F665" s="44"/>
      <c r="G665" s="44"/>
      <c r="H665" s="45"/>
      <c r="I665" s="44"/>
      <c r="J665" s="44"/>
      <c r="K665" s="44"/>
      <c r="L665" s="47"/>
      <c r="M665" s="47"/>
      <c r="N665" s="49" t="e">
        <f aca="false">_xlfn.IFS(AND(I665="PE",M665="NÓMINA ENERO"),1,AND(I665="PE",M665="NÓMINA FEBRERO"),2,AND(I665="PE",M665="NÓMINA MARZO"),3,AND(I665="PE",M665="NÓMINA ABRIL"),4,AND(I665="PE",M665="NÓMINA MAYO"),5,AND(I665="PE",M665="NÓMINA JUNIO"),6,AND(I665="PE",M665="NÓMINA JULIO"),7,AND(I665="PE",M665="NÓMINA AGOSTO"),8,AND(I665="PE",M665="NÓMINA SEPTIEMBRE"),9,AND(I665="PE",M665="NÓMINA OCTUBRE"),10,AND(I665="PE",M665="NÓMINA NOVIEMBRE"),11,AND(I665="PE",M665="NÓMINA DICIEMBRE"),12,AND(I665="PC",M665="NÓMINA ENERO"),1,AND(I665="PC",M665="NÓMINA FEBRERO"),2,AND(I665="PC",M665="NÓMINA MARZO"),3,AND(I665="PC",M665="NÓMINA ABRIL"),4,AND(I665="PC",M665="NÓMINA MAYO"),5,AND(I665="PC",M665="NÓMINA JUNIO"),6,AND(I665="PC",M665="NÓMINA JULIO"),7,AND(I665="PC",M665="NÓMINA AGOSTO"),8,AND(I665="PC",M665="NÓMINA SEPTIEMBRE"),9,AND(I665="PC",M665="NÓMINA OCTUBRE"),10,AND(I665="PC",M665="NÓMINA NOVIEMBRE"),11,AND(I665="PC",M665="NÓMINA DICIEMBRE"),12,I665="VCF"," ",I665="VSF"," ",I665="SUB"," ",I665="ADQBYS"," ",I665="CONV"," ")</f>
        <v>#N/A</v>
      </c>
      <c r="O665" s="50"/>
      <c r="P665" s="51"/>
      <c r="Q665" s="51" t="n">
        <f aca="false">ROUND((O665*P665)*0.15,2)</f>
        <v>0</v>
      </c>
      <c r="R665" s="52" t="e">
        <f aca="false">_xlfn.IFS(I665="PE","NO RELLENAR",I665="PC","NO RELLENAR",I665="SUB","NO RELLENAR",I665="ADQBYS","NO RELLENAR",I665="CONV","NO RELLENAR",I665="VSF","RELLENAR",I665="VCF","RELLENAR")</f>
        <v>#N/A</v>
      </c>
      <c r="S665" s="53"/>
      <c r="T665" s="53"/>
      <c r="U665" s="54"/>
      <c r="V665" s="55"/>
      <c r="W665" s="54"/>
      <c r="X665" s="55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4"/>
      <c r="AN665" s="51"/>
      <c r="AO665" s="54"/>
      <c r="AP665" s="51"/>
      <c r="AQ665" s="54"/>
      <c r="AR665" s="51"/>
      <c r="AS665" s="53" t="n">
        <v>0</v>
      </c>
      <c r="AT665" s="53" t="n">
        <v>0</v>
      </c>
      <c r="AU665" s="53" t="e">
        <f aca="false">_xlfn.IFS(I665="PE",0,I665="PC",0,I665="VCF",ROUND(AS665*AV665,2),I665="VSF",ROUND(AS665*AV665,2),I665="SUB",ROUND(AS665*AV665,2),I665="ADQBYS",ROUND(AS665*AV665,2),I665="CONV",ROUND(AS665*AV665,2))</f>
        <v>#N/A</v>
      </c>
      <c r="AV665" s="56"/>
      <c r="AW665" s="57" t="e">
        <f aca="false">_xlfn.IFS(I665="PE",ROUND((O665*P665)+Q665,2),I665="PC",ROUND((O665*P665)+Q665,2),AND(I665="VCF",BA665="SI"),AS665+AU665,AND(I665="VCF",BA665="NO"),AS665,AND(I665="VSF",BA665="SI"),AS665+AU665+Y665+Z665,AND(I665="VSF",BA665="NO"),AS665+Y665+Z665,AND(I665="SUB",BA665="SI"),AS665+AU665,AND(I665="SUB",BA665="NO"),AS665,AND(I665="ADQBYS",BA665="SI"),AS665+AU665,AND(I665="ADQBYS",BA665="NO"),AS665,AND(I665="CONV",BA665="SI"),AS665+AU665,AND(I665="CONV",BA665="NO"),AS665)</f>
        <v>#N/A</v>
      </c>
      <c r="AX665" s="53"/>
      <c r="AY665" s="58"/>
      <c r="AZ665" s="51"/>
      <c r="BA665" s="59"/>
    </row>
    <row r="666" customFormat="false" ht="18.6" hidden="false" customHeight="true" outlineLevel="0" collapsed="false">
      <c r="A666" s="43"/>
      <c r="B666" s="44"/>
      <c r="C666" s="44"/>
      <c r="D666" s="44"/>
      <c r="E666" s="44"/>
      <c r="F666" s="44"/>
      <c r="G666" s="44"/>
      <c r="H666" s="45"/>
      <c r="I666" s="44"/>
      <c r="J666" s="44"/>
      <c r="K666" s="44"/>
      <c r="L666" s="47"/>
      <c r="M666" s="47"/>
      <c r="N666" s="49" t="e">
        <f aca="false">_xlfn.IFS(AND(I666="PE",M666="NÓMINA ENERO"),1,AND(I666="PE",M666="NÓMINA FEBRERO"),2,AND(I666="PE",M666="NÓMINA MARZO"),3,AND(I666="PE",M666="NÓMINA ABRIL"),4,AND(I666="PE",M666="NÓMINA MAYO"),5,AND(I666="PE",M666="NÓMINA JUNIO"),6,AND(I666="PE",M666="NÓMINA JULIO"),7,AND(I666="PE",M666="NÓMINA AGOSTO"),8,AND(I666="PE",M666="NÓMINA SEPTIEMBRE"),9,AND(I666="PE",M666="NÓMINA OCTUBRE"),10,AND(I666="PE",M666="NÓMINA NOVIEMBRE"),11,AND(I666="PE",M666="NÓMINA DICIEMBRE"),12,AND(I666="PC",M666="NÓMINA ENERO"),1,AND(I666="PC",M666="NÓMINA FEBRERO"),2,AND(I666="PC",M666="NÓMINA MARZO"),3,AND(I666="PC",M666="NÓMINA ABRIL"),4,AND(I666="PC",M666="NÓMINA MAYO"),5,AND(I666="PC",M666="NÓMINA JUNIO"),6,AND(I666="PC",M666="NÓMINA JULIO"),7,AND(I666="PC",M666="NÓMINA AGOSTO"),8,AND(I666="PC",M666="NÓMINA SEPTIEMBRE"),9,AND(I666="PC",M666="NÓMINA OCTUBRE"),10,AND(I666="PC",M666="NÓMINA NOVIEMBRE"),11,AND(I666="PC",M666="NÓMINA DICIEMBRE"),12,I666="VCF"," ",I666="VSF"," ",I666="SUB"," ",I666="ADQBYS"," ",I666="CONV"," ")</f>
        <v>#N/A</v>
      </c>
      <c r="O666" s="50"/>
      <c r="P666" s="51"/>
      <c r="Q666" s="51" t="n">
        <f aca="false">ROUND((O666*P666)*0.15,2)</f>
        <v>0</v>
      </c>
      <c r="R666" s="52" t="e">
        <f aca="false">_xlfn.IFS(I666="PE","NO RELLENAR",I666="PC","NO RELLENAR",I666="SUB","NO RELLENAR",I666="ADQBYS","NO RELLENAR",I666="CONV","NO RELLENAR",I666="VSF","RELLENAR",I666="VCF","RELLENAR")</f>
        <v>#N/A</v>
      </c>
      <c r="S666" s="53"/>
      <c r="T666" s="53"/>
      <c r="U666" s="54"/>
      <c r="V666" s="55"/>
      <c r="W666" s="54"/>
      <c r="X666" s="55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4"/>
      <c r="AN666" s="51"/>
      <c r="AO666" s="54"/>
      <c r="AP666" s="51"/>
      <c r="AQ666" s="54"/>
      <c r="AR666" s="51"/>
      <c r="AS666" s="53" t="n">
        <v>0</v>
      </c>
      <c r="AT666" s="53" t="n">
        <v>0</v>
      </c>
      <c r="AU666" s="53" t="e">
        <f aca="false">_xlfn.IFS(I666="PE",0,I666="PC",0,I666="VCF",ROUND(AS666*AV666,2),I666="VSF",ROUND(AS666*AV666,2),I666="SUB",ROUND(AS666*AV666,2),I666="ADQBYS",ROUND(AS666*AV666,2),I666="CONV",ROUND(AS666*AV666,2))</f>
        <v>#N/A</v>
      </c>
      <c r="AV666" s="56"/>
      <c r="AW666" s="57" t="e">
        <f aca="false">_xlfn.IFS(I666="PE",ROUND((O666*P666)+Q666,2),I666="PC",ROUND((O666*P666)+Q666,2),AND(I666="VCF",BA666="SI"),AS666+AU666,AND(I666="VCF",BA666="NO"),AS666,AND(I666="VSF",BA666="SI"),AS666+AU666+Y666+Z666,AND(I666="VSF",BA666="NO"),AS666+Y666+Z666,AND(I666="SUB",BA666="SI"),AS666+AU666,AND(I666="SUB",BA666="NO"),AS666,AND(I666="ADQBYS",BA666="SI"),AS666+AU666,AND(I666="ADQBYS",BA666="NO"),AS666,AND(I666="CONV",BA666="SI"),AS666+AU666,AND(I666="CONV",BA666="NO"),AS666)</f>
        <v>#N/A</v>
      </c>
      <c r="AX666" s="53"/>
      <c r="AY666" s="58"/>
      <c r="AZ666" s="51"/>
      <c r="BA666" s="59"/>
    </row>
    <row r="667" customFormat="false" ht="18.6" hidden="false" customHeight="true" outlineLevel="0" collapsed="false">
      <c r="A667" s="43"/>
      <c r="B667" s="44"/>
      <c r="C667" s="44"/>
      <c r="D667" s="44"/>
      <c r="E667" s="44"/>
      <c r="F667" s="44"/>
      <c r="G667" s="44"/>
      <c r="H667" s="45"/>
      <c r="I667" s="44"/>
      <c r="J667" s="44"/>
      <c r="K667" s="44"/>
      <c r="L667" s="47"/>
      <c r="M667" s="47"/>
      <c r="N667" s="49" t="e">
        <f aca="false">_xlfn.IFS(AND(I667="PE",M667="NÓMINA ENERO"),1,AND(I667="PE",M667="NÓMINA FEBRERO"),2,AND(I667="PE",M667="NÓMINA MARZO"),3,AND(I667="PE",M667="NÓMINA ABRIL"),4,AND(I667="PE",M667="NÓMINA MAYO"),5,AND(I667="PE",M667="NÓMINA JUNIO"),6,AND(I667="PE",M667="NÓMINA JULIO"),7,AND(I667="PE",M667="NÓMINA AGOSTO"),8,AND(I667="PE",M667="NÓMINA SEPTIEMBRE"),9,AND(I667="PE",M667="NÓMINA OCTUBRE"),10,AND(I667="PE",M667="NÓMINA NOVIEMBRE"),11,AND(I667="PE",M667="NÓMINA DICIEMBRE"),12,AND(I667="PC",M667="NÓMINA ENERO"),1,AND(I667="PC",M667="NÓMINA FEBRERO"),2,AND(I667="PC",M667="NÓMINA MARZO"),3,AND(I667="PC",M667="NÓMINA ABRIL"),4,AND(I667="PC",M667="NÓMINA MAYO"),5,AND(I667="PC",M667="NÓMINA JUNIO"),6,AND(I667="PC",M667="NÓMINA JULIO"),7,AND(I667="PC",M667="NÓMINA AGOSTO"),8,AND(I667="PC",M667="NÓMINA SEPTIEMBRE"),9,AND(I667="PC",M667="NÓMINA OCTUBRE"),10,AND(I667="PC",M667="NÓMINA NOVIEMBRE"),11,AND(I667="PC",M667="NÓMINA DICIEMBRE"),12,I667="VCF"," ",I667="VSF"," ",I667="SUB"," ",I667="ADQBYS"," ",I667="CONV"," ")</f>
        <v>#N/A</v>
      </c>
      <c r="O667" s="50"/>
      <c r="P667" s="51"/>
      <c r="Q667" s="51" t="n">
        <f aca="false">ROUND((O667*P667)*0.15,2)</f>
        <v>0</v>
      </c>
      <c r="R667" s="52" t="e">
        <f aca="false">_xlfn.IFS(I667="PE","NO RELLENAR",I667="PC","NO RELLENAR",I667="SUB","NO RELLENAR",I667="ADQBYS","NO RELLENAR",I667="CONV","NO RELLENAR",I667="VSF","RELLENAR",I667="VCF","RELLENAR")</f>
        <v>#N/A</v>
      </c>
      <c r="S667" s="53"/>
      <c r="T667" s="53"/>
      <c r="U667" s="54"/>
      <c r="V667" s="55"/>
      <c r="W667" s="54"/>
      <c r="X667" s="55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  <c r="AM667" s="54"/>
      <c r="AN667" s="51"/>
      <c r="AO667" s="54"/>
      <c r="AP667" s="51"/>
      <c r="AQ667" s="54"/>
      <c r="AR667" s="51"/>
      <c r="AS667" s="53" t="n">
        <v>0</v>
      </c>
      <c r="AT667" s="53" t="n">
        <v>0</v>
      </c>
      <c r="AU667" s="53" t="e">
        <f aca="false">_xlfn.IFS(I667="PE",0,I667="PC",0,I667="VCF",ROUND(AS667*AV667,2),I667="VSF",ROUND(AS667*AV667,2),I667="SUB",ROUND(AS667*AV667,2),I667="ADQBYS",ROUND(AS667*AV667,2),I667="CONV",ROUND(AS667*AV667,2))</f>
        <v>#N/A</v>
      </c>
      <c r="AV667" s="56"/>
      <c r="AW667" s="57" t="e">
        <f aca="false">_xlfn.IFS(I667="PE",ROUND((O667*P667)+Q667,2),I667="PC",ROUND((O667*P667)+Q667,2),AND(I667="VCF",BA667="SI"),AS667+AU667,AND(I667="VCF",BA667="NO"),AS667,AND(I667="VSF",BA667="SI"),AS667+AU667+Y667+Z667,AND(I667="VSF",BA667="NO"),AS667+Y667+Z667,AND(I667="SUB",BA667="SI"),AS667+AU667,AND(I667="SUB",BA667="NO"),AS667,AND(I667="ADQBYS",BA667="SI"),AS667+AU667,AND(I667="ADQBYS",BA667="NO"),AS667,AND(I667="CONV",BA667="SI"),AS667+AU667,AND(I667="CONV",BA667="NO"),AS667)</f>
        <v>#N/A</v>
      </c>
      <c r="AX667" s="53"/>
      <c r="AY667" s="58"/>
      <c r="AZ667" s="51"/>
      <c r="BA667" s="59"/>
    </row>
    <row r="668" customFormat="false" ht="18.6" hidden="false" customHeight="true" outlineLevel="0" collapsed="false">
      <c r="A668" s="43"/>
      <c r="B668" s="44"/>
      <c r="C668" s="44"/>
      <c r="D668" s="44"/>
      <c r="E668" s="44"/>
      <c r="F668" s="44"/>
      <c r="G668" s="44"/>
      <c r="H668" s="45"/>
      <c r="I668" s="44"/>
      <c r="J668" s="44"/>
      <c r="K668" s="44"/>
      <c r="L668" s="47"/>
      <c r="M668" s="47"/>
      <c r="N668" s="49" t="e">
        <f aca="false">_xlfn.IFS(AND(I668="PE",M668="NÓMINA ENERO"),1,AND(I668="PE",M668="NÓMINA FEBRERO"),2,AND(I668="PE",M668="NÓMINA MARZO"),3,AND(I668="PE",M668="NÓMINA ABRIL"),4,AND(I668="PE",M668="NÓMINA MAYO"),5,AND(I668="PE",M668="NÓMINA JUNIO"),6,AND(I668="PE",M668="NÓMINA JULIO"),7,AND(I668="PE",M668="NÓMINA AGOSTO"),8,AND(I668="PE",M668="NÓMINA SEPTIEMBRE"),9,AND(I668="PE",M668="NÓMINA OCTUBRE"),10,AND(I668="PE",M668="NÓMINA NOVIEMBRE"),11,AND(I668="PE",M668="NÓMINA DICIEMBRE"),12,AND(I668="PC",M668="NÓMINA ENERO"),1,AND(I668="PC",M668="NÓMINA FEBRERO"),2,AND(I668="PC",M668="NÓMINA MARZO"),3,AND(I668="PC",M668="NÓMINA ABRIL"),4,AND(I668="PC",M668="NÓMINA MAYO"),5,AND(I668="PC",M668="NÓMINA JUNIO"),6,AND(I668="PC",M668="NÓMINA JULIO"),7,AND(I668="PC",M668="NÓMINA AGOSTO"),8,AND(I668="PC",M668="NÓMINA SEPTIEMBRE"),9,AND(I668="PC",M668="NÓMINA OCTUBRE"),10,AND(I668="PC",M668="NÓMINA NOVIEMBRE"),11,AND(I668="PC",M668="NÓMINA DICIEMBRE"),12,I668="VCF"," ",I668="VSF"," ",I668="SUB"," ",I668="ADQBYS"," ",I668="CONV"," ")</f>
        <v>#N/A</v>
      </c>
      <c r="O668" s="50"/>
      <c r="P668" s="51"/>
      <c r="Q668" s="51" t="n">
        <f aca="false">ROUND((O668*P668)*0.15,2)</f>
        <v>0</v>
      </c>
      <c r="R668" s="52" t="e">
        <f aca="false">_xlfn.IFS(I668="PE","NO RELLENAR",I668="PC","NO RELLENAR",I668="SUB","NO RELLENAR",I668="ADQBYS","NO RELLENAR",I668="CONV","NO RELLENAR",I668="VSF","RELLENAR",I668="VCF","RELLENAR")</f>
        <v>#N/A</v>
      </c>
      <c r="S668" s="53"/>
      <c r="T668" s="53"/>
      <c r="U668" s="54"/>
      <c r="V668" s="55"/>
      <c r="W668" s="54"/>
      <c r="X668" s="55"/>
      <c r="Y668" s="51"/>
      <c r="Z668" s="51"/>
      <c r="AA668" s="51"/>
      <c r="AB668" s="51"/>
      <c r="AC668" s="51"/>
      <c r="AD668" s="51"/>
      <c r="AE668" s="51"/>
      <c r="AF668" s="51"/>
      <c r="AG668" s="51"/>
      <c r="AH668" s="51"/>
      <c r="AI668" s="51"/>
      <c r="AJ668" s="51"/>
      <c r="AK668" s="51"/>
      <c r="AL668" s="51"/>
      <c r="AM668" s="54"/>
      <c r="AN668" s="51"/>
      <c r="AO668" s="54"/>
      <c r="AP668" s="51"/>
      <c r="AQ668" s="54"/>
      <c r="AR668" s="51"/>
      <c r="AS668" s="53" t="n">
        <v>0</v>
      </c>
      <c r="AT668" s="53" t="n">
        <v>0</v>
      </c>
      <c r="AU668" s="53" t="e">
        <f aca="false">_xlfn.IFS(I668="PE",0,I668="PC",0,I668="VCF",ROUND(AS668*AV668,2),I668="VSF",ROUND(AS668*AV668,2),I668="SUB",ROUND(AS668*AV668,2),I668="ADQBYS",ROUND(AS668*AV668,2),I668="CONV",ROUND(AS668*AV668,2))</f>
        <v>#N/A</v>
      </c>
      <c r="AV668" s="56"/>
      <c r="AW668" s="57" t="e">
        <f aca="false">_xlfn.IFS(I668="PE",ROUND((O668*P668)+Q668,2),I668="PC",ROUND((O668*P668)+Q668,2),AND(I668="VCF",BA668="SI"),AS668+AU668,AND(I668="VCF",BA668="NO"),AS668,AND(I668="VSF",BA668="SI"),AS668+AU668+Y668+Z668,AND(I668="VSF",BA668="NO"),AS668+Y668+Z668,AND(I668="SUB",BA668="SI"),AS668+AU668,AND(I668="SUB",BA668="NO"),AS668,AND(I668="ADQBYS",BA668="SI"),AS668+AU668,AND(I668="ADQBYS",BA668="NO"),AS668,AND(I668="CONV",BA668="SI"),AS668+AU668,AND(I668="CONV",BA668="NO"),AS668)</f>
        <v>#N/A</v>
      </c>
      <c r="AX668" s="53"/>
      <c r="AY668" s="58"/>
      <c r="AZ668" s="51"/>
      <c r="BA668" s="59"/>
    </row>
    <row r="669" customFormat="false" ht="18.6" hidden="false" customHeight="true" outlineLevel="0" collapsed="false">
      <c r="A669" s="43"/>
      <c r="B669" s="44"/>
      <c r="C669" s="44"/>
      <c r="D669" s="44"/>
      <c r="E669" s="44"/>
      <c r="F669" s="44"/>
      <c r="G669" s="44"/>
      <c r="H669" s="45"/>
      <c r="I669" s="44"/>
      <c r="J669" s="44"/>
      <c r="K669" s="44"/>
      <c r="L669" s="47"/>
      <c r="M669" s="47"/>
      <c r="N669" s="49" t="e">
        <f aca="false">_xlfn.IFS(AND(I669="PE",M669="NÓMINA ENERO"),1,AND(I669="PE",M669="NÓMINA FEBRERO"),2,AND(I669="PE",M669="NÓMINA MARZO"),3,AND(I669="PE",M669="NÓMINA ABRIL"),4,AND(I669="PE",M669="NÓMINA MAYO"),5,AND(I669="PE",M669="NÓMINA JUNIO"),6,AND(I669="PE",M669="NÓMINA JULIO"),7,AND(I669="PE",M669="NÓMINA AGOSTO"),8,AND(I669="PE",M669="NÓMINA SEPTIEMBRE"),9,AND(I669="PE",M669="NÓMINA OCTUBRE"),10,AND(I669="PE",M669="NÓMINA NOVIEMBRE"),11,AND(I669="PE",M669="NÓMINA DICIEMBRE"),12,AND(I669="PC",M669="NÓMINA ENERO"),1,AND(I669="PC",M669="NÓMINA FEBRERO"),2,AND(I669="PC",M669="NÓMINA MARZO"),3,AND(I669="PC",M669="NÓMINA ABRIL"),4,AND(I669="PC",M669="NÓMINA MAYO"),5,AND(I669="PC",M669="NÓMINA JUNIO"),6,AND(I669="PC",M669="NÓMINA JULIO"),7,AND(I669="PC",M669="NÓMINA AGOSTO"),8,AND(I669="PC",M669="NÓMINA SEPTIEMBRE"),9,AND(I669="PC",M669="NÓMINA OCTUBRE"),10,AND(I669="PC",M669="NÓMINA NOVIEMBRE"),11,AND(I669="PC",M669="NÓMINA DICIEMBRE"),12,I669="VCF"," ",I669="VSF"," ",I669="SUB"," ",I669="ADQBYS"," ",I669="CONV"," ")</f>
        <v>#N/A</v>
      </c>
      <c r="O669" s="50"/>
      <c r="P669" s="51"/>
      <c r="Q669" s="51" t="n">
        <f aca="false">ROUND((O669*P669)*0.15,2)</f>
        <v>0</v>
      </c>
      <c r="R669" s="52" t="e">
        <f aca="false">_xlfn.IFS(I669="PE","NO RELLENAR",I669="PC","NO RELLENAR",I669="SUB","NO RELLENAR",I669="ADQBYS","NO RELLENAR",I669="CONV","NO RELLENAR",I669="VSF","RELLENAR",I669="VCF","RELLENAR")</f>
        <v>#N/A</v>
      </c>
      <c r="S669" s="53"/>
      <c r="T669" s="53"/>
      <c r="U669" s="54"/>
      <c r="V669" s="55"/>
      <c r="W669" s="54"/>
      <c r="X669" s="55"/>
      <c r="Y669" s="51"/>
      <c r="Z669" s="51"/>
      <c r="AA669" s="51"/>
      <c r="AB669" s="51"/>
      <c r="AC669" s="51"/>
      <c r="AD669" s="51"/>
      <c r="AE669" s="51"/>
      <c r="AF669" s="51"/>
      <c r="AG669" s="51"/>
      <c r="AH669" s="51"/>
      <c r="AI669" s="51"/>
      <c r="AJ669" s="51"/>
      <c r="AK669" s="51"/>
      <c r="AL669" s="51"/>
      <c r="AM669" s="54"/>
      <c r="AN669" s="51"/>
      <c r="AO669" s="54"/>
      <c r="AP669" s="51"/>
      <c r="AQ669" s="54"/>
      <c r="AR669" s="51"/>
      <c r="AS669" s="53" t="n">
        <v>0</v>
      </c>
      <c r="AT669" s="53" t="n">
        <v>0</v>
      </c>
      <c r="AU669" s="53" t="e">
        <f aca="false">_xlfn.IFS(I669="PE",0,I669="PC",0,I669="VCF",ROUND(AS669*AV669,2),I669="VSF",ROUND(AS669*AV669,2),I669="SUB",ROUND(AS669*AV669,2),I669="ADQBYS",ROUND(AS669*AV669,2),I669="CONV",ROUND(AS669*AV669,2))</f>
        <v>#N/A</v>
      </c>
      <c r="AV669" s="56"/>
      <c r="AW669" s="57" t="e">
        <f aca="false">_xlfn.IFS(I669="PE",ROUND((O669*P669)+Q669,2),I669="PC",ROUND((O669*P669)+Q669,2),AND(I669="VCF",BA669="SI"),AS669+AU669,AND(I669="VCF",BA669="NO"),AS669,AND(I669="VSF",BA669="SI"),AS669+AU669+Y669+Z669,AND(I669="VSF",BA669="NO"),AS669+Y669+Z669,AND(I669="SUB",BA669="SI"),AS669+AU669,AND(I669="SUB",BA669="NO"),AS669,AND(I669="ADQBYS",BA669="SI"),AS669+AU669,AND(I669="ADQBYS",BA669="NO"),AS669,AND(I669="CONV",BA669="SI"),AS669+AU669,AND(I669="CONV",BA669="NO"),AS669)</f>
        <v>#N/A</v>
      </c>
      <c r="AX669" s="53"/>
      <c r="AY669" s="58"/>
      <c r="AZ669" s="51"/>
      <c r="BA669" s="59"/>
    </row>
    <row r="670" customFormat="false" ht="18.6" hidden="false" customHeight="true" outlineLevel="0" collapsed="false">
      <c r="A670" s="43"/>
      <c r="B670" s="44"/>
      <c r="C670" s="44"/>
      <c r="D670" s="44"/>
      <c r="E670" s="44"/>
      <c r="F670" s="44"/>
      <c r="G670" s="44"/>
      <c r="H670" s="45"/>
      <c r="I670" s="44"/>
      <c r="J670" s="44"/>
      <c r="K670" s="44"/>
      <c r="L670" s="47"/>
      <c r="M670" s="47"/>
      <c r="N670" s="49" t="e">
        <f aca="false">_xlfn.IFS(AND(I670="PE",M670="NÓMINA ENERO"),1,AND(I670="PE",M670="NÓMINA FEBRERO"),2,AND(I670="PE",M670="NÓMINA MARZO"),3,AND(I670="PE",M670="NÓMINA ABRIL"),4,AND(I670="PE",M670="NÓMINA MAYO"),5,AND(I670="PE",M670="NÓMINA JUNIO"),6,AND(I670="PE",M670="NÓMINA JULIO"),7,AND(I670="PE",M670="NÓMINA AGOSTO"),8,AND(I670="PE",M670="NÓMINA SEPTIEMBRE"),9,AND(I670="PE",M670="NÓMINA OCTUBRE"),10,AND(I670="PE",M670="NÓMINA NOVIEMBRE"),11,AND(I670="PE",M670="NÓMINA DICIEMBRE"),12,AND(I670="PC",M670="NÓMINA ENERO"),1,AND(I670="PC",M670="NÓMINA FEBRERO"),2,AND(I670="PC",M670="NÓMINA MARZO"),3,AND(I670="PC",M670="NÓMINA ABRIL"),4,AND(I670="PC",M670="NÓMINA MAYO"),5,AND(I670="PC",M670="NÓMINA JUNIO"),6,AND(I670="PC",M670="NÓMINA JULIO"),7,AND(I670="PC",M670="NÓMINA AGOSTO"),8,AND(I670="PC",M670="NÓMINA SEPTIEMBRE"),9,AND(I670="PC",M670="NÓMINA OCTUBRE"),10,AND(I670="PC",M670="NÓMINA NOVIEMBRE"),11,AND(I670="PC",M670="NÓMINA DICIEMBRE"),12,I670="VCF"," ",I670="VSF"," ",I670="SUB"," ",I670="ADQBYS"," ",I670="CONV"," ")</f>
        <v>#N/A</v>
      </c>
      <c r="O670" s="50"/>
      <c r="P670" s="51"/>
      <c r="Q670" s="51" t="n">
        <f aca="false">ROUND((O670*P670)*0.15,2)</f>
        <v>0</v>
      </c>
      <c r="R670" s="52" t="e">
        <f aca="false">_xlfn.IFS(I670="PE","NO RELLENAR",I670="PC","NO RELLENAR",I670="SUB","NO RELLENAR",I670="ADQBYS","NO RELLENAR",I670="CONV","NO RELLENAR",I670="VSF","RELLENAR",I670="VCF","RELLENAR")</f>
        <v>#N/A</v>
      </c>
      <c r="S670" s="53"/>
      <c r="T670" s="53"/>
      <c r="U670" s="54"/>
      <c r="V670" s="55"/>
      <c r="W670" s="54"/>
      <c r="X670" s="55"/>
      <c r="Y670" s="51"/>
      <c r="Z670" s="51"/>
      <c r="AA670" s="51"/>
      <c r="AB670" s="51"/>
      <c r="AC670" s="51"/>
      <c r="AD670" s="51"/>
      <c r="AE670" s="51"/>
      <c r="AF670" s="51"/>
      <c r="AG670" s="51"/>
      <c r="AH670" s="51"/>
      <c r="AI670" s="51"/>
      <c r="AJ670" s="51"/>
      <c r="AK670" s="51"/>
      <c r="AL670" s="51"/>
      <c r="AM670" s="54"/>
      <c r="AN670" s="51"/>
      <c r="AO670" s="54"/>
      <c r="AP670" s="51"/>
      <c r="AQ670" s="54"/>
      <c r="AR670" s="51"/>
      <c r="AS670" s="53" t="n">
        <v>0</v>
      </c>
      <c r="AT670" s="53" t="n">
        <v>0</v>
      </c>
      <c r="AU670" s="53" t="e">
        <f aca="false">_xlfn.IFS(I670="PE",0,I670="PC",0,I670="VCF",ROUND(AS670*AV670,2),I670="VSF",ROUND(AS670*AV670,2),I670="SUB",ROUND(AS670*AV670,2),I670="ADQBYS",ROUND(AS670*AV670,2),I670="CONV",ROUND(AS670*AV670,2))</f>
        <v>#N/A</v>
      </c>
      <c r="AV670" s="56"/>
      <c r="AW670" s="57" t="e">
        <f aca="false">_xlfn.IFS(I670="PE",ROUND((O670*P670)+Q670,2),I670="PC",ROUND((O670*P670)+Q670,2),AND(I670="VCF",BA670="SI"),AS670+AU670,AND(I670="VCF",BA670="NO"),AS670,AND(I670="VSF",BA670="SI"),AS670+AU670+Y670+Z670,AND(I670="VSF",BA670="NO"),AS670+Y670+Z670,AND(I670="SUB",BA670="SI"),AS670+AU670,AND(I670="SUB",BA670="NO"),AS670,AND(I670="ADQBYS",BA670="SI"),AS670+AU670,AND(I670="ADQBYS",BA670="NO"),AS670,AND(I670="CONV",BA670="SI"),AS670+AU670,AND(I670="CONV",BA670="NO"),AS670)</f>
        <v>#N/A</v>
      </c>
      <c r="AX670" s="53"/>
      <c r="AY670" s="58"/>
      <c r="AZ670" s="51"/>
      <c r="BA670" s="59"/>
    </row>
    <row r="671" customFormat="false" ht="18.6" hidden="false" customHeight="true" outlineLevel="0" collapsed="false">
      <c r="A671" s="43"/>
      <c r="B671" s="44"/>
      <c r="C671" s="44"/>
      <c r="D671" s="44"/>
      <c r="E671" s="44"/>
      <c r="F671" s="44"/>
      <c r="G671" s="44"/>
      <c r="H671" s="45"/>
      <c r="I671" s="44"/>
      <c r="J671" s="44"/>
      <c r="K671" s="44"/>
      <c r="L671" s="47"/>
      <c r="M671" s="47"/>
      <c r="N671" s="49" t="e">
        <f aca="false">_xlfn.IFS(AND(I671="PE",M671="NÓMINA ENERO"),1,AND(I671="PE",M671="NÓMINA FEBRERO"),2,AND(I671="PE",M671="NÓMINA MARZO"),3,AND(I671="PE",M671="NÓMINA ABRIL"),4,AND(I671="PE",M671="NÓMINA MAYO"),5,AND(I671="PE",M671="NÓMINA JUNIO"),6,AND(I671="PE",M671="NÓMINA JULIO"),7,AND(I671="PE",M671="NÓMINA AGOSTO"),8,AND(I671="PE",M671="NÓMINA SEPTIEMBRE"),9,AND(I671="PE",M671="NÓMINA OCTUBRE"),10,AND(I671="PE",M671="NÓMINA NOVIEMBRE"),11,AND(I671="PE",M671="NÓMINA DICIEMBRE"),12,AND(I671="PC",M671="NÓMINA ENERO"),1,AND(I671="PC",M671="NÓMINA FEBRERO"),2,AND(I671="PC",M671="NÓMINA MARZO"),3,AND(I671="PC",M671="NÓMINA ABRIL"),4,AND(I671="PC",M671="NÓMINA MAYO"),5,AND(I671="PC",M671="NÓMINA JUNIO"),6,AND(I671="PC",M671="NÓMINA JULIO"),7,AND(I671="PC",M671="NÓMINA AGOSTO"),8,AND(I671="PC",M671="NÓMINA SEPTIEMBRE"),9,AND(I671="PC",M671="NÓMINA OCTUBRE"),10,AND(I671="PC",M671="NÓMINA NOVIEMBRE"),11,AND(I671="PC",M671="NÓMINA DICIEMBRE"),12,I671="VCF"," ",I671="VSF"," ",I671="SUB"," ",I671="ADQBYS"," ",I671="CONV"," ")</f>
        <v>#N/A</v>
      </c>
      <c r="O671" s="50"/>
      <c r="P671" s="51"/>
      <c r="Q671" s="51" t="n">
        <f aca="false">ROUND((O671*P671)*0.15,2)</f>
        <v>0</v>
      </c>
      <c r="R671" s="52" t="e">
        <f aca="false">_xlfn.IFS(I671="PE","NO RELLENAR",I671="PC","NO RELLENAR",I671="SUB","NO RELLENAR",I671="ADQBYS","NO RELLENAR",I671="CONV","NO RELLENAR",I671="VSF","RELLENAR",I671="VCF","RELLENAR")</f>
        <v>#N/A</v>
      </c>
      <c r="S671" s="53"/>
      <c r="T671" s="53"/>
      <c r="U671" s="54"/>
      <c r="V671" s="55"/>
      <c r="W671" s="54"/>
      <c r="X671" s="55"/>
      <c r="Y671" s="51"/>
      <c r="Z671" s="51"/>
      <c r="AA671" s="51"/>
      <c r="AB671" s="51"/>
      <c r="AC671" s="51"/>
      <c r="AD671" s="51"/>
      <c r="AE671" s="51"/>
      <c r="AF671" s="51"/>
      <c r="AG671" s="51"/>
      <c r="AH671" s="51"/>
      <c r="AI671" s="51"/>
      <c r="AJ671" s="51"/>
      <c r="AK671" s="51"/>
      <c r="AL671" s="51"/>
      <c r="AM671" s="54"/>
      <c r="AN671" s="51"/>
      <c r="AO671" s="54"/>
      <c r="AP671" s="51"/>
      <c r="AQ671" s="54"/>
      <c r="AR671" s="51"/>
      <c r="AS671" s="53" t="n">
        <v>0</v>
      </c>
      <c r="AT671" s="53" t="n">
        <v>0</v>
      </c>
      <c r="AU671" s="53" t="e">
        <f aca="false">_xlfn.IFS(I671="PE",0,I671="PC",0,I671="VCF",ROUND(AS671*AV671,2),I671="VSF",ROUND(AS671*AV671,2),I671="SUB",ROUND(AS671*AV671,2),I671="ADQBYS",ROUND(AS671*AV671,2),I671="CONV",ROUND(AS671*AV671,2))</f>
        <v>#N/A</v>
      </c>
      <c r="AV671" s="56"/>
      <c r="AW671" s="57" t="e">
        <f aca="false">_xlfn.IFS(I671="PE",ROUND((O671*P671)+Q671,2),I671="PC",ROUND((O671*P671)+Q671,2),AND(I671="VCF",BA671="SI"),AS671+AU671,AND(I671="VCF",BA671="NO"),AS671,AND(I671="VSF",BA671="SI"),AS671+AU671+Y671+Z671,AND(I671="VSF",BA671="NO"),AS671+Y671+Z671,AND(I671="SUB",BA671="SI"),AS671+AU671,AND(I671="SUB",BA671="NO"),AS671,AND(I671="ADQBYS",BA671="SI"),AS671+AU671,AND(I671="ADQBYS",BA671="NO"),AS671,AND(I671="CONV",BA671="SI"),AS671+AU671,AND(I671="CONV",BA671="NO"),AS671)</f>
        <v>#N/A</v>
      </c>
      <c r="AX671" s="53"/>
      <c r="AY671" s="58"/>
      <c r="AZ671" s="51"/>
      <c r="BA671" s="59"/>
    </row>
    <row r="672" customFormat="false" ht="18.6" hidden="false" customHeight="true" outlineLevel="0" collapsed="false">
      <c r="A672" s="43"/>
      <c r="B672" s="44"/>
      <c r="C672" s="44"/>
      <c r="D672" s="44"/>
      <c r="E672" s="44"/>
      <c r="F672" s="44"/>
      <c r="G672" s="44"/>
      <c r="H672" s="45"/>
      <c r="I672" s="44"/>
      <c r="J672" s="44"/>
      <c r="K672" s="44"/>
      <c r="L672" s="47"/>
      <c r="M672" s="47"/>
      <c r="N672" s="49" t="e">
        <f aca="false">_xlfn.IFS(AND(I672="PE",M672="NÓMINA ENERO"),1,AND(I672="PE",M672="NÓMINA FEBRERO"),2,AND(I672="PE",M672="NÓMINA MARZO"),3,AND(I672="PE",M672="NÓMINA ABRIL"),4,AND(I672="PE",M672="NÓMINA MAYO"),5,AND(I672="PE",M672="NÓMINA JUNIO"),6,AND(I672="PE",M672="NÓMINA JULIO"),7,AND(I672="PE",M672="NÓMINA AGOSTO"),8,AND(I672="PE",M672="NÓMINA SEPTIEMBRE"),9,AND(I672="PE",M672="NÓMINA OCTUBRE"),10,AND(I672="PE",M672="NÓMINA NOVIEMBRE"),11,AND(I672="PE",M672="NÓMINA DICIEMBRE"),12,AND(I672="PC",M672="NÓMINA ENERO"),1,AND(I672="PC",M672="NÓMINA FEBRERO"),2,AND(I672="PC",M672="NÓMINA MARZO"),3,AND(I672="PC",M672="NÓMINA ABRIL"),4,AND(I672="PC",M672="NÓMINA MAYO"),5,AND(I672="PC",M672="NÓMINA JUNIO"),6,AND(I672="PC",M672="NÓMINA JULIO"),7,AND(I672="PC",M672="NÓMINA AGOSTO"),8,AND(I672="PC",M672="NÓMINA SEPTIEMBRE"),9,AND(I672="PC",M672="NÓMINA OCTUBRE"),10,AND(I672="PC",M672="NÓMINA NOVIEMBRE"),11,AND(I672="PC",M672="NÓMINA DICIEMBRE"),12,I672="VCF"," ",I672="VSF"," ",I672="SUB"," ",I672="ADQBYS"," ",I672="CONV"," ")</f>
        <v>#N/A</v>
      </c>
      <c r="O672" s="50"/>
      <c r="P672" s="51"/>
      <c r="Q672" s="51" t="n">
        <f aca="false">ROUND((O672*P672)*0.15,2)</f>
        <v>0</v>
      </c>
      <c r="R672" s="52" t="e">
        <f aca="false">_xlfn.IFS(I672="PE","NO RELLENAR",I672="PC","NO RELLENAR",I672="SUB","NO RELLENAR",I672="ADQBYS","NO RELLENAR",I672="CONV","NO RELLENAR",I672="VSF","RELLENAR",I672="VCF","RELLENAR")</f>
        <v>#N/A</v>
      </c>
      <c r="S672" s="53"/>
      <c r="T672" s="53"/>
      <c r="U672" s="54"/>
      <c r="V672" s="55"/>
      <c r="W672" s="54"/>
      <c r="X672" s="55"/>
      <c r="Y672" s="51"/>
      <c r="Z672" s="51"/>
      <c r="AA672" s="51"/>
      <c r="AB672" s="51"/>
      <c r="AC672" s="51"/>
      <c r="AD672" s="51"/>
      <c r="AE672" s="51"/>
      <c r="AF672" s="51"/>
      <c r="AG672" s="51"/>
      <c r="AH672" s="51"/>
      <c r="AI672" s="51"/>
      <c r="AJ672" s="51"/>
      <c r="AK672" s="51"/>
      <c r="AL672" s="51"/>
      <c r="AM672" s="54"/>
      <c r="AN672" s="51"/>
      <c r="AO672" s="54"/>
      <c r="AP672" s="51"/>
      <c r="AQ672" s="54"/>
      <c r="AR672" s="51"/>
      <c r="AS672" s="53" t="n">
        <v>0</v>
      </c>
      <c r="AT672" s="53" t="n">
        <v>0</v>
      </c>
      <c r="AU672" s="53" t="e">
        <f aca="false">_xlfn.IFS(I672="PE",0,I672="PC",0,I672="VCF",ROUND(AS672*AV672,2),I672="VSF",ROUND(AS672*AV672,2),I672="SUB",ROUND(AS672*AV672,2),I672="ADQBYS",ROUND(AS672*AV672,2),I672="CONV",ROUND(AS672*AV672,2))</f>
        <v>#N/A</v>
      </c>
      <c r="AV672" s="56"/>
      <c r="AW672" s="57" t="e">
        <f aca="false">_xlfn.IFS(I672="PE",ROUND((O672*P672)+Q672,2),I672="PC",ROUND((O672*P672)+Q672,2),AND(I672="VCF",BA672="SI"),AS672+AU672,AND(I672="VCF",BA672="NO"),AS672,AND(I672="VSF",BA672="SI"),AS672+AU672+Y672+Z672,AND(I672="VSF",BA672="NO"),AS672+Y672+Z672,AND(I672="SUB",BA672="SI"),AS672+AU672,AND(I672="SUB",BA672="NO"),AS672,AND(I672="ADQBYS",BA672="SI"),AS672+AU672,AND(I672="ADQBYS",BA672="NO"),AS672,AND(I672="CONV",BA672="SI"),AS672+AU672,AND(I672="CONV",BA672="NO"),AS672)</f>
        <v>#N/A</v>
      </c>
      <c r="AX672" s="53"/>
      <c r="AY672" s="58"/>
      <c r="AZ672" s="51"/>
      <c r="BA672" s="59"/>
    </row>
    <row r="673" customFormat="false" ht="18.6" hidden="false" customHeight="true" outlineLevel="0" collapsed="false">
      <c r="A673" s="43"/>
      <c r="B673" s="44"/>
      <c r="C673" s="44"/>
      <c r="D673" s="44"/>
      <c r="E673" s="44"/>
      <c r="F673" s="44"/>
      <c r="G673" s="44"/>
      <c r="H673" s="45"/>
      <c r="I673" s="44"/>
      <c r="J673" s="44"/>
      <c r="K673" s="44"/>
      <c r="L673" s="47"/>
      <c r="M673" s="47"/>
      <c r="N673" s="49" t="e">
        <f aca="false">_xlfn.IFS(AND(I673="PE",M673="NÓMINA ENERO"),1,AND(I673="PE",M673="NÓMINA FEBRERO"),2,AND(I673="PE",M673="NÓMINA MARZO"),3,AND(I673="PE",M673="NÓMINA ABRIL"),4,AND(I673="PE",M673="NÓMINA MAYO"),5,AND(I673="PE",M673="NÓMINA JUNIO"),6,AND(I673="PE",M673="NÓMINA JULIO"),7,AND(I673="PE",M673="NÓMINA AGOSTO"),8,AND(I673="PE",M673="NÓMINA SEPTIEMBRE"),9,AND(I673="PE",M673="NÓMINA OCTUBRE"),10,AND(I673="PE",M673="NÓMINA NOVIEMBRE"),11,AND(I673="PE",M673="NÓMINA DICIEMBRE"),12,AND(I673="PC",M673="NÓMINA ENERO"),1,AND(I673="PC",M673="NÓMINA FEBRERO"),2,AND(I673="PC",M673="NÓMINA MARZO"),3,AND(I673="PC",M673="NÓMINA ABRIL"),4,AND(I673="PC",M673="NÓMINA MAYO"),5,AND(I673="PC",M673="NÓMINA JUNIO"),6,AND(I673="PC",M673="NÓMINA JULIO"),7,AND(I673="PC",M673="NÓMINA AGOSTO"),8,AND(I673="PC",M673="NÓMINA SEPTIEMBRE"),9,AND(I673="PC",M673="NÓMINA OCTUBRE"),10,AND(I673="PC",M673="NÓMINA NOVIEMBRE"),11,AND(I673="PC",M673="NÓMINA DICIEMBRE"),12,I673="VCF"," ",I673="VSF"," ",I673="SUB"," ",I673="ADQBYS"," ",I673="CONV"," ")</f>
        <v>#N/A</v>
      </c>
      <c r="O673" s="50"/>
      <c r="P673" s="51"/>
      <c r="Q673" s="51" t="n">
        <f aca="false">ROUND((O673*P673)*0.15,2)</f>
        <v>0</v>
      </c>
      <c r="R673" s="52" t="e">
        <f aca="false">_xlfn.IFS(I673="PE","NO RELLENAR",I673="PC","NO RELLENAR",I673="SUB","NO RELLENAR",I673="ADQBYS","NO RELLENAR",I673="CONV","NO RELLENAR",I673="VSF","RELLENAR",I673="VCF","RELLENAR")</f>
        <v>#N/A</v>
      </c>
      <c r="S673" s="53"/>
      <c r="T673" s="53"/>
      <c r="U673" s="54"/>
      <c r="V673" s="55"/>
      <c r="W673" s="54"/>
      <c r="X673" s="55"/>
      <c r="Y673" s="51"/>
      <c r="Z673" s="51"/>
      <c r="AA673" s="51"/>
      <c r="AB673" s="51"/>
      <c r="AC673" s="51"/>
      <c r="AD673" s="51"/>
      <c r="AE673" s="51"/>
      <c r="AF673" s="51"/>
      <c r="AG673" s="51"/>
      <c r="AH673" s="51"/>
      <c r="AI673" s="51"/>
      <c r="AJ673" s="51"/>
      <c r="AK673" s="51"/>
      <c r="AL673" s="51"/>
      <c r="AM673" s="54"/>
      <c r="AN673" s="51"/>
      <c r="AO673" s="54"/>
      <c r="AP673" s="51"/>
      <c r="AQ673" s="54"/>
      <c r="AR673" s="51"/>
      <c r="AS673" s="53" t="n">
        <v>0</v>
      </c>
      <c r="AT673" s="53" t="n">
        <v>0</v>
      </c>
      <c r="AU673" s="53" t="e">
        <f aca="false">_xlfn.IFS(I673="PE",0,I673="PC",0,I673="VCF",ROUND(AS673*AV673,2),I673="VSF",ROUND(AS673*AV673,2),I673="SUB",ROUND(AS673*AV673,2),I673="ADQBYS",ROUND(AS673*AV673,2),I673="CONV",ROUND(AS673*AV673,2))</f>
        <v>#N/A</v>
      </c>
      <c r="AV673" s="56"/>
      <c r="AW673" s="57" t="e">
        <f aca="false">_xlfn.IFS(I673="PE",ROUND((O673*P673)+Q673,2),I673="PC",ROUND((O673*P673)+Q673,2),AND(I673="VCF",BA673="SI"),AS673+AU673,AND(I673="VCF",BA673="NO"),AS673,AND(I673="VSF",BA673="SI"),AS673+AU673+Y673+Z673,AND(I673="VSF",BA673="NO"),AS673+Y673+Z673,AND(I673="SUB",BA673="SI"),AS673+AU673,AND(I673="SUB",BA673="NO"),AS673,AND(I673="ADQBYS",BA673="SI"),AS673+AU673,AND(I673="ADQBYS",BA673="NO"),AS673,AND(I673="CONV",BA673="SI"),AS673+AU673,AND(I673="CONV",BA673="NO"),AS673)</f>
        <v>#N/A</v>
      </c>
      <c r="AX673" s="53"/>
      <c r="AY673" s="58"/>
      <c r="AZ673" s="51"/>
      <c r="BA673" s="59"/>
    </row>
    <row r="674" customFormat="false" ht="18.6" hidden="false" customHeight="true" outlineLevel="0" collapsed="false">
      <c r="A674" s="43"/>
      <c r="B674" s="44"/>
      <c r="C674" s="44"/>
      <c r="D674" s="44"/>
      <c r="E674" s="44"/>
      <c r="F674" s="44"/>
      <c r="G674" s="44"/>
      <c r="H674" s="45"/>
      <c r="I674" s="44"/>
      <c r="J674" s="44"/>
      <c r="K674" s="44"/>
      <c r="L674" s="47"/>
      <c r="M674" s="47"/>
      <c r="N674" s="49" t="e">
        <f aca="false">_xlfn.IFS(AND(I674="PE",M674="NÓMINA ENERO"),1,AND(I674="PE",M674="NÓMINA FEBRERO"),2,AND(I674="PE",M674="NÓMINA MARZO"),3,AND(I674="PE",M674="NÓMINA ABRIL"),4,AND(I674="PE",M674="NÓMINA MAYO"),5,AND(I674="PE",M674="NÓMINA JUNIO"),6,AND(I674="PE",M674="NÓMINA JULIO"),7,AND(I674="PE",M674="NÓMINA AGOSTO"),8,AND(I674="PE",M674="NÓMINA SEPTIEMBRE"),9,AND(I674="PE",M674="NÓMINA OCTUBRE"),10,AND(I674="PE",M674="NÓMINA NOVIEMBRE"),11,AND(I674="PE",M674="NÓMINA DICIEMBRE"),12,AND(I674="PC",M674="NÓMINA ENERO"),1,AND(I674="PC",M674="NÓMINA FEBRERO"),2,AND(I674="PC",M674="NÓMINA MARZO"),3,AND(I674="PC",M674="NÓMINA ABRIL"),4,AND(I674="PC",M674="NÓMINA MAYO"),5,AND(I674="PC",M674="NÓMINA JUNIO"),6,AND(I674="PC",M674="NÓMINA JULIO"),7,AND(I674="PC",M674="NÓMINA AGOSTO"),8,AND(I674="PC",M674="NÓMINA SEPTIEMBRE"),9,AND(I674="PC",M674="NÓMINA OCTUBRE"),10,AND(I674="PC",M674="NÓMINA NOVIEMBRE"),11,AND(I674="PC",M674="NÓMINA DICIEMBRE"),12,I674="VCF"," ",I674="VSF"," ",I674="SUB"," ",I674="ADQBYS"," ",I674="CONV"," ")</f>
        <v>#N/A</v>
      </c>
      <c r="O674" s="50"/>
      <c r="P674" s="51"/>
      <c r="Q674" s="51" t="n">
        <f aca="false">ROUND((O674*P674)*0.15,2)</f>
        <v>0</v>
      </c>
      <c r="R674" s="52" t="e">
        <f aca="false">_xlfn.IFS(I674="PE","NO RELLENAR",I674="PC","NO RELLENAR",I674="SUB","NO RELLENAR",I674="ADQBYS","NO RELLENAR",I674="CONV","NO RELLENAR",I674="VSF","RELLENAR",I674="VCF","RELLENAR")</f>
        <v>#N/A</v>
      </c>
      <c r="S674" s="53"/>
      <c r="T674" s="53"/>
      <c r="U674" s="54"/>
      <c r="V674" s="55"/>
      <c r="W674" s="54"/>
      <c r="X674" s="55"/>
      <c r="Y674" s="51"/>
      <c r="Z674" s="51"/>
      <c r="AA674" s="51"/>
      <c r="AB674" s="51"/>
      <c r="AC674" s="51"/>
      <c r="AD674" s="51"/>
      <c r="AE674" s="51"/>
      <c r="AF674" s="51"/>
      <c r="AG674" s="51"/>
      <c r="AH674" s="51"/>
      <c r="AI674" s="51"/>
      <c r="AJ674" s="51"/>
      <c r="AK674" s="51"/>
      <c r="AL674" s="51"/>
      <c r="AM674" s="54"/>
      <c r="AN674" s="51"/>
      <c r="AO674" s="54"/>
      <c r="AP674" s="51"/>
      <c r="AQ674" s="54"/>
      <c r="AR674" s="51"/>
      <c r="AS674" s="53" t="n">
        <v>0</v>
      </c>
      <c r="AT674" s="53" t="n">
        <v>0</v>
      </c>
      <c r="AU674" s="53" t="e">
        <f aca="false">_xlfn.IFS(I674="PE",0,I674="PC",0,I674="VCF",ROUND(AS674*AV674,2),I674="VSF",ROUND(AS674*AV674,2),I674="SUB",ROUND(AS674*AV674,2),I674="ADQBYS",ROUND(AS674*AV674,2),I674="CONV",ROUND(AS674*AV674,2))</f>
        <v>#N/A</v>
      </c>
      <c r="AV674" s="56"/>
      <c r="AW674" s="57" t="e">
        <f aca="false">_xlfn.IFS(I674="PE",ROUND((O674*P674)+Q674,2),I674="PC",ROUND((O674*P674)+Q674,2),AND(I674="VCF",BA674="SI"),AS674+AU674,AND(I674="VCF",BA674="NO"),AS674,AND(I674="VSF",BA674="SI"),AS674+AU674+Y674+Z674,AND(I674="VSF",BA674="NO"),AS674+Y674+Z674,AND(I674="SUB",BA674="SI"),AS674+AU674,AND(I674="SUB",BA674="NO"),AS674,AND(I674="ADQBYS",BA674="SI"),AS674+AU674,AND(I674="ADQBYS",BA674="NO"),AS674,AND(I674="CONV",BA674="SI"),AS674+AU674,AND(I674="CONV",BA674="NO"),AS674)</f>
        <v>#N/A</v>
      </c>
      <c r="AX674" s="53"/>
      <c r="AY674" s="58"/>
      <c r="AZ674" s="51"/>
      <c r="BA674" s="59"/>
    </row>
    <row r="675" customFormat="false" ht="18.6" hidden="false" customHeight="true" outlineLevel="0" collapsed="false">
      <c r="A675" s="43"/>
      <c r="B675" s="44"/>
      <c r="C675" s="44"/>
      <c r="D675" s="44"/>
      <c r="E675" s="44"/>
      <c r="F675" s="44"/>
      <c r="G675" s="44"/>
      <c r="H675" s="45"/>
      <c r="I675" s="44"/>
      <c r="J675" s="44"/>
      <c r="K675" s="44"/>
      <c r="L675" s="47"/>
      <c r="M675" s="47"/>
      <c r="N675" s="49" t="e">
        <f aca="false">_xlfn.IFS(AND(I675="PE",M675="NÓMINA ENERO"),1,AND(I675="PE",M675="NÓMINA FEBRERO"),2,AND(I675="PE",M675="NÓMINA MARZO"),3,AND(I675="PE",M675="NÓMINA ABRIL"),4,AND(I675="PE",M675="NÓMINA MAYO"),5,AND(I675="PE",M675="NÓMINA JUNIO"),6,AND(I675="PE",M675="NÓMINA JULIO"),7,AND(I675="PE",M675="NÓMINA AGOSTO"),8,AND(I675="PE",M675="NÓMINA SEPTIEMBRE"),9,AND(I675="PE",M675="NÓMINA OCTUBRE"),10,AND(I675="PE",M675="NÓMINA NOVIEMBRE"),11,AND(I675="PE",M675="NÓMINA DICIEMBRE"),12,AND(I675="PC",M675="NÓMINA ENERO"),1,AND(I675="PC",M675="NÓMINA FEBRERO"),2,AND(I675="PC",M675="NÓMINA MARZO"),3,AND(I675="PC",M675="NÓMINA ABRIL"),4,AND(I675="PC",M675="NÓMINA MAYO"),5,AND(I675="PC",M675="NÓMINA JUNIO"),6,AND(I675="PC",M675="NÓMINA JULIO"),7,AND(I675="PC",M675="NÓMINA AGOSTO"),8,AND(I675="PC",M675="NÓMINA SEPTIEMBRE"),9,AND(I675="PC",M675="NÓMINA OCTUBRE"),10,AND(I675="PC",M675="NÓMINA NOVIEMBRE"),11,AND(I675="PC",M675="NÓMINA DICIEMBRE"),12,I675="VCF"," ",I675="VSF"," ",I675="SUB"," ",I675="ADQBYS"," ",I675="CONV"," ")</f>
        <v>#N/A</v>
      </c>
      <c r="O675" s="50"/>
      <c r="P675" s="51"/>
      <c r="Q675" s="51" t="n">
        <f aca="false">ROUND((O675*P675)*0.15,2)</f>
        <v>0</v>
      </c>
      <c r="R675" s="52" t="e">
        <f aca="false">_xlfn.IFS(I675="PE","NO RELLENAR",I675="PC","NO RELLENAR",I675="SUB","NO RELLENAR",I675="ADQBYS","NO RELLENAR",I675="CONV","NO RELLENAR",I675="VSF","RELLENAR",I675="VCF","RELLENAR")</f>
        <v>#N/A</v>
      </c>
      <c r="S675" s="53"/>
      <c r="T675" s="53"/>
      <c r="U675" s="54"/>
      <c r="V675" s="55"/>
      <c r="W675" s="54"/>
      <c r="X675" s="55"/>
      <c r="Y675" s="51"/>
      <c r="Z675" s="51"/>
      <c r="AA675" s="51"/>
      <c r="AB675" s="51"/>
      <c r="AC675" s="51"/>
      <c r="AD675" s="51"/>
      <c r="AE675" s="51"/>
      <c r="AF675" s="51"/>
      <c r="AG675" s="51"/>
      <c r="AH675" s="51"/>
      <c r="AI675" s="51"/>
      <c r="AJ675" s="51"/>
      <c r="AK675" s="51"/>
      <c r="AL675" s="51"/>
      <c r="AM675" s="54"/>
      <c r="AN675" s="51"/>
      <c r="AO675" s="54"/>
      <c r="AP675" s="51"/>
      <c r="AQ675" s="54"/>
      <c r="AR675" s="51"/>
      <c r="AS675" s="53" t="n">
        <v>0</v>
      </c>
      <c r="AT675" s="53" t="n">
        <v>0</v>
      </c>
      <c r="AU675" s="53" t="e">
        <f aca="false">_xlfn.IFS(I675="PE",0,I675="PC",0,I675="VCF",ROUND(AS675*AV675,2),I675="VSF",ROUND(AS675*AV675,2),I675="SUB",ROUND(AS675*AV675,2),I675="ADQBYS",ROUND(AS675*AV675,2),I675="CONV",ROUND(AS675*AV675,2))</f>
        <v>#N/A</v>
      </c>
      <c r="AV675" s="56"/>
      <c r="AW675" s="57" t="e">
        <f aca="false">_xlfn.IFS(I675="PE",ROUND((O675*P675)+Q675,2),I675="PC",ROUND((O675*P675)+Q675,2),AND(I675="VCF",BA675="SI"),AS675+AU675,AND(I675="VCF",BA675="NO"),AS675,AND(I675="VSF",BA675="SI"),AS675+AU675+Y675+Z675,AND(I675="VSF",BA675="NO"),AS675+Y675+Z675,AND(I675="SUB",BA675="SI"),AS675+AU675,AND(I675="SUB",BA675="NO"),AS675,AND(I675="ADQBYS",BA675="SI"),AS675+AU675,AND(I675="ADQBYS",BA675="NO"),AS675,AND(I675="CONV",BA675="SI"),AS675+AU675,AND(I675="CONV",BA675="NO"),AS675)</f>
        <v>#N/A</v>
      </c>
      <c r="AX675" s="53"/>
      <c r="AY675" s="58"/>
      <c r="AZ675" s="51"/>
      <c r="BA675" s="59"/>
    </row>
    <row r="676" customFormat="false" ht="18.6" hidden="false" customHeight="true" outlineLevel="0" collapsed="false">
      <c r="A676" s="43"/>
      <c r="B676" s="44"/>
      <c r="C676" s="44"/>
      <c r="D676" s="44"/>
      <c r="E676" s="44"/>
      <c r="F676" s="44"/>
      <c r="G676" s="44"/>
      <c r="H676" s="45"/>
      <c r="I676" s="44"/>
      <c r="J676" s="44"/>
      <c r="K676" s="44"/>
      <c r="L676" s="47"/>
      <c r="M676" s="47"/>
      <c r="N676" s="49" t="e">
        <f aca="false">_xlfn.IFS(AND(I676="PE",M676="NÓMINA ENERO"),1,AND(I676="PE",M676="NÓMINA FEBRERO"),2,AND(I676="PE",M676="NÓMINA MARZO"),3,AND(I676="PE",M676="NÓMINA ABRIL"),4,AND(I676="PE",M676="NÓMINA MAYO"),5,AND(I676="PE",M676="NÓMINA JUNIO"),6,AND(I676="PE",M676="NÓMINA JULIO"),7,AND(I676="PE",M676="NÓMINA AGOSTO"),8,AND(I676="PE",M676="NÓMINA SEPTIEMBRE"),9,AND(I676="PE",M676="NÓMINA OCTUBRE"),10,AND(I676="PE",M676="NÓMINA NOVIEMBRE"),11,AND(I676="PE",M676="NÓMINA DICIEMBRE"),12,AND(I676="PC",M676="NÓMINA ENERO"),1,AND(I676="PC",M676="NÓMINA FEBRERO"),2,AND(I676="PC",M676="NÓMINA MARZO"),3,AND(I676="PC",M676="NÓMINA ABRIL"),4,AND(I676="PC",M676="NÓMINA MAYO"),5,AND(I676="PC",M676="NÓMINA JUNIO"),6,AND(I676="PC",M676="NÓMINA JULIO"),7,AND(I676="PC",M676="NÓMINA AGOSTO"),8,AND(I676="PC",M676="NÓMINA SEPTIEMBRE"),9,AND(I676="PC",M676="NÓMINA OCTUBRE"),10,AND(I676="PC",M676="NÓMINA NOVIEMBRE"),11,AND(I676="PC",M676="NÓMINA DICIEMBRE"),12,I676="VCF"," ",I676="VSF"," ",I676="SUB"," ",I676="ADQBYS"," ",I676="CONV"," ")</f>
        <v>#N/A</v>
      </c>
      <c r="O676" s="50"/>
      <c r="P676" s="51"/>
      <c r="Q676" s="51" t="n">
        <f aca="false">ROUND((O676*P676)*0.15,2)</f>
        <v>0</v>
      </c>
      <c r="R676" s="52" t="e">
        <f aca="false">_xlfn.IFS(I676="PE","NO RELLENAR",I676="PC","NO RELLENAR",I676="SUB","NO RELLENAR",I676="ADQBYS","NO RELLENAR",I676="CONV","NO RELLENAR",I676="VSF","RELLENAR",I676="VCF","RELLENAR")</f>
        <v>#N/A</v>
      </c>
      <c r="S676" s="53"/>
      <c r="T676" s="53"/>
      <c r="U676" s="54"/>
      <c r="V676" s="55"/>
      <c r="W676" s="54"/>
      <c r="X676" s="55"/>
      <c r="Y676" s="51"/>
      <c r="Z676" s="51"/>
      <c r="AA676" s="51"/>
      <c r="AB676" s="51"/>
      <c r="AC676" s="51"/>
      <c r="AD676" s="51"/>
      <c r="AE676" s="51"/>
      <c r="AF676" s="51"/>
      <c r="AG676" s="51"/>
      <c r="AH676" s="51"/>
      <c r="AI676" s="51"/>
      <c r="AJ676" s="51"/>
      <c r="AK676" s="51"/>
      <c r="AL676" s="51"/>
      <c r="AM676" s="54"/>
      <c r="AN676" s="51"/>
      <c r="AO676" s="54"/>
      <c r="AP676" s="51"/>
      <c r="AQ676" s="54"/>
      <c r="AR676" s="51"/>
      <c r="AS676" s="53" t="n">
        <v>0</v>
      </c>
      <c r="AT676" s="53" t="n">
        <v>0</v>
      </c>
      <c r="AU676" s="53" t="e">
        <f aca="false">_xlfn.IFS(I676="PE",0,I676="PC",0,I676="VCF",ROUND(AS676*AV676,2),I676="VSF",ROUND(AS676*AV676,2),I676="SUB",ROUND(AS676*AV676,2),I676="ADQBYS",ROUND(AS676*AV676,2),I676="CONV",ROUND(AS676*AV676,2))</f>
        <v>#N/A</v>
      </c>
      <c r="AV676" s="56"/>
      <c r="AW676" s="57" t="e">
        <f aca="false">_xlfn.IFS(I676="PE",ROUND((O676*P676)+Q676,2),I676="PC",ROUND((O676*P676)+Q676,2),AND(I676="VCF",BA676="SI"),AS676+AU676,AND(I676="VCF",BA676="NO"),AS676,AND(I676="VSF",BA676="SI"),AS676+AU676+Y676+Z676,AND(I676="VSF",BA676="NO"),AS676+Y676+Z676,AND(I676="SUB",BA676="SI"),AS676+AU676,AND(I676="SUB",BA676="NO"),AS676,AND(I676="ADQBYS",BA676="SI"),AS676+AU676,AND(I676="ADQBYS",BA676="NO"),AS676,AND(I676="CONV",BA676="SI"),AS676+AU676,AND(I676="CONV",BA676="NO"),AS676)</f>
        <v>#N/A</v>
      </c>
      <c r="AX676" s="53"/>
      <c r="AY676" s="58"/>
      <c r="AZ676" s="51"/>
      <c r="BA676" s="59"/>
    </row>
    <row r="677" customFormat="false" ht="18.6" hidden="false" customHeight="true" outlineLevel="0" collapsed="false">
      <c r="A677" s="43"/>
      <c r="B677" s="44"/>
      <c r="C677" s="44"/>
      <c r="D677" s="44"/>
      <c r="E677" s="44"/>
      <c r="F677" s="44"/>
      <c r="G677" s="44"/>
      <c r="H677" s="45"/>
      <c r="I677" s="44"/>
      <c r="J677" s="44"/>
      <c r="K677" s="44"/>
      <c r="L677" s="47"/>
      <c r="M677" s="47"/>
      <c r="N677" s="49" t="e">
        <f aca="false">_xlfn.IFS(AND(I677="PE",M677="NÓMINA ENERO"),1,AND(I677="PE",M677="NÓMINA FEBRERO"),2,AND(I677="PE",M677="NÓMINA MARZO"),3,AND(I677="PE",M677="NÓMINA ABRIL"),4,AND(I677="PE",M677="NÓMINA MAYO"),5,AND(I677="PE",M677="NÓMINA JUNIO"),6,AND(I677="PE",M677="NÓMINA JULIO"),7,AND(I677="PE",M677="NÓMINA AGOSTO"),8,AND(I677="PE",M677="NÓMINA SEPTIEMBRE"),9,AND(I677="PE",M677="NÓMINA OCTUBRE"),10,AND(I677="PE",M677="NÓMINA NOVIEMBRE"),11,AND(I677="PE",M677="NÓMINA DICIEMBRE"),12,AND(I677="PC",M677="NÓMINA ENERO"),1,AND(I677="PC",M677="NÓMINA FEBRERO"),2,AND(I677="PC",M677="NÓMINA MARZO"),3,AND(I677="PC",M677="NÓMINA ABRIL"),4,AND(I677="PC",M677="NÓMINA MAYO"),5,AND(I677="PC",M677="NÓMINA JUNIO"),6,AND(I677="PC",M677="NÓMINA JULIO"),7,AND(I677="PC",M677="NÓMINA AGOSTO"),8,AND(I677="PC",M677="NÓMINA SEPTIEMBRE"),9,AND(I677="PC",M677="NÓMINA OCTUBRE"),10,AND(I677="PC",M677="NÓMINA NOVIEMBRE"),11,AND(I677="PC",M677="NÓMINA DICIEMBRE"),12,I677="VCF"," ",I677="VSF"," ",I677="SUB"," ",I677="ADQBYS"," ",I677="CONV"," ")</f>
        <v>#N/A</v>
      </c>
      <c r="O677" s="50"/>
      <c r="P677" s="51"/>
      <c r="Q677" s="51" t="n">
        <f aca="false">ROUND((O677*P677)*0.15,2)</f>
        <v>0</v>
      </c>
      <c r="R677" s="52" t="e">
        <f aca="false">_xlfn.IFS(I677="PE","NO RELLENAR",I677="PC","NO RELLENAR",I677="SUB","NO RELLENAR",I677="ADQBYS","NO RELLENAR",I677="CONV","NO RELLENAR",I677="VSF","RELLENAR",I677="VCF","RELLENAR")</f>
        <v>#N/A</v>
      </c>
      <c r="S677" s="53"/>
      <c r="T677" s="53"/>
      <c r="U677" s="54"/>
      <c r="V677" s="55"/>
      <c r="W677" s="54"/>
      <c r="X677" s="55"/>
      <c r="Y677" s="51"/>
      <c r="Z677" s="51"/>
      <c r="AA677" s="51"/>
      <c r="AB677" s="51"/>
      <c r="AC677" s="51"/>
      <c r="AD677" s="51"/>
      <c r="AE677" s="51"/>
      <c r="AF677" s="51"/>
      <c r="AG677" s="51"/>
      <c r="AH677" s="51"/>
      <c r="AI677" s="51"/>
      <c r="AJ677" s="51"/>
      <c r="AK677" s="51"/>
      <c r="AL677" s="51"/>
      <c r="AM677" s="54"/>
      <c r="AN677" s="51"/>
      <c r="AO677" s="54"/>
      <c r="AP677" s="51"/>
      <c r="AQ677" s="54"/>
      <c r="AR677" s="51"/>
      <c r="AS677" s="53" t="n">
        <v>0</v>
      </c>
      <c r="AT677" s="53" t="n">
        <v>0</v>
      </c>
      <c r="AU677" s="53" t="e">
        <f aca="false">_xlfn.IFS(I677="PE",0,I677="PC",0,I677="VCF",ROUND(AS677*AV677,2),I677="VSF",ROUND(AS677*AV677,2),I677="SUB",ROUND(AS677*AV677,2),I677="ADQBYS",ROUND(AS677*AV677,2),I677="CONV",ROUND(AS677*AV677,2))</f>
        <v>#N/A</v>
      </c>
      <c r="AV677" s="56"/>
      <c r="AW677" s="57" t="e">
        <f aca="false">_xlfn.IFS(I677="PE",ROUND((O677*P677)+Q677,2),I677="PC",ROUND((O677*P677)+Q677,2),AND(I677="VCF",BA677="SI"),AS677+AU677,AND(I677="VCF",BA677="NO"),AS677,AND(I677="VSF",BA677="SI"),AS677+AU677+Y677+Z677,AND(I677="VSF",BA677="NO"),AS677+Y677+Z677,AND(I677="SUB",BA677="SI"),AS677+AU677,AND(I677="SUB",BA677="NO"),AS677,AND(I677="ADQBYS",BA677="SI"),AS677+AU677,AND(I677="ADQBYS",BA677="NO"),AS677,AND(I677="CONV",BA677="SI"),AS677+AU677,AND(I677="CONV",BA677="NO"),AS677)</f>
        <v>#N/A</v>
      </c>
      <c r="AX677" s="53"/>
      <c r="AY677" s="58"/>
      <c r="AZ677" s="51"/>
      <c r="BA677" s="59"/>
    </row>
    <row r="678" customFormat="false" ht="18.6" hidden="false" customHeight="true" outlineLevel="0" collapsed="false">
      <c r="A678" s="43"/>
      <c r="B678" s="44"/>
      <c r="C678" s="44"/>
      <c r="D678" s="44"/>
      <c r="E678" s="44"/>
      <c r="F678" s="44"/>
      <c r="G678" s="44"/>
      <c r="H678" s="45"/>
      <c r="I678" s="44"/>
      <c r="J678" s="44"/>
      <c r="K678" s="44"/>
      <c r="L678" s="47"/>
      <c r="M678" s="47"/>
      <c r="N678" s="49" t="e">
        <f aca="false">_xlfn.IFS(AND(I678="PE",M678="NÓMINA ENERO"),1,AND(I678="PE",M678="NÓMINA FEBRERO"),2,AND(I678="PE",M678="NÓMINA MARZO"),3,AND(I678="PE",M678="NÓMINA ABRIL"),4,AND(I678="PE",M678="NÓMINA MAYO"),5,AND(I678="PE",M678="NÓMINA JUNIO"),6,AND(I678="PE",M678="NÓMINA JULIO"),7,AND(I678="PE",M678="NÓMINA AGOSTO"),8,AND(I678="PE",M678="NÓMINA SEPTIEMBRE"),9,AND(I678="PE",M678="NÓMINA OCTUBRE"),10,AND(I678="PE",M678="NÓMINA NOVIEMBRE"),11,AND(I678="PE",M678="NÓMINA DICIEMBRE"),12,AND(I678="PC",M678="NÓMINA ENERO"),1,AND(I678="PC",M678="NÓMINA FEBRERO"),2,AND(I678="PC",M678="NÓMINA MARZO"),3,AND(I678="PC",M678="NÓMINA ABRIL"),4,AND(I678="PC",M678="NÓMINA MAYO"),5,AND(I678="PC",M678="NÓMINA JUNIO"),6,AND(I678="PC",M678="NÓMINA JULIO"),7,AND(I678="PC",M678="NÓMINA AGOSTO"),8,AND(I678="PC",M678="NÓMINA SEPTIEMBRE"),9,AND(I678="PC",M678="NÓMINA OCTUBRE"),10,AND(I678="PC",M678="NÓMINA NOVIEMBRE"),11,AND(I678="PC",M678="NÓMINA DICIEMBRE"),12,I678="VCF"," ",I678="VSF"," ",I678="SUB"," ",I678="ADQBYS"," ",I678="CONV"," ")</f>
        <v>#N/A</v>
      </c>
      <c r="O678" s="50"/>
      <c r="P678" s="51"/>
      <c r="Q678" s="51" t="n">
        <f aca="false">ROUND((O678*P678)*0.15,2)</f>
        <v>0</v>
      </c>
      <c r="R678" s="52" t="e">
        <f aca="false">_xlfn.IFS(I678="PE","NO RELLENAR",I678="PC","NO RELLENAR",I678="SUB","NO RELLENAR",I678="ADQBYS","NO RELLENAR",I678="CONV","NO RELLENAR",I678="VSF","RELLENAR",I678="VCF","RELLENAR")</f>
        <v>#N/A</v>
      </c>
      <c r="S678" s="53"/>
      <c r="T678" s="53"/>
      <c r="U678" s="54"/>
      <c r="V678" s="55"/>
      <c r="W678" s="54"/>
      <c r="X678" s="55"/>
      <c r="Y678" s="51"/>
      <c r="Z678" s="51"/>
      <c r="AA678" s="51"/>
      <c r="AB678" s="51"/>
      <c r="AC678" s="51"/>
      <c r="AD678" s="51"/>
      <c r="AE678" s="51"/>
      <c r="AF678" s="51"/>
      <c r="AG678" s="51"/>
      <c r="AH678" s="51"/>
      <c r="AI678" s="51"/>
      <c r="AJ678" s="51"/>
      <c r="AK678" s="51"/>
      <c r="AL678" s="51"/>
      <c r="AM678" s="54"/>
      <c r="AN678" s="51"/>
      <c r="AO678" s="54"/>
      <c r="AP678" s="51"/>
      <c r="AQ678" s="54"/>
      <c r="AR678" s="51"/>
      <c r="AS678" s="53" t="n">
        <v>0</v>
      </c>
      <c r="AT678" s="53" t="n">
        <v>0</v>
      </c>
      <c r="AU678" s="53" t="e">
        <f aca="false">_xlfn.IFS(I678="PE",0,I678="PC",0,I678="VCF",ROUND(AS678*AV678,2),I678="VSF",ROUND(AS678*AV678,2),I678="SUB",ROUND(AS678*AV678,2),I678="ADQBYS",ROUND(AS678*AV678,2),I678="CONV",ROUND(AS678*AV678,2))</f>
        <v>#N/A</v>
      </c>
      <c r="AV678" s="56"/>
      <c r="AW678" s="57" t="e">
        <f aca="false">_xlfn.IFS(I678="PE",ROUND((O678*P678)+Q678,2),I678="PC",ROUND((O678*P678)+Q678,2),AND(I678="VCF",BA678="SI"),AS678+AU678,AND(I678="VCF",BA678="NO"),AS678,AND(I678="VSF",BA678="SI"),AS678+AU678+Y678+Z678,AND(I678="VSF",BA678="NO"),AS678+Y678+Z678,AND(I678="SUB",BA678="SI"),AS678+AU678,AND(I678="SUB",BA678="NO"),AS678,AND(I678="ADQBYS",BA678="SI"),AS678+AU678,AND(I678="ADQBYS",BA678="NO"),AS678,AND(I678="CONV",BA678="SI"),AS678+AU678,AND(I678="CONV",BA678="NO"),AS678)</f>
        <v>#N/A</v>
      </c>
      <c r="AX678" s="53"/>
      <c r="AY678" s="58"/>
      <c r="AZ678" s="51"/>
      <c r="BA678" s="59"/>
    </row>
    <row r="679" customFormat="false" ht="18.6" hidden="false" customHeight="true" outlineLevel="0" collapsed="false">
      <c r="A679" s="43"/>
      <c r="B679" s="44"/>
      <c r="C679" s="44"/>
      <c r="D679" s="44"/>
      <c r="E679" s="44"/>
      <c r="F679" s="44"/>
      <c r="G679" s="44"/>
      <c r="H679" s="45"/>
      <c r="I679" s="44"/>
      <c r="J679" s="44"/>
      <c r="K679" s="44"/>
      <c r="L679" s="47"/>
      <c r="M679" s="47"/>
      <c r="N679" s="49" t="e">
        <f aca="false">_xlfn.IFS(AND(I679="PE",M679="NÓMINA ENERO"),1,AND(I679="PE",M679="NÓMINA FEBRERO"),2,AND(I679="PE",M679="NÓMINA MARZO"),3,AND(I679="PE",M679="NÓMINA ABRIL"),4,AND(I679="PE",M679="NÓMINA MAYO"),5,AND(I679="PE",M679="NÓMINA JUNIO"),6,AND(I679="PE",M679="NÓMINA JULIO"),7,AND(I679="PE",M679="NÓMINA AGOSTO"),8,AND(I679="PE",M679="NÓMINA SEPTIEMBRE"),9,AND(I679="PE",M679="NÓMINA OCTUBRE"),10,AND(I679="PE",M679="NÓMINA NOVIEMBRE"),11,AND(I679="PE",M679="NÓMINA DICIEMBRE"),12,AND(I679="PC",M679="NÓMINA ENERO"),1,AND(I679="PC",M679="NÓMINA FEBRERO"),2,AND(I679="PC",M679="NÓMINA MARZO"),3,AND(I679="PC",M679="NÓMINA ABRIL"),4,AND(I679="PC",M679="NÓMINA MAYO"),5,AND(I679="PC",M679="NÓMINA JUNIO"),6,AND(I679="PC",M679="NÓMINA JULIO"),7,AND(I679="PC",M679="NÓMINA AGOSTO"),8,AND(I679="PC",M679="NÓMINA SEPTIEMBRE"),9,AND(I679="PC",M679="NÓMINA OCTUBRE"),10,AND(I679="PC",M679="NÓMINA NOVIEMBRE"),11,AND(I679="PC",M679="NÓMINA DICIEMBRE"),12,I679="VCF"," ",I679="VSF"," ",I679="SUB"," ",I679="ADQBYS"," ",I679="CONV"," ")</f>
        <v>#N/A</v>
      </c>
      <c r="O679" s="50"/>
      <c r="P679" s="51"/>
      <c r="Q679" s="51" t="n">
        <f aca="false">ROUND((O679*P679)*0.15,2)</f>
        <v>0</v>
      </c>
      <c r="R679" s="52" t="e">
        <f aca="false">_xlfn.IFS(I679="PE","NO RELLENAR",I679="PC","NO RELLENAR",I679="SUB","NO RELLENAR",I679="ADQBYS","NO RELLENAR",I679="CONV","NO RELLENAR",I679="VSF","RELLENAR",I679="VCF","RELLENAR")</f>
        <v>#N/A</v>
      </c>
      <c r="S679" s="53"/>
      <c r="T679" s="53"/>
      <c r="U679" s="54"/>
      <c r="V679" s="55"/>
      <c r="W679" s="54"/>
      <c r="X679" s="55"/>
      <c r="Y679" s="51"/>
      <c r="Z679" s="51"/>
      <c r="AA679" s="51"/>
      <c r="AB679" s="51"/>
      <c r="AC679" s="51"/>
      <c r="AD679" s="51"/>
      <c r="AE679" s="51"/>
      <c r="AF679" s="51"/>
      <c r="AG679" s="51"/>
      <c r="AH679" s="51"/>
      <c r="AI679" s="51"/>
      <c r="AJ679" s="51"/>
      <c r="AK679" s="51"/>
      <c r="AL679" s="51"/>
      <c r="AM679" s="54"/>
      <c r="AN679" s="51"/>
      <c r="AO679" s="54"/>
      <c r="AP679" s="51"/>
      <c r="AQ679" s="54"/>
      <c r="AR679" s="51"/>
      <c r="AS679" s="53" t="n">
        <v>0</v>
      </c>
      <c r="AT679" s="53" t="n">
        <v>0</v>
      </c>
      <c r="AU679" s="53" t="e">
        <f aca="false">_xlfn.IFS(I679="PE",0,I679="PC",0,I679="VCF",ROUND(AS679*AV679,2),I679="VSF",ROUND(AS679*AV679,2),I679="SUB",ROUND(AS679*AV679,2),I679="ADQBYS",ROUND(AS679*AV679,2),I679="CONV",ROUND(AS679*AV679,2))</f>
        <v>#N/A</v>
      </c>
      <c r="AV679" s="56"/>
      <c r="AW679" s="57" t="e">
        <f aca="false">_xlfn.IFS(I679="PE",ROUND((O679*P679)+Q679,2),I679="PC",ROUND((O679*P679)+Q679,2),AND(I679="VCF",BA679="SI"),AS679+AU679,AND(I679="VCF",BA679="NO"),AS679,AND(I679="VSF",BA679="SI"),AS679+AU679+Y679+Z679,AND(I679="VSF",BA679="NO"),AS679+Y679+Z679,AND(I679="SUB",BA679="SI"),AS679+AU679,AND(I679="SUB",BA679="NO"),AS679,AND(I679="ADQBYS",BA679="SI"),AS679+AU679,AND(I679="ADQBYS",BA679="NO"),AS679,AND(I679="CONV",BA679="SI"),AS679+AU679,AND(I679="CONV",BA679="NO"),AS679)</f>
        <v>#N/A</v>
      </c>
      <c r="AX679" s="53"/>
      <c r="AY679" s="58"/>
      <c r="AZ679" s="51"/>
      <c r="BA679" s="59"/>
    </row>
    <row r="680" customFormat="false" ht="18.6" hidden="false" customHeight="true" outlineLevel="0" collapsed="false">
      <c r="A680" s="43"/>
      <c r="B680" s="44"/>
      <c r="C680" s="44"/>
      <c r="D680" s="44"/>
      <c r="E680" s="44"/>
      <c r="F680" s="44"/>
      <c r="G680" s="44"/>
      <c r="H680" s="45"/>
      <c r="I680" s="44"/>
      <c r="J680" s="44"/>
      <c r="K680" s="44"/>
      <c r="L680" s="47"/>
      <c r="M680" s="47"/>
      <c r="N680" s="49" t="e">
        <f aca="false">_xlfn.IFS(AND(I680="PE",M680="NÓMINA ENERO"),1,AND(I680="PE",M680="NÓMINA FEBRERO"),2,AND(I680="PE",M680="NÓMINA MARZO"),3,AND(I680="PE",M680="NÓMINA ABRIL"),4,AND(I680="PE",M680="NÓMINA MAYO"),5,AND(I680="PE",M680="NÓMINA JUNIO"),6,AND(I680="PE",M680="NÓMINA JULIO"),7,AND(I680="PE",M680="NÓMINA AGOSTO"),8,AND(I680="PE",M680="NÓMINA SEPTIEMBRE"),9,AND(I680="PE",M680="NÓMINA OCTUBRE"),10,AND(I680="PE",M680="NÓMINA NOVIEMBRE"),11,AND(I680="PE",M680="NÓMINA DICIEMBRE"),12,AND(I680="PC",M680="NÓMINA ENERO"),1,AND(I680="PC",M680="NÓMINA FEBRERO"),2,AND(I680="PC",M680="NÓMINA MARZO"),3,AND(I680="PC",M680="NÓMINA ABRIL"),4,AND(I680="PC",M680="NÓMINA MAYO"),5,AND(I680="PC",M680="NÓMINA JUNIO"),6,AND(I680="PC",M680="NÓMINA JULIO"),7,AND(I680="PC",M680="NÓMINA AGOSTO"),8,AND(I680="PC",M680="NÓMINA SEPTIEMBRE"),9,AND(I680="PC",M680="NÓMINA OCTUBRE"),10,AND(I680="PC",M680="NÓMINA NOVIEMBRE"),11,AND(I680="PC",M680="NÓMINA DICIEMBRE"),12,I680="VCF"," ",I680="VSF"," ",I680="SUB"," ",I680="ADQBYS"," ",I680="CONV"," ")</f>
        <v>#N/A</v>
      </c>
      <c r="O680" s="50"/>
      <c r="P680" s="51"/>
      <c r="Q680" s="51" t="n">
        <f aca="false">ROUND((O680*P680)*0.15,2)</f>
        <v>0</v>
      </c>
      <c r="R680" s="52" t="e">
        <f aca="false">_xlfn.IFS(I680="PE","NO RELLENAR",I680="PC","NO RELLENAR",I680="SUB","NO RELLENAR",I680="ADQBYS","NO RELLENAR",I680="CONV","NO RELLENAR",I680="VSF","RELLENAR",I680="VCF","RELLENAR")</f>
        <v>#N/A</v>
      </c>
      <c r="S680" s="53"/>
      <c r="T680" s="53"/>
      <c r="U680" s="54"/>
      <c r="V680" s="55"/>
      <c r="W680" s="54"/>
      <c r="X680" s="55"/>
      <c r="Y680" s="51"/>
      <c r="Z680" s="51"/>
      <c r="AA680" s="51"/>
      <c r="AB680" s="51"/>
      <c r="AC680" s="51"/>
      <c r="AD680" s="51"/>
      <c r="AE680" s="51"/>
      <c r="AF680" s="51"/>
      <c r="AG680" s="51"/>
      <c r="AH680" s="51"/>
      <c r="AI680" s="51"/>
      <c r="AJ680" s="51"/>
      <c r="AK680" s="51"/>
      <c r="AL680" s="51"/>
      <c r="AM680" s="54"/>
      <c r="AN680" s="51"/>
      <c r="AO680" s="54"/>
      <c r="AP680" s="51"/>
      <c r="AQ680" s="54"/>
      <c r="AR680" s="51"/>
      <c r="AS680" s="53" t="n">
        <v>0</v>
      </c>
      <c r="AT680" s="53" t="n">
        <v>0</v>
      </c>
      <c r="AU680" s="53" t="e">
        <f aca="false">_xlfn.IFS(I680="PE",0,I680="PC",0,I680="VCF",ROUND(AS680*AV680,2),I680="VSF",ROUND(AS680*AV680,2),I680="SUB",ROUND(AS680*AV680,2),I680="ADQBYS",ROUND(AS680*AV680,2),I680="CONV",ROUND(AS680*AV680,2))</f>
        <v>#N/A</v>
      </c>
      <c r="AV680" s="56"/>
      <c r="AW680" s="57" t="e">
        <f aca="false">_xlfn.IFS(I680="PE",ROUND((O680*P680)+Q680,2),I680="PC",ROUND((O680*P680)+Q680,2),AND(I680="VCF",BA680="SI"),AS680+AU680,AND(I680="VCF",BA680="NO"),AS680,AND(I680="VSF",BA680="SI"),AS680+AU680+Y680+Z680,AND(I680="VSF",BA680="NO"),AS680+Y680+Z680,AND(I680="SUB",BA680="SI"),AS680+AU680,AND(I680="SUB",BA680="NO"),AS680,AND(I680="ADQBYS",BA680="SI"),AS680+AU680,AND(I680="ADQBYS",BA680="NO"),AS680,AND(I680="CONV",BA680="SI"),AS680+AU680,AND(I680="CONV",BA680="NO"),AS680)</f>
        <v>#N/A</v>
      </c>
      <c r="AX680" s="53"/>
      <c r="AY680" s="58"/>
      <c r="AZ680" s="51"/>
      <c r="BA680" s="59"/>
    </row>
    <row r="681" customFormat="false" ht="18.6" hidden="false" customHeight="true" outlineLevel="0" collapsed="false">
      <c r="A681" s="43"/>
      <c r="B681" s="44"/>
      <c r="C681" s="44"/>
      <c r="D681" s="44"/>
      <c r="E681" s="44"/>
      <c r="F681" s="44"/>
      <c r="G681" s="44"/>
      <c r="H681" s="45"/>
      <c r="I681" s="44"/>
      <c r="J681" s="44"/>
      <c r="K681" s="44"/>
      <c r="L681" s="47"/>
      <c r="M681" s="47"/>
      <c r="N681" s="49" t="e">
        <f aca="false">_xlfn.IFS(AND(I681="PE",M681="NÓMINA ENERO"),1,AND(I681="PE",M681="NÓMINA FEBRERO"),2,AND(I681="PE",M681="NÓMINA MARZO"),3,AND(I681="PE",M681="NÓMINA ABRIL"),4,AND(I681="PE",M681="NÓMINA MAYO"),5,AND(I681="PE",M681="NÓMINA JUNIO"),6,AND(I681="PE",M681="NÓMINA JULIO"),7,AND(I681="PE",M681="NÓMINA AGOSTO"),8,AND(I681="PE",M681="NÓMINA SEPTIEMBRE"),9,AND(I681="PE",M681="NÓMINA OCTUBRE"),10,AND(I681="PE",M681="NÓMINA NOVIEMBRE"),11,AND(I681="PE",M681="NÓMINA DICIEMBRE"),12,AND(I681="PC",M681="NÓMINA ENERO"),1,AND(I681="PC",M681="NÓMINA FEBRERO"),2,AND(I681="PC",M681="NÓMINA MARZO"),3,AND(I681="PC",M681="NÓMINA ABRIL"),4,AND(I681="PC",M681="NÓMINA MAYO"),5,AND(I681="PC",M681="NÓMINA JUNIO"),6,AND(I681="PC",M681="NÓMINA JULIO"),7,AND(I681="PC",M681="NÓMINA AGOSTO"),8,AND(I681="PC",M681="NÓMINA SEPTIEMBRE"),9,AND(I681="PC",M681="NÓMINA OCTUBRE"),10,AND(I681="PC",M681="NÓMINA NOVIEMBRE"),11,AND(I681="PC",M681="NÓMINA DICIEMBRE"),12,I681="VCF"," ",I681="VSF"," ",I681="SUB"," ",I681="ADQBYS"," ",I681="CONV"," ")</f>
        <v>#N/A</v>
      </c>
      <c r="O681" s="50"/>
      <c r="P681" s="51"/>
      <c r="Q681" s="51" t="n">
        <f aca="false">ROUND((O681*P681)*0.15,2)</f>
        <v>0</v>
      </c>
      <c r="R681" s="52" t="e">
        <f aca="false">_xlfn.IFS(I681="PE","NO RELLENAR",I681="PC","NO RELLENAR",I681="SUB","NO RELLENAR",I681="ADQBYS","NO RELLENAR",I681="CONV","NO RELLENAR",I681="VSF","RELLENAR",I681="VCF","RELLENAR")</f>
        <v>#N/A</v>
      </c>
      <c r="S681" s="53"/>
      <c r="T681" s="53"/>
      <c r="U681" s="54"/>
      <c r="V681" s="55"/>
      <c r="W681" s="54"/>
      <c r="X681" s="55"/>
      <c r="Y681" s="51"/>
      <c r="Z681" s="51"/>
      <c r="AA681" s="51"/>
      <c r="AB681" s="51"/>
      <c r="AC681" s="51"/>
      <c r="AD681" s="51"/>
      <c r="AE681" s="51"/>
      <c r="AF681" s="51"/>
      <c r="AG681" s="51"/>
      <c r="AH681" s="51"/>
      <c r="AI681" s="51"/>
      <c r="AJ681" s="51"/>
      <c r="AK681" s="51"/>
      <c r="AL681" s="51"/>
      <c r="AM681" s="54"/>
      <c r="AN681" s="51"/>
      <c r="AO681" s="54"/>
      <c r="AP681" s="51"/>
      <c r="AQ681" s="54"/>
      <c r="AR681" s="51"/>
      <c r="AS681" s="53" t="n">
        <v>0</v>
      </c>
      <c r="AT681" s="53" t="n">
        <v>0</v>
      </c>
      <c r="AU681" s="53" t="e">
        <f aca="false">_xlfn.IFS(I681="PE",0,I681="PC",0,I681="VCF",ROUND(AS681*AV681,2),I681="VSF",ROUND(AS681*AV681,2),I681="SUB",ROUND(AS681*AV681,2),I681="ADQBYS",ROUND(AS681*AV681,2),I681="CONV",ROUND(AS681*AV681,2))</f>
        <v>#N/A</v>
      </c>
      <c r="AV681" s="56"/>
      <c r="AW681" s="57" t="e">
        <f aca="false">_xlfn.IFS(I681="PE",ROUND((O681*P681)+Q681,2),I681="PC",ROUND((O681*P681)+Q681,2),AND(I681="VCF",BA681="SI"),AS681+AU681,AND(I681="VCF",BA681="NO"),AS681,AND(I681="VSF",BA681="SI"),AS681+AU681+Y681+Z681,AND(I681="VSF",BA681="NO"),AS681+Y681+Z681,AND(I681="SUB",BA681="SI"),AS681+AU681,AND(I681="SUB",BA681="NO"),AS681,AND(I681="ADQBYS",BA681="SI"),AS681+AU681,AND(I681="ADQBYS",BA681="NO"),AS681,AND(I681="CONV",BA681="SI"),AS681+AU681,AND(I681="CONV",BA681="NO"),AS681)</f>
        <v>#N/A</v>
      </c>
      <c r="AX681" s="53"/>
      <c r="AY681" s="58"/>
      <c r="AZ681" s="51"/>
      <c r="BA681" s="59"/>
    </row>
    <row r="682" customFormat="false" ht="18.6" hidden="false" customHeight="true" outlineLevel="0" collapsed="false">
      <c r="A682" s="43"/>
      <c r="B682" s="44"/>
      <c r="C682" s="44"/>
      <c r="D682" s="44"/>
      <c r="E682" s="44"/>
      <c r="F682" s="44"/>
      <c r="G682" s="44"/>
      <c r="H682" s="45"/>
      <c r="I682" s="44"/>
      <c r="J682" s="44"/>
      <c r="K682" s="44"/>
      <c r="L682" s="47"/>
      <c r="M682" s="47"/>
      <c r="N682" s="49" t="e">
        <f aca="false">_xlfn.IFS(AND(I682="PE",M682="NÓMINA ENERO"),1,AND(I682="PE",M682="NÓMINA FEBRERO"),2,AND(I682="PE",M682="NÓMINA MARZO"),3,AND(I682="PE",M682="NÓMINA ABRIL"),4,AND(I682="PE",M682="NÓMINA MAYO"),5,AND(I682="PE",M682="NÓMINA JUNIO"),6,AND(I682="PE",M682="NÓMINA JULIO"),7,AND(I682="PE",M682="NÓMINA AGOSTO"),8,AND(I682="PE",M682="NÓMINA SEPTIEMBRE"),9,AND(I682="PE",M682="NÓMINA OCTUBRE"),10,AND(I682="PE",M682="NÓMINA NOVIEMBRE"),11,AND(I682="PE",M682="NÓMINA DICIEMBRE"),12,AND(I682="PC",M682="NÓMINA ENERO"),1,AND(I682="PC",M682="NÓMINA FEBRERO"),2,AND(I682="PC",M682="NÓMINA MARZO"),3,AND(I682="PC",M682="NÓMINA ABRIL"),4,AND(I682="PC",M682="NÓMINA MAYO"),5,AND(I682="PC",M682="NÓMINA JUNIO"),6,AND(I682="PC",M682="NÓMINA JULIO"),7,AND(I682="PC",M682="NÓMINA AGOSTO"),8,AND(I682="PC",M682="NÓMINA SEPTIEMBRE"),9,AND(I682="PC",M682="NÓMINA OCTUBRE"),10,AND(I682="PC",M682="NÓMINA NOVIEMBRE"),11,AND(I682="PC",M682="NÓMINA DICIEMBRE"),12,I682="VCF"," ",I682="VSF"," ",I682="SUB"," ",I682="ADQBYS"," ",I682="CONV"," ")</f>
        <v>#N/A</v>
      </c>
      <c r="O682" s="50"/>
      <c r="P682" s="51"/>
      <c r="Q682" s="51" t="n">
        <f aca="false">ROUND((O682*P682)*0.15,2)</f>
        <v>0</v>
      </c>
      <c r="R682" s="52" t="e">
        <f aca="false">_xlfn.IFS(I682="PE","NO RELLENAR",I682="PC","NO RELLENAR",I682="SUB","NO RELLENAR",I682="ADQBYS","NO RELLENAR",I682="CONV","NO RELLENAR",I682="VSF","RELLENAR",I682="VCF","RELLENAR")</f>
        <v>#N/A</v>
      </c>
      <c r="S682" s="53"/>
      <c r="T682" s="53"/>
      <c r="U682" s="54"/>
      <c r="V682" s="55"/>
      <c r="W682" s="54"/>
      <c r="X682" s="55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  <c r="AM682" s="54"/>
      <c r="AN682" s="51"/>
      <c r="AO682" s="54"/>
      <c r="AP682" s="51"/>
      <c r="AQ682" s="54"/>
      <c r="AR682" s="51"/>
      <c r="AS682" s="53" t="n">
        <v>0</v>
      </c>
      <c r="AT682" s="53" t="n">
        <v>0</v>
      </c>
      <c r="AU682" s="53" t="e">
        <f aca="false">_xlfn.IFS(I682="PE",0,I682="PC",0,I682="VCF",ROUND(AS682*AV682,2),I682="VSF",ROUND(AS682*AV682,2),I682="SUB",ROUND(AS682*AV682,2),I682="ADQBYS",ROUND(AS682*AV682,2),I682="CONV",ROUND(AS682*AV682,2))</f>
        <v>#N/A</v>
      </c>
      <c r="AV682" s="56"/>
      <c r="AW682" s="57" t="e">
        <f aca="false">_xlfn.IFS(I682="PE",ROUND((O682*P682)+Q682,2),I682="PC",ROUND((O682*P682)+Q682,2),AND(I682="VCF",BA682="SI"),AS682+AU682,AND(I682="VCF",BA682="NO"),AS682,AND(I682="VSF",BA682="SI"),AS682+AU682+Y682+Z682,AND(I682="VSF",BA682="NO"),AS682+Y682+Z682,AND(I682="SUB",BA682="SI"),AS682+AU682,AND(I682="SUB",BA682="NO"),AS682,AND(I682="ADQBYS",BA682="SI"),AS682+AU682,AND(I682="ADQBYS",BA682="NO"),AS682,AND(I682="CONV",BA682="SI"),AS682+AU682,AND(I682="CONV",BA682="NO"),AS682)</f>
        <v>#N/A</v>
      </c>
      <c r="AX682" s="53"/>
      <c r="AY682" s="58"/>
      <c r="AZ682" s="51"/>
      <c r="BA682" s="59"/>
    </row>
    <row r="683" customFormat="false" ht="18.6" hidden="false" customHeight="true" outlineLevel="0" collapsed="false">
      <c r="A683" s="43"/>
      <c r="B683" s="44"/>
      <c r="C683" s="44"/>
      <c r="D683" s="44"/>
      <c r="E683" s="44"/>
      <c r="F683" s="44"/>
      <c r="G683" s="44"/>
      <c r="H683" s="45"/>
      <c r="I683" s="44"/>
      <c r="J683" s="44"/>
      <c r="K683" s="44"/>
      <c r="L683" s="47"/>
      <c r="M683" s="47"/>
      <c r="N683" s="49" t="e">
        <f aca="false">_xlfn.IFS(AND(I683="PE",M683="NÓMINA ENERO"),1,AND(I683="PE",M683="NÓMINA FEBRERO"),2,AND(I683="PE",M683="NÓMINA MARZO"),3,AND(I683="PE",M683="NÓMINA ABRIL"),4,AND(I683="PE",M683="NÓMINA MAYO"),5,AND(I683="PE",M683="NÓMINA JUNIO"),6,AND(I683="PE",M683="NÓMINA JULIO"),7,AND(I683="PE",M683="NÓMINA AGOSTO"),8,AND(I683="PE",M683="NÓMINA SEPTIEMBRE"),9,AND(I683="PE",M683="NÓMINA OCTUBRE"),10,AND(I683="PE",M683="NÓMINA NOVIEMBRE"),11,AND(I683="PE",M683="NÓMINA DICIEMBRE"),12,AND(I683="PC",M683="NÓMINA ENERO"),1,AND(I683="PC",M683="NÓMINA FEBRERO"),2,AND(I683="PC",M683="NÓMINA MARZO"),3,AND(I683="PC",M683="NÓMINA ABRIL"),4,AND(I683="PC",M683="NÓMINA MAYO"),5,AND(I683="PC",M683="NÓMINA JUNIO"),6,AND(I683="PC",M683="NÓMINA JULIO"),7,AND(I683="PC",M683="NÓMINA AGOSTO"),8,AND(I683="PC",M683="NÓMINA SEPTIEMBRE"),9,AND(I683="PC",M683="NÓMINA OCTUBRE"),10,AND(I683="PC",M683="NÓMINA NOVIEMBRE"),11,AND(I683="PC",M683="NÓMINA DICIEMBRE"),12,I683="VCF"," ",I683="VSF"," ",I683="SUB"," ",I683="ADQBYS"," ",I683="CONV"," ")</f>
        <v>#N/A</v>
      </c>
      <c r="O683" s="50"/>
      <c r="P683" s="51"/>
      <c r="Q683" s="51" t="n">
        <f aca="false">ROUND((O683*P683)*0.15,2)</f>
        <v>0</v>
      </c>
      <c r="R683" s="52" t="e">
        <f aca="false">_xlfn.IFS(I683="PE","NO RELLENAR",I683="PC","NO RELLENAR",I683="SUB","NO RELLENAR",I683="ADQBYS","NO RELLENAR",I683="CONV","NO RELLENAR",I683="VSF","RELLENAR",I683="VCF","RELLENAR")</f>
        <v>#N/A</v>
      </c>
      <c r="S683" s="53"/>
      <c r="T683" s="53"/>
      <c r="U683" s="54"/>
      <c r="V683" s="55"/>
      <c r="W683" s="54"/>
      <c r="X683" s="55"/>
      <c r="Y683" s="51"/>
      <c r="Z683" s="51"/>
      <c r="AA683" s="51"/>
      <c r="AB683" s="51"/>
      <c r="AC683" s="51"/>
      <c r="AD683" s="51"/>
      <c r="AE683" s="51"/>
      <c r="AF683" s="51"/>
      <c r="AG683" s="51"/>
      <c r="AH683" s="51"/>
      <c r="AI683" s="51"/>
      <c r="AJ683" s="51"/>
      <c r="AK683" s="51"/>
      <c r="AL683" s="51"/>
      <c r="AM683" s="54"/>
      <c r="AN683" s="51"/>
      <c r="AO683" s="54"/>
      <c r="AP683" s="51"/>
      <c r="AQ683" s="54"/>
      <c r="AR683" s="51"/>
      <c r="AS683" s="53" t="n">
        <v>0</v>
      </c>
      <c r="AT683" s="53" t="n">
        <v>0</v>
      </c>
      <c r="AU683" s="53" t="e">
        <f aca="false">_xlfn.IFS(I683="PE",0,I683="PC",0,I683="VCF",ROUND(AS683*AV683,2),I683="VSF",ROUND(AS683*AV683,2),I683="SUB",ROUND(AS683*AV683,2),I683="ADQBYS",ROUND(AS683*AV683,2),I683="CONV",ROUND(AS683*AV683,2))</f>
        <v>#N/A</v>
      </c>
      <c r="AV683" s="56"/>
      <c r="AW683" s="57" t="e">
        <f aca="false">_xlfn.IFS(I683="PE",ROUND((O683*P683)+Q683,2),I683="PC",ROUND((O683*P683)+Q683,2),AND(I683="VCF",BA683="SI"),AS683+AU683,AND(I683="VCF",BA683="NO"),AS683,AND(I683="VSF",BA683="SI"),AS683+AU683+Y683+Z683,AND(I683="VSF",BA683="NO"),AS683+Y683+Z683,AND(I683="SUB",BA683="SI"),AS683+AU683,AND(I683="SUB",BA683="NO"),AS683,AND(I683="ADQBYS",BA683="SI"),AS683+AU683,AND(I683="ADQBYS",BA683="NO"),AS683,AND(I683="CONV",BA683="SI"),AS683+AU683,AND(I683="CONV",BA683="NO"),AS683)</f>
        <v>#N/A</v>
      </c>
      <c r="AX683" s="53"/>
      <c r="AY683" s="58"/>
      <c r="AZ683" s="51"/>
      <c r="BA683" s="59"/>
    </row>
    <row r="684" customFormat="false" ht="18.6" hidden="false" customHeight="true" outlineLevel="0" collapsed="false">
      <c r="A684" s="43"/>
      <c r="B684" s="44"/>
      <c r="C684" s="44"/>
      <c r="D684" s="44"/>
      <c r="E684" s="44"/>
      <c r="F684" s="44"/>
      <c r="G684" s="44"/>
      <c r="H684" s="45"/>
      <c r="I684" s="44"/>
      <c r="J684" s="44"/>
      <c r="K684" s="44"/>
      <c r="L684" s="47"/>
      <c r="M684" s="47"/>
      <c r="N684" s="49" t="e">
        <f aca="false">_xlfn.IFS(AND(I684="PE",M684="NÓMINA ENERO"),1,AND(I684="PE",M684="NÓMINA FEBRERO"),2,AND(I684="PE",M684="NÓMINA MARZO"),3,AND(I684="PE",M684="NÓMINA ABRIL"),4,AND(I684="PE",M684="NÓMINA MAYO"),5,AND(I684="PE",M684="NÓMINA JUNIO"),6,AND(I684="PE",M684="NÓMINA JULIO"),7,AND(I684="PE",M684="NÓMINA AGOSTO"),8,AND(I684="PE",M684="NÓMINA SEPTIEMBRE"),9,AND(I684="PE",M684="NÓMINA OCTUBRE"),10,AND(I684="PE",M684="NÓMINA NOVIEMBRE"),11,AND(I684="PE",M684="NÓMINA DICIEMBRE"),12,AND(I684="PC",M684="NÓMINA ENERO"),1,AND(I684="PC",M684="NÓMINA FEBRERO"),2,AND(I684="PC",M684="NÓMINA MARZO"),3,AND(I684="PC",M684="NÓMINA ABRIL"),4,AND(I684="PC",M684="NÓMINA MAYO"),5,AND(I684="PC",M684="NÓMINA JUNIO"),6,AND(I684="PC",M684="NÓMINA JULIO"),7,AND(I684="PC",M684="NÓMINA AGOSTO"),8,AND(I684="PC",M684="NÓMINA SEPTIEMBRE"),9,AND(I684="PC",M684="NÓMINA OCTUBRE"),10,AND(I684="PC",M684="NÓMINA NOVIEMBRE"),11,AND(I684="PC",M684="NÓMINA DICIEMBRE"),12,I684="VCF"," ",I684="VSF"," ",I684="SUB"," ",I684="ADQBYS"," ",I684="CONV"," ")</f>
        <v>#N/A</v>
      </c>
      <c r="O684" s="50"/>
      <c r="P684" s="51"/>
      <c r="Q684" s="51" t="n">
        <f aca="false">ROUND((O684*P684)*0.15,2)</f>
        <v>0</v>
      </c>
      <c r="R684" s="52" t="e">
        <f aca="false">_xlfn.IFS(I684="PE","NO RELLENAR",I684="PC","NO RELLENAR",I684="SUB","NO RELLENAR",I684="ADQBYS","NO RELLENAR",I684="CONV","NO RELLENAR",I684="VSF","RELLENAR",I684="VCF","RELLENAR")</f>
        <v>#N/A</v>
      </c>
      <c r="S684" s="53"/>
      <c r="T684" s="53"/>
      <c r="U684" s="54"/>
      <c r="V684" s="55"/>
      <c r="W684" s="54"/>
      <c r="X684" s="55"/>
      <c r="Y684" s="51"/>
      <c r="Z684" s="51"/>
      <c r="AA684" s="51"/>
      <c r="AB684" s="51"/>
      <c r="AC684" s="51"/>
      <c r="AD684" s="51"/>
      <c r="AE684" s="51"/>
      <c r="AF684" s="51"/>
      <c r="AG684" s="51"/>
      <c r="AH684" s="51"/>
      <c r="AI684" s="51"/>
      <c r="AJ684" s="51"/>
      <c r="AK684" s="51"/>
      <c r="AL684" s="51"/>
      <c r="AM684" s="54"/>
      <c r="AN684" s="51"/>
      <c r="AO684" s="54"/>
      <c r="AP684" s="51"/>
      <c r="AQ684" s="54"/>
      <c r="AR684" s="51"/>
      <c r="AS684" s="53" t="n">
        <v>0</v>
      </c>
      <c r="AT684" s="53" t="n">
        <v>0</v>
      </c>
      <c r="AU684" s="53" t="e">
        <f aca="false">_xlfn.IFS(I684="PE",0,I684="PC",0,I684="VCF",ROUND(AS684*AV684,2),I684="VSF",ROUND(AS684*AV684,2),I684="SUB",ROUND(AS684*AV684,2),I684="ADQBYS",ROUND(AS684*AV684,2),I684="CONV",ROUND(AS684*AV684,2))</f>
        <v>#N/A</v>
      </c>
      <c r="AV684" s="56"/>
      <c r="AW684" s="57" t="e">
        <f aca="false">_xlfn.IFS(I684="PE",ROUND((O684*P684)+Q684,2),I684="PC",ROUND((O684*P684)+Q684,2),AND(I684="VCF",BA684="SI"),AS684+AU684,AND(I684="VCF",BA684="NO"),AS684,AND(I684="VSF",BA684="SI"),AS684+AU684+Y684+Z684,AND(I684="VSF",BA684="NO"),AS684+Y684+Z684,AND(I684="SUB",BA684="SI"),AS684+AU684,AND(I684="SUB",BA684="NO"),AS684,AND(I684="ADQBYS",BA684="SI"),AS684+AU684,AND(I684="ADQBYS",BA684="NO"),AS684,AND(I684="CONV",BA684="SI"),AS684+AU684,AND(I684="CONV",BA684="NO"),AS684)</f>
        <v>#N/A</v>
      </c>
      <c r="AX684" s="53"/>
      <c r="AY684" s="58"/>
      <c r="AZ684" s="51"/>
      <c r="BA684" s="59"/>
    </row>
    <row r="685" customFormat="false" ht="18.6" hidden="false" customHeight="true" outlineLevel="0" collapsed="false">
      <c r="A685" s="43"/>
      <c r="B685" s="44"/>
      <c r="C685" s="44"/>
      <c r="D685" s="44"/>
      <c r="E685" s="44"/>
      <c r="F685" s="44"/>
      <c r="G685" s="44"/>
      <c r="H685" s="45"/>
      <c r="I685" s="44"/>
      <c r="J685" s="44"/>
      <c r="K685" s="44"/>
      <c r="L685" s="47"/>
      <c r="M685" s="47"/>
      <c r="N685" s="49" t="e">
        <f aca="false">_xlfn.IFS(AND(I685="PE",M685="NÓMINA ENERO"),1,AND(I685="PE",M685="NÓMINA FEBRERO"),2,AND(I685="PE",M685="NÓMINA MARZO"),3,AND(I685="PE",M685="NÓMINA ABRIL"),4,AND(I685="PE",M685="NÓMINA MAYO"),5,AND(I685="PE",M685="NÓMINA JUNIO"),6,AND(I685="PE",M685="NÓMINA JULIO"),7,AND(I685="PE",M685="NÓMINA AGOSTO"),8,AND(I685="PE",M685="NÓMINA SEPTIEMBRE"),9,AND(I685="PE",M685="NÓMINA OCTUBRE"),10,AND(I685="PE",M685="NÓMINA NOVIEMBRE"),11,AND(I685="PE",M685="NÓMINA DICIEMBRE"),12,AND(I685="PC",M685="NÓMINA ENERO"),1,AND(I685="PC",M685="NÓMINA FEBRERO"),2,AND(I685="PC",M685="NÓMINA MARZO"),3,AND(I685="PC",M685="NÓMINA ABRIL"),4,AND(I685="PC",M685="NÓMINA MAYO"),5,AND(I685="PC",M685="NÓMINA JUNIO"),6,AND(I685="PC",M685="NÓMINA JULIO"),7,AND(I685="PC",M685="NÓMINA AGOSTO"),8,AND(I685="PC",M685="NÓMINA SEPTIEMBRE"),9,AND(I685="PC",M685="NÓMINA OCTUBRE"),10,AND(I685="PC",M685="NÓMINA NOVIEMBRE"),11,AND(I685="PC",M685="NÓMINA DICIEMBRE"),12,I685="VCF"," ",I685="VSF"," ",I685="SUB"," ",I685="ADQBYS"," ",I685="CONV"," ")</f>
        <v>#N/A</v>
      </c>
      <c r="O685" s="50"/>
      <c r="P685" s="51"/>
      <c r="Q685" s="51" t="n">
        <f aca="false">ROUND((O685*P685)*0.15,2)</f>
        <v>0</v>
      </c>
      <c r="R685" s="52" t="e">
        <f aca="false">_xlfn.IFS(I685="PE","NO RELLENAR",I685="PC","NO RELLENAR",I685="SUB","NO RELLENAR",I685="ADQBYS","NO RELLENAR",I685="CONV","NO RELLENAR",I685="VSF","RELLENAR",I685="VCF","RELLENAR")</f>
        <v>#N/A</v>
      </c>
      <c r="S685" s="53"/>
      <c r="T685" s="53"/>
      <c r="U685" s="54"/>
      <c r="V685" s="55"/>
      <c r="W685" s="54"/>
      <c r="X685" s="55"/>
      <c r="Y685" s="51"/>
      <c r="Z685" s="51"/>
      <c r="AA685" s="51"/>
      <c r="AB685" s="51"/>
      <c r="AC685" s="51"/>
      <c r="AD685" s="51"/>
      <c r="AE685" s="51"/>
      <c r="AF685" s="51"/>
      <c r="AG685" s="51"/>
      <c r="AH685" s="51"/>
      <c r="AI685" s="51"/>
      <c r="AJ685" s="51"/>
      <c r="AK685" s="51"/>
      <c r="AL685" s="51"/>
      <c r="AM685" s="54"/>
      <c r="AN685" s="51"/>
      <c r="AO685" s="54"/>
      <c r="AP685" s="51"/>
      <c r="AQ685" s="54"/>
      <c r="AR685" s="51"/>
      <c r="AS685" s="53" t="n">
        <v>0</v>
      </c>
      <c r="AT685" s="53" t="n">
        <v>0</v>
      </c>
      <c r="AU685" s="53" t="e">
        <f aca="false">_xlfn.IFS(I685="PE",0,I685="PC",0,I685="VCF",ROUND(AS685*AV685,2),I685="VSF",ROUND(AS685*AV685,2),I685="SUB",ROUND(AS685*AV685,2),I685="ADQBYS",ROUND(AS685*AV685,2),I685="CONV",ROUND(AS685*AV685,2))</f>
        <v>#N/A</v>
      </c>
      <c r="AV685" s="56"/>
      <c r="AW685" s="57" t="e">
        <f aca="false">_xlfn.IFS(I685="PE",ROUND((O685*P685)+Q685,2),I685="PC",ROUND((O685*P685)+Q685,2),AND(I685="VCF",BA685="SI"),AS685+AU685,AND(I685="VCF",BA685="NO"),AS685,AND(I685="VSF",BA685="SI"),AS685+AU685+Y685+Z685,AND(I685="VSF",BA685="NO"),AS685+Y685+Z685,AND(I685="SUB",BA685="SI"),AS685+AU685,AND(I685="SUB",BA685="NO"),AS685,AND(I685="ADQBYS",BA685="SI"),AS685+AU685,AND(I685="ADQBYS",BA685="NO"),AS685,AND(I685="CONV",BA685="SI"),AS685+AU685,AND(I685="CONV",BA685="NO"),AS685)</f>
        <v>#N/A</v>
      </c>
      <c r="AX685" s="53"/>
      <c r="AY685" s="58"/>
      <c r="AZ685" s="51"/>
      <c r="BA685" s="59"/>
    </row>
    <row r="686" customFormat="false" ht="18.6" hidden="false" customHeight="true" outlineLevel="0" collapsed="false">
      <c r="A686" s="43"/>
      <c r="B686" s="44"/>
      <c r="C686" s="44"/>
      <c r="D686" s="44"/>
      <c r="E686" s="44"/>
      <c r="F686" s="44"/>
      <c r="G686" s="44"/>
      <c r="H686" s="45"/>
      <c r="I686" s="44"/>
      <c r="J686" s="44"/>
      <c r="K686" s="44"/>
      <c r="L686" s="47"/>
      <c r="M686" s="47"/>
      <c r="N686" s="49" t="e">
        <f aca="false">_xlfn.IFS(AND(I686="PE",M686="NÓMINA ENERO"),1,AND(I686="PE",M686="NÓMINA FEBRERO"),2,AND(I686="PE",M686="NÓMINA MARZO"),3,AND(I686="PE",M686="NÓMINA ABRIL"),4,AND(I686="PE",M686="NÓMINA MAYO"),5,AND(I686="PE",M686="NÓMINA JUNIO"),6,AND(I686="PE",M686="NÓMINA JULIO"),7,AND(I686="PE",M686="NÓMINA AGOSTO"),8,AND(I686="PE",M686="NÓMINA SEPTIEMBRE"),9,AND(I686="PE",M686="NÓMINA OCTUBRE"),10,AND(I686="PE",M686="NÓMINA NOVIEMBRE"),11,AND(I686="PE",M686="NÓMINA DICIEMBRE"),12,AND(I686="PC",M686="NÓMINA ENERO"),1,AND(I686="PC",M686="NÓMINA FEBRERO"),2,AND(I686="PC",M686="NÓMINA MARZO"),3,AND(I686="PC",M686="NÓMINA ABRIL"),4,AND(I686="PC",M686="NÓMINA MAYO"),5,AND(I686="PC",M686="NÓMINA JUNIO"),6,AND(I686="PC",M686="NÓMINA JULIO"),7,AND(I686="PC",M686="NÓMINA AGOSTO"),8,AND(I686="PC",M686="NÓMINA SEPTIEMBRE"),9,AND(I686="PC",M686="NÓMINA OCTUBRE"),10,AND(I686="PC",M686="NÓMINA NOVIEMBRE"),11,AND(I686="PC",M686="NÓMINA DICIEMBRE"),12,I686="VCF"," ",I686="VSF"," ",I686="SUB"," ",I686="ADQBYS"," ",I686="CONV"," ")</f>
        <v>#N/A</v>
      </c>
      <c r="O686" s="50"/>
      <c r="P686" s="51"/>
      <c r="Q686" s="51" t="n">
        <f aca="false">ROUND((O686*P686)*0.15,2)</f>
        <v>0</v>
      </c>
      <c r="R686" s="52" t="e">
        <f aca="false">_xlfn.IFS(I686="PE","NO RELLENAR",I686="PC","NO RELLENAR",I686="SUB","NO RELLENAR",I686="ADQBYS","NO RELLENAR",I686="CONV","NO RELLENAR",I686="VSF","RELLENAR",I686="VCF","RELLENAR")</f>
        <v>#N/A</v>
      </c>
      <c r="S686" s="53"/>
      <c r="T686" s="53"/>
      <c r="U686" s="54"/>
      <c r="V686" s="55"/>
      <c r="W686" s="54"/>
      <c r="X686" s="55"/>
      <c r="Y686" s="51"/>
      <c r="Z686" s="51"/>
      <c r="AA686" s="51"/>
      <c r="AB686" s="51"/>
      <c r="AC686" s="51"/>
      <c r="AD686" s="51"/>
      <c r="AE686" s="51"/>
      <c r="AF686" s="51"/>
      <c r="AG686" s="51"/>
      <c r="AH686" s="51"/>
      <c r="AI686" s="51"/>
      <c r="AJ686" s="51"/>
      <c r="AK686" s="51"/>
      <c r="AL686" s="51"/>
      <c r="AM686" s="54"/>
      <c r="AN686" s="51"/>
      <c r="AO686" s="54"/>
      <c r="AP686" s="51"/>
      <c r="AQ686" s="54"/>
      <c r="AR686" s="51"/>
      <c r="AS686" s="53" t="n">
        <v>0</v>
      </c>
      <c r="AT686" s="53" t="n">
        <v>0</v>
      </c>
      <c r="AU686" s="53" t="e">
        <f aca="false">_xlfn.IFS(I686="PE",0,I686="PC",0,I686="VCF",ROUND(AS686*AV686,2),I686="VSF",ROUND(AS686*AV686,2),I686="SUB",ROUND(AS686*AV686,2),I686="ADQBYS",ROUND(AS686*AV686,2),I686="CONV",ROUND(AS686*AV686,2))</f>
        <v>#N/A</v>
      </c>
      <c r="AV686" s="56"/>
      <c r="AW686" s="57" t="e">
        <f aca="false">_xlfn.IFS(I686="PE",ROUND((O686*P686)+Q686,2),I686="PC",ROUND((O686*P686)+Q686,2),AND(I686="VCF",BA686="SI"),AS686+AU686,AND(I686="VCF",BA686="NO"),AS686,AND(I686="VSF",BA686="SI"),AS686+AU686+Y686+Z686,AND(I686="VSF",BA686="NO"),AS686+Y686+Z686,AND(I686="SUB",BA686="SI"),AS686+AU686,AND(I686="SUB",BA686="NO"),AS686,AND(I686="ADQBYS",BA686="SI"),AS686+AU686,AND(I686="ADQBYS",BA686="NO"),AS686,AND(I686="CONV",BA686="SI"),AS686+AU686,AND(I686="CONV",BA686="NO"),AS686)</f>
        <v>#N/A</v>
      </c>
      <c r="AX686" s="53"/>
      <c r="AY686" s="58"/>
      <c r="AZ686" s="51"/>
      <c r="BA686" s="59"/>
    </row>
    <row r="687" customFormat="false" ht="18.6" hidden="false" customHeight="true" outlineLevel="0" collapsed="false">
      <c r="A687" s="43"/>
      <c r="B687" s="44"/>
      <c r="C687" s="44"/>
      <c r="D687" s="44"/>
      <c r="E687" s="44"/>
      <c r="F687" s="44"/>
      <c r="G687" s="44"/>
      <c r="H687" s="45"/>
      <c r="I687" s="44"/>
      <c r="J687" s="44"/>
      <c r="K687" s="44"/>
      <c r="L687" s="47"/>
      <c r="M687" s="47"/>
      <c r="N687" s="49" t="e">
        <f aca="false">_xlfn.IFS(AND(I687="PE",M687="NÓMINA ENERO"),1,AND(I687="PE",M687="NÓMINA FEBRERO"),2,AND(I687="PE",M687="NÓMINA MARZO"),3,AND(I687="PE",M687="NÓMINA ABRIL"),4,AND(I687="PE",M687="NÓMINA MAYO"),5,AND(I687="PE",M687="NÓMINA JUNIO"),6,AND(I687="PE",M687="NÓMINA JULIO"),7,AND(I687="PE",M687="NÓMINA AGOSTO"),8,AND(I687="PE",M687="NÓMINA SEPTIEMBRE"),9,AND(I687="PE",M687="NÓMINA OCTUBRE"),10,AND(I687="PE",M687="NÓMINA NOVIEMBRE"),11,AND(I687="PE",M687="NÓMINA DICIEMBRE"),12,AND(I687="PC",M687="NÓMINA ENERO"),1,AND(I687="PC",M687="NÓMINA FEBRERO"),2,AND(I687="PC",M687="NÓMINA MARZO"),3,AND(I687="PC",M687="NÓMINA ABRIL"),4,AND(I687="PC",M687="NÓMINA MAYO"),5,AND(I687="PC",M687="NÓMINA JUNIO"),6,AND(I687="PC",M687="NÓMINA JULIO"),7,AND(I687="PC",M687="NÓMINA AGOSTO"),8,AND(I687="PC",M687="NÓMINA SEPTIEMBRE"),9,AND(I687="PC",M687="NÓMINA OCTUBRE"),10,AND(I687="PC",M687="NÓMINA NOVIEMBRE"),11,AND(I687="PC",M687="NÓMINA DICIEMBRE"),12,I687="VCF"," ",I687="VSF"," ",I687="SUB"," ",I687="ADQBYS"," ",I687="CONV"," ")</f>
        <v>#N/A</v>
      </c>
      <c r="O687" s="50"/>
      <c r="P687" s="51"/>
      <c r="Q687" s="51" t="n">
        <f aca="false">ROUND((O687*P687)*0.15,2)</f>
        <v>0</v>
      </c>
      <c r="R687" s="52" t="e">
        <f aca="false">_xlfn.IFS(I687="PE","NO RELLENAR",I687="PC","NO RELLENAR",I687="SUB","NO RELLENAR",I687="ADQBYS","NO RELLENAR",I687="CONV","NO RELLENAR",I687="VSF","RELLENAR",I687="VCF","RELLENAR")</f>
        <v>#N/A</v>
      </c>
      <c r="S687" s="53"/>
      <c r="T687" s="53"/>
      <c r="U687" s="54"/>
      <c r="V687" s="55"/>
      <c r="W687" s="54"/>
      <c r="X687" s="55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  <c r="AM687" s="54"/>
      <c r="AN687" s="51"/>
      <c r="AO687" s="54"/>
      <c r="AP687" s="51"/>
      <c r="AQ687" s="54"/>
      <c r="AR687" s="51"/>
      <c r="AS687" s="53" t="n">
        <v>0</v>
      </c>
      <c r="AT687" s="53" t="n">
        <v>0</v>
      </c>
      <c r="AU687" s="53" t="e">
        <f aca="false">_xlfn.IFS(I687="PE",0,I687="PC",0,I687="VCF",ROUND(AS687*AV687,2),I687="VSF",ROUND(AS687*AV687,2),I687="SUB",ROUND(AS687*AV687,2),I687="ADQBYS",ROUND(AS687*AV687,2),I687="CONV",ROUND(AS687*AV687,2))</f>
        <v>#N/A</v>
      </c>
      <c r="AV687" s="56"/>
      <c r="AW687" s="57" t="e">
        <f aca="false">_xlfn.IFS(I687="PE",ROUND((O687*P687)+Q687,2),I687="PC",ROUND((O687*P687)+Q687,2),AND(I687="VCF",BA687="SI"),AS687+AU687,AND(I687="VCF",BA687="NO"),AS687,AND(I687="VSF",BA687="SI"),AS687+AU687+Y687+Z687,AND(I687="VSF",BA687="NO"),AS687+Y687+Z687,AND(I687="SUB",BA687="SI"),AS687+AU687,AND(I687="SUB",BA687="NO"),AS687,AND(I687="ADQBYS",BA687="SI"),AS687+AU687,AND(I687="ADQBYS",BA687="NO"),AS687,AND(I687="CONV",BA687="SI"),AS687+AU687,AND(I687="CONV",BA687="NO"),AS687)</f>
        <v>#N/A</v>
      </c>
      <c r="AX687" s="53"/>
      <c r="AY687" s="58"/>
      <c r="AZ687" s="51"/>
      <c r="BA687" s="59"/>
    </row>
    <row r="688" customFormat="false" ht="18.6" hidden="false" customHeight="true" outlineLevel="0" collapsed="false">
      <c r="A688" s="43"/>
      <c r="B688" s="44"/>
      <c r="C688" s="44"/>
      <c r="D688" s="44"/>
      <c r="E688" s="44"/>
      <c r="F688" s="44"/>
      <c r="G688" s="44"/>
      <c r="H688" s="45"/>
      <c r="I688" s="44"/>
      <c r="J688" s="44"/>
      <c r="K688" s="44"/>
      <c r="L688" s="47"/>
      <c r="M688" s="47"/>
      <c r="N688" s="49" t="e">
        <f aca="false">_xlfn.IFS(AND(I688="PE",M688="NÓMINA ENERO"),1,AND(I688="PE",M688="NÓMINA FEBRERO"),2,AND(I688="PE",M688="NÓMINA MARZO"),3,AND(I688="PE",M688="NÓMINA ABRIL"),4,AND(I688="PE",M688="NÓMINA MAYO"),5,AND(I688="PE",M688="NÓMINA JUNIO"),6,AND(I688="PE",M688="NÓMINA JULIO"),7,AND(I688="PE",M688="NÓMINA AGOSTO"),8,AND(I688="PE",M688="NÓMINA SEPTIEMBRE"),9,AND(I688="PE",M688="NÓMINA OCTUBRE"),10,AND(I688="PE",M688="NÓMINA NOVIEMBRE"),11,AND(I688="PE",M688="NÓMINA DICIEMBRE"),12,AND(I688="PC",M688="NÓMINA ENERO"),1,AND(I688="PC",M688="NÓMINA FEBRERO"),2,AND(I688="PC",M688="NÓMINA MARZO"),3,AND(I688="PC",M688="NÓMINA ABRIL"),4,AND(I688="PC",M688="NÓMINA MAYO"),5,AND(I688="PC",M688="NÓMINA JUNIO"),6,AND(I688="PC",M688="NÓMINA JULIO"),7,AND(I688="PC",M688="NÓMINA AGOSTO"),8,AND(I688="PC",M688="NÓMINA SEPTIEMBRE"),9,AND(I688="PC",M688="NÓMINA OCTUBRE"),10,AND(I688="PC",M688="NÓMINA NOVIEMBRE"),11,AND(I688="PC",M688="NÓMINA DICIEMBRE"),12,I688="VCF"," ",I688="VSF"," ",I688="SUB"," ",I688="ADQBYS"," ",I688="CONV"," ")</f>
        <v>#N/A</v>
      </c>
      <c r="O688" s="50"/>
      <c r="P688" s="51"/>
      <c r="Q688" s="51" t="n">
        <f aca="false">ROUND((O688*P688)*0.15,2)</f>
        <v>0</v>
      </c>
      <c r="R688" s="52" t="e">
        <f aca="false">_xlfn.IFS(I688="PE","NO RELLENAR",I688="PC","NO RELLENAR",I688="SUB","NO RELLENAR",I688="ADQBYS","NO RELLENAR",I688="CONV","NO RELLENAR",I688="VSF","RELLENAR",I688="VCF","RELLENAR")</f>
        <v>#N/A</v>
      </c>
      <c r="S688" s="53"/>
      <c r="T688" s="53"/>
      <c r="U688" s="54"/>
      <c r="V688" s="55"/>
      <c r="W688" s="54"/>
      <c r="X688" s="55"/>
      <c r="Y688" s="51"/>
      <c r="Z688" s="51"/>
      <c r="AA688" s="51"/>
      <c r="AB688" s="51"/>
      <c r="AC688" s="51"/>
      <c r="AD688" s="51"/>
      <c r="AE688" s="51"/>
      <c r="AF688" s="51"/>
      <c r="AG688" s="51"/>
      <c r="AH688" s="51"/>
      <c r="AI688" s="51"/>
      <c r="AJ688" s="51"/>
      <c r="AK688" s="51"/>
      <c r="AL688" s="51"/>
      <c r="AM688" s="54"/>
      <c r="AN688" s="51"/>
      <c r="AO688" s="54"/>
      <c r="AP688" s="51"/>
      <c r="AQ688" s="54"/>
      <c r="AR688" s="51"/>
      <c r="AS688" s="53" t="n">
        <v>0</v>
      </c>
      <c r="AT688" s="53" t="n">
        <v>0</v>
      </c>
      <c r="AU688" s="53" t="e">
        <f aca="false">_xlfn.IFS(I688="PE",0,I688="PC",0,I688="VCF",ROUND(AS688*AV688,2),I688="VSF",ROUND(AS688*AV688,2),I688="SUB",ROUND(AS688*AV688,2),I688="ADQBYS",ROUND(AS688*AV688,2),I688="CONV",ROUND(AS688*AV688,2))</f>
        <v>#N/A</v>
      </c>
      <c r="AV688" s="56"/>
      <c r="AW688" s="57" t="e">
        <f aca="false">_xlfn.IFS(I688="PE",ROUND((O688*P688)+Q688,2),I688="PC",ROUND((O688*P688)+Q688,2),AND(I688="VCF",BA688="SI"),AS688+AU688,AND(I688="VCF",BA688="NO"),AS688,AND(I688="VSF",BA688="SI"),AS688+AU688+Y688+Z688,AND(I688="VSF",BA688="NO"),AS688+Y688+Z688,AND(I688="SUB",BA688="SI"),AS688+AU688,AND(I688="SUB",BA688="NO"),AS688,AND(I688="ADQBYS",BA688="SI"),AS688+AU688,AND(I688="ADQBYS",BA688="NO"),AS688,AND(I688="CONV",BA688="SI"),AS688+AU688,AND(I688="CONV",BA688="NO"),AS688)</f>
        <v>#N/A</v>
      </c>
      <c r="AX688" s="53"/>
      <c r="AY688" s="58"/>
      <c r="AZ688" s="51"/>
      <c r="BA688" s="59"/>
    </row>
    <row r="689" customFormat="false" ht="18.6" hidden="false" customHeight="true" outlineLevel="0" collapsed="false">
      <c r="A689" s="43"/>
      <c r="B689" s="44"/>
      <c r="C689" s="44"/>
      <c r="D689" s="44"/>
      <c r="E689" s="44"/>
      <c r="F689" s="44"/>
      <c r="G689" s="44"/>
      <c r="H689" s="45"/>
      <c r="I689" s="44"/>
      <c r="J689" s="44"/>
      <c r="K689" s="44"/>
      <c r="L689" s="47"/>
      <c r="M689" s="47"/>
      <c r="N689" s="49" t="e">
        <f aca="false">_xlfn.IFS(AND(I689="PE",M689="NÓMINA ENERO"),1,AND(I689="PE",M689="NÓMINA FEBRERO"),2,AND(I689="PE",M689="NÓMINA MARZO"),3,AND(I689="PE",M689="NÓMINA ABRIL"),4,AND(I689="PE",M689="NÓMINA MAYO"),5,AND(I689="PE",M689="NÓMINA JUNIO"),6,AND(I689="PE",M689="NÓMINA JULIO"),7,AND(I689="PE",M689="NÓMINA AGOSTO"),8,AND(I689="PE",M689="NÓMINA SEPTIEMBRE"),9,AND(I689="PE",M689="NÓMINA OCTUBRE"),10,AND(I689="PE",M689="NÓMINA NOVIEMBRE"),11,AND(I689="PE",M689="NÓMINA DICIEMBRE"),12,AND(I689="PC",M689="NÓMINA ENERO"),1,AND(I689="PC",M689="NÓMINA FEBRERO"),2,AND(I689="PC",M689="NÓMINA MARZO"),3,AND(I689="PC",M689="NÓMINA ABRIL"),4,AND(I689="PC",M689="NÓMINA MAYO"),5,AND(I689="PC",M689="NÓMINA JUNIO"),6,AND(I689="PC",M689="NÓMINA JULIO"),7,AND(I689="PC",M689="NÓMINA AGOSTO"),8,AND(I689="PC",M689="NÓMINA SEPTIEMBRE"),9,AND(I689="PC",M689="NÓMINA OCTUBRE"),10,AND(I689="PC",M689="NÓMINA NOVIEMBRE"),11,AND(I689="PC",M689="NÓMINA DICIEMBRE"),12,I689="VCF"," ",I689="VSF"," ",I689="SUB"," ",I689="ADQBYS"," ",I689="CONV"," ")</f>
        <v>#N/A</v>
      </c>
      <c r="O689" s="50"/>
      <c r="P689" s="51"/>
      <c r="Q689" s="51" t="n">
        <f aca="false">ROUND((O689*P689)*0.15,2)</f>
        <v>0</v>
      </c>
      <c r="R689" s="52" t="e">
        <f aca="false">_xlfn.IFS(I689="PE","NO RELLENAR",I689="PC","NO RELLENAR",I689="SUB","NO RELLENAR",I689="ADQBYS","NO RELLENAR",I689="CONV","NO RELLENAR",I689="VSF","RELLENAR",I689="VCF","RELLENAR")</f>
        <v>#N/A</v>
      </c>
      <c r="S689" s="53"/>
      <c r="T689" s="53"/>
      <c r="U689" s="54"/>
      <c r="V689" s="55"/>
      <c r="W689" s="54"/>
      <c r="X689" s="55"/>
      <c r="Y689" s="51"/>
      <c r="Z689" s="51"/>
      <c r="AA689" s="51"/>
      <c r="AB689" s="51"/>
      <c r="AC689" s="51"/>
      <c r="AD689" s="51"/>
      <c r="AE689" s="51"/>
      <c r="AF689" s="51"/>
      <c r="AG689" s="51"/>
      <c r="AH689" s="51"/>
      <c r="AI689" s="51"/>
      <c r="AJ689" s="51"/>
      <c r="AK689" s="51"/>
      <c r="AL689" s="51"/>
      <c r="AM689" s="54"/>
      <c r="AN689" s="51"/>
      <c r="AO689" s="54"/>
      <c r="AP689" s="51"/>
      <c r="AQ689" s="54"/>
      <c r="AR689" s="51"/>
      <c r="AS689" s="53" t="n">
        <v>0</v>
      </c>
      <c r="AT689" s="53" t="n">
        <v>0</v>
      </c>
      <c r="AU689" s="53" t="e">
        <f aca="false">_xlfn.IFS(I689="PE",0,I689="PC",0,I689="VCF",ROUND(AS689*AV689,2),I689="VSF",ROUND(AS689*AV689,2),I689="SUB",ROUND(AS689*AV689,2),I689="ADQBYS",ROUND(AS689*AV689,2),I689="CONV",ROUND(AS689*AV689,2))</f>
        <v>#N/A</v>
      </c>
      <c r="AV689" s="56"/>
      <c r="AW689" s="57" t="e">
        <f aca="false">_xlfn.IFS(I689="PE",ROUND((O689*P689)+Q689,2),I689="PC",ROUND((O689*P689)+Q689,2),AND(I689="VCF",BA689="SI"),AS689+AU689,AND(I689="VCF",BA689="NO"),AS689,AND(I689="VSF",BA689="SI"),AS689+AU689+Y689+Z689,AND(I689="VSF",BA689="NO"),AS689+Y689+Z689,AND(I689="SUB",BA689="SI"),AS689+AU689,AND(I689="SUB",BA689="NO"),AS689,AND(I689="ADQBYS",BA689="SI"),AS689+AU689,AND(I689="ADQBYS",BA689="NO"),AS689,AND(I689="CONV",BA689="SI"),AS689+AU689,AND(I689="CONV",BA689="NO"),AS689)</f>
        <v>#N/A</v>
      </c>
      <c r="AX689" s="53"/>
      <c r="AY689" s="58"/>
      <c r="AZ689" s="51"/>
      <c r="BA689" s="59"/>
    </row>
    <row r="690" customFormat="false" ht="18.6" hidden="false" customHeight="true" outlineLevel="0" collapsed="false">
      <c r="A690" s="43"/>
      <c r="B690" s="44"/>
      <c r="C690" s="44"/>
      <c r="D690" s="44"/>
      <c r="E690" s="44"/>
      <c r="F690" s="44"/>
      <c r="G690" s="44"/>
      <c r="H690" s="45"/>
      <c r="I690" s="44"/>
      <c r="J690" s="44"/>
      <c r="K690" s="44"/>
      <c r="L690" s="47"/>
      <c r="M690" s="47"/>
      <c r="N690" s="49" t="e">
        <f aca="false">_xlfn.IFS(AND(I690="PE",M690="NÓMINA ENERO"),1,AND(I690="PE",M690="NÓMINA FEBRERO"),2,AND(I690="PE",M690="NÓMINA MARZO"),3,AND(I690="PE",M690="NÓMINA ABRIL"),4,AND(I690="PE",M690="NÓMINA MAYO"),5,AND(I690="PE",M690="NÓMINA JUNIO"),6,AND(I690="PE",M690="NÓMINA JULIO"),7,AND(I690="PE",M690="NÓMINA AGOSTO"),8,AND(I690="PE",M690="NÓMINA SEPTIEMBRE"),9,AND(I690="PE",M690="NÓMINA OCTUBRE"),10,AND(I690="PE",M690="NÓMINA NOVIEMBRE"),11,AND(I690="PE",M690="NÓMINA DICIEMBRE"),12,AND(I690="PC",M690="NÓMINA ENERO"),1,AND(I690="PC",M690="NÓMINA FEBRERO"),2,AND(I690="PC",M690="NÓMINA MARZO"),3,AND(I690="PC",M690="NÓMINA ABRIL"),4,AND(I690="PC",M690="NÓMINA MAYO"),5,AND(I690="PC",M690="NÓMINA JUNIO"),6,AND(I690="PC",M690="NÓMINA JULIO"),7,AND(I690="PC",M690="NÓMINA AGOSTO"),8,AND(I690="PC",M690="NÓMINA SEPTIEMBRE"),9,AND(I690="PC",M690="NÓMINA OCTUBRE"),10,AND(I690="PC",M690="NÓMINA NOVIEMBRE"),11,AND(I690="PC",M690="NÓMINA DICIEMBRE"),12,I690="VCF"," ",I690="VSF"," ",I690="SUB"," ",I690="ADQBYS"," ",I690="CONV"," ")</f>
        <v>#N/A</v>
      </c>
      <c r="O690" s="50"/>
      <c r="P690" s="51"/>
      <c r="Q690" s="51" t="n">
        <f aca="false">ROUND((O690*P690)*0.15,2)</f>
        <v>0</v>
      </c>
      <c r="R690" s="52" t="e">
        <f aca="false">_xlfn.IFS(I690="PE","NO RELLENAR",I690="PC","NO RELLENAR",I690="SUB","NO RELLENAR",I690="ADQBYS","NO RELLENAR",I690="CONV","NO RELLENAR",I690="VSF","RELLENAR",I690="VCF","RELLENAR")</f>
        <v>#N/A</v>
      </c>
      <c r="S690" s="53"/>
      <c r="T690" s="53"/>
      <c r="U690" s="54"/>
      <c r="V690" s="55"/>
      <c r="W690" s="54"/>
      <c r="X690" s="55"/>
      <c r="Y690" s="51"/>
      <c r="Z690" s="51"/>
      <c r="AA690" s="51"/>
      <c r="AB690" s="51"/>
      <c r="AC690" s="51"/>
      <c r="AD690" s="51"/>
      <c r="AE690" s="51"/>
      <c r="AF690" s="51"/>
      <c r="AG690" s="51"/>
      <c r="AH690" s="51"/>
      <c r="AI690" s="51"/>
      <c r="AJ690" s="51"/>
      <c r="AK690" s="51"/>
      <c r="AL690" s="51"/>
      <c r="AM690" s="54"/>
      <c r="AN690" s="51"/>
      <c r="AO690" s="54"/>
      <c r="AP690" s="51"/>
      <c r="AQ690" s="54"/>
      <c r="AR690" s="51"/>
      <c r="AS690" s="53" t="n">
        <v>0</v>
      </c>
      <c r="AT690" s="53" t="n">
        <v>0</v>
      </c>
      <c r="AU690" s="53" t="e">
        <f aca="false">_xlfn.IFS(I690="PE",0,I690="PC",0,I690="VCF",ROUND(AS690*AV690,2),I690="VSF",ROUND(AS690*AV690,2),I690="SUB",ROUND(AS690*AV690,2),I690="ADQBYS",ROUND(AS690*AV690,2),I690="CONV",ROUND(AS690*AV690,2))</f>
        <v>#N/A</v>
      </c>
      <c r="AV690" s="56"/>
      <c r="AW690" s="57" t="e">
        <f aca="false">_xlfn.IFS(I690="PE",ROUND((O690*P690)+Q690,2),I690="PC",ROUND((O690*P690)+Q690,2),AND(I690="VCF",BA690="SI"),AS690+AU690,AND(I690="VCF",BA690="NO"),AS690,AND(I690="VSF",BA690="SI"),AS690+AU690+Y690+Z690,AND(I690="VSF",BA690="NO"),AS690+Y690+Z690,AND(I690="SUB",BA690="SI"),AS690+AU690,AND(I690="SUB",BA690="NO"),AS690,AND(I690="ADQBYS",BA690="SI"),AS690+AU690,AND(I690="ADQBYS",BA690="NO"),AS690,AND(I690="CONV",BA690="SI"),AS690+AU690,AND(I690="CONV",BA690="NO"),AS690)</f>
        <v>#N/A</v>
      </c>
      <c r="AX690" s="53"/>
      <c r="AY690" s="58"/>
      <c r="AZ690" s="51"/>
      <c r="BA690" s="59"/>
    </row>
    <row r="691" customFormat="false" ht="18.6" hidden="false" customHeight="true" outlineLevel="0" collapsed="false">
      <c r="A691" s="43"/>
      <c r="B691" s="44"/>
      <c r="C691" s="44"/>
      <c r="D691" s="44"/>
      <c r="E691" s="44"/>
      <c r="F691" s="44"/>
      <c r="G691" s="44"/>
      <c r="H691" s="45"/>
      <c r="I691" s="44"/>
      <c r="J691" s="44"/>
      <c r="K691" s="44"/>
      <c r="L691" s="47"/>
      <c r="M691" s="47"/>
      <c r="N691" s="49" t="e">
        <f aca="false">_xlfn.IFS(AND(I691="PE",M691="NÓMINA ENERO"),1,AND(I691="PE",M691="NÓMINA FEBRERO"),2,AND(I691="PE",M691="NÓMINA MARZO"),3,AND(I691="PE",M691="NÓMINA ABRIL"),4,AND(I691="PE",M691="NÓMINA MAYO"),5,AND(I691="PE",M691="NÓMINA JUNIO"),6,AND(I691="PE",M691="NÓMINA JULIO"),7,AND(I691="PE",M691="NÓMINA AGOSTO"),8,AND(I691="PE",M691="NÓMINA SEPTIEMBRE"),9,AND(I691="PE",M691="NÓMINA OCTUBRE"),10,AND(I691="PE",M691="NÓMINA NOVIEMBRE"),11,AND(I691="PE",M691="NÓMINA DICIEMBRE"),12,AND(I691="PC",M691="NÓMINA ENERO"),1,AND(I691="PC",M691="NÓMINA FEBRERO"),2,AND(I691="PC",M691="NÓMINA MARZO"),3,AND(I691="PC",M691="NÓMINA ABRIL"),4,AND(I691="PC",M691="NÓMINA MAYO"),5,AND(I691="PC",M691="NÓMINA JUNIO"),6,AND(I691="PC",M691="NÓMINA JULIO"),7,AND(I691="PC",M691="NÓMINA AGOSTO"),8,AND(I691="PC",M691="NÓMINA SEPTIEMBRE"),9,AND(I691="PC",M691="NÓMINA OCTUBRE"),10,AND(I691="PC",M691="NÓMINA NOVIEMBRE"),11,AND(I691="PC",M691="NÓMINA DICIEMBRE"),12,I691="VCF"," ",I691="VSF"," ",I691="SUB"," ",I691="ADQBYS"," ",I691="CONV"," ")</f>
        <v>#N/A</v>
      </c>
      <c r="O691" s="50"/>
      <c r="P691" s="51"/>
      <c r="Q691" s="51" t="n">
        <f aca="false">ROUND((O691*P691)*0.15,2)</f>
        <v>0</v>
      </c>
      <c r="R691" s="52" t="e">
        <f aca="false">_xlfn.IFS(I691="PE","NO RELLENAR",I691="PC","NO RELLENAR",I691="SUB","NO RELLENAR",I691="ADQBYS","NO RELLENAR",I691="CONV","NO RELLENAR",I691="VSF","RELLENAR",I691="VCF","RELLENAR")</f>
        <v>#N/A</v>
      </c>
      <c r="S691" s="53"/>
      <c r="T691" s="53"/>
      <c r="U691" s="54"/>
      <c r="V691" s="55"/>
      <c r="W691" s="54"/>
      <c r="X691" s="55"/>
      <c r="Y691" s="51"/>
      <c r="Z691" s="51"/>
      <c r="AA691" s="51"/>
      <c r="AB691" s="51"/>
      <c r="AC691" s="51"/>
      <c r="AD691" s="51"/>
      <c r="AE691" s="51"/>
      <c r="AF691" s="51"/>
      <c r="AG691" s="51"/>
      <c r="AH691" s="51"/>
      <c r="AI691" s="51"/>
      <c r="AJ691" s="51"/>
      <c r="AK691" s="51"/>
      <c r="AL691" s="51"/>
      <c r="AM691" s="54"/>
      <c r="AN691" s="51"/>
      <c r="AO691" s="54"/>
      <c r="AP691" s="51"/>
      <c r="AQ691" s="54"/>
      <c r="AR691" s="51"/>
      <c r="AS691" s="53" t="n">
        <v>0</v>
      </c>
      <c r="AT691" s="53" t="n">
        <v>0</v>
      </c>
      <c r="AU691" s="53" t="e">
        <f aca="false">_xlfn.IFS(I691="PE",0,I691="PC",0,I691="VCF",ROUND(AS691*AV691,2),I691="VSF",ROUND(AS691*AV691,2),I691="SUB",ROUND(AS691*AV691,2),I691="ADQBYS",ROUND(AS691*AV691,2),I691="CONV",ROUND(AS691*AV691,2))</f>
        <v>#N/A</v>
      </c>
      <c r="AV691" s="56"/>
      <c r="AW691" s="57" t="e">
        <f aca="false">_xlfn.IFS(I691="PE",ROUND((O691*P691)+Q691,2),I691="PC",ROUND((O691*P691)+Q691,2),AND(I691="VCF",BA691="SI"),AS691+AU691,AND(I691="VCF",BA691="NO"),AS691,AND(I691="VSF",BA691="SI"),AS691+AU691+Y691+Z691,AND(I691="VSF",BA691="NO"),AS691+Y691+Z691,AND(I691="SUB",BA691="SI"),AS691+AU691,AND(I691="SUB",BA691="NO"),AS691,AND(I691="ADQBYS",BA691="SI"),AS691+AU691,AND(I691="ADQBYS",BA691="NO"),AS691,AND(I691="CONV",BA691="SI"),AS691+AU691,AND(I691="CONV",BA691="NO"),AS691)</f>
        <v>#N/A</v>
      </c>
      <c r="AX691" s="53"/>
      <c r="AY691" s="58"/>
      <c r="AZ691" s="51"/>
      <c r="BA691" s="59"/>
    </row>
    <row r="692" customFormat="false" ht="18.6" hidden="false" customHeight="true" outlineLevel="0" collapsed="false">
      <c r="A692" s="43"/>
      <c r="B692" s="44"/>
      <c r="C692" s="44"/>
      <c r="D692" s="44"/>
      <c r="E692" s="44"/>
      <c r="F692" s="44"/>
      <c r="G692" s="44"/>
      <c r="H692" s="45"/>
      <c r="I692" s="44"/>
      <c r="J692" s="44"/>
      <c r="K692" s="44"/>
      <c r="L692" s="47"/>
      <c r="M692" s="47"/>
      <c r="N692" s="49" t="e">
        <f aca="false">_xlfn.IFS(AND(I692="PE",M692="NÓMINA ENERO"),1,AND(I692="PE",M692="NÓMINA FEBRERO"),2,AND(I692="PE",M692="NÓMINA MARZO"),3,AND(I692="PE",M692="NÓMINA ABRIL"),4,AND(I692="PE",M692="NÓMINA MAYO"),5,AND(I692="PE",M692="NÓMINA JUNIO"),6,AND(I692="PE",M692="NÓMINA JULIO"),7,AND(I692="PE",M692="NÓMINA AGOSTO"),8,AND(I692="PE",M692="NÓMINA SEPTIEMBRE"),9,AND(I692="PE",M692="NÓMINA OCTUBRE"),10,AND(I692="PE",M692="NÓMINA NOVIEMBRE"),11,AND(I692="PE",M692="NÓMINA DICIEMBRE"),12,AND(I692="PC",M692="NÓMINA ENERO"),1,AND(I692="PC",M692="NÓMINA FEBRERO"),2,AND(I692="PC",M692="NÓMINA MARZO"),3,AND(I692="PC",M692="NÓMINA ABRIL"),4,AND(I692="PC",M692="NÓMINA MAYO"),5,AND(I692="PC",M692="NÓMINA JUNIO"),6,AND(I692="PC",M692="NÓMINA JULIO"),7,AND(I692="PC",M692="NÓMINA AGOSTO"),8,AND(I692="PC",M692="NÓMINA SEPTIEMBRE"),9,AND(I692="PC",M692="NÓMINA OCTUBRE"),10,AND(I692="PC",M692="NÓMINA NOVIEMBRE"),11,AND(I692="PC",M692="NÓMINA DICIEMBRE"),12,I692="VCF"," ",I692="VSF"," ",I692="SUB"," ",I692="ADQBYS"," ",I692="CONV"," ")</f>
        <v>#N/A</v>
      </c>
      <c r="O692" s="50"/>
      <c r="P692" s="51"/>
      <c r="Q692" s="51" t="n">
        <f aca="false">ROUND((O692*P692)*0.15,2)</f>
        <v>0</v>
      </c>
      <c r="R692" s="52" t="e">
        <f aca="false">_xlfn.IFS(I692="PE","NO RELLENAR",I692="PC","NO RELLENAR",I692="SUB","NO RELLENAR",I692="ADQBYS","NO RELLENAR",I692="CONV","NO RELLENAR",I692="VSF","RELLENAR",I692="VCF","RELLENAR")</f>
        <v>#N/A</v>
      </c>
      <c r="S692" s="53"/>
      <c r="T692" s="53"/>
      <c r="U692" s="54"/>
      <c r="V692" s="55"/>
      <c r="W692" s="54"/>
      <c r="X692" s="55"/>
      <c r="Y692" s="51"/>
      <c r="Z692" s="51"/>
      <c r="AA692" s="51"/>
      <c r="AB692" s="51"/>
      <c r="AC692" s="51"/>
      <c r="AD692" s="51"/>
      <c r="AE692" s="51"/>
      <c r="AF692" s="51"/>
      <c r="AG692" s="51"/>
      <c r="AH692" s="51"/>
      <c r="AI692" s="51"/>
      <c r="AJ692" s="51"/>
      <c r="AK692" s="51"/>
      <c r="AL692" s="51"/>
      <c r="AM692" s="54"/>
      <c r="AN692" s="51"/>
      <c r="AO692" s="54"/>
      <c r="AP692" s="51"/>
      <c r="AQ692" s="54"/>
      <c r="AR692" s="51"/>
      <c r="AS692" s="53" t="n">
        <v>0</v>
      </c>
      <c r="AT692" s="53" t="n">
        <v>0</v>
      </c>
      <c r="AU692" s="53" t="e">
        <f aca="false">_xlfn.IFS(I692="PE",0,I692="PC",0,I692="VCF",ROUND(AS692*AV692,2),I692="VSF",ROUND(AS692*AV692,2),I692="SUB",ROUND(AS692*AV692,2),I692="ADQBYS",ROUND(AS692*AV692,2),I692="CONV",ROUND(AS692*AV692,2))</f>
        <v>#N/A</v>
      </c>
      <c r="AV692" s="56"/>
      <c r="AW692" s="57" t="e">
        <f aca="false">_xlfn.IFS(I692="PE",ROUND((O692*P692)+Q692,2),I692="PC",ROUND((O692*P692)+Q692,2),AND(I692="VCF",BA692="SI"),AS692+AU692,AND(I692="VCF",BA692="NO"),AS692,AND(I692="VSF",BA692="SI"),AS692+AU692+Y692+Z692,AND(I692="VSF",BA692="NO"),AS692+Y692+Z692,AND(I692="SUB",BA692="SI"),AS692+AU692,AND(I692="SUB",BA692="NO"),AS692,AND(I692="ADQBYS",BA692="SI"),AS692+AU692,AND(I692="ADQBYS",BA692="NO"),AS692,AND(I692="CONV",BA692="SI"),AS692+AU692,AND(I692="CONV",BA692="NO"),AS692)</f>
        <v>#N/A</v>
      </c>
      <c r="AX692" s="53"/>
      <c r="AY692" s="58"/>
      <c r="AZ692" s="51"/>
      <c r="BA692" s="59"/>
    </row>
    <row r="693" customFormat="false" ht="18.6" hidden="false" customHeight="true" outlineLevel="0" collapsed="false">
      <c r="A693" s="43"/>
      <c r="B693" s="44"/>
      <c r="C693" s="44"/>
      <c r="D693" s="44"/>
      <c r="E693" s="44"/>
      <c r="F693" s="44"/>
      <c r="G693" s="44"/>
      <c r="H693" s="45"/>
      <c r="I693" s="44"/>
      <c r="J693" s="44"/>
      <c r="K693" s="44"/>
      <c r="L693" s="47"/>
      <c r="M693" s="47"/>
      <c r="N693" s="49" t="e">
        <f aca="false">_xlfn.IFS(AND(I693="PE",M693="NÓMINA ENERO"),1,AND(I693="PE",M693="NÓMINA FEBRERO"),2,AND(I693="PE",M693="NÓMINA MARZO"),3,AND(I693="PE",M693="NÓMINA ABRIL"),4,AND(I693="PE",M693="NÓMINA MAYO"),5,AND(I693="PE",M693="NÓMINA JUNIO"),6,AND(I693="PE",M693="NÓMINA JULIO"),7,AND(I693="PE",M693="NÓMINA AGOSTO"),8,AND(I693="PE",M693="NÓMINA SEPTIEMBRE"),9,AND(I693="PE",M693="NÓMINA OCTUBRE"),10,AND(I693="PE",M693="NÓMINA NOVIEMBRE"),11,AND(I693="PE",M693="NÓMINA DICIEMBRE"),12,AND(I693="PC",M693="NÓMINA ENERO"),1,AND(I693="PC",M693="NÓMINA FEBRERO"),2,AND(I693="PC",M693="NÓMINA MARZO"),3,AND(I693="PC",M693="NÓMINA ABRIL"),4,AND(I693="PC",M693="NÓMINA MAYO"),5,AND(I693="PC",M693="NÓMINA JUNIO"),6,AND(I693="PC",M693="NÓMINA JULIO"),7,AND(I693="PC",M693="NÓMINA AGOSTO"),8,AND(I693="PC",M693="NÓMINA SEPTIEMBRE"),9,AND(I693="PC",M693="NÓMINA OCTUBRE"),10,AND(I693="PC",M693="NÓMINA NOVIEMBRE"),11,AND(I693="PC",M693="NÓMINA DICIEMBRE"),12,I693="VCF"," ",I693="VSF"," ",I693="SUB"," ",I693="ADQBYS"," ",I693="CONV"," ")</f>
        <v>#N/A</v>
      </c>
      <c r="O693" s="50"/>
      <c r="P693" s="51"/>
      <c r="Q693" s="51" t="n">
        <f aca="false">ROUND((O693*P693)*0.15,2)</f>
        <v>0</v>
      </c>
      <c r="R693" s="52" t="e">
        <f aca="false">_xlfn.IFS(I693="PE","NO RELLENAR",I693="PC","NO RELLENAR",I693="SUB","NO RELLENAR",I693="ADQBYS","NO RELLENAR",I693="CONV","NO RELLENAR",I693="VSF","RELLENAR",I693="VCF","RELLENAR")</f>
        <v>#N/A</v>
      </c>
      <c r="S693" s="53"/>
      <c r="T693" s="53"/>
      <c r="U693" s="54"/>
      <c r="V693" s="55"/>
      <c r="W693" s="54"/>
      <c r="X693" s="55"/>
      <c r="Y693" s="51"/>
      <c r="Z693" s="51"/>
      <c r="AA693" s="51"/>
      <c r="AB693" s="51"/>
      <c r="AC693" s="51"/>
      <c r="AD693" s="51"/>
      <c r="AE693" s="51"/>
      <c r="AF693" s="51"/>
      <c r="AG693" s="51"/>
      <c r="AH693" s="51"/>
      <c r="AI693" s="51"/>
      <c r="AJ693" s="51"/>
      <c r="AK693" s="51"/>
      <c r="AL693" s="51"/>
      <c r="AM693" s="54"/>
      <c r="AN693" s="51"/>
      <c r="AO693" s="54"/>
      <c r="AP693" s="51"/>
      <c r="AQ693" s="54"/>
      <c r="AR693" s="51"/>
      <c r="AS693" s="53" t="n">
        <v>0</v>
      </c>
      <c r="AT693" s="53" t="n">
        <v>0</v>
      </c>
      <c r="AU693" s="53" t="e">
        <f aca="false">_xlfn.IFS(I693="PE",0,I693="PC",0,I693="VCF",ROUND(AS693*AV693,2),I693="VSF",ROUND(AS693*AV693,2),I693="SUB",ROUND(AS693*AV693,2),I693="ADQBYS",ROUND(AS693*AV693,2),I693="CONV",ROUND(AS693*AV693,2))</f>
        <v>#N/A</v>
      </c>
      <c r="AV693" s="56"/>
      <c r="AW693" s="57" t="e">
        <f aca="false">_xlfn.IFS(I693="PE",ROUND((O693*P693)+Q693,2),I693="PC",ROUND((O693*P693)+Q693,2),AND(I693="VCF",BA693="SI"),AS693+AU693,AND(I693="VCF",BA693="NO"),AS693,AND(I693="VSF",BA693="SI"),AS693+AU693+Y693+Z693,AND(I693="VSF",BA693="NO"),AS693+Y693+Z693,AND(I693="SUB",BA693="SI"),AS693+AU693,AND(I693="SUB",BA693="NO"),AS693,AND(I693="ADQBYS",BA693="SI"),AS693+AU693,AND(I693="ADQBYS",BA693="NO"),AS693,AND(I693="CONV",BA693="SI"),AS693+AU693,AND(I693="CONV",BA693="NO"),AS693)</f>
        <v>#N/A</v>
      </c>
      <c r="AX693" s="53"/>
      <c r="AY693" s="58"/>
      <c r="AZ693" s="51"/>
      <c r="BA693" s="59"/>
    </row>
    <row r="694" customFormat="false" ht="18.6" hidden="false" customHeight="true" outlineLevel="0" collapsed="false">
      <c r="A694" s="43"/>
      <c r="B694" s="44"/>
      <c r="C694" s="44"/>
      <c r="D694" s="44"/>
      <c r="E694" s="44"/>
      <c r="F694" s="44"/>
      <c r="G694" s="44"/>
      <c r="H694" s="45"/>
      <c r="I694" s="44"/>
      <c r="J694" s="44"/>
      <c r="K694" s="44"/>
      <c r="L694" s="47"/>
      <c r="M694" s="47"/>
      <c r="N694" s="49" t="e">
        <f aca="false">_xlfn.IFS(AND(I694="PE",M694="NÓMINA ENERO"),1,AND(I694="PE",M694="NÓMINA FEBRERO"),2,AND(I694="PE",M694="NÓMINA MARZO"),3,AND(I694="PE",M694="NÓMINA ABRIL"),4,AND(I694="PE",M694="NÓMINA MAYO"),5,AND(I694="PE",M694="NÓMINA JUNIO"),6,AND(I694="PE",M694="NÓMINA JULIO"),7,AND(I694="PE",M694="NÓMINA AGOSTO"),8,AND(I694="PE",M694="NÓMINA SEPTIEMBRE"),9,AND(I694="PE",M694="NÓMINA OCTUBRE"),10,AND(I694="PE",M694="NÓMINA NOVIEMBRE"),11,AND(I694="PE",M694="NÓMINA DICIEMBRE"),12,AND(I694="PC",M694="NÓMINA ENERO"),1,AND(I694="PC",M694="NÓMINA FEBRERO"),2,AND(I694="PC",M694="NÓMINA MARZO"),3,AND(I694="PC",M694="NÓMINA ABRIL"),4,AND(I694="PC",M694="NÓMINA MAYO"),5,AND(I694="PC",M694="NÓMINA JUNIO"),6,AND(I694="PC",M694="NÓMINA JULIO"),7,AND(I694="PC",M694="NÓMINA AGOSTO"),8,AND(I694="PC",M694="NÓMINA SEPTIEMBRE"),9,AND(I694="PC",M694="NÓMINA OCTUBRE"),10,AND(I694="PC",M694="NÓMINA NOVIEMBRE"),11,AND(I694="PC",M694="NÓMINA DICIEMBRE"),12,I694="VCF"," ",I694="VSF"," ",I694="SUB"," ",I694="ADQBYS"," ",I694="CONV"," ")</f>
        <v>#N/A</v>
      </c>
      <c r="O694" s="50"/>
      <c r="P694" s="51"/>
      <c r="Q694" s="51" t="n">
        <f aca="false">ROUND((O694*P694)*0.15,2)</f>
        <v>0</v>
      </c>
      <c r="R694" s="52" t="e">
        <f aca="false">_xlfn.IFS(I694="PE","NO RELLENAR",I694="PC","NO RELLENAR",I694="SUB","NO RELLENAR",I694="ADQBYS","NO RELLENAR",I694="CONV","NO RELLENAR",I694="VSF","RELLENAR",I694="VCF","RELLENAR")</f>
        <v>#N/A</v>
      </c>
      <c r="S694" s="53"/>
      <c r="T694" s="53"/>
      <c r="U694" s="54"/>
      <c r="V694" s="55"/>
      <c r="W694" s="54"/>
      <c r="X694" s="55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/>
      <c r="AJ694" s="51"/>
      <c r="AK694" s="51"/>
      <c r="AL694" s="51"/>
      <c r="AM694" s="54"/>
      <c r="AN694" s="51"/>
      <c r="AO694" s="54"/>
      <c r="AP694" s="51"/>
      <c r="AQ694" s="54"/>
      <c r="AR694" s="51"/>
      <c r="AS694" s="53" t="n">
        <v>0</v>
      </c>
      <c r="AT694" s="53" t="n">
        <v>0</v>
      </c>
      <c r="AU694" s="53" t="e">
        <f aca="false">_xlfn.IFS(I694="PE",0,I694="PC",0,I694="VCF",ROUND(AS694*AV694,2),I694="VSF",ROUND(AS694*AV694,2),I694="SUB",ROUND(AS694*AV694,2),I694="ADQBYS",ROUND(AS694*AV694,2),I694="CONV",ROUND(AS694*AV694,2))</f>
        <v>#N/A</v>
      </c>
      <c r="AV694" s="56"/>
      <c r="AW694" s="57" t="e">
        <f aca="false">_xlfn.IFS(I694="PE",ROUND((O694*P694)+Q694,2),I694="PC",ROUND((O694*P694)+Q694,2),AND(I694="VCF",BA694="SI"),AS694+AU694,AND(I694="VCF",BA694="NO"),AS694,AND(I694="VSF",BA694="SI"),AS694+AU694+Y694+Z694,AND(I694="VSF",BA694="NO"),AS694+Y694+Z694,AND(I694="SUB",BA694="SI"),AS694+AU694,AND(I694="SUB",BA694="NO"),AS694,AND(I694="ADQBYS",BA694="SI"),AS694+AU694,AND(I694="ADQBYS",BA694="NO"),AS694,AND(I694="CONV",BA694="SI"),AS694+AU694,AND(I694="CONV",BA694="NO"),AS694)</f>
        <v>#N/A</v>
      </c>
      <c r="AX694" s="53"/>
      <c r="AY694" s="58"/>
      <c r="AZ694" s="51"/>
      <c r="BA694" s="59"/>
    </row>
    <row r="695" customFormat="false" ht="18.6" hidden="false" customHeight="true" outlineLevel="0" collapsed="false">
      <c r="A695" s="43"/>
      <c r="B695" s="44"/>
      <c r="C695" s="44"/>
      <c r="D695" s="44"/>
      <c r="E695" s="44"/>
      <c r="F695" s="44"/>
      <c r="G695" s="44"/>
      <c r="H695" s="45"/>
      <c r="I695" s="44"/>
      <c r="J695" s="44"/>
      <c r="K695" s="44"/>
      <c r="L695" s="47"/>
      <c r="M695" s="47"/>
      <c r="N695" s="49" t="e">
        <f aca="false">_xlfn.IFS(AND(I695="PE",M695="NÓMINA ENERO"),1,AND(I695="PE",M695="NÓMINA FEBRERO"),2,AND(I695="PE",M695="NÓMINA MARZO"),3,AND(I695="PE",M695="NÓMINA ABRIL"),4,AND(I695="PE",M695="NÓMINA MAYO"),5,AND(I695="PE",M695="NÓMINA JUNIO"),6,AND(I695="PE",M695="NÓMINA JULIO"),7,AND(I695="PE",M695="NÓMINA AGOSTO"),8,AND(I695="PE",M695="NÓMINA SEPTIEMBRE"),9,AND(I695="PE",M695="NÓMINA OCTUBRE"),10,AND(I695="PE",M695="NÓMINA NOVIEMBRE"),11,AND(I695="PE",M695="NÓMINA DICIEMBRE"),12,AND(I695="PC",M695="NÓMINA ENERO"),1,AND(I695="PC",M695="NÓMINA FEBRERO"),2,AND(I695="PC",M695="NÓMINA MARZO"),3,AND(I695="PC",M695="NÓMINA ABRIL"),4,AND(I695="PC",M695="NÓMINA MAYO"),5,AND(I695="PC",M695="NÓMINA JUNIO"),6,AND(I695="PC",M695="NÓMINA JULIO"),7,AND(I695="PC",M695="NÓMINA AGOSTO"),8,AND(I695="PC",M695="NÓMINA SEPTIEMBRE"),9,AND(I695="PC",M695="NÓMINA OCTUBRE"),10,AND(I695="PC",M695="NÓMINA NOVIEMBRE"),11,AND(I695="PC",M695="NÓMINA DICIEMBRE"),12,I695="VCF"," ",I695="VSF"," ",I695="SUB"," ",I695="ADQBYS"," ",I695="CONV"," ")</f>
        <v>#N/A</v>
      </c>
      <c r="O695" s="50"/>
      <c r="P695" s="51"/>
      <c r="Q695" s="51" t="n">
        <f aca="false">ROUND((O695*P695)*0.15,2)</f>
        <v>0</v>
      </c>
      <c r="R695" s="52" t="e">
        <f aca="false">_xlfn.IFS(I695="PE","NO RELLENAR",I695="PC","NO RELLENAR",I695="SUB","NO RELLENAR",I695="ADQBYS","NO RELLENAR",I695="CONV","NO RELLENAR",I695="VSF","RELLENAR",I695="VCF","RELLENAR")</f>
        <v>#N/A</v>
      </c>
      <c r="S695" s="53"/>
      <c r="T695" s="53"/>
      <c r="U695" s="54"/>
      <c r="V695" s="55"/>
      <c r="W695" s="54"/>
      <c r="X695" s="55"/>
      <c r="Y695" s="51"/>
      <c r="Z695" s="51"/>
      <c r="AA695" s="51"/>
      <c r="AB695" s="51"/>
      <c r="AC695" s="51"/>
      <c r="AD695" s="51"/>
      <c r="AE695" s="51"/>
      <c r="AF695" s="51"/>
      <c r="AG695" s="51"/>
      <c r="AH695" s="51"/>
      <c r="AI695" s="51"/>
      <c r="AJ695" s="51"/>
      <c r="AK695" s="51"/>
      <c r="AL695" s="51"/>
      <c r="AM695" s="54"/>
      <c r="AN695" s="51"/>
      <c r="AO695" s="54"/>
      <c r="AP695" s="51"/>
      <c r="AQ695" s="54"/>
      <c r="AR695" s="51"/>
      <c r="AS695" s="53" t="n">
        <v>0</v>
      </c>
      <c r="AT695" s="53" t="n">
        <v>0</v>
      </c>
      <c r="AU695" s="53" t="e">
        <f aca="false">_xlfn.IFS(I695="PE",0,I695="PC",0,I695="VCF",ROUND(AS695*AV695,2),I695="VSF",ROUND(AS695*AV695,2),I695="SUB",ROUND(AS695*AV695,2),I695="ADQBYS",ROUND(AS695*AV695,2),I695="CONV",ROUND(AS695*AV695,2))</f>
        <v>#N/A</v>
      </c>
      <c r="AV695" s="56"/>
      <c r="AW695" s="57" t="e">
        <f aca="false">_xlfn.IFS(I695="PE",ROUND((O695*P695)+Q695,2),I695="PC",ROUND((O695*P695)+Q695,2),AND(I695="VCF",BA695="SI"),AS695+AU695,AND(I695="VCF",BA695="NO"),AS695,AND(I695="VSF",BA695="SI"),AS695+AU695+Y695+Z695,AND(I695="VSF",BA695="NO"),AS695+Y695+Z695,AND(I695="SUB",BA695="SI"),AS695+AU695,AND(I695="SUB",BA695="NO"),AS695,AND(I695="ADQBYS",BA695="SI"),AS695+AU695,AND(I695="ADQBYS",BA695="NO"),AS695,AND(I695="CONV",BA695="SI"),AS695+AU695,AND(I695="CONV",BA695="NO"),AS695)</f>
        <v>#N/A</v>
      </c>
      <c r="AX695" s="53"/>
      <c r="AY695" s="58"/>
      <c r="AZ695" s="51"/>
      <c r="BA695" s="59"/>
    </row>
    <row r="696" customFormat="false" ht="18.6" hidden="false" customHeight="true" outlineLevel="0" collapsed="false">
      <c r="A696" s="43"/>
      <c r="B696" s="44"/>
      <c r="C696" s="44"/>
      <c r="D696" s="44"/>
      <c r="E696" s="44"/>
      <c r="F696" s="44"/>
      <c r="G696" s="44"/>
      <c r="H696" s="45"/>
      <c r="I696" s="44"/>
      <c r="J696" s="44"/>
      <c r="K696" s="44"/>
      <c r="L696" s="47"/>
      <c r="M696" s="47"/>
      <c r="N696" s="49" t="e">
        <f aca="false">_xlfn.IFS(AND(I696="PE",M696="NÓMINA ENERO"),1,AND(I696="PE",M696="NÓMINA FEBRERO"),2,AND(I696="PE",M696="NÓMINA MARZO"),3,AND(I696="PE",M696="NÓMINA ABRIL"),4,AND(I696="PE",M696="NÓMINA MAYO"),5,AND(I696="PE",M696="NÓMINA JUNIO"),6,AND(I696="PE",M696="NÓMINA JULIO"),7,AND(I696="PE",M696="NÓMINA AGOSTO"),8,AND(I696="PE",M696="NÓMINA SEPTIEMBRE"),9,AND(I696="PE",M696="NÓMINA OCTUBRE"),10,AND(I696="PE",M696="NÓMINA NOVIEMBRE"),11,AND(I696="PE",M696="NÓMINA DICIEMBRE"),12,AND(I696="PC",M696="NÓMINA ENERO"),1,AND(I696="PC",M696="NÓMINA FEBRERO"),2,AND(I696="PC",M696="NÓMINA MARZO"),3,AND(I696="PC",M696="NÓMINA ABRIL"),4,AND(I696="PC",M696="NÓMINA MAYO"),5,AND(I696="PC",M696="NÓMINA JUNIO"),6,AND(I696="PC",M696="NÓMINA JULIO"),7,AND(I696="PC",M696="NÓMINA AGOSTO"),8,AND(I696="PC",M696="NÓMINA SEPTIEMBRE"),9,AND(I696="PC",M696="NÓMINA OCTUBRE"),10,AND(I696="PC",M696="NÓMINA NOVIEMBRE"),11,AND(I696="PC",M696="NÓMINA DICIEMBRE"),12,I696="VCF"," ",I696="VSF"," ",I696="SUB"," ",I696="ADQBYS"," ",I696="CONV"," ")</f>
        <v>#N/A</v>
      </c>
      <c r="O696" s="50"/>
      <c r="P696" s="51"/>
      <c r="Q696" s="51" t="n">
        <f aca="false">ROUND((O696*P696)*0.15,2)</f>
        <v>0</v>
      </c>
      <c r="R696" s="52" t="e">
        <f aca="false">_xlfn.IFS(I696="PE","NO RELLENAR",I696="PC","NO RELLENAR",I696="SUB","NO RELLENAR",I696="ADQBYS","NO RELLENAR",I696="CONV","NO RELLENAR",I696="VSF","RELLENAR",I696="VCF","RELLENAR")</f>
        <v>#N/A</v>
      </c>
      <c r="S696" s="53"/>
      <c r="T696" s="53"/>
      <c r="U696" s="54"/>
      <c r="V696" s="55"/>
      <c r="W696" s="54"/>
      <c r="X696" s="55"/>
      <c r="Y696" s="51"/>
      <c r="Z696" s="51"/>
      <c r="AA696" s="51"/>
      <c r="AB696" s="51"/>
      <c r="AC696" s="51"/>
      <c r="AD696" s="51"/>
      <c r="AE696" s="51"/>
      <c r="AF696" s="51"/>
      <c r="AG696" s="51"/>
      <c r="AH696" s="51"/>
      <c r="AI696" s="51"/>
      <c r="AJ696" s="51"/>
      <c r="AK696" s="51"/>
      <c r="AL696" s="51"/>
      <c r="AM696" s="54"/>
      <c r="AN696" s="51"/>
      <c r="AO696" s="54"/>
      <c r="AP696" s="51"/>
      <c r="AQ696" s="54"/>
      <c r="AR696" s="51"/>
      <c r="AS696" s="53" t="n">
        <v>0</v>
      </c>
      <c r="AT696" s="53" t="n">
        <v>0</v>
      </c>
      <c r="AU696" s="53" t="e">
        <f aca="false">_xlfn.IFS(I696="PE",0,I696="PC",0,I696="VCF",ROUND(AS696*AV696,2),I696="VSF",ROUND(AS696*AV696,2),I696="SUB",ROUND(AS696*AV696,2),I696="ADQBYS",ROUND(AS696*AV696,2),I696="CONV",ROUND(AS696*AV696,2))</f>
        <v>#N/A</v>
      </c>
      <c r="AV696" s="56"/>
      <c r="AW696" s="57" t="e">
        <f aca="false">_xlfn.IFS(I696="PE",ROUND((O696*P696)+Q696,2),I696="PC",ROUND((O696*P696)+Q696,2),AND(I696="VCF",BA696="SI"),AS696+AU696,AND(I696="VCF",BA696="NO"),AS696,AND(I696="VSF",BA696="SI"),AS696+AU696+Y696+Z696,AND(I696="VSF",BA696="NO"),AS696+Y696+Z696,AND(I696="SUB",BA696="SI"),AS696+AU696,AND(I696="SUB",BA696="NO"),AS696,AND(I696="ADQBYS",BA696="SI"),AS696+AU696,AND(I696="ADQBYS",BA696="NO"),AS696,AND(I696="CONV",BA696="SI"),AS696+AU696,AND(I696="CONV",BA696="NO"),AS696)</f>
        <v>#N/A</v>
      </c>
      <c r="AX696" s="53"/>
      <c r="AY696" s="58"/>
      <c r="AZ696" s="51"/>
      <c r="BA696" s="59"/>
    </row>
    <row r="697" customFormat="false" ht="18.6" hidden="false" customHeight="true" outlineLevel="0" collapsed="false">
      <c r="A697" s="43"/>
      <c r="B697" s="44"/>
      <c r="C697" s="44"/>
      <c r="D697" s="44"/>
      <c r="E697" s="44"/>
      <c r="F697" s="44"/>
      <c r="G697" s="44"/>
      <c r="H697" s="45"/>
      <c r="I697" s="44"/>
      <c r="J697" s="44"/>
      <c r="K697" s="44"/>
      <c r="L697" s="47"/>
      <c r="M697" s="47"/>
      <c r="N697" s="49" t="e">
        <f aca="false">_xlfn.IFS(AND(I697="PE",M697="NÓMINA ENERO"),1,AND(I697="PE",M697="NÓMINA FEBRERO"),2,AND(I697="PE",M697="NÓMINA MARZO"),3,AND(I697="PE",M697="NÓMINA ABRIL"),4,AND(I697="PE",M697="NÓMINA MAYO"),5,AND(I697="PE",M697="NÓMINA JUNIO"),6,AND(I697="PE",M697="NÓMINA JULIO"),7,AND(I697="PE",M697="NÓMINA AGOSTO"),8,AND(I697="PE",M697="NÓMINA SEPTIEMBRE"),9,AND(I697="PE",M697="NÓMINA OCTUBRE"),10,AND(I697="PE",M697="NÓMINA NOVIEMBRE"),11,AND(I697="PE",M697="NÓMINA DICIEMBRE"),12,AND(I697="PC",M697="NÓMINA ENERO"),1,AND(I697="PC",M697="NÓMINA FEBRERO"),2,AND(I697="PC",M697="NÓMINA MARZO"),3,AND(I697="PC",M697="NÓMINA ABRIL"),4,AND(I697="PC",M697="NÓMINA MAYO"),5,AND(I697="PC",M697="NÓMINA JUNIO"),6,AND(I697="PC",M697="NÓMINA JULIO"),7,AND(I697="PC",M697="NÓMINA AGOSTO"),8,AND(I697="PC",M697="NÓMINA SEPTIEMBRE"),9,AND(I697="PC",M697="NÓMINA OCTUBRE"),10,AND(I697="PC",M697="NÓMINA NOVIEMBRE"),11,AND(I697="PC",M697="NÓMINA DICIEMBRE"),12,I697="VCF"," ",I697="VSF"," ",I697="SUB"," ",I697="ADQBYS"," ",I697="CONV"," ")</f>
        <v>#N/A</v>
      </c>
      <c r="O697" s="50"/>
      <c r="P697" s="51"/>
      <c r="Q697" s="51" t="n">
        <f aca="false">ROUND((O697*P697)*0.15,2)</f>
        <v>0</v>
      </c>
      <c r="R697" s="52" t="e">
        <f aca="false">_xlfn.IFS(I697="PE","NO RELLENAR",I697="PC","NO RELLENAR",I697="SUB","NO RELLENAR",I697="ADQBYS","NO RELLENAR",I697="CONV","NO RELLENAR",I697="VSF","RELLENAR",I697="VCF","RELLENAR")</f>
        <v>#N/A</v>
      </c>
      <c r="S697" s="53"/>
      <c r="T697" s="53"/>
      <c r="U697" s="54"/>
      <c r="V697" s="55"/>
      <c r="W697" s="54"/>
      <c r="X697" s="55"/>
      <c r="Y697" s="51"/>
      <c r="Z697" s="51"/>
      <c r="AA697" s="51"/>
      <c r="AB697" s="51"/>
      <c r="AC697" s="51"/>
      <c r="AD697" s="51"/>
      <c r="AE697" s="51"/>
      <c r="AF697" s="51"/>
      <c r="AG697" s="51"/>
      <c r="AH697" s="51"/>
      <c r="AI697" s="51"/>
      <c r="AJ697" s="51"/>
      <c r="AK697" s="51"/>
      <c r="AL697" s="51"/>
      <c r="AM697" s="54"/>
      <c r="AN697" s="51"/>
      <c r="AO697" s="54"/>
      <c r="AP697" s="51"/>
      <c r="AQ697" s="54"/>
      <c r="AR697" s="51"/>
      <c r="AS697" s="53" t="n">
        <v>0</v>
      </c>
      <c r="AT697" s="53" t="n">
        <v>0</v>
      </c>
      <c r="AU697" s="53" t="e">
        <f aca="false">_xlfn.IFS(I697="PE",0,I697="PC",0,I697="VCF",ROUND(AS697*AV697,2),I697="VSF",ROUND(AS697*AV697,2),I697="SUB",ROUND(AS697*AV697,2),I697="ADQBYS",ROUND(AS697*AV697,2),I697="CONV",ROUND(AS697*AV697,2))</f>
        <v>#N/A</v>
      </c>
      <c r="AV697" s="56"/>
      <c r="AW697" s="57" t="e">
        <f aca="false">_xlfn.IFS(I697="PE",ROUND((O697*P697)+Q697,2),I697="PC",ROUND((O697*P697)+Q697,2),AND(I697="VCF",BA697="SI"),AS697+AU697,AND(I697="VCF",BA697="NO"),AS697,AND(I697="VSF",BA697="SI"),AS697+AU697+Y697+Z697,AND(I697="VSF",BA697="NO"),AS697+Y697+Z697,AND(I697="SUB",BA697="SI"),AS697+AU697,AND(I697="SUB",BA697="NO"),AS697,AND(I697="ADQBYS",BA697="SI"),AS697+AU697,AND(I697="ADQBYS",BA697="NO"),AS697,AND(I697="CONV",BA697="SI"),AS697+AU697,AND(I697="CONV",BA697="NO"),AS697)</f>
        <v>#N/A</v>
      </c>
      <c r="AX697" s="53"/>
      <c r="AY697" s="58"/>
      <c r="AZ697" s="51"/>
      <c r="BA697" s="59"/>
    </row>
    <row r="698" customFormat="false" ht="18.6" hidden="false" customHeight="true" outlineLevel="0" collapsed="false">
      <c r="A698" s="43"/>
      <c r="B698" s="44"/>
      <c r="C698" s="44"/>
      <c r="D698" s="44"/>
      <c r="E698" s="44"/>
      <c r="F698" s="44"/>
      <c r="G698" s="44"/>
      <c r="H698" s="45"/>
      <c r="I698" s="44"/>
      <c r="J698" s="44"/>
      <c r="K698" s="44"/>
      <c r="L698" s="47"/>
      <c r="M698" s="47"/>
      <c r="N698" s="49" t="e">
        <f aca="false">_xlfn.IFS(AND(I698="PE",M698="NÓMINA ENERO"),1,AND(I698="PE",M698="NÓMINA FEBRERO"),2,AND(I698="PE",M698="NÓMINA MARZO"),3,AND(I698="PE",M698="NÓMINA ABRIL"),4,AND(I698="PE",M698="NÓMINA MAYO"),5,AND(I698="PE",M698="NÓMINA JUNIO"),6,AND(I698="PE",M698="NÓMINA JULIO"),7,AND(I698="PE",M698="NÓMINA AGOSTO"),8,AND(I698="PE",M698="NÓMINA SEPTIEMBRE"),9,AND(I698="PE",M698="NÓMINA OCTUBRE"),10,AND(I698="PE",M698="NÓMINA NOVIEMBRE"),11,AND(I698="PE",M698="NÓMINA DICIEMBRE"),12,AND(I698="PC",M698="NÓMINA ENERO"),1,AND(I698="PC",M698="NÓMINA FEBRERO"),2,AND(I698="PC",M698="NÓMINA MARZO"),3,AND(I698="PC",M698="NÓMINA ABRIL"),4,AND(I698="PC",M698="NÓMINA MAYO"),5,AND(I698="PC",M698="NÓMINA JUNIO"),6,AND(I698="PC",M698="NÓMINA JULIO"),7,AND(I698="PC",M698="NÓMINA AGOSTO"),8,AND(I698="PC",M698="NÓMINA SEPTIEMBRE"),9,AND(I698="PC",M698="NÓMINA OCTUBRE"),10,AND(I698="PC",M698="NÓMINA NOVIEMBRE"),11,AND(I698="PC",M698="NÓMINA DICIEMBRE"),12,I698="VCF"," ",I698="VSF"," ",I698="SUB"," ",I698="ADQBYS"," ",I698="CONV"," ")</f>
        <v>#N/A</v>
      </c>
      <c r="O698" s="50"/>
      <c r="P698" s="51"/>
      <c r="Q698" s="51" t="n">
        <f aca="false">ROUND((O698*P698)*0.15,2)</f>
        <v>0</v>
      </c>
      <c r="R698" s="52" t="e">
        <f aca="false">_xlfn.IFS(I698="PE","NO RELLENAR",I698="PC","NO RELLENAR",I698="SUB","NO RELLENAR",I698="ADQBYS","NO RELLENAR",I698="CONV","NO RELLENAR",I698="VSF","RELLENAR",I698="VCF","RELLENAR")</f>
        <v>#N/A</v>
      </c>
      <c r="S698" s="53"/>
      <c r="T698" s="53"/>
      <c r="U698" s="54"/>
      <c r="V698" s="55"/>
      <c r="W698" s="54"/>
      <c r="X698" s="55"/>
      <c r="Y698" s="51"/>
      <c r="Z698" s="51"/>
      <c r="AA698" s="51"/>
      <c r="AB698" s="51"/>
      <c r="AC698" s="51"/>
      <c r="AD698" s="51"/>
      <c r="AE698" s="51"/>
      <c r="AF698" s="51"/>
      <c r="AG698" s="51"/>
      <c r="AH698" s="51"/>
      <c r="AI698" s="51"/>
      <c r="AJ698" s="51"/>
      <c r="AK698" s="51"/>
      <c r="AL698" s="51"/>
      <c r="AM698" s="54"/>
      <c r="AN698" s="51"/>
      <c r="AO698" s="54"/>
      <c r="AP698" s="51"/>
      <c r="AQ698" s="54"/>
      <c r="AR698" s="51"/>
      <c r="AS698" s="53" t="n">
        <v>0</v>
      </c>
      <c r="AT698" s="53" t="n">
        <v>0</v>
      </c>
      <c r="AU698" s="53" t="e">
        <f aca="false">_xlfn.IFS(I698="PE",0,I698="PC",0,I698="VCF",ROUND(AS698*AV698,2),I698="VSF",ROUND(AS698*AV698,2),I698="SUB",ROUND(AS698*AV698,2),I698="ADQBYS",ROUND(AS698*AV698,2),I698="CONV",ROUND(AS698*AV698,2))</f>
        <v>#N/A</v>
      </c>
      <c r="AV698" s="56"/>
      <c r="AW698" s="57" t="e">
        <f aca="false">_xlfn.IFS(I698="PE",ROUND((O698*P698)+Q698,2),I698="PC",ROUND((O698*P698)+Q698,2),AND(I698="VCF",BA698="SI"),AS698+AU698,AND(I698="VCF",BA698="NO"),AS698,AND(I698="VSF",BA698="SI"),AS698+AU698+Y698+Z698,AND(I698="VSF",BA698="NO"),AS698+Y698+Z698,AND(I698="SUB",BA698="SI"),AS698+AU698,AND(I698="SUB",BA698="NO"),AS698,AND(I698="ADQBYS",BA698="SI"),AS698+AU698,AND(I698="ADQBYS",BA698="NO"),AS698,AND(I698="CONV",BA698="SI"),AS698+AU698,AND(I698="CONV",BA698="NO"),AS698)</f>
        <v>#N/A</v>
      </c>
      <c r="AX698" s="53"/>
      <c r="AY698" s="58"/>
      <c r="AZ698" s="51"/>
      <c r="BA698" s="59"/>
    </row>
    <row r="699" customFormat="false" ht="18.6" hidden="false" customHeight="true" outlineLevel="0" collapsed="false">
      <c r="A699" s="43"/>
      <c r="B699" s="44"/>
      <c r="C699" s="44"/>
      <c r="D699" s="44"/>
      <c r="E699" s="44"/>
      <c r="F699" s="44"/>
      <c r="G699" s="44"/>
      <c r="H699" s="45"/>
      <c r="I699" s="44"/>
      <c r="J699" s="44"/>
      <c r="K699" s="44"/>
      <c r="L699" s="47"/>
      <c r="M699" s="47"/>
      <c r="N699" s="49" t="e">
        <f aca="false">_xlfn.IFS(AND(I699="PE",M699="NÓMINA ENERO"),1,AND(I699="PE",M699="NÓMINA FEBRERO"),2,AND(I699="PE",M699="NÓMINA MARZO"),3,AND(I699="PE",M699="NÓMINA ABRIL"),4,AND(I699="PE",M699="NÓMINA MAYO"),5,AND(I699="PE",M699="NÓMINA JUNIO"),6,AND(I699="PE",M699="NÓMINA JULIO"),7,AND(I699="PE",M699="NÓMINA AGOSTO"),8,AND(I699="PE",M699="NÓMINA SEPTIEMBRE"),9,AND(I699="PE",M699="NÓMINA OCTUBRE"),10,AND(I699="PE",M699="NÓMINA NOVIEMBRE"),11,AND(I699="PE",M699="NÓMINA DICIEMBRE"),12,AND(I699="PC",M699="NÓMINA ENERO"),1,AND(I699="PC",M699="NÓMINA FEBRERO"),2,AND(I699="PC",M699="NÓMINA MARZO"),3,AND(I699="PC",M699="NÓMINA ABRIL"),4,AND(I699="PC",M699="NÓMINA MAYO"),5,AND(I699="PC",M699="NÓMINA JUNIO"),6,AND(I699="PC",M699="NÓMINA JULIO"),7,AND(I699="PC",M699="NÓMINA AGOSTO"),8,AND(I699="PC",M699="NÓMINA SEPTIEMBRE"),9,AND(I699="PC",M699="NÓMINA OCTUBRE"),10,AND(I699="PC",M699="NÓMINA NOVIEMBRE"),11,AND(I699="PC",M699="NÓMINA DICIEMBRE"),12,I699="VCF"," ",I699="VSF"," ",I699="SUB"," ",I699="ADQBYS"," ",I699="CONV"," ")</f>
        <v>#N/A</v>
      </c>
      <c r="O699" s="50"/>
      <c r="P699" s="51"/>
      <c r="Q699" s="51" t="n">
        <f aca="false">ROUND((O699*P699)*0.15,2)</f>
        <v>0</v>
      </c>
      <c r="R699" s="52" t="e">
        <f aca="false">_xlfn.IFS(I699="PE","NO RELLENAR",I699="PC","NO RELLENAR",I699="SUB","NO RELLENAR",I699="ADQBYS","NO RELLENAR",I699="CONV","NO RELLENAR",I699="VSF","RELLENAR",I699="VCF","RELLENAR")</f>
        <v>#N/A</v>
      </c>
      <c r="S699" s="53"/>
      <c r="T699" s="53"/>
      <c r="U699" s="54"/>
      <c r="V699" s="55"/>
      <c r="W699" s="54"/>
      <c r="X699" s="55"/>
      <c r="Y699" s="51"/>
      <c r="Z699" s="51"/>
      <c r="AA699" s="51"/>
      <c r="AB699" s="51"/>
      <c r="AC699" s="51"/>
      <c r="AD699" s="51"/>
      <c r="AE699" s="51"/>
      <c r="AF699" s="51"/>
      <c r="AG699" s="51"/>
      <c r="AH699" s="51"/>
      <c r="AI699" s="51"/>
      <c r="AJ699" s="51"/>
      <c r="AK699" s="51"/>
      <c r="AL699" s="51"/>
      <c r="AM699" s="54"/>
      <c r="AN699" s="51"/>
      <c r="AO699" s="54"/>
      <c r="AP699" s="51"/>
      <c r="AQ699" s="54"/>
      <c r="AR699" s="51"/>
      <c r="AS699" s="53" t="n">
        <v>0</v>
      </c>
      <c r="AT699" s="53" t="n">
        <v>0</v>
      </c>
      <c r="AU699" s="53" t="e">
        <f aca="false">_xlfn.IFS(I699="PE",0,I699="PC",0,I699="VCF",ROUND(AS699*AV699,2),I699="VSF",ROUND(AS699*AV699,2),I699="SUB",ROUND(AS699*AV699,2),I699="ADQBYS",ROUND(AS699*AV699,2),I699="CONV",ROUND(AS699*AV699,2))</f>
        <v>#N/A</v>
      </c>
      <c r="AV699" s="56"/>
      <c r="AW699" s="57" t="e">
        <f aca="false">_xlfn.IFS(I699="PE",ROUND((O699*P699)+Q699,2),I699="PC",ROUND((O699*P699)+Q699,2),AND(I699="VCF",BA699="SI"),AS699+AU699,AND(I699="VCF",BA699="NO"),AS699,AND(I699="VSF",BA699="SI"),AS699+AU699+Y699+Z699,AND(I699="VSF",BA699="NO"),AS699+Y699+Z699,AND(I699="SUB",BA699="SI"),AS699+AU699,AND(I699="SUB",BA699="NO"),AS699,AND(I699="ADQBYS",BA699="SI"),AS699+AU699,AND(I699="ADQBYS",BA699="NO"),AS699,AND(I699="CONV",BA699="SI"),AS699+AU699,AND(I699="CONV",BA699="NO"),AS699)</f>
        <v>#N/A</v>
      </c>
      <c r="AX699" s="53"/>
      <c r="AY699" s="58"/>
      <c r="AZ699" s="51"/>
      <c r="BA699" s="59"/>
    </row>
    <row r="700" customFormat="false" ht="18.6" hidden="false" customHeight="true" outlineLevel="0" collapsed="false">
      <c r="A700" s="43"/>
      <c r="B700" s="44"/>
      <c r="C700" s="44"/>
      <c r="D700" s="44"/>
      <c r="E700" s="44"/>
      <c r="F700" s="44"/>
      <c r="G700" s="44"/>
      <c r="H700" s="45"/>
      <c r="I700" s="44"/>
      <c r="J700" s="44"/>
      <c r="K700" s="44"/>
      <c r="L700" s="47"/>
      <c r="M700" s="47"/>
      <c r="N700" s="49" t="e">
        <f aca="false">_xlfn.IFS(AND(I700="PE",M700="NÓMINA ENERO"),1,AND(I700="PE",M700="NÓMINA FEBRERO"),2,AND(I700="PE",M700="NÓMINA MARZO"),3,AND(I700="PE",M700="NÓMINA ABRIL"),4,AND(I700="PE",M700="NÓMINA MAYO"),5,AND(I700="PE",M700="NÓMINA JUNIO"),6,AND(I700="PE",M700="NÓMINA JULIO"),7,AND(I700="PE",M700="NÓMINA AGOSTO"),8,AND(I700="PE",M700="NÓMINA SEPTIEMBRE"),9,AND(I700="PE",M700="NÓMINA OCTUBRE"),10,AND(I700="PE",M700="NÓMINA NOVIEMBRE"),11,AND(I700="PE",M700="NÓMINA DICIEMBRE"),12,AND(I700="PC",M700="NÓMINA ENERO"),1,AND(I700="PC",M700="NÓMINA FEBRERO"),2,AND(I700="PC",M700="NÓMINA MARZO"),3,AND(I700="PC",M700="NÓMINA ABRIL"),4,AND(I700="PC",M700="NÓMINA MAYO"),5,AND(I700="PC",M700="NÓMINA JUNIO"),6,AND(I700="PC",M700="NÓMINA JULIO"),7,AND(I700="PC",M700="NÓMINA AGOSTO"),8,AND(I700="PC",M700="NÓMINA SEPTIEMBRE"),9,AND(I700="PC",M700="NÓMINA OCTUBRE"),10,AND(I700="PC",M700="NÓMINA NOVIEMBRE"),11,AND(I700="PC",M700="NÓMINA DICIEMBRE"),12,I700="VCF"," ",I700="VSF"," ",I700="SUB"," ",I700="ADQBYS"," ",I700="CONV"," ")</f>
        <v>#N/A</v>
      </c>
      <c r="O700" s="50"/>
      <c r="P700" s="51"/>
      <c r="Q700" s="51" t="n">
        <f aca="false">ROUND((O700*P700)*0.15,2)</f>
        <v>0</v>
      </c>
      <c r="R700" s="52" t="e">
        <f aca="false">_xlfn.IFS(I700="PE","NO RELLENAR",I700="PC","NO RELLENAR",I700="SUB","NO RELLENAR",I700="ADQBYS","NO RELLENAR",I700="CONV","NO RELLENAR",I700="VSF","RELLENAR",I700="VCF","RELLENAR")</f>
        <v>#N/A</v>
      </c>
      <c r="S700" s="53"/>
      <c r="T700" s="53"/>
      <c r="U700" s="54"/>
      <c r="V700" s="55"/>
      <c r="W700" s="54"/>
      <c r="X700" s="55"/>
      <c r="Y700" s="51"/>
      <c r="Z700" s="51"/>
      <c r="AA700" s="51"/>
      <c r="AB700" s="51"/>
      <c r="AC700" s="51"/>
      <c r="AD700" s="51"/>
      <c r="AE700" s="51"/>
      <c r="AF700" s="51"/>
      <c r="AG700" s="51"/>
      <c r="AH700" s="51"/>
      <c r="AI700" s="51"/>
      <c r="AJ700" s="51"/>
      <c r="AK700" s="51"/>
      <c r="AL700" s="51"/>
      <c r="AM700" s="54"/>
      <c r="AN700" s="51"/>
      <c r="AO700" s="54"/>
      <c r="AP700" s="51"/>
      <c r="AQ700" s="54"/>
      <c r="AR700" s="51"/>
      <c r="AS700" s="53" t="n">
        <v>0</v>
      </c>
      <c r="AT700" s="53" t="n">
        <v>0</v>
      </c>
      <c r="AU700" s="53" t="e">
        <f aca="false">_xlfn.IFS(I700="PE",0,I700="PC",0,I700="VCF",ROUND(AS700*AV700,2),I700="VSF",ROUND(AS700*AV700,2),I700="SUB",ROUND(AS700*AV700,2),I700="ADQBYS",ROUND(AS700*AV700,2),I700="CONV",ROUND(AS700*AV700,2))</f>
        <v>#N/A</v>
      </c>
      <c r="AV700" s="56"/>
      <c r="AW700" s="57" t="e">
        <f aca="false">_xlfn.IFS(I700="PE",ROUND((O700*P700)+Q700,2),I700="PC",ROUND((O700*P700)+Q700,2),AND(I700="VCF",BA700="SI"),AS700+AU700,AND(I700="VCF",BA700="NO"),AS700,AND(I700="VSF",BA700="SI"),AS700+AU700+Y700+Z700,AND(I700="VSF",BA700="NO"),AS700+Y700+Z700,AND(I700="SUB",BA700="SI"),AS700+AU700,AND(I700="SUB",BA700="NO"),AS700,AND(I700="ADQBYS",BA700="SI"),AS700+AU700,AND(I700="ADQBYS",BA700="NO"),AS700,AND(I700="CONV",BA700="SI"),AS700+AU700,AND(I700="CONV",BA700="NO"),AS700)</f>
        <v>#N/A</v>
      </c>
      <c r="AX700" s="53"/>
      <c r="AY700" s="58"/>
      <c r="AZ700" s="51"/>
      <c r="BA700" s="59"/>
    </row>
    <row r="701" customFormat="false" ht="18.6" hidden="false" customHeight="true" outlineLevel="0" collapsed="false">
      <c r="A701" s="43"/>
      <c r="B701" s="44"/>
      <c r="C701" s="44"/>
      <c r="D701" s="44"/>
      <c r="E701" s="44"/>
      <c r="F701" s="44"/>
      <c r="G701" s="44"/>
      <c r="H701" s="45"/>
      <c r="I701" s="44"/>
      <c r="J701" s="44"/>
      <c r="K701" s="44"/>
      <c r="L701" s="47"/>
      <c r="M701" s="47"/>
      <c r="N701" s="49" t="e">
        <f aca="false">_xlfn.IFS(AND(I701="PE",M701="NÓMINA ENERO"),1,AND(I701="PE",M701="NÓMINA FEBRERO"),2,AND(I701="PE",M701="NÓMINA MARZO"),3,AND(I701="PE",M701="NÓMINA ABRIL"),4,AND(I701="PE",M701="NÓMINA MAYO"),5,AND(I701="PE",M701="NÓMINA JUNIO"),6,AND(I701="PE",M701="NÓMINA JULIO"),7,AND(I701="PE",M701="NÓMINA AGOSTO"),8,AND(I701="PE",M701="NÓMINA SEPTIEMBRE"),9,AND(I701="PE",M701="NÓMINA OCTUBRE"),10,AND(I701="PE",M701="NÓMINA NOVIEMBRE"),11,AND(I701="PE",M701="NÓMINA DICIEMBRE"),12,AND(I701="PC",M701="NÓMINA ENERO"),1,AND(I701="PC",M701="NÓMINA FEBRERO"),2,AND(I701="PC",M701="NÓMINA MARZO"),3,AND(I701="PC",M701="NÓMINA ABRIL"),4,AND(I701="PC",M701="NÓMINA MAYO"),5,AND(I701="PC",M701="NÓMINA JUNIO"),6,AND(I701="PC",M701="NÓMINA JULIO"),7,AND(I701="PC",M701="NÓMINA AGOSTO"),8,AND(I701="PC",M701="NÓMINA SEPTIEMBRE"),9,AND(I701="PC",M701="NÓMINA OCTUBRE"),10,AND(I701="PC",M701="NÓMINA NOVIEMBRE"),11,AND(I701="PC",M701="NÓMINA DICIEMBRE"),12,I701="VCF"," ",I701="VSF"," ",I701="SUB"," ",I701="ADQBYS"," ",I701="CONV"," ")</f>
        <v>#N/A</v>
      </c>
      <c r="O701" s="50"/>
      <c r="P701" s="51"/>
      <c r="Q701" s="51" t="n">
        <f aca="false">ROUND((O701*P701)*0.15,2)</f>
        <v>0</v>
      </c>
      <c r="R701" s="52" t="e">
        <f aca="false">_xlfn.IFS(I701="PE","NO RELLENAR",I701="PC","NO RELLENAR",I701="SUB","NO RELLENAR",I701="ADQBYS","NO RELLENAR",I701="CONV","NO RELLENAR",I701="VSF","RELLENAR",I701="VCF","RELLENAR")</f>
        <v>#N/A</v>
      </c>
      <c r="S701" s="53"/>
      <c r="T701" s="53"/>
      <c r="U701" s="54"/>
      <c r="V701" s="55"/>
      <c r="W701" s="54"/>
      <c r="X701" s="55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/>
      <c r="AJ701" s="51"/>
      <c r="AK701" s="51"/>
      <c r="AL701" s="51"/>
      <c r="AM701" s="54"/>
      <c r="AN701" s="51"/>
      <c r="AO701" s="54"/>
      <c r="AP701" s="51"/>
      <c r="AQ701" s="54"/>
      <c r="AR701" s="51"/>
      <c r="AS701" s="53" t="n">
        <v>0</v>
      </c>
      <c r="AT701" s="53" t="n">
        <v>0</v>
      </c>
      <c r="AU701" s="53" t="e">
        <f aca="false">_xlfn.IFS(I701="PE",0,I701="PC",0,I701="VCF",ROUND(AS701*AV701,2),I701="VSF",ROUND(AS701*AV701,2),I701="SUB",ROUND(AS701*AV701,2),I701="ADQBYS",ROUND(AS701*AV701,2),I701="CONV",ROUND(AS701*AV701,2))</f>
        <v>#N/A</v>
      </c>
      <c r="AV701" s="56"/>
      <c r="AW701" s="57" t="e">
        <f aca="false">_xlfn.IFS(I701="PE",ROUND((O701*P701)+Q701,2),I701="PC",ROUND((O701*P701)+Q701,2),AND(I701="VCF",BA701="SI"),AS701+AU701,AND(I701="VCF",BA701="NO"),AS701,AND(I701="VSF",BA701="SI"),AS701+AU701+Y701+Z701,AND(I701="VSF",BA701="NO"),AS701+Y701+Z701,AND(I701="SUB",BA701="SI"),AS701+AU701,AND(I701="SUB",BA701="NO"),AS701,AND(I701="ADQBYS",BA701="SI"),AS701+AU701,AND(I701="ADQBYS",BA701="NO"),AS701,AND(I701="CONV",BA701="SI"),AS701+AU701,AND(I701="CONV",BA701="NO"),AS701)</f>
        <v>#N/A</v>
      </c>
      <c r="AX701" s="53"/>
      <c r="AY701" s="58"/>
      <c r="AZ701" s="51"/>
      <c r="BA701" s="59"/>
    </row>
    <row r="702" customFormat="false" ht="18.6" hidden="false" customHeight="true" outlineLevel="0" collapsed="false">
      <c r="A702" s="43"/>
      <c r="B702" s="44"/>
      <c r="C702" s="44"/>
      <c r="D702" s="44"/>
      <c r="E702" s="44"/>
      <c r="F702" s="44"/>
      <c r="G702" s="44"/>
      <c r="H702" s="45"/>
      <c r="I702" s="44"/>
      <c r="J702" s="44"/>
      <c r="K702" s="44"/>
      <c r="L702" s="47"/>
      <c r="M702" s="47"/>
      <c r="N702" s="49" t="e">
        <f aca="false">_xlfn.IFS(AND(I702="PE",M702="NÓMINA ENERO"),1,AND(I702="PE",M702="NÓMINA FEBRERO"),2,AND(I702="PE",M702="NÓMINA MARZO"),3,AND(I702="PE",M702="NÓMINA ABRIL"),4,AND(I702="PE",M702="NÓMINA MAYO"),5,AND(I702="PE",M702="NÓMINA JUNIO"),6,AND(I702="PE",M702="NÓMINA JULIO"),7,AND(I702="PE",M702="NÓMINA AGOSTO"),8,AND(I702="PE",M702="NÓMINA SEPTIEMBRE"),9,AND(I702="PE",M702="NÓMINA OCTUBRE"),10,AND(I702="PE",M702="NÓMINA NOVIEMBRE"),11,AND(I702="PE",M702="NÓMINA DICIEMBRE"),12,AND(I702="PC",M702="NÓMINA ENERO"),1,AND(I702="PC",M702="NÓMINA FEBRERO"),2,AND(I702="PC",M702="NÓMINA MARZO"),3,AND(I702="PC",M702="NÓMINA ABRIL"),4,AND(I702="PC",M702="NÓMINA MAYO"),5,AND(I702="PC",M702="NÓMINA JUNIO"),6,AND(I702="PC",M702="NÓMINA JULIO"),7,AND(I702="PC",M702="NÓMINA AGOSTO"),8,AND(I702="PC",M702="NÓMINA SEPTIEMBRE"),9,AND(I702="PC",M702="NÓMINA OCTUBRE"),10,AND(I702="PC",M702="NÓMINA NOVIEMBRE"),11,AND(I702="PC",M702="NÓMINA DICIEMBRE"),12,I702="VCF"," ",I702="VSF"," ",I702="SUB"," ",I702="ADQBYS"," ",I702="CONV"," ")</f>
        <v>#N/A</v>
      </c>
      <c r="O702" s="50"/>
      <c r="P702" s="51"/>
      <c r="Q702" s="51" t="n">
        <f aca="false">ROUND((O702*P702)*0.15,2)</f>
        <v>0</v>
      </c>
      <c r="R702" s="52" t="e">
        <f aca="false">_xlfn.IFS(I702="PE","NO RELLENAR",I702="PC","NO RELLENAR",I702="SUB","NO RELLENAR",I702="ADQBYS","NO RELLENAR",I702="CONV","NO RELLENAR",I702="VSF","RELLENAR",I702="VCF","RELLENAR")</f>
        <v>#N/A</v>
      </c>
      <c r="S702" s="53"/>
      <c r="T702" s="53"/>
      <c r="U702" s="54"/>
      <c r="V702" s="55"/>
      <c r="W702" s="54"/>
      <c r="X702" s="55"/>
      <c r="Y702" s="51"/>
      <c r="Z702" s="51"/>
      <c r="AA702" s="51"/>
      <c r="AB702" s="51"/>
      <c r="AC702" s="51"/>
      <c r="AD702" s="51"/>
      <c r="AE702" s="51"/>
      <c r="AF702" s="51"/>
      <c r="AG702" s="51"/>
      <c r="AH702" s="51"/>
      <c r="AI702" s="51"/>
      <c r="AJ702" s="51"/>
      <c r="AK702" s="51"/>
      <c r="AL702" s="51"/>
      <c r="AM702" s="54"/>
      <c r="AN702" s="51"/>
      <c r="AO702" s="54"/>
      <c r="AP702" s="51"/>
      <c r="AQ702" s="54"/>
      <c r="AR702" s="51"/>
      <c r="AS702" s="53" t="n">
        <v>0</v>
      </c>
      <c r="AT702" s="53" t="n">
        <v>0</v>
      </c>
      <c r="AU702" s="53" t="e">
        <f aca="false">_xlfn.IFS(I702="PE",0,I702="PC",0,I702="VCF",ROUND(AS702*AV702,2),I702="VSF",ROUND(AS702*AV702,2),I702="SUB",ROUND(AS702*AV702,2),I702="ADQBYS",ROUND(AS702*AV702,2),I702="CONV",ROUND(AS702*AV702,2))</f>
        <v>#N/A</v>
      </c>
      <c r="AV702" s="56"/>
      <c r="AW702" s="57" t="e">
        <f aca="false">_xlfn.IFS(I702="PE",ROUND((O702*P702)+Q702,2),I702="PC",ROUND((O702*P702)+Q702,2),AND(I702="VCF",BA702="SI"),AS702+AU702,AND(I702="VCF",BA702="NO"),AS702,AND(I702="VSF",BA702="SI"),AS702+AU702+Y702+Z702,AND(I702="VSF",BA702="NO"),AS702+Y702+Z702,AND(I702="SUB",BA702="SI"),AS702+AU702,AND(I702="SUB",BA702="NO"),AS702,AND(I702="ADQBYS",BA702="SI"),AS702+AU702,AND(I702="ADQBYS",BA702="NO"),AS702,AND(I702="CONV",BA702="SI"),AS702+AU702,AND(I702="CONV",BA702="NO"),AS702)</f>
        <v>#N/A</v>
      </c>
      <c r="AX702" s="53"/>
      <c r="AY702" s="58"/>
      <c r="AZ702" s="51"/>
      <c r="BA702" s="59"/>
    </row>
    <row r="703" customFormat="false" ht="18.6" hidden="false" customHeight="true" outlineLevel="0" collapsed="false">
      <c r="A703" s="43"/>
      <c r="B703" s="44"/>
      <c r="C703" s="44"/>
      <c r="D703" s="44"/>
      <c r="E703" s="44"/>
      <c r="F703" s="44"/>
      <c r="G703" s="44"/>
      <c r="H703" s="45"/>
      <c r="I703" s="44"/>
      <c r="J703" s="44"/>
      <c r="K703" s="44"/>
      <c r="L703" s="47"/>
      <c r="M703" s="47"/>
      <c r="N703" s="49" t="e">
        <f aca="false">_xlfn.IFS(AND(I703="PE",M703="NÓMINA ENERO"),1,AND(I703="PE",M703="NÓMINA FEBRERO"),2,AND(I703="PE",M703="NÓMINA MARZO"),3,AND(I703="PE",M703="NÓMINA ABRIL"),4,AND(I703="PE",M703="NÓMINA MAYO"),5,AND(I703="PE",M703="NÓMINA JUNIO"),6,AND(I703="PE",M703="NÓMINA JULIO"),7,AND(I703="PE",M703="NÓMINA AGOSTO"),8,AND(I703="PE",M703="NÓMINA SEPTIEMBRE"),9,AND(I703="PE",M703="NÓMINA OCTUBRE"),10,AND(I703="PE",M703="NÓMINA NOVIEMBRE"),11,AND(I703="PE",M703="NÓMINA DICIEMBRE"),12,AND(I703="PC",M703="NÓMINA ENERO"),1,AND(I703="PC",M703="NÓMINA FEBRERO"),2,AND(I703="PC",M703="NÓMINA MARZO"),3,AND(I703="PC",M703="NÓMINA ABRIL"),4,AND(I703="PC",M703="NÓMINA MAYO"),5,AND(I703="PC",M703="NÓMINA JUNIO"),6,AND(I703="PC",M703="NÓMINA JULIO"),7,AND(I703="PC",M703="NÓMINA AGOSTO"),8,AND(I703="PC",M703="NÓMINA SEPTIEMBRE"),9,AND(I703="PC",M703="NÓMINA OCTUBRE"),10,AND(I703="PC",M703="NÓMINA NOVIEMBRE"),11,AND(I703="PC",M703="NÓMINA DICIEMBRE"),12,I703="VCF"," ",I703="VSF"," ",I703="SUB"," ",I703="ADQBYS"," ",I703="CONV"," ")</f>
        <v>#N/A</v>
      </c>
      <c r="O703" s="50"/>
      <c r="P703" s="51"/>
      <c r="Q703" s="51" t="n">
        <f aca="false">ROUND((O703*P703)*0.15,2)</f>
        <v>0</v>
      </c>
      <c r="R703" s="52" t="e">
        <f aca="false">_xlfn.IFS(I703="PE","NO RELLENAR",I703="PC","NO RELLENAR",I703="SUB","NO RELLENAR",I703="ADQBYS","NO RELLENAR",I703="CONV","NO RELLENAR",I703="VSF","RELLENAR",I703="VCF","RELLENAR")</f>
        <v>#N/A</v>
      </c>
      <c r="S703" s="53"/>
      <c r="T703" s="53"/>
      <c r="U703" s="54"/>
      <c r="V703" s="55"/>
      <c r="W703" s="54"/>
      <c r="X703" s="55"/>
      <c r="Y703" s="51"/>
      <c r="Z703" s="51"/>
      <c r="AA703" s="51"/>
      <c r="AB703" s="51"/>
      <c r="AC703" s="51"/>
      <c r="AD703" s="51"/>
      <c r="AE703" s="51"/>
      <c r="AF703" s="51"/>
      <c r="AG703" s="51"/>
      <c r="AH703" s="51"/>
      <c r="AI703" s="51"/>
      <c r="AJ703" s="51"/>
      <c r="AK703" s="51"/>
      <c r="AL703" s="51"/>
      <c r="AM703" s="54"/>
      <c r="AN703" s="51"/>
      <c r="AO703" s="54"/>
      <c r="AP703" s="51"/>
      <c r="AQ703" s="54"/>
      <c r="AR703" s="51"/>
      <c r="AS703" s="53" t="n">
        <v>0</v>
      </c>
      <c r="AT703" s="53" t="n">
        <v>0</v>
      </c>
      <c r="AU703" s="53" t="e">
        <f aca="false">_xlfn.IFS(I703="PE",0,I703="PC",0,I703="VCF",ROUND(AS703*AV703,2),I703="VSF",ROUND(AS703*AV703,2),I703="SUB",ROUND(AS703*AV703,2),I703="ADQBYS",ROUND(AS703*AV703,2),I703="CONV",ROUND(AS703*AV703,2))</f>
        <v>#N/A</v>
      </c>
      <c r="AV703" s="56"/>
      <c r="AW703" s="57" t="e">
        <f aca="false">_xlfn.IFS(I703="PE",ROUND((O703*P703)+Q703,2),I703="PC",ROUND((O703*P703)+Q703,2),AND(I703="VCF",BA703="SI"),AS703+AU703,AND(I703="VCF",BA703="NO"),AS703,AND(I703="VSF",BA703="SI"),AS703+AU703+Y703+Z703,AND(I703="VSF",BA703="NO"),AS703+Y703+Z703,AND(I703="SUB",BA703="SI"),AS703+AU703,AND(I703="SUB",BA703="NO"),AS703,AND(I703="ADQBYS",BA703="SI"),AS703+AU703,AND(I703="ADQBYS",BA703="NO"),AS703,AND(I703="CONV",BA703="SI"),AS703+AU703,AND(I703="CONV",BA703="NO"),AS703)</f>
        <v>#N/A</v>
      </c>
      <c r="AX703" s="53"/>
      <c r="AY703" s="58"/>
      <c r="AZ703" s="51"/>
      <c r="BA703" s="59"/>
    </row>
    <row r="704" customFormat="false" ht="18.6" hidden="false" customHeight="true" outlineLevel="0" collapsed="false">
      <c r="A704" s="43"/>
      <c r="B704" s="44"/>
      <c r="C704" s="44"/>
      <c r="D704" s="44"/>
      <c r="E704" s="44"/>
      <c r="F704" s="44"/>
      <c r="G704" s="44"/>
      <c r="H704" s="45"/>
      <c r="I704" s="44"/>
      <c r="J704" s="44"/>
      <c r="K704" s="44"/>
      <c r="L704" s="47"/>
      <c r="M704" s="47"/>
      <c r="N704" s="49" t="e">
        <f aca="false">_xlfn.IFS(AND(I704="PE",M704="NÓMINA ENERO"),1,AND(I704="PE",M704="NÓMINA FEBRERO"),2,AND(I704="PE",M704="NÓMINA MARZO"),3,AND(I704="PE",M704="NÓMINA ABRIL"),4,AND(I704="PE",M704="NÓMINA MAYO"),5,AND(I704="PE",M704="NÓMINA JUNIO"),6,AND(I704="PE",M704="NÓMINA JULIO"),7,AND(I704="PE",M704="NÓMINA AGOSTO"),8,AND(I704="PE",M704="NÓMINA SEPTIEMBRE"),9,AND(I704="PE",M704="NÓMINA OCTUBRE"),10,AND(I704="PE",M704="NÓMINA NOVIEMBRE"),11,AND(I704="PE",M704="NÓMINA DICIEMBRE"),12,AND(I704="PC",M704="NÓMINA ENERO"),1,AND(I704="PC",M704="NÓMINA FEBRERO"),2,AND(I704="PC",M704="NÓMINA MARZO"),3,AND(I704="PC",M704="NÓMINA ABRIL"),4,AND(I704="PC",M704="NÓMINA MAYO"),5,AND(I704="PC",M704="NÓMINA JUNIO"),6,AND(I704="PC",M704="NÓMINA JULIO"),7,AND(I704="PC",M704="NÓMINA AGOSTO"),8,AND(I704="PC",M704="NÓMINA SEPTIEMBRE"),9,AND(I704="PC",M704="NÓMINA OCTUBRE"),10,AND(I704="PC",M704="NÓMINA NOVIEMBRE"),11,AND(I704="PC",M704="NÓMINA DICIEMBRE"),12,I704="VCF"," ",I704="VSF"," ",I704="SUB"," ",I704="ADQBYS"," ",I704="CONV"," ")</f>
        <v>#N/A</v>
      </c>
      <c r="O704" s="50"/>
      <c r="P704" s="51"/>
      <c r="Q704" s="51" t="n">
        <f aca="false">ROUND((O704*P704)*0.15,2)</f>
        <v>0</v>
      </c>
      <c r="R704" s="52" t="e">
        <f aca="false">_xlfn.IFS(I704="PE","NO RELLENAR",I704="PC","NO RELLENAR",I704="SUB","NO RELLENAR",I704="ADQBYS","NO RELLENAR",I704="CONV","NO RELLENAR",I704="VSF","RELLENAR",I704="VCF","RELLENAR")</f>
        <v>#N/A</v>
      </c>
      <c r="S704" s="53"/>
      <c r="T704" s="53"/>
      <c r="U704" s="54"/>
      <c r="V704" s="55"/>
      <c r="W704" s="54"/>
      <c r="X704" s="55"/>
      <c r="Y704" s="51"/>
      <c r="Z704" s="51"/>
      <c r="AA704" s="51"/>
      <c r="AB704" s="51"/>
      <c r="AC704" s="51"/>
      <c r="AD704" s="51"/>
      <c r="AE704" s="51"/>
      <c r="AF704" s="51"/>
      <c r="AG704" s="51"/>
      <c r="AH704" s="51"/>
      <c r="AI704" s="51"/>
      <c r="AJ704" s="51"/>
      <c r="AK704" s="51"/>
      <c r="AL704" s="51"/>
      <c r="AM704" s="54"/>
      <c r="AN704" s="51"/>
      <c r="AO704" s="54"/>
      <c r="AP704" s="51"/>
      <c r="AQ704" s="54"/>
      <c r="AR704" s="51"/>
      <c r="AS704" s="53" t="n">
        <v>0</v>
      </c>
      <c r="AT704" s="53" t="n">
        <v>0</v>
      </c>
      <c r="AU704" s="53" t="e">
        <f aca="false">_xlfn.IFS(I704="PE",0,I704="PC",0,I704="VCF",ROUND(AS704*AV704,2),I704="VSF",ROUND(AS704*AV704,2),I704="SUB",ROUND(AS704*AV704,2),I704="ADQBYS",ROUND(AS704*AV704,2),I704="CONV",ROUND(AS704*AV704,2))</f>
        <v>#N/A</v>
      </c>
      <c r="AV704" s="56"/>
      <c r="AW704" s="57" t="e">
        <f aca="false">_xlfn.IFS(I704="PE",ROUND((O704*P704)+Q704,2),I704="PC",ROUND((O704*P704)+Q704,2),AND(I704="VCF",BA704="SI"),AS704+AU704,AND(I704="VCF",BA704="NO"),AS704,AND(I704="VSF",BA704="SI"),AS704+AU704+Y704+Z704,AND(I704="VSF",BA704="NO"),AS704+Y704+Z704,AND(I704="SUB",BA704="SI"),AS704+AU704,AND(I704="SUB",BA704="NO"),AS704,AND(I704="ADQBYS",BA704="SI"),AS704+AU704,AND(I704="ADQBYS",BA704="NO"),AS704,AND(I704="CONV",BA704="SI"),AS704+AU704,AND(I704="CONV",BA704="NO"),AS704)</f>
        <v>#N/A</v>
      </c>
      <c r="AX704" s="53"/>
      <c r="AY704" s="58"/>
      <c r="AZ704" s="51"/>
      <c r="BA704" s="59"/>
    </row>
    <row r="705" customFormat="false" ht="18.6" hidden="false" customHeight="true" outlineLevel="0" collapsed="false">
      <c r="A705" s="43"/>
      <c r="B705" s="44"/>
      <c r="C705" s="44"/>
      <c r="D705" s="44"/>
      <c r="E705" s="44"/>
      <c r="F705" s="44"/>
      <c r="G705" s="44"/>
      <c r="H705" s="45"/>
      <c r="I705" s="44"/>
      <c r="J705" s="44"/>
      <c r="K705" s="44"/>
      <c r="L705" s="47"/>
      <c r="M705" s="47"/>
      <c r="N705" s="49" t="e">
        <f aca="false">_xlfn.IFS(AND(I705="PE",M705="NÓMINA ENERO"),1,AND(I705="PE",M705="NÓMINA FEBRERO"),2,AND(I705="PE",M705="NÓMINA MARZO"),3,AND(I705="PE",M705="NÓMINA ABRIL"),4,AND(I705="PE",M705="NÓMINA MAYO"),5,AND(I705="PE",M705="NÓMINA JUNIO"),6,AND(I705="PE",M705="NÓMINA JULIO"),7,AND(I705="PE",M705="NÓMINA AGOSTO"),8,AND(I705="PE",M705="NÓMINA SEPTIEMBRE"),9,AND(I705="PE",M705="NÓMINA OCTUBRE"),10,AND(I705="PE",M705="NÓMINA NOVIEMBRE"),11,AND(I705="PE",M705="NÓMINA DICIEMBRE"),12,AND(I705="PC",M705="NÓMINA ENERO"),1,AND(I705="PC",M705="NÓMINA FEBRERO"),2,AND(I705="PC",M705="NÓMINA MARZO"),3,AND(I705="PC",M705="NÓMINA ABRIL"),4,AND(I705="PC",M705="NÓMINA MAYO"),5,AND(I705="PC",M705="NÓMINA JUNIO"),6,AND(I705="PC",M705="NÓMINA JULIO"),7,AND(I705="PC",M705="NÓMINA AGOSTO"),8,AND(I705="PC",M705="NÓMINA SEPTIEMBRE"),9,AND(I705="PC",M705="NÓMINA OCTUBRE"),10,AND(I705="PC",M705="NÓMINA NOVIEMBRE"),11,AND(I705="PC",M705="NÓMINA DICIEMBRE"),12,I705="VCF"," ",I705="VSF"," ",I705="SUB"," ",I705="ADQBYS"," ",I705="CONV"," ")</f>
        <v>#N/A</v>
      </c>
      <c r="O705" s="50"/>
      <c r="P705" s="51"/>
      <c r="Q705" s="51" t="n">
        <f aca="false">ROUND((O705*P705)*0.15,2)</f>
        <v>0</v>
      </c>
      <c r="R705" s="52" t="e">
        <f aca="false">_xlfn.IFS(I705="PE","NO RELLENAR",I705="PC","NO RELLENAR",I705="SUB","NO RELLENAR",I705="ADQBYS","NO RELLENAR",I705="CONV","NO RELLENAR",I705="VSF","RELLENAR",I705="VCF","RELLENAR")</f>
        <v>#N/A</v>
      </c>
      <c r="S705" s="53"/>
      <c r="T705" s="53"/>
      <c r="U705" s="54"/>
      <c r="V705" s="55"/>
      <c r="W705" s="54"/>
      <c r="X705" s="55"/>
      <c r="Y705" s="51"/>
      <c r="Z705" s="51"/>
      <c r="AA705" s="51"/>
      <c r="AB705" s="51"/>
      <c r="AC705" s="51"/>
      <c r="AD705" s="51"/>
      <c r="AE705" s="51"/>
      <c r="AF705" s="51"/>
      <c r="AG705" s="51"/>
      <c r="AH705" s="51"/>
      <c r="AI705" s="51"/>
      <c r="AJ705" s="51"/>
      <c r="AK705" s="51"/>
      <c r="AL705" s="51"/>
      <c r="AM705" s="54"/>
      <c r="AN705" s="51"/>
      <c r="AO705" s="54"/>
      <c r="AP705" s="51"/>
      <c r="AQ705" s="54"/>
      <c r="AR705" s="51"/>
      <c r="AS705" s="53" t="n">
        <v>0</v>
      </c>
      <c r="AT705" s="53" t="n">
        <v>0</v>
      </c>
      <c r="AU705" s="53" t="e">
        <f aca="false">_xlfn.IFS(I705="PE",0,I705="PC",0,I705="VCF",ROUND(AS705*AV705,2),I705="VSF",ROUND(AS705*AV705,2),I705="SUB",ROUND(AS705*AV705,2),I705="ADQBYS",ROUND(AS705*AV705,2),I705="CONV",ROUND(AS705*AV705,2))</f>
        <v>#N/A</v>
      </c>
      <c r="AV705" s="56"/>
      <c r="AW705" s="57" t="e">
        <f aca="false">_xlfn.IFS(I705="PE",ROUND((O705*P705)+Q705,2),I705="PC",ROUND((O705*P705)+Q705,2),AND(I705="VCF",BA705="SI"),AS705+AU705,AND(I705="VCF",BA705="NO"),AS705,AND(I705="VSF",BA705="SI"),AS705+AU705+Y705+Z705,AND(I705="VSF",BA705="NO"),AS705+Y705+Z705,AND(I705="SUB",BA705="SI"),AS705+AU705,AND(I705="SUB",BA705="NO"),AS705,AND(I705="ADQBYS",BA705="SI"),AS705+AU705,AND(I705="ADQBYS",BA705="NO"),AS705,AND(I705="CONV",BA705="SI"),AS705+AU705,AND(I705="CONV",BA705="NO"),AS705)</f>
        <v>#N/A</v>
      </c>
      <c r="AX705" s="53"/>
      <c r="AY705" s="58"/>
      <c r="AZ705" s="51"/>
      <c r="BA705" s="59"/>
    </row>
    <row r="706" customFormat="false" ht="18.6" hidden="false" customHeight="true" outlineLevel="0" collapsed="false">
      <c r="A706" s="43"/>
      <c r="B706" s="44"/>
      <c r="C706" s="44"/>
      <c r="D706" s="44"/>
      <c r="E706" s="44"/>
      <c r="F706" s="44"/>
      <c r="G706" s="44"/>
      <c r="H706" s="45"/>
      <c r="I706" s="44"/>
      <c r="J706" s="44"/>
      <c r="K706" s="44"/>
      <c r="L706" s="47"/>
      <c r="M706" s="47"/>
      <c r="N706" s="49" t="e">
        <f aca="false">_xlfn.IFS(AND(I706="PE",M706="NÓMINA ENERO"),1,AND(I706="PE",M706="NÓMINA FEBRERO"),2,AND(I706="PE",M706="NÓMINA MARZO"),3,AND(I706="PE",M706="NÓMINA ABRIL"),4,AND(I706="PE",M706="NÓMINA MAYO"),5,AND(I706="PE",M706="NÓMINA JUNIO"),6,AND(I706="PE",M706="NÓMINA JULIO"),7,AND(I706="PE",M706="NÓMINA AGOSTO"),8,AND(I706="PE",M706="NÓMINA SEPTIEMBRE"),9,AND(I706="PE",M706="NÓMINA OCTUBRE"),10,AND(I706="PE",M706="NÓMINA NOVIEMBRE"),11,AND(I706="PE",M706="NÓMINA DICIEMBRE"),12,AND(I706="PC",M706="NÓMINA ENERO"),1,AND(I706="PC",M706="NÓMINA FEBRERO"),2,AND(I706="PC",M706="NÓMINA MARZO"),3,AND(I706="PC",M706="NÓMINA ABRIL"),4,AND(I706="PC",M706="NÓMINA MAYO"),5,AND(I706="PC",M706="NÓMINA JUNIO"),6,AND(I706="PC",M706="NÓMINA JULIO"),7,AND(I706="PC",M706="NÓMINA AGOSTO"),8,AND(I706="PC",M706="NÓMINA SEPTIEMBRE"),9,AND(I706="PC",M706="NÓMINA OCTUBRE"),10,AND(I706="PC",M706="NÓMINA NOVIEMBRE"),11,AND(I706="PC",M706="NÓMINA DICIEMBRE"),12,I706="VCF"," ",I706="VSF"," ",I706="SUB"," ",I706="ADQBYS"," ",I706="CONV"," ")</f>
        <v>#N/A</v>
      </c>
      <c r="O706" s="50"/>
      <c r="P706" s="51"/>
      <c r="Q706" s="51" t="n">
        <f aca="false">ROUND((O706*P706)*0.15,2)</f>
        <v>0</v>
      </c>
      <c r="R706" s="52" t="e">
        <f aca="false">_xlfn.IFS(I706="PE","NO RELLENAR",I706="PC","NO RELLENAR",I706="SUB","NO RELLENAR",I706="ADQBYS","NO RELLENAR",I706="CONV","NO RELLENAR",I706="VSF","RELLENAR",I706="VCF","RELLENAR")</f>
        <v>#N/A</v>
      </c>
      <c r="S706" s="53"/>
      <c r="T706" s="53"/>
      <c r="U706" s="54"/>
      <c r="V706" s="55"/>
      <c r="W706" s="54"/>
      <c r="X706" s="55"/>
      <c r="Y706" s="51"/>
      <c r="Z706" s="51"/>
      <c r="AA706" s="51"/>
      <c r="AB706" s="51"/>
      <c r="AC706" s="51"/>
      <c r="AD706" s="51"/>
      <c r="AE706" s="51"/>
      <c r="AF706" s="51"/>
      <c r="AG706" s="51"/>
      <c r="AH706" s="51"/>
      <c r="AI706" s="51"/>
      <c r="AJ706" s="51"/>
      <c r="AK706" s="51"/>
      <c r="AL706" s="51"/>
      <c r="AM706" s="54"/>
      <c r="AN706" s="51"/>
      <c r="AO706" s="54"/>
      <c r="AP706" s="51"/>
      <c r="AQ706" s="54"/>
      <c r="AR706" s="51"/>
      <c r="AS706" s="53" t="n">
        <v>0</v>
      </c>
      <c r="AT706" s="53" t="n">
        <v>0</v>
      </c>
      <c r="AU706" s="53" t="e">
        <f aca="false">_xlfn.IFS(I706="PE",0,I706="PC",0,I706="VCF",ROUND(AS706*AV706,2),I706="VSF",ROUND(AS706*AV706,2),I706="SUB",ROUND(AS706*AV706,2),I706="ADQBYS",ROUND(AS706*AV706,2),I706="CONV",ROUND(AS706*AV706,2))</f>
        <v>#N/A</v>
      </c>
      <c r="AV706" s="56"/>
      <c r="AW706" s="57" t="e">
        <f aca="false">_xlfn.IFS(I706="PE",ROUND((O706*P706)+Q706,2),I706="PC",ROUND((O706*P706)+Q706,2),AND(I706="VCF",BA706="SI"),AS706+AU706,AND(I706="VCF",BA706="NO"),AS706,AND(I706="VSF",BA706="SI"),AS706+AU706+Y706+Z706,AND(I706="VSF",BA706="NO"),AS706+Y706+Z706,AND(I706="SUB",BA706="SI"),AS706+AU706,AND(I706="SUB",BA706="NO"),AS706,AND(I706="ADQBYS",BA706="SI"),AS706+AU706,AND(I706="ADQBYS",BA706="NO"),AS706,AND(I706="CONV",BA706="SI"),AS706+AU706,AND(I706="CONV",BA706="NO"),AS706)</f>
        <v>#N/A</v>
      </c>
      <c r="AX706" s="53"/>
      <c r="AY706" s="58"/>
      <c r="AZ706" s="51"/>
      <c r="BA706" s="59"/>
    </row>
    <row r="707" customFormat="false" ht="18.6" hidden="false" customHeight="true" outlineLevel="0" collapsed="false">
      <c r="A707" s="43"/>
      <c r="B707" s="44"/>
      <c r="C707" s="44"/>
      <c r="D707" s="44"/>
      <c r="E707" s="44"/>
      <c r="F707" s="44"/>
      <c r="G707" s="44"/>
      <c r="H707" s="45"/>
      <c r="I707" s="44"/>
      <c r="J707" s="44"/>
      <c r="K707" s="44"/>
      <c r="L707" s="47"/>
      <c r="M707" s="47"/>
      <c r="N707" s="49" t="e">
        <f aca="false">_xlfn.IFS(AND(I707="PE",M707="NÓMINA ENERO"),1,AND(I707="PE",M707="NÓMINA FEBRERO"),2,AND(I707="PE",M707="NÓMINA MARZO"),3,AND(I707="PE",M707="NÓMINA ABRIL"),4,AND(I707="PE",M707="NÓMINA MAYO"),5,AND(I707="PE",M707="NÓMINA JUNIO"),6,AND(I707="PE",M707="NÓMINA JULIO"),7,AND(I707="PE",M707="NÓMINA AGOSTO"),8,AND(I707="PE",M707="NÓMINA SEPTIEMBRE"),9,AND(I707="PE",M707="NÓMINA OCTUBRE"),10,AND(I707="PE",M707="NÓMINA NOVIEMBRE"),11,AND(I707="PE",M707="NÓMINA DICIEMBRE"),12,AND(I707="PC",M707="NÓMINA ENERO"),1,AND(I707="PC",M707="NÓMINA FEBRERO"),2,AND(I707="PC",M707="NÓMINA MARZO"),3,AND(I707="PC",M707="NÓMINA ABRIL"),4,AND(I707="PC",M707="NÓMINA MAYO"),5,AND(I707="PC",M707="NÓMINA JUNIO"),6,AND(I707="PC",M707="NÓMINA JULIO"),7,AND(I707="PC",M707="NÓMINA AGOSTO"),8,AND(I707="PC",M707="NÓMINA SEPTIEMBRE"),9,AND(I707="PC",M707="NÓMINA OCTUBRE"),10,AND(I707="PC",M707="NÓMINA NOVIEMBRE"),11,AND(I707="PC",M707="NÓMINA DICIEMBRE"),12,I707="VCF"," ",I707="VSF"," ",I707="SUB"," ",I707="ADQBYS"," ",I707="CONV"," ")</f>
        <v>#N/A</v>
      </c>
      <c r="O707" s="50"/>
      <c r="P707" s="51"/>
      <c r="Q707" s="51" t="n">
        <f aca="false">ROUND((O707*P707)*0.15,2)</f>
        <v>0</v>
      </c>
      <c r="R707" s="52" t="e">
        <f aca="false">_xlfn.IFS(I707="PE","NO RELLENAR",I707="PC","NO RELLENAR",I707="SUB","NO RELLENAR",I707="ADQBYS","NO RELLENAR",I707="CONV","NO RELLENAR",I707="VSF","RELLENAR",I707="VCF","RELLENAR")</f>
        <v>#N/A</v>
      </c>
      <c r="S707" s="53"/>
      <c r="T707" s="53"/>
      <c r="U707" s="54"/>
      <c r="V707" s="55"/>
      <c r="W707" s="54"/>
      <c r="X707" s="55"/>
      <c r="Y707" s="51"/>
      <c r="Z707" s="51"/>
      <c r="AA707" s="51"/>
      <c r="AB707" s="51"/>
      <c r="AC707" s="51"/>
      <c r="AD707" s="51"/>
      <c r="AE707" s="51"/>
      <c r="AF707" s="51"/>
      <c r="AG707" s="51"/>
      <c r="AH707" s="51"/>
      <c r="AI707" s="51"/>
      <c r="AJ707" s="51"/>
      <c r="AK707" s="51"/>
      <c r="AL707" s="51"/>
      <c r="AM707" s="54"/>
      <c r="AN707" s="51"/>
      <c r="AO707" s="54"/>
      <c r="AP707" s="51"/>
      <c r="AQ707" s="54"/>
      <c r="AR707" s="51"/>
      <c r="AS707" s="53" t="n">
        <v>0</v>
      </c>
      <c r="AT707" s="53" t="n">
        <v>0</v>
      </c>
      <c r="AU707" s="53" t="e">
        <f aca="false">_xlfn.IFS(I707="PE",0,I707="PC",0,I707="VCF",ROUND(AS707*AV707,2),I707="VSF",ROUND(AS707*AV707,2),I707="SUB",ROUND(AS707*AV707,2),I707="ADQBYS",ROUND(AS707*AV707,2),I707="CONV",ROUND(AS707*AV707,2))</f>
        <v>#N/A</v>
      </c>
      <c r="AV707" s="56"/>
      <c r="AW707" s="57" t="e">
        <f aca="false">_xlfn.IFS(I707="PE",ROUND((O707*P707)+Q707,2),I707="PC",ROUND((O707*P707)+Q707,2),AND(I707="VCF",BA707="SI"),AS707+AU707,AND(I707="VCF",BA707="NO"),AS707,AND(I707="VSF",BA707="SI"),AS707+AU707+Y707+Z707,AND(I707="VSF",BA707="NO"),AS707+Y707+Z707,AND(I707="SUB",BA707="SI"),AS707+AU707,AND(I707="SUB",BA707="NO"),AS707,AND(I707="ADQBYS",BA707="SI"),AS707+AU707,AND(I707="ADQBYS",BA707="NO"),AS707,AND(I707="CONV",BA707="SI"),AS707+AU707,AND(I707="CONV",BA707="NO"),AS707)</f>
        <v>#N/A</v>
      </c>
      <c r="AX707" s="53"/>
      <c r="AY707" s="58"/>
      <c r="AZ707" s="51"/>
      <c r="BA707" s="59"/>
    </row>
    <row r="708" customFormat="false" ht="18.6" hidden="false" customHeight="true" outlineLevel="0" collapsed="false">
      <c r="A708" s="43"/>
      <c r="B708" s="44"/>
      <c r="C708" s="44"/>
      <c r="D708" s="44"/>
      <c r="E708" s="44"/>
      <c r="F708" s="44"/>
      <c r="G708" s="44"/>
      <c r="H708" s="45"/>
      <c r="I708" s="44"/>
      <c r="J708" s="44"/>
      <c r="K708" s="44"/>
      <c r="L708" s="47"/>
      <c r="M708" s="47"/>
      <c r="N708" s="49" t="e">
        <f aca="false">_xlfn.IFS(AND(I708="PE",M708="NÓMINA ENERO"),1,AND(I708="PE",M708="NÓMINA FEBRERO"),2,AND(I708="PE",M708="NÓMINA MARZO"),3,AND(I708="PE",M708="NÓMINA ABRIL"),4,AND(I708="PE",M708="NÓMINA MAYO"),5,AND(I708="PE",M708="NÓMINA JUNIO"),6,AND(I708="PE",M708="NÓMINA JULIO"),7,AND(I708="PE",M708="NÓMINA AGOSTO"),8,AND(I708="PE",M708="NÓMINA SEPTIEMBRE"),9,AND(I708="PE",M708="NÓMINA OCTUBRE"),10,AND(I708="PE",M708="NÓMINA NOVIEMBRE"),11,AND(I708="PE",M708="NÓMINA DICIEMBRE"),12,AND(I708="PC",M708="NÓMINA ENERO"),1,AND(I708="PC",M708="NÓMINA FEBRERO"),2,AND(I708="PC",M708="NÓMINA MARZO"),3,AND(I708="PC",M708="NÓMINA ABRIL"),4,AND(I708="PC",M708="NÓMINA MAYO"),5,AND(I708="PC",M708="NÓMINA JUNIO"),6,AND(I708="PC",M708="NÓMINA JULIO"),7,AND(I708="PC",M708="NÓMINA AGOSTO"),8,AND(I708="PC",M708="NÓMINA SEPTIEMBRE"),9,AND(I708="PC",M708="NÓMINA OCTUBRE"),10,AND(I708="PC",M708="NÓMINA NOVIEMBRE"),11,AND(I708="PC",M708="NÓMINA DICIEMBRE"),12,I708="VCF"," ",I708="VSF"," ",I708="SUB"," ",I708="ADQBYS"," ",I708="CONV"," ")</f>
        <v>#N/A</v>
      </c>
      <c r="O708" s="50"/>
      <c r="P708" s="51"/>
      <c r="Q708" s="51" t="n">
        <f aca="false">ROUND((O708*P708)*0.15,2)</f>
        <v>0</v>
      </c>
      <c r="R708" s="52" t="e">
        <f aca="false">_xlfn.IFS(I708="PE","NO RELLENAR",I708="PC","NO RELLENAR",I708="SUB","NO RELLENAR",I708="ADQBYS","NO RELLENAR",I708="CONV","NO RELLENAR",I708="VSF","RELLENAR",I708="VCF","RELLENAR")</f>
        <v>#N/A</v>
      </c>
      <c r="S708" s="53"/>
      <c r="T708" s="53"/>
      <c r="U708" s="54"/>
      <c r="V708" s="55"/>
      <c r="W708" s="54"/>
      <c r="X708" s="55"/>
      <c r="Y708" s="51"/>
      <c r="Z708" s="51"/>
      <c r="AA708" s="51"/>
      <c r="AB708" s="51"/>
      <c r="AC708" s="51"/>
      <c r="AD708" s="51"/>
      <c r="AE708" s="51"/>
      <c r="AF708" s="51"/>
      <c r="AG708" s="51"/>
      <c r="AH708" s="51"/>
      <c r="AI708" s="51"/>
      <c r="AJ708" s="51"/>
      <c r="AK708" s="51"/>
      <c r="AL708" s="51"/>
      <c r="AM708" s="54"/>
      <c r="AN708" s="51"/>
      <c r="AO708" s="54"/>
      <c r="AP708" s="51"/>
      <c r="AQ708" s="54"/>
      <c r="AR708" s="51"/>
      <c r="AS708" s="53" t="n">
        <v>0</v>
      </c>
      <c r="AT708" s="53" t="n">
        <v>0</v>
      </c>
      <c r="AU708" s="53" t="e">
        <f aca="false">_xlfn.IFS(I708="PE",0,I708="PC",0,I708="VCF",ROUND(AS708*AV708,2),I708="VSF",ROUND(AS708*AV708,2),I708="SUB",ROUND(AS708*AV708,2),I708="ADQBYS",ROUND(AS708*AV708,2),I708="CONV",ROUND(AS708*AV708,2))</f>
        <v>#N/A</v>
      </c>
      <c r="AV708" s="56"/>
      <c r="AW708" s="57" t="e">
        <f aca="false">_xlfn.IFS(I708="PE",ROUND((O708*P708)+Q708,2),I708="PC",ROUND((O708*P708)+Q708,2),AND(I708="VCF",BA708="SI"),AS708+AU708,AND(I708="VCF",BA708="NO"),AS708,AND(I708="VSF",BA708="SI"),AS708+AU708+Y708+Z708,AND(I708="VSF",BA708="NO"),AS708+Y708+Z708,AND(I708="SUB",BA708="SI"),AS708+AU708,AND(I708="SUB",BA708="NO"),AS708,AND(I708="ADQBYS",BA708="SI"),AS708+AU708,AND(I708="ADQBYS",BA708="NO"),AS708,AND(I708="CONV",BA708="SI"),AS708+AU708,AND(I708="CONV",BA708="NO"),AS708)</f>
        <v>#N/A</v>
      </c>
      <c r="AX708" s="53"/>
      <c r="AY708" s="58"/>
      <c r="AZ708" s="51"/>
      <c r="BA708" s="59"/>
    </row>
    <row r="709" customFormat="false" ht="18.6" hidden="false" customHeight="true" outlineLevel="0" collapsed="false">
      <c r="A709" s="43"/>
      <c r="B709" s="44"/>
      <c r="C709" s="44"/>
      <c r="D709" s="44"/>
      <c r="E709" s="44"/>
      <c r="F709" s="44"/>
      <c r="G709" s="44"/>
      <c r="H709" s="45"/>
      <c r="I709" s="44"/>
      <c r="J709" s="44"/>
      <c r="K709" s="44"/>
      <c r="L709" s="47"/>
      <c r="M709" s="47"/>
      <c r="N709" s="49" t="e">
        <f aca="false">_xlfn.IFS(AND(I709="PE",M709="NÓMINA ENERO"),1,AND(I709="PE",M709="NÓMINA FEBRERO"),2,AND(I709="PE",M709="NÓMINA MARZO"),3,AND(I709="PE",M709="NÓMINA ABRIL"),4,AND(I709="PE",M709="NÓMINA MAYO"),5,AND(I709="PE",M709="NÓMINA JUNIO"),6,AND(I709="PE",M709="NÓMINA JULIO"),7,AND(I709="PE",M709="NÓMINA AGOSTO"),8,AND(I709="PE",M709="NÓMINA SEPTIEMBRE"),9,AND(I709="PE",M709="NÓMINA OCTUBRE"),10,AND(I709="PE",M709="NÓMINA NOVIEMBRE"),11,AND(I709="PE",M709="NÓMINA DICIEMBRE"),12,AND(I709="PC",M709="NÓMINA ENERO"),1,AND(I709="PC",M709="NÓMINA FEBRERO"),2,AND(I709="PC",M709="NÓMINA MARZO"),3,AND(I709="PC",M709="NÓMINA ABRIL"),4,AND(I709="PC",M709="NÓMINA MAYO"),5,AND(I709="PC",M709="NÓMINA JUNIO"),6,AND(I709="PC",M709="NÓMINA JULIO"),7,AND(I709="PC",M709="NÓMINA AGOSTO"),8,AND(I709="PC",M709="NÓMINA SEPTIEMBRE"),9,AND(I709="PC",M709="NÓMINA OCTUBRE"),10,AND(I709="PC",M709="NÓMINA NOVIEMBRE"),11,AND(I709="PC",M709="NÓMINA DICIEMBRE"),12,I709="VCF"," ",I709="VSF"," ",I709="SUB"," ",I709="ADQBYS"," ",I709="CONV"," ")</f>
        <v>#N/A</v>
      </c>
      <c r="O709" s="50"/>
      <c r="P709" s="51"/>
      <c r="Q709" s="51" t="n">
        <f aca="false">ROUND((O709*P709)*0.15,2)</f>
        <v>0</v>
      </c>
      <c r="R709" s="52" t="e">
        <f aca="false">_xlfn.IFS(I709="PE","NO RELLENAR",I709="PC","NO RELLENAR",I709="SUB","NO RELLENAR",I709="ADQBYS","NO RELLENAR",I709="CONV","NO RELLENAR",I709="VSF","RELLENAR",I709="VCF","RELLENAR")</f>
        <v>#N/A</v>
      </c>
      <c r="S709" s="53"/>
      <c r="T709" s="53"/>
      <c r="U709" s="54"/>
      <c r="V709" s="55"/>
      <c r="W709" s="54"/>
      <c r="X709" s="55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  <c r="AM709" s="54"/>
      <c r="AN709" s="51"/>
      <c r="AO709" s="54"/>
      <c r="AP709" s="51"/>
      <c r="AQ709" s="54"/>
      <c r="AR709" s="51"/>
      <c r="AS709" s="53" t="n">
        <v>0</v>
      </c>
      <c r="AT709" s="53" t="n">
        <v>0</v>
      </c>
      <c r="AU709" s="53" t="e">
        <f aca="false">_xlfn.IFS(I709="PE",0,I709="PC",0,I709="VCF",ROUND(AS709*AV709,2),I709="VSF",ROUND(AS709*AV709,2),I709="SUB",ROUND(AS709*AV709,2),I709="ADQBYS",ROUND(AS709*AV709,2),I709="CONV",ROUND(AS709*AV709,2))</f>
        <v>#N/A</v>
      </c>
      <c r="AV709" s="56"/>
      <c r="AW709" s="57" t="e">
        <f aca="false">_xlfn.IFS(I709="PE",ROUND((O709*P709)+Q709,2),I709="PC",ROUND((O709*P709)+Q709,2),AND(I709="VCF",BA709="SI"),AS709+AU709,AND(I709="VCF",BA709="NO"),AS709,AND(I709="VSF",BA709="SI"),AS709+AU709+Y709+Z709,AND(I709="VSF",BA709="NO"),AS709+Y709+Z709,AND(I709="SUB",BA709="SI"),AS709+AU709,AND(I709="SUB",BA709="NO"),AS709,AND(I709="ADQBYS",BA709="SI"),AS709+AU709,AND(I709="ADQBYS",BA709="NO"),AS709,AND(I709="CONV",BA709="SI"),AS709+AU709,AND(I709="CONV",BA709="NO"),AS709)</f>
        <v>#N/A</v>
      </c>
      <c r="AX709" s="53"/>
      <c r="AY709" s="58"/>
      <c r="AZ709" s="51"/>
      <c r="BA709" s="59"/>
    </row>
    <row r="710" customFormat="false" ht="18.6" hidden="false" customHeight="true" outlineLevel="0" collapsed="false">
      <c r="A710" s="43"/>
      <c r="B710" s="44"/>
      <c r="C710" s="44"/>
      <c r="D710" s="44"/>
      <c r="E710" s="44"/>
      <c r="F710" s="44"/>
      <c r="G710" s="44"/>
      <c r="H710" s="45"/>
      <c r="I710" s="44"/>
      <c r="J710" s="44"/>
      <c r="K710" s="44"/>
      <c r="L710" s="47"/>
      <c r="M710" s="47"/>
      <c r="N710" s="49" t="e">
        <f aca="false">_xlfn.IFS(AND(I710="PE",M710="NÓMINA ENERO"),1,AND(I710="PE",M710="NÓMINA FEBRERO"),2,AND(I710="PE",M710="NÓMINA MARZO"),3,AND(I710="PE",M710="NÓMINA ABRIL"),4,AND(I710="PE",M710="NÓMINA MAYO"),5,AND(I710="PE",M710="NÓMINA JUNIO"),6,AND(I710="PE",M710="NÓMINA JULIO"),7,AND(I710="PE",M710="NÓMINA AGOSTO"),8,AND(I710="PE",M710="NÓMINA SEPTIEMBRE"),9,AND(I710="PE",M710="NÓMINA OCTUBRE"),10,AND(I710="PE",M710="NÓMINA NOVIEMBRE"),11,AND(I710="PE",M710="NÓMINA DICIEMBRE"),12,AND(I710="PC",M710="NÓMINA ENERO"),1,AND(I710="PC",M710="NÓMINA FEBRERO"),2,AND(I710="PC",M710="NÓMINA MARZO"),3,AND(I710="PC",M710="NÓMINA ABRIL"),4,AND(I710="PC",M710="NÓMINA MAYO"),5,AND(I710="PC",M710="NÓMINA JUNIO"),6,AND(I710="PC",M710="NÓMINA JULIO"),7,AND(I710="PC",M710="NÓMINA AGOSTO"),8,AND(I710="PC",M710="NÓMINA SEPTIEMBRE"),9,AND(I710="PC",M710="NÓMINA OCTUBRE"),10,AND(I710="PC",M710="NÓMINA NOVIEMBRE"),11,AND(I710="PC",M710="NÓMINA DICIEMBRE"),12,I710="VCF"," ",I710="VSF"," ",I710="SUB"," ",I710="ADQBYS"," ",I710="CONV"," ")</f>
        <v>#N/A</v>
      </c>
      <c r="O710" s="50"/>
      <c r="P710" s="51"/>
      <c r="Q710" s="51" t="n">
        <f aca="false">ROUND((O710*P710)*0.15,2)</f>
        <v>0</v>
      </c>
      <c r="R710" s="52" t="e">
        <f aca="false">_xlfn.IFS(I710="PE","NO RELLENAR",I710="PC","NO RELLENAR",I710="SUB","NO RELLENAR",I710="ADQBYS","NO RELLENAR",I710="CONV","NO RELLENAR",I710="VSF","RELLENAR",I710="VCF","RELLENAR")</f>
        <v>#N/A</v>
      </c>
      <c r="S710" s="53"/>
      <c r="T710" s="53"/>
      <c r="U710" s="54"/>
      <c r="V710" s="55"/>
      <c r="W710" s="54"/>
      <c r="X710" s="55"/>
      <c r="Y710" s="51"/>
      <c r="Z710" s="51"/>
      <c r="AA710" s="51"/>
      <c r="AB710" s="51"/>
      <c r="AC710" s="51"/>
      <c r="AD710" s="51"/>
      <c r="AE710" s="51"/>
      <c r="AF710" s="51"/>
      <c r="AG710" s="51"/>
      <c r="AH710" s="51"/>
      <c r="AI710" s="51"/>
      <c r="AJ710" s="51"/>
      <c r="AK710" s="51"/>
      <c r="AL710" s="51"/>
      <c r="AM710" s="54"/>
      <c r="AN710" s="51"/>
      <c r="AO710" s="54"/>
      <c r="AP710" s="51"/>
      <c r="AQ710" s="54"/>
      <c r="AR710" s="51"/>
      <c r="AS710" s="53" t="n">
        <v>0</v>
      </c>
      <c r="AT710" s="53" t="n">
        <v>0</v>
      </c>
      <c r="AU710" s="53" t="e">
        <f aca="false">_xlfn.IFS(I710="PE",0,I710="PC",0,I710="VCF",ROUND(AS710*AV710,2),I710="VSF",ROUND(AS710*AV710,2),I710="SUB",ROUND(AS710*AV710,2),I710="ADQBYS",ROUND(AS710*AV710,2),I710="CONV",ROUND(AS710*AV710,2))</f>
        <v>#N/A</v>
      </c>
      <c r="AV710" s="56"/>
      <c r="AW710" s="57" t="e">
        <f aca="false">_xlfn.IFS(I710="PE",ROUND((O710*P710)+Q710,2),I710="PC",ROUND((O710*P710)+Q710,2),AND(I710="VCF",BA710="SI"),AS710+AU710,AND(I710="VCF",BA710="NO"),AS710,AND(I710="VSF",BA710="SI"),AS710+AU710+Y710+Z710,AND(I710="VSF",BA710="NO"),AS710+Y710+Z710,AND(I710="SUB",BA710="SI"),AS710+AU710,AND(I710="SUB",BA710="NO"),AS710,AND(I710="ADQBYS",BA710="SI"),AS710+AU710,AND(I710="ADQBYS",BA710="NO"),AS710,AND(I710="CONV",BA710="SI"),AS710+AU710,AND(I710="CONV",BA710="NO"),AS710)</f>
        <v>#N/A</v>
      </c>
      <c r="AX710" s="53"/>
      <c r="AY710" s="58"/>
      <c r="AZ710" s="51"/>
      <c r="BA710" s="59"/>
    </row>
    <row r="711" customFormat="false" ht="18.6" hidden="false" customHeight="true" outlineLevel="0" collapsed="false">
      <c r="A711" s="43"/>
      <c r="B711" s="44"/>
      <c r="C711" s="44"/>
      <c r="D711" s="44"/>
      <c r="E711" s="44"/>
      <c r="F711" s="44"/>
      <c r="G711" s="44"/>
      <c r="H711" s="45"/>
      <c r="I711" s="44"/>
      <c r="J711" s="44"/>
      <c r="K711" s="44"/>
      <c r="L711" s="47"/>
      <c r="M711" s="47"/>
      <c r="N711" s="49" t="e">
        <f aca="false">_xlfn.IFS(AND(I711="PE",M711="NÓMINA ENERO"),1,AND(I711="PE",M711="NÓMINA FEBRERO"),2,AND(I711="PE",M711="NÓMINA MARZO"),3,AND(I711="PE",M711="NÓMINA ABRIL"),4,AND(I711="PE",M711="NÓMINA MAYO"),5,AND(I711="PE",M711="NÓMINA JUNIO"),6,AND(I711="PE",M711="NÓMINA JULIO"),7,AND(I711="PE",M711="NÓMINA AGOSTO"),8,AND(I711="PE",M711="NÓMINA SEPTIEMBRE"),9,AND(I711="PE",M711="NÓMINA OCTUBRE"),10,AND(I711="PE",M711="NÓMINA NOVIEMBRE"),11,AND(I711="PE",M711="NÓMINA DICIEMBRE"),12,AND(I711="PC",M711="NÓMINA ENERO"),1,AND(I711="PC",M711="NÓMINA FEBRERO"),2,AND(I711="PC",M711="NÓMINA MARZO"),3,AND(I711="PC",M711="NÓMINA ABRIL"),4,AND(I711="PC",M711="NÓMINA MAYO"),5,AND(I711="PC",M711="NÓMINA JUNIO"),6,AND(I711="PC",M711="NÓMINA JULIO"),7,AND(I711="PC",M711="NÓMINA AGOSTO"),8,AND(I711="PC",M711="NÓMINA SEPTIEMBRE"),9,AND(I711="PC",M711="NÓMINA OCTUBRE"),10,AND(I711="PC",M711="NÓMINA NOVIEMBRE"),11,AND(I711="PC",M711="NÓMINA DICIEMBRE"),12,I711="VCF"," ",I711="VSF"," ",I711="SUB"," ",I711="ADQBYS"," ",I711="CONV"," ")</f>
        <v>#N/A</v>
      </c>
      <c r="O711" s="50"/>
      <c r="P711" s="51"/>
      <c r="Q711" s="51" t="n">
        <f aca="false">ROUND((O711*P711)*0.15,2)</f>
        <v>0</v>
      </c>
      <c r="R711" s="52" t="e">
        <f aca="false">_xlfn.IFS(I711="PE","NO RELLENAR",I711="PC","NO RELLENAR",I711="SUB","NO RELLENAR",I711="ADQBYS","NO RELLENAR",I711="CONV","NO RELLENAR",I711="VSF","RELLENAR",I711="VCF","RELLENAR")</f>
        <v>#N/A</v>
      </c>
      <c r="S711" s="53"/>
      <c r="T711" s="53"/>
      <c r="U711" s="54"/>
      <c r="V711" s="55"/>
      <c r="W711" s="54"/>
      <c r="X711" s="55"/>
      <c r="Y711" s="51"/>
      <c r="Z711" s="51"/>
      <c r="AA711" s="51"/>
      <c r="AB711" s="51"/>
      <c r="AC711" s="51"/>
      <c r="AD711" s="51"/>
      <c r="AE711" s="51"/>
      <c r="AF711" s="51"/>
      <c r="AG711" s="51"/>
      <c r="AH711" s="51"/>
      <c r="AI711" s="51"/>
      <c r="AJ711" s="51"/>
      <c r="AK711" s="51"/>
      <c r="AL711" s="51"/>
      <c r="AM711" s="54"/>
      <c r="AN711" s="51"/>
      <c r="AO711" s="54"/>
      <c r="AP711" s="51"/>
      <c r="AQ711" s="54"/>
      <c r="AR711" s="51"/>
      <c r="AS711" s="53" t="n">
        <v>0</v>
      </c>
      <c r="AT711" s="53" t="n">
        <v>0</v>
      </c>
      <c r="AU711" s="53" t="e">
        <f aca="false">_xlfn.IFS(I711="PE",0,I711="PC",0,I711="VCF",ROUND(AS711*AV711,2),I711="VSF",ROUND(AS711*AV711,2),I711="SUB",ROUND(AS711*AV711,2),I711="ADQBYS",ROUND(AS711*AV711,2),I711="CONV",ROUND(AS711*AV711,2))</f>
        <v>#N/A</v>
      </c>
      <c r="AV711" s="56"/>
      <c r="AW711" s="57" t="e">
        <f aca="false">_xlfn.IFS(I711="PE",ROUND((O711*P711)+Q711,2),I711="PC",ROUND((O711*P711)+Q711,2),AND(I711="VCF",BA711="SI"),AS711+AU711,AND(I711="VCF",BA711="NO"),AS711,AND(I711="VSF",BA711="SI"),AS711+AU711+Y711+Z711,AND(I711="VSF",BA711="NO"),AS711+Y711+Z711,AND(I711="SUB",BA711="SI"),AS711+AU711,AND(I711="SUB",BA711="NO"),AS711,AND(I711="ADQBYS",BA711="SI"),AS711+AU711,AND(I711="ADQBYS",BA711="NO"),AS711,AND(I711="CONV",BA711="SI"),AS711+AU711,AND(I711="CONV",BA711="NO"),AS711)</f>
        <v>#N/A</v>
      </c>
      <c r="AX711" s="53"/>
      <c r="AY711" s="58"/>
      <c r="AZ711" s="51"/>
      <c r="BA711" s="59"/>
    </row>
    <row r="712" customFormat="false" ht="18.6" hidden="false" customHeight="true" outlineLevel="0" collapsed="false">
      <c r="A712" s="43"/>
      <c r="B712" s="44"/>
      <c r="C712" s="44"/>
      <c r="D712" s="44"/>
      <c r="E712" s="44"/>
      <c r="F712" s="44"/>
      <c r="G712" s="44"/>
      <c r="H712" s="45"/>
      <c r="I712" s="44"/>
      <c r="J712" s="44"/>
      <c r="K712" s="44"/>
      <c r="L712" s="47"/>
      <c r="M712" s="47"/>
      <c r="N712" s="49" t="e">
        <f aca="false">_xlfn.IFS(AND(I712="PE",M712="NÓMINA ENERO"),1,AND(I712="PE",M712="NÓMINA FEBRERO"),2,AND(I712="PE",M712="NÓMINA MARZO"),3,AND(I712="PE",M712="NÓMINA ABRIL"),4,AND(I712="PE",M712="NÓMINA MAYO"),5,AND(I712="PE",M712="NÓMINA JUNIO"),6,AND(I712="PE",M712="NÓMINA JULIO"),7,AND(I712="PE",M712="NÓMINA AGOSTO"),8,AND(I712="PE",M712="NÓMINA SEPTIEMBRE"),9,AND(I712="PE",M712="NÓMINA OCTUBRE"),10,AND(I712="PE",M712="NÓMINA NOVIEMBRE"),11,AND(I712="PE",M712="NÓMINA DICIEMBRE"),12,AND(I712="PC",M712="NÓMINA ENERO"),1,AND(I712="PC",M712="NÓMINA FEBRERO"),2,AND(I712="PC",M712="NÓMINA MARZO"),3,AND(I712="PC",M712="NÓMINA ABRIL"),4,AND(I712="PC",M712="NÓMINA MAYO"),5,AND(I712="PC",M712="NÓMINA JUNIO"),6,AND(I712="PC",M712="NÓMINA JULIO"),7,AND(I712="PC",M712="NÓMINA AGOSTO"),8,AND(I712="PC",M712="NÓMINA SEPTIEMBRE"),9,AND(I712="PC",M712="NÓMINA OCTUBRE"),10,AND(I712="PC",M712="NÓMINA NOVIEMBRE"),11,AND(I712="PC",M712="NÓMINA DICIEMBRE"),12,I712="VCF"," ",I712="VSF"," ",I712="SUB"," ",I712="ADQBYS"," ",I712="CONV"," ")</f>
        <v>#N/A</v>
      </c>
      <c r="O712" s="50"/>
      <c r="P712" s="51"/>
      <c r="Q712" s="51" t="n">
        <f aca="false">ROUND((O712*P712)*0.15,2)</f>
        <v>0</v>
      </c>
      <c r="R712" s="52" t="e">
        <f aca="false">_xlfn.IFS(I712="PE","NO RELLENAR",I712="PC","NO RELLENAR",I712="SUB","NO RELLENAR",I712="ADQBYS","NO RELLENAR",I712="CONV","NO RELLENAR",I712="VSF","RELLENAR",I712="VCF","RELLENAR")</f>
        <v>#N/A</v>
      </c>
      <c r="S712" s="53"/>
      <c r="T712" s="53"/>
      <c r="U712" s="54"/>
      <c r="V712" s="55"/>
      <c r="W712" s="54"/>
      <c r="X712" s="55"/>
      <c r="Y712" s="51"/>
      <c r="Z712" s="51"/>
      <c r="AA712" s="51"/>
      <c r="AB712" s="51"/>
      <c r="AC712" s="51"/>
      <c r="AD712" s="51"/>
      <c r="AE712" s="51"/>
      <c r="AF712" s="51"/>
      <c r="AG712" s="51"/>
      <c r="AH712" s="51"/>
      <c r="AI712" s="51"/>
      <c r="AJ712" s="51"/>
      <c r="AK712" s="51"/>
      <c r="AL712" s="51"/>
      <c r="AM712" s="54"/>
      <c r="AN712" s="51"/>
      <c r="AO712" s="54"/>
      <c r="AP712" s="51"/>
      <c r="AQ712" s="54"/>
      <c r="AR712" s="51"/>
      <c r="AS712" s="53" t="n">
        <v>0</v>
      </c>
      <c r="AT712" s="53" t="n">
        <v>0</v>
      </c>
      <c r="AU712" s="53" t="e">
        <f aca="false">_xlfn.IFS(I712="PE",0,I712="PC",0,I712="VCF",ROUND(AS712*AV712,2),I712="VSF",ROUND(AS712*AV712,2),I712="SUB",ROUND(AS712*AV712,2),I712="ADQBYS",ROUND(AS712*AV712,2),I712="CONV",ROUND(AS712*AV712,2))</f>
        <v>#N/A</v>
      </c>
      <c r="AV712" s="56"/>
      <c r="AW712" s="57" t="e">
        <f aca="false">_xlfn.IFS(I712="PE",ROUND((O712*P712)+Q712,2),I712="PC",ROUND((O712*P712)+Q712,2),AND(I712="VCF",BA712="SI"),AS712+AU712,AND(I712="VCF",BA712="NO"),AS712,AND(I712="VSF",BA712="SI"),AS712+AU712+Y712+Z712,AND(I712="VSF",BA712="NO"),AS712+Y712+Z712,AND(I712="SUB",BA712="SI"),AS712+AU712,AND(I712="SUB",BA712="NO"),AS712,AND(I712="ADQBYS",BA712="SI"),AS712+AU712,AND(I712="ADQBYS",BA712="NO"),AS712,AND(I712="CONV",BA712="SI"),AS712+AU712,AND(I712="CONV",BA712="NO"),AS712)</f>
        <v>#N/A</v>
      </c>
      <c r="AX712" s="53"/>
      <c r="AY712" s="58"/>
      <c r="AZ712" s="51"/>
      <c r="BA712" s="59"/>
    </row>
    <row r="713" customFormat="false" ht="18.6" hidden="false" customHeight="true" outlineLevel="0" collapsed="false">
      <c r="A713" s="43"/>
      <c r="B713" s="44"/>
      <c r="C713" s="44"/>
      <c r="D713" s="44"/>
      <c r="E713" s="44"/>
      <c r="F713" s="44"/>
      <c r="G713" s="44"/>
      <c r="H713" s="45"/>
      <c r="I713" s="44"/>
      <c r="J713" s="44"/>
      <c r="K713" s="44"/>
      <c r="L713" s="47"/>
      <c r="M713" s="47"/>
      <c r="N713" s="49" t="e">
        <f aca="false">_xlfn.IFS(AND(I713="PE",M713="NÓMINA ENERO"),1,AND(I713="PE",M713="NÓMINA FEBRERO"),2,AND(I713="PE",M713="NÓMINA MARZO"),3,AND(I713="PE",M713="NÓMINA ABRIL"),4,AND(I713="PE",M713="NÓMINA MAYO"),5,AND(I713="PE",M713="NÓMINA JUNIO"),6,AND(I713="PE",M713="NÓMINA JULIO"),7,AND(I713="PE",M713="NÓMINA AGOSTO"),8,AND(I713="PE",M713="NÓMINA SEPTIEMBRE"),9,AND(I713="PE",M713="NÓMINA OCTUBRE"),10,AND(I713="PE",M713="NÓMINA NOVIEMBRE"),11,AND(I713="PE",M713="NÓMINA DICIEMBRE"),12,AND(I713="PC",M713="NÓMINA ENERO"),1,AND(I713="PC",M713="NÓMINA FEBRERO"),2,AND(I713="PC",M713="NÓMINA MARZO"),3,AND(I713="PC",M713="NÓMINA ABRIL"),4,AND(I713="PC",M713="NÓMINA MAYO"),5,AND(I713="PC",M713="NÓMINA JUNIO"),6,AND(I713="PC",M713="NÓMINA JULIO"),7,AND(I713="PC",M713="NÓMINA AGOSTO"),8,AND(I713="PC",M713="NÓMINA SEPTIEMBRE"),9,AND(I713="PC",M713="NÓMINA OCTUBRE"),10,AND(I713="PC",M713="NÓMINA NOVIEMBRE"),11,AND(I713="PC",M713="NÓMINA DICIEMBRE"),12,I713="VCF"," ",I713="VSF"," ",I713="SUB"," ",I713="ADQBYS"," ",I713="CONV"," ")</f>
        <v>#N/A</v>
      </c>
      <c r="O713" s="50"/>
      <c r="P713" s="51"/>
      <c r="Q713" s="51" t="n">
        <f aca="false">ROUND((O713*P713)*0.15,2)</f>
        <v>0</v>
      </c>
      <c r="R713" s="52" t="e">
        <f aca="false">_xlfn.IFS(I713="PE","NO RELLENAR",I713="PC","NO RELLENAR",I713="SUB","NO RELLENAR",I713="ADQBYS","NO RELLENAR",I713="CONV","NO RELLENAR",I713="VSF","RELLENAR",I713="VCF","RELLENAR")</f>
        <v>#N/A</v>
      </c>
      <c r="S713" s="53"/>
      <c r="T713" s="53"/>
      <c r="U713" s="54"/>
      <c r="V713" s="55"/>
      <c r="W713" s="54"/>
      <c r="X713" s="55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/>
      <c r="AJ713" s="51"/>
      <c r="AK713" s="51"/>
      <c r="AL713" s="51"/>
      <c r="AM713" s="54"/>
      <c r="AN713" s="51"/>
      <c r="AO713" s="54"/>
      <c r="AP713" s="51"/>
      <c r="AQ713" s="54"/>
      <c r="AR713" s="51"/>
      <c r="AS713" s="53" t="n">
        <v>0</v>
      </c>
      <c r="AT713" s="53" t="n">
        <v>0</v>
      </c>
      <c r="AU713" s="53" t="e">
        <f aca="false">_xlfn.IFS(I713="PE",0,I713="PC",0,I713="VCF",ROUND(AS713*AV713,2),I713="VSF",ROUND(AS713*AV713,2),I713="SUB",ROUND(AS713*AV713,2),I713="ADQBYS",ROUND(AS713*AV713,2),I713="CONV",ROUND(AS713*AV713,2))</f>
        <v>#N/A</v>
      </c>
      <c r="AV713" s="56"/>
      <c r="AW713" s="57" t="e">
        <f aca="false">_xlfn.IFS(I713="PE",ROUND((O713*P713)+Q713,2),I713="PC",ROUND((O713*P713)+Q713,2),AND(I713="VCF",BA713="SI"),AS713+AU713,AND(I713="VCF",BA713="NO"),AS713,AND(I713="VSF",BA713="SI"),AS713+AU713+Y713+Z713,AND(I713="VSF",BA713="NO"),AS713+Y713+Z713,AND(I713="SUB",BA713="SI"),AS713+AU713,AND(I713="SUB",BA713="NO"),AS713,AND(I713="ADQBYS",BA713="SI"),AS713+AU713,AND(I713="ADQBYS",BA713="NO"),AS713,AND(I713="CONV",BA713="SI"),AS713+AU713,AND(I713="CONV",BA713="NO"),AS713)</f>
        <v>#N/A</v>
      </c>
      <c r="AX713" s="53"/>
      <c r="AY713" s="58"/>
      <c r="AZ713" s="51"/>
      <c r="BA713" s="59"/>
    </row>
    <row r="714" customFormat="false" ht="18.6" hidden="false" customHeight="true" outlineLevel="0" collapsed="false">
      <c r="A714" s="43"/>
      <c r="B714" s="44"/>
      <c r="C714" s="44"/>
      <c r="D714" s="44"/>
      <c r="E714" s="44"/>
      <c r="F714" s="44"/>
      <c r="G714" s="44"/>
      <c r="H714" s="45"/>
      <c r="I714" s="44"/>
      <c r="J714" s="44"/>
      <c r="K714" s="44"/>
      <c r="L714" s="47"/>
      <c r="M714" s="47"/>
      <c r="N714" s="49" t="e">
        <f aca="false">_xlfn.IFS(AND(I714="PE",M714="NÓMINA ENERO"),1,AND(I714="PE",M714="NÓMINA FEBRERO"),2,AND(I714="PE",M714="NÓMINA MARZO"),3,AND(I714="PE",M714="NÓMINA ABRIL"),4,AND(I714="PE",M714="NÓMINA MAYO"),5,AND(I714="PE",M714="NÓMINA JUNIO"),6,AND(I714="PE",M714="NÓMINA JULIO"),7,AND(I714="PE",M714="NÓMINA AGOSTO"),8,AND(I714="PE",M714="NÓMINA SEPTIEMBRE"),9,AND(I714="PE",M714="NÓMINA OCTUBRE"),10,AND(I714="PE",M714="NÓMINA NOVIEMBRE"),11,AND(I714="PE",M714="NÓMINA DICIEMBRE"),12,AND(I714="PC",M714="NÓMINA ENERO"),1,AND(I714="PC",M714="NÓMINA FEBRERO"),2,AND(I714="PC",M714="NÓMINA MARZO"),3,AND(I714="PC",M714="NÓMINA ABRIL"),4,AND(I714="PC",M714="NÓMINA MAYO"),5,AND(I714="PC",M714="NÓMINA JUNIO"),6,AND(I714="PC",M714="NÓMINA JULIO"),7,AND(I714="PC",M714="NÓMINA AGOSTO"),8,AND(I714="PC",M714="NÓMINA SEPTIEMBRE"),9,AND(I714="PC",M714="NÓMINA OCTUBRE"),10,AND(I714="PC",M714="NÓMINA NOVIEMBRE"),11,AND(I714="PC",M714="NÓMINA DICIEMBRE"),12,I714="VCF"," ",I714="VSF"," ",I714="SUB"," ",I714="ADQBYS"," ",I714="CONV"," ")</f>
        <v>#N/A</v>
      </c>
      <c r="O714" s="50"/>
      <c r="P714" s="51"/>
      <c r="Q714" s="51" t="n">
        <f aca="false">ROUND((O714*P714)*0.15,2)</f>
        <v>0</v>
      </c>
      <c r="R714" s="52" t="e">
        <f aca="false">_xlfn.IFS(I714="PE","NO RELLENAR",I714="PC","NO RELLENAR",I714="SUB","NO RELLENAR",I714="ADQBYS","NO RELLENAR",I714="CONV","NO RELLENAR",I714="VSF","RELLENAR",I714="VCF","RELLENAR")</f>
        <v>#N/A</v>
      </c>
      <c r="S714" s="53"/>
      <c r="T714" s="53"/>
      <c r="U714" s="54"/>
      <c r="V714" s="55"/>
      <c r="W714" s="54"/>
      <c r="X714" s="55"/>
      <c r="Y714" s="51"/>
      <c r="Z714" s="51"/>
      <c r="AA714" s="51"/>
      <c r="AB714" s="51"/>
      <c r="AC714" s="51"/>
      <c r="AD714" s="51"/>
      <c r="AE714" s="51"/>
      <c r="AF714" s="51"/>
      <c r="AG714" s="51"/>
      <c r="AH714" s="51"/>
      <c r="AI714" s="51"/>
      <c r="AJ714" s="51"/>
      <c r="AK714" s="51"/>
      <c r="AL714" s="51"/>
      <c r="AM714" s="54"/>
      <c r="AN714" s="51"/>
      <c r="AO714" s="54"/>
      <c r="AP714" s="51"/>
      <c r="AQ714" s="54"/>
      <c r="AR714" s="51"/>
      <c r="AS714" s="53" t="n">
        <v>0</v>
      </c>
      <c r="AT714" s="53" t="n">
        <v>0</v>
      </c>
      <c r="AU714" s="53" t="e">
        <f aca="false">_xlfn.IFS(I714="PE",0,I714="PC",0,I714="VCF",ROUND(AS714*AV714,2),I714="VSF",ROUND(AS714*AV714,2),I714="SUB",ROUND(AS714*AV714,2),I714="ADQBYS",ROUND(AS714*AV714,2),I714="CONV",ROUND(AS714*AV714,2))</f>
        <v>#N/A</v>
      </c>
      <c r="AV714" s="56"/>
      <c r="AW714" s="57" t="e">
        <f aca="false">_xlfn.IFS(I714="PE",ROUND((O714*P714)+Q714,2),I714="PC",ROUND((O714*P714)+Q714,2),AND(I714="VCF",BA714="SI"),AS714+AU714,AND(I714="VCF",BA714="NO"),AS714,AND(I714="VSF",BA714="SI"),AS714+AU714+Y714+Z714,AND(I714="VSF",BA714="NO"),AS714+Y714+Z714,AND(I714="SUB",BA714="SI"),AS714+AU714,AND(I714="SUB",BA714="NO"),AS714,AND(I714="ADQBYS",BA714="SI"),AS714+AU714,AND(I714="ADQBYS",BA714="NO"),AS714,AND(I714="CONV",BA714="SI"),AS714+AU714,AND(I714="CONV",BA714="NO"),AS714)</f>
        <v>#N/A</v>
      </c>
      <c r="AX714" s="53"/>
      <c r="AY714" s="58"/>
      <c r="AZ714" s="51"/>
      <c r="BA714" s="59"/>
    </row>
    <row r="715" customFormat="false" ht="18.6" hidden="false" customHeight="true" outlineLevel="0" collapsed="false">
      <c r="A715" s="43"/>
      <c r="B715" s="44"/>
      <c r="C715" s="44"/>
      <c r="D715" s="44"/>
      <c r="E715" s="44"/>
      <c r="F715" s="44"/>
      <c r="G715" s="44"/>
      <c r="H715" s="45"/>
      <c r="I715" s="44"/>
      <c r="J715" s="44"/>
      <c r="K715" s="44"/>
      <c r="L715" s="47"/>
      <c r="M715" s="47"/>
      <c r="N715" s="49" t="e">
        <f aca="false">_xlfn.IFS(AND(I715="PE",M715="NÓMINA ENERO"),1,AND(I715="PE",M715="NÓMINA FEBRERO"),2,AND(I715="PE",M715="NÓMINA MARZO"),3,AND(I715="PE",M715="NÓMINA ABRIL"),4,AND(I715="PE",M715="NÓMINA MAYO"),5,AND(I715="PE",M715="NÓMINA JUNIO"),6,AND(I715="PE",M715="NÓMINA JULIO"),7,AND(I715="PE",M715="NÓMINA AGOSTO"),8,AND(I715="PE",M715="NÓMINA SEPTIEMBRE"),9,AND(I715="PE",M715="NÓMINA OCTUBRE"),10,AND(I715="PE",M715="NÓMINA NOVIEMBRE"),11,AND(I715="PE",M715="NÓMINA DICIEMBRE"),12,AND(I715="PC",M715="NÓMINA ENERO"),1,AND(I715="PC",M715="NÓMINA FEBRERO"),2,AND(I715="PC",M715="NÓMINA MARZO"),3,AND(I715="PC",M715="NÓMINA ABRIL"),4,AND(I715="PC",M715="NÓMINA MAYO"),5,AND(I715="PC",M715="NÓMINA JUNIO"),6,AND(I715="PC",M715="NÓMINA JULIO"),7,AND(I715="PC",M715="NÓMINA AGOSTO"),8,AND(I715="PC",M715="NÓMINA SEPTIEMBRE"),9,AND(I715="PC",M715="NÓMINA OCTUBRE"),10,AND(I715="PC",M715="NÓMINA NOVIEMBRE"),11,AND(I715="PC",M715="NÓMINA DICIEMBRE"),12,I715="VCF"," ",I715="VSF"," ",I715="SUB"," ",I715="ADQBYS"," ",I715="CONV"," ")</f>
        <v>#N/A</v>
      </c>
      <c r="O715" s="50"/>
      <c r="P715" s="51"/>
      <c r="Q715" s="51" t="n">
        <f aca="false">ROUND((O715*P715)*0.15,2)</f>
        <v>0</v>
      </c>
      <c r="R715" s="52" t="e">
        <f aca="false">_xlfn.IFS(I715="PE","NO RELLENAR",I715="PC","NO RELLENAR",I715="SUB","NO RELLENAR",I715="ADQBYS","NO RELLENAR",I715="CONV","NO RELLENAR",I715="VSF","RELLENAR",I715="VCF","RELLENAR")</f>
        <v>#N/A</v>
      </c>
      <c r="S715" s="53"/>
      <c r="T715" s="53"/>
      <c r="U715" s="54"/>
      <c r="V715" s="55"/>
      <c r="W715" s="54"/>
      <c r="X715" s="55"/>
      <c r="Y715" s="51"/>
      <c r="Z715" s="51"/>
      <c r="AA715" s="51"/>
      <c r="AB715" s="51"/>
      <c r="AC715" s="51"/>
      <c r="AD715" s="51"/>
      <c r="AE715" s="51"/>
      <c r="AF715" s="51"/>
      <c r="AG715" s="51"/>
      <c r="AH715" s="51"/>
      <c r="AI715" s="51"/>
      <c r="AJ715" s="51"/>
      <c r="AK715" s="51"/>
      <c r="AL715" s="51"/>
      <c r="AM715" s="54"/>
      <c r="AN715" s="51"/>
      <c r="AO715" s="54"/>
      <c r="AP715" s="51"/>
      <c r="AQ715" s="54"/>
      <c r="AR715" s="51"/>
      <c r="AS715" s="53" t="n">
        <v>0</v>
      </c>
      <c r="AT715" s="53" t="n">
        <v>0</v>
      </c>
      <c r="AU715" s="53" t="e">
        <f aca="false">_xlfn.IFS(I715="PE",0,I715="PC",0,I715="VCF",ROUND(AS715*AV715,2),I715="VSF",ROUND(AS715*AV715,2),I715="SUB",ROUND(AS715*AV715,2),I715="ADQBYS",ROUND(AS715*AV715,2),I715="CONV",ROUND(AS715*AV715,2))</f>
        <v>#N/A</v>
      </c>
      <c r="AV715" s="56"/>
      <c r="AW715" s="57" t="e">
        <f aca="false">_xlfn.IFS(I715="PE",ROUND((O715*P715)+Q715,2),I715="PC",ROUND((O715*P715)+Q715,2),AND(I715="VCF",BA715="SI"),AS715+AU715,AND(I715="VCF",BA715="NO"),AS715,AND(I715="VSF",BA715="SI"),AS715+AU715+Y715+Z715,AND(I715="VSF",BA715="NO"),AS715+Y715+Z715,AND(I715="SUB",BA715="SI"),AS715+AU715,AND(I715="SUB",BA715="NO"),AS715,AND(I715="ADQBYS",BA715="SI"),AS715+AU715,AND(I715="ADQBYS",BA715="NO"),AS715,AND(I715="CONV",BA715="SI"),AS715+AU715,AND(I715="CONV",BA715="NO"),AS715)</f>
        <v>#N/A</v>
      </c>
      <c r="AX715" s="53"/>
      <c r="AY715" s="58"/>
      <c r="AZ715" s="51"/>
      <c r="BA715" s="59"/>
    </row>
    <row r="716" customFormat="false" ht="18.6" hidden="false" customHeight="true" outlineLevel="0" collapsed="false">
      <c r="A716" s="43"/>
      <c r="B716" s="44"/>
      <c r="C716" s="44"/>
      <c r="D716" s="44"/>
      <c r="E716" s="44"/>
      <c r="F716" s="44"/>
      <c r="G716" s="44"/>
      <c r="H716" s="45"/>
      <c r="I716" s="44"/>
      <c r="J716" s="44"/>
      <c r="K716" s="44"/>
      <c r="L716" s="47"/>
      <c r="M716" s="47"/>
      <c r="N716" s="49" t="e">
        <f aca="false">_xlfn.IFS(AND(I716="PE",M716="NÓMINA ENERO"),1,AND(I716="PE",M716="NÓMINA FEBRERO"),2,AND(I716="PE",M716="NÓMINA MARZO"),3,AND(I716="PE",M716="NÓMINA ABRIL"),4,AND(I716="PE",M716="NÓMINA MAYO"),5,AND(I716="PE",M716="NÓMINA JUNIO"),6,AND(I716="PE",M716="NÓMINA JULIO"),7,AND(I716="PE",M716="NÓMINA AGOSTO"),8,AND(I716="PE",M716="NÓMINA SEPTIEMBRE"),9,AND(I716="PE",M716="NÓMINA OCTUBRE"),10,AND(I716="PE",M716="NÓMINA NOVIEMBRE"),11,AND(I716="PE",M716="NÓMINA DICIEMBRE"),12,AND(I716="PC",M716="NÓMINA ENERO"),1,AND(I716="PC",M716="NÓMINA FEBRERO"),2,AND(I716="PC",M716="NÓMINA MARZO"),3,AND(I716="PC",M716="NÓMINA ABRIL"),4,AND(I716="PC",M716="NÓMINA MAYO"),5,AND(I716="PC",M716="NÓMINA JUNIO"),6,AND(I716="PC",M716="NÓMINA JULIO"),7,AND(I716="PC",M716="NÓMINA AGOSTO"),8,AND(I716="PC",M716="NÓMINA SEPTIEMBRE"),9,AND(I716="PC",M716="NÓMINA OCTUBRE"),10,AND(I716="PC",M716="NÓMINA NOVIEMBRE"),11,AND(I716="PC",M716="NÓMINA DICIEMBRE"),12,I716="VCF"," ",I716="VSF"," ",I716="SUB"," ",I716="ADQBYS"," ",I716="CONV"," ")</f>
        <v>#N/A</v>
      </c>
      <c r="O716" s="50"/>
      <c r="P716" s="51"/>
      <c r="Q716" s="51" t="n">
        <f aca="false">ROUND((O716*P716)*0.15,2)</f>
        <v>0</v>
      </c>
      <c r="R716" s="52" t="e">
        <f aca="false">_xlfn.IFS(I716="PE","NO RELLENAR",I716="PC","NO RELLENAR",I716="SUB","NO RELLENAR",I716="ADQBYS","NO RELLENAR",I716="CONV","NO RELLENAR",I716="VSF","RELLENAR",I716="VCF","RELLENAR")</f>
        <v>#N/A</v>
      </c>
      <c r="S716" s="53"/>
      <c r="T716" s="53"/>
      <c r="U716" s="54"/>
      <c r="V716" s="55"/>
      <c r="W716" s="54"/>
      <c r="X716" s="55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/>
      <c r="AJ716" s="51"/>
      <c r="AK716" s="51"/>
      <c r="AL716" s="51"/>
      <c r="AM716" s="54"/>
      <c r="AN716" s="51"/>
      <c r="AO716" s="54"/>
      <c r="AP716" s="51"/>
      <c r="AQ716" s="54"/>
      <c r="AR716" s="51"/>
      <c r="AS716" s="53" t="n">
        <v>0</v>
      </c>
      <c r="AT716" s="53" t="n">
        <v>0</v>
      </c>
      <c r="AU716" s="53" t="e">
        <f aca="false">_xlfn.IFS(I716="PE",0,I716="PC",0,I716="VCF",ROUND(AS716*AV716,2),I716="VSF",ROUND(AS716*AV716,2),I716="SUB",ROUND(AS716*AV716,2),I716="ADQBYS",ROUND(AS716*AV716,2),I716="CONV",ROUND(AS716*AV716,2))</f>
        <v>#N/A</v>
      </c>
      <c r="AV716" s="56"/>
      <c r="AW716" s="57" t="e">
        <f aca="false">_xlfn.IFS(I716="PE",ROUND((O716*P716)+Q716,2),I716="PC",ROUND((O716*P716)+Q716,2),AND(I716="VCF",BA716="SI"),AS716+AU716,AND(I716="VCF",BA716="NO"),AS716,AND(I716="VSF",BA716="SI"),AS716+AU716+Y716+Z716,AND(I716="VSF",BA716="NO"),AS716+Y716+Z716,AND(I716="SUB",BA716="SI"),AS716+AU716,AND(I716="SUB",BA716="NO"),AS716,AND(I716="ADQBYS",BA716="SI"),AS716+AU716,AND(I716="ADQBYS",BA716="NO"),AS716,AND(I716="CONV",BA716="SI"),AS716+AU716,AND(I716="CONV",BA716="NO"),AS716)</f>
        <v>#N/A</v>
      </c>
      <c r="AX716" s="53"/>
      <c r="AY716" s="58"/>
      <c r="AZ716" s="51"/>
      <c r="BA716" s="59"/>
    </row>
    <row r="717" customFormat="false" ht="18.6" hidden="false" customHeight="true" outlineLevel="0" collapsed="false">
      <c r="A717" s="43"/>
      <c r="B717" s="44"/>
      <c r="C717" s="44"/>
      <c r="D717" s="44"/>
      <c r="E717" s="44"/>
      <c r="F717" s="44"/>
      <c r="G717" s="44"/>
      <c r="H717" s="45"/>
      <c r="I717" s="44"/>
      <c r="J717" s="44"/>
      <c r="K717" s="44"/>
      <c r="L717" s="47"/>
      <c r="M717" s="47"/>
      <c r="N717" s="49" t="e">
        <f aca="false">_xlfn.IFS(AND(I717="PE",M717="NÓMINA ENERO"),1,AND(I717="PE",M717="NÓMINA FEBRERO"),2,AND(I717="PE",M717="NÓMINA MARZO"),3,AND(I717="PE",M717="NÓMINA ABRIL"),4,AND(I717="PE",M717="NÓMINA MAYO"),5,AND(I717="PE",M717="NÓMINA JUNIO"),6,AND(I717="PE",M717="NÓMINA JULIO"),7,AND(I717="PE",M717="NÓMINA AGOSTO"),8,AND(I717="PE",M717="NÓMINA SEPTIEMBRE"),9,AND(I717="PE",M717="NÓMINA OCTUBRE"),10,AND(I717="PE",M717="NÓMINA NOVIEMBRE"),11,AND(I717="PE",M717="NÓMINA DICIEMBRE"),12,AND(I717="PC",M717="NÓMINA ENERO"),1,AND(I717="PC",M717="NÓMINA FEBRERO"),2,AND(I717="PC",M717="NÓMINA MARZO"),3,AND(I717="PC",M717="NÓMINA ABRIL"),4,AND(I717="PC",M717="NÓMINA MAYO"),5,AND(I717="PC",M717="NÓMINA JUNIO"),6,AND(I717="PC",M717="NÓMINA JULIO"),7,AND(I717="PC",M717="NÓMINA AGOSTO"),8,AND(I717="PC",M717="NÓMINA SEPTIEMBRE"),9,AND(I717="PC",M717="NÓMINA OCTUBRE"),10,AND(I717="PC",M717="NÓMINA NOVIEMBRE"),11,AND(I717="PC",M717="NÓMINA DICIEMBRE"),12,I717="VCF"," ",I717="VSF"," ",I717="SUB"," ",I717="ADQBYS"," ",I717="CONV"," ")</f>
        <v>#N/A</v>
      </c>
      <c r="O717" s="50"/>
      <c r="P717" s="51"/>
      <c r="Q717" s="51" t="n">
        <f aca="false">ROUND((O717*P717)*0.15,2)</f>
        <v>0</v>
      </c>
      <c r="R717" s="52" t="e">
        <f aca="false">_xlfn.IFS(I717="PE","NO RELLENAR",I717="PC","NO RELLENAR",I717="SUB","NO RELLENAR",I717="ADQBYS","NO RELLENAR",I717="CONV","NO RELLENAR",I717="VSF","RELLENAR",I717="VCF","RELLENAR")</f>
        <v>#N/A</v>
      </c>
      <c r="S717" s="53"/>
      <c r="T717" s="53"/>
      <c r="U717" s="54"/>
      <c r="V717" s="55"/>
      <c r="W717" s="54"/>
      <c r="X717" s="55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/>
      <c r="AJ717" s="51"/>
      <c r="AK717" s="51"/>
      <c r="AL717" s="51"/>
      <c r="AM717" s="54"/>
      <c r="AN717" s="51"/>
      <c r="AO717" s="54"/>
      <c r="AP717" s="51"/>
      <c r="AQ717" s="54"/>
      <c r="AR717" s="51"/>
      <c r="AS717" s="53" t="n">
        <v>0</v>
      </c>
      <c r="AT717" s="53" t="n">
        <v>0</v>
      </c>
      <c r="AU717" s="53" t="e">
        <f aca="false">_xlfn.IFS(I717="PE",0,I717="PC",0,I717="VCF",ROUND(AS717*AV717,2),I717="VSF",ROUND(AS717*AV717,2),I717="SUB",ROUND(AS717*AV717,2),I717="ADQBYS",ROUND(AS717*AV717,2),I717="CONV",ROUND(AS717*AV717,2))</f>
        <v>#N/A</v>
      </c>
      <c r="AV717" s="56"/>
      <c r="AW717" s="57" t="e">
        <f aca="false">_xlfn.IFS(I717="PE",ROUND((O717*P717)+Q717,2),I717="PC",ROUND((O717*P717)+Q717,2),AND(I717="VCF",BA717="SI"),AS717+AU717,AND(I717="VCF",BA717="NO"),AS717,AND(I717="VSF",BA717="SI"),AS717+AU717+Y717+Z717,AND(I717="VSF",BA717="NO"),AS717+Y717+Z717,AND(I717="SUB",BA717="SI"),AS717+AU717,AND(I717="SUB",BA717="NO"),AS717,AND(I717="ADQBYS",BA717="SI"),AS717+AU717,AND(I717="ADQBYS",BA717="NO"),AS717,AND(I717="CONV",BA717="SI"),AS717+AU717,AND(I717="CONV",BA717="NO"),AS717)</f>
        <v>#N/A</v>
      </c>
      <c r="AX717" s="53"/>
      <c r="AY717" s="58"/>
      <c r="AZ717" s="51"/>
      <c r="BA717" s="59"/>
    </row>
    <row r="718" customFormat="false" ht="18.6" hidden="false" customHeight="true" outlineLevel="0" collapsed="false">
      <c r="A718" s="43"/>
      <c r="B718" s="44"/>
      <c r="C718" s="44"/>
      <c r="D718" s="44"/>
      <c r="E718" s="44"/>
      <c r="F718" s="44"/>
      <c r="G718" s="44"/>
      <c r="H718" s="45"/>
      <c r="I718" s="44"/>
      <c r="J718" s="44"/>
      <c r="K718" s="44"/>
      <c r="L718" s="47"/>
      <c r="M718" s="47"/>
      <c r="N718" s="49" t="e">
        <f aca="false">_xlfn.IFS(AND(I718="PE",M718="NÓMINA ENERO"),1,AND(I718="PE",M718="NÓMINA FEBRERO"),2,AND(I718="PE",M718="NÓMINA MARZO"),3,AND(I718="PE",M718="NÓMINA ABRIL"),4,AND(I718="PE",M718="NÓMINA MAYO"),5,AND(I718="PE",M718="NÓMINA JUNIO"),6,AND(I718="PE",M718="NÓMINA JULIO"),7,AND(I718="PE",M718="NÓMINA AGOSTO"),8,AND(I718="PE",M718="NÓMINA SEPTIEMBRE"),9,AND(I718="PE",M718="NÓMINA OCTUBRE"),10,AND(I718="PE",M718="NÓMINA NOVIEMBRE"),11,AND(I718="PE",M718="NÓMINA DICIEMBRE"),12,AND(I718="PC",M718="NÓMINA ENERO"),1,AND(I718="PC",M718="NÓMINA FEBRERO"),2,AND(I718="PC",M718="NÓMINA MARZO"),3,AND(I718="PC",M718="NÓMINA ABRIL"),4,AND(I718="PC",M718="NÓMINA MAYO"),5,AND(I718="PC",M718="NÓMINA JUNIO"),6,AND(I718="PC",M718="NÓMINA JULIO"),7,AND(I718="PC",M718="NÓMINA AGOSTO"),8,AND(I718="PC",M718="NÓMINA SEPTIEMBRE"),9,AND(I718="PC",M718="NÓMINA OCTUBRE"),10,AND(I718="PC",M718="NÓMINA NOVIEMBRE"),11,AND(I718="PC",M718="NÓMINA DICIEMBRE"),12,I718="VCF"," ",I718="VSF"," ",I718="SUB"," ",I718="ADQBYS"," ",I718="CONV"," ")</f>
        <v>#N/A</v>
      </c>
      <c r="O718" s="50"/>
      <c r="P718" s="51"/>
      <c r="Q718" s="51" t="n">
        <f aca="false">ROUND((O718*P718)*0.15,2)</f>
        <v>0</v>
      </c>
      <c r="R718" s="52" t="e">
        <f aca="false">_xlfn.IFS(I718="PE","NO RELLENAR",I718="PC","NO RELLENAR",I718="SUB","NO RELLENAR",I718="ADQBYS","NO RELLENAR",I718="CONV","NO RELLENAR",I718="VSF","RELLENAR",I718="VCF","RELLENAR")</f>
        <v>#N/A</v>
      </c>
      <c r="S718" s="53"/>
      <c r="T718" s="53"/>
      <c r="U718" s="54"/>
      <c r="V718" s="55"/>
      <c r="W718" s="54"/>
      <c r="X718" s="55"/>
      <c r="Y718" s="51"/>
      <c r="Z718" s="51"/>
      <c r="AA718" s="51"/>
      <c r="AB718" s="51"/>
      <c r="AC718" s="51"/>
      <c r="AD718" s="51"/>
      <c r="AE718" s="51"/>
      <c r="AF718" s="51"/>
      <c r="AG718" s="51"/>
      <c r="AH718" s="51"/>
      <c r="AI718" s="51"/>
      <c r="AJ718" s="51"/>
      <c r="AK718" s="51"/>
      <c r="AL718" s="51"/>
      <c r="AM718" s="54"/>
      <c r="AN718" s="51"/>
      <c r="AO718" s="54"/>
      <c r="AP718" s="51"/>
      <c r="AQ718" s="54"/>
      <c r="AR718" s="51"/>
      <c r="AS718" s="53" t="n">
        <v>0</v>
      </c>
      <c r="AT718" s="53" t="n">
        <v>0</v>
      </c>
      <c r="AU718" s="53" t="e">
        <f aca="false">_xlfn.IFS(I718="PE",0,I718="PC",0,I718="VCF",ROUND(AS718*AV718,2),I718="VSF",ROUND(AS718*AV718,2),I718="SUB",ROUND(AS718*AV718,2),I718="ADQBYS",ROUND(AS718*AV718,2),I718="CONV",ROUND(AS718*AV718,2))</f>
        <v>#N/A</v>
      </c>
      <c r="AV718" s="56"/>
      <c r="AW718" s="57" t="e">
        <f aca="false">_xlfn.IFS(I718="PE",ROUND((O718*P718)+Q718,2),I718="PC",ROUND((O718*P718)+Q718,2),AND(I718="VCF",BA718="SI"),AS718+AU718,AND(I718="VCF",BA718="NO"),AS718,AND(I718="VSF",BA718="SI"),AS718+AU718+Y718+Z718,AND(I718="VSF",BA718="NO"),AS718+Y718+Z718,AND(I718="SUB",BA718="SI"),AS718+AU718,AND(I718="SUB",BA718="NO"),AS718,AND(I718="ADQBYS",BA718="SI"),AS718+AU718,AND(I718="ADQBYS",BA718="NO"),AS718,AND(I718="CONV",BA718="SI"),AS718+AU718,AND(I718="CONV",BA718="NO"),AS718)</f>
        <v>#N/A</v>
      </c>
      <c r="AX718" s="53"/>
      <c r="AY718" s="58"/>
      <c r="AZ718" s="51"/>
      <c r="BA718" s="59"/>
    </row>
    <row r="719" customFormat="false" ht="18.6" hidden="false" customHeight="true" outlineLevel="0" collapsed="false">
      <c r="A719" s="43"/>
      <c r="B719" s="44"/>
      <c r="C719" s="44"/>
      <c r="D719" s="44"/>
      <c r="E719" s="44"/>
      <c r="F719" s="44"/>
      <c r="G719" s="44"/>
      <c r="H719" s="45"/>
      <c r="I719" s="44"/>
      <c r="J719" s="44"/>
      <c r="K719" s="44"/>
      <c r="L719" s="47"/>
      <c r="M719" s="47"/>
      <c r="N719" s="49" t="e">
        <f aca="false">_xlfn.IFS(AND(I719="PE",M719="NÓMINA ENERO"),1,AND(I719="PE",M719="NÓMINA FEBRERO"),2,AND(I719="PE",M719="NÓMINA MARZO"),3,AND(I719="PE",M719="NÓMINA ABRIL"),4,AND(I719="PE",M719="NÓMINA MAYO"),5,AND(I719="PE",M719="NÓMINA JUNIO"),6,AND(I719="PE",M719="NÓMINA JULIO"),7,AND(I719="PE",M719="NÓMINA AGOSTO"),8,AND(I719="PE",M719="NÓMINA SEPTIEMBRE"),9,AND(I719="PE",M719="NÓMINA OCTUBRE"),10,AND(I719="PE",M719="NÓMINA NOVIEMBRE"),11,AND(I719="PE",M719="NÓMINA DICIEMBRE"),12,AND(I719="PC",M719="NÓMINA ENERO"),1,AND(I719="PC",M719="NÓMINA FEBRERO"),2,AND(I719="PC",M719="NÓMINA MARZO"),3,AND(I719="PC",M719="NÓMINA ABRIL"),4,AND(I719="PC",M719="NÓMINA MAYO"),5,AND(I719="PC",M719="NÓMINA JUNIO"),6,AND(I719="PC",M719="NÓMINA JULIO"),7,AND(I719="PC",M719="NÓMINA AGOSTO"),8,AND(I719="PC",M719="NÓMINA SEPTIEMBRE"),9,AND(I719="PC",M719="NÓMINA OCTUBRE"),10,AND(I719="PC",M719="NÓMINA NOVIEMBRE"),11,AND(I719="PC",M719="NÓMINA DICIEMBRE"),12,I719="VCF"," ",I719="VSF"," ",I719="SUB"," ",I719="ADQBYS"," ",I719="CONV"," ")</f>
        <v>#N/A</v>
      </c>
      <c r="O719" s="50"/>
      <c r="P719" s="51"/>
      <c r="Q719" s="51" t="n">
        <f aca="false">ROUND((O719*P719)*0.15,2)</f>
        <v>0</v>
      </c>
      <c r="R719" s="52" t="e">
        <f aca="false">_xlfn.IFS(I719="PE","NO RELLENAR",I719="PC","NO RELLENAR",I719="SUB","NO RELLENAR",I719="ADQBYS","NO RELLENAR",I719="CONV","NO RELLENAR",I719="VSF","RELLENAR",I719="VCF","RELLENAR")</f>
        <v>#N/A</v>
      </c>
      <c r="S719" s="53"/>
      <c r="T719" s="53"/>
      <c r="U719" s="54"/>
      <c r="V719" s="55"/>
      <c r="W719" s="54"/>
      <c r="X719" s="55"/>
      <c r="Y719" s="51"/>
      <c r="Z719" s="51"/>
      <c r="AA719" s="51"/>
      <c r="AB719" s="51"/>
      <c r="AC719" s="51"/>
      <c r="AD719" s="51"/>
      <c r="AE719" s="51"/>
      <c r="AF719" s="51"/>
      <c r="AG719" s="51"/>
      <c r="AH719" s="51"/>
      <c r="AI719" s="51"/>
      <c r="AJ719" s="51"/>
      <c r="AK719" s="51"/>
      <c r="AL719" s="51"/>
      <c r="AM719" s="54"/>
      <c r="AN719" s="51"/>
      <c r="AO719" s="54"/>
      <c r="AP719" s="51"/>
      <c r="AQ719" s="54"/>
      <c r="AR719" s="51"/>
      <c r="AS719" s="53" t="n">
        <v>0</v>
      </c>
      <c r="AT719" s="53" t="n">
        <v>0</v>
      </c>
      <c r="AU719" s="53" t="e">
        <f aca="false">_xlfn.IFS(I719="PE",0,I719="PC",0,I719="VCF",ROUND(AS719*AV719,2),I719="VSF",ROUND(AS719*AV719,2),I719="SUB",ROUND(AS719*AV719,2),I719="ADQBYS",ROUND(AS719*AV719,2),I719="CONV",ROUND(AS719*AV719,2))</f>
        <v>#N/A</v>
      </c>
      <c r="AV719" s="56"/>
      <c r="AW719" s="57" t="e">
        <f aca="false">_xlfn.IFS(I719="PE",ROUND((O719*P719)+Q719,2),I719="PC",ROUND((O719*P719)+Q719,2),AND(I719="VCF",BA719="SI"),AS719+AU719,AND(I719="VCF",BA719="NO"),AS719,AND(I719="VSF",BA719="SI"),AS719+AU719+Y719+Z719,AND(I719="VSF",BA719="NO"),AS719+Y719+Z719,AND(I719="SUB",BA719="SI"),AS719+AU719,AND(I719="SUB",BA719="NO"),AS719,AND(I719="ADQBYS",BA719="SI"),AS719+AU719,AND(I719="ADQBYS",BA719="NO"),AS719,AND(I719="CONV",BA719="SI"),AS719+AU719,AND(I719="CONV",BA719="NO"),AS719)</f>
        <v>#N/A</v>
      </c>
      <c r="AX719" s="53"/>
      <c r="AY719" s="58"/>
      <c r="AZ719" s="51"/>
      <c r="BA719" s="59"/>
    </row>
    <row r="720" customFormat="false" ht="18.6" hidden="false" customHeight="true" outlineLevel="0" collapsed="false">
      <c r="A720" s="43"/>
      <c r="B720" s="44"/>
      <c r="C720" s="44"/>
      <c r="D720" s="44"/>
      <c r="E720" s="44"/>
      <c r="F720" s="44"/>
      <c r="G720" s="44"/>
      <c r="H720" s="45"/>
      <c r="I720" s="44"/>
      <c r="J720" s="44"/>
      <c r="K720" s="44"/>
      <c r="L720" s="47"/>
      <c r="M720" s="47"/>
      <c r="N720" s="49" t="e">
        <f aca="false">_xlfn.IFS(AND(I720="PE",M720="NÓMINA ENERO"),1,AND(I720="PE",M720="NÓMINA FEBRERO"),2,AND(I720="PE",M720="NÓMINA MARZO"),3,AND(I720="PE",M720="NÓMINA ABRIL"),4,AND(I720="PE",M720="NÓMINA MAYO"),5,AND(I720="PE",M720="NÓMINA JUNIO"),6,AND(I720="PE",M720="NÓMINA JULIO"),7,AND(I720="PE",M720="NÓMINA AGOSTO"),8,AND(I720="PE",M720="NÓMINA SEPTIEMBRE"),9,AND(I720="PE",M720="NÓMINA OCTUBRE"),10,AND(I720="PE",M720="NÓMINA NOVIEMBRE"),11,AND(I720="PE",M720="NÓMINA DICIEMBRE"),12,AND(I720="PC",M720="NÓMINA ENERO"),1,AND(I720="PC",M720="NÓMINA FEBRERO"),2,AND(I720="PC",M720="NÓMINA MARZO"),3,AND(I720="PC",M720="NÓMINA ABRIL"),4,AND(I720="PC",M720="NÓMINA MAYO"),5,AND(I720="PC",M720="NÓMINA JUNIO"),6,AND(I720="PC",M720="NÓMINA JULIO"),7,AND(I720="PC",M720="NÓMINA AGOSTO"),8,AND(I720="PC",M720="NÓMINA SEPTIEMBRE"),9,AND(I720="PC",M720="NÓMINA OCTUBRE"),10,AND(I720="PC",M720="NÓMINA NOVIEMBRE"),11,AND(I720="PC",M720="NÓMINA DICIEMBRE"),12,I720="VCF"," ",I720="VSF"," ",I720="SUB"," ",I720="ADQBYS"," ",I720="CONV"," ")</f>
        <v>#N/A</v>
      </c>
      <c r="O720" s="50"/>
      <c r="P720" s="51"/>
      <c r="Q720" s="51" t="n">
        <f aca="false">ROUND((O720*P720)*0.15,2)</f>
        <v>0</v>
      </c>
      <c r="R720" s="52" t="e">
        <f aca="false">_xlfn.IFS(I720="PE","NO RELLENAR",I720="PC","NO RELLENAR",I720="SUB","NO RELLENAR",I720="ADQBYS","NO RELLENAR",I720="CONV","NO RELLENAR",I720="VSF","RELLENAR",I720="VCF","RELLENAR")</f>
        <v>#N/A</v>
      </c>
      <c r="S720" s="53"/>
      <c r="T720" s="53"/>
      <c r="U720" s="54"/>
      <c r="V720" s="55"/>
      <c r="W720" s="54"/>
      <c r="X720" s="55"/>
      <c r="Y720" s="51"/>
      <c r="Z720" s="51"/>
      <c r="AA720" s="51"/>
      <c r="AB720" s="51"/>
      <c r="AC720" s="51"/>
      <c r="AD720" s="51"/>
      <c r="AE720" s="51"/>
      <c r="AF720" s="51"/>
      <c r="AG720" s="51"/>
      <c r="AH720" s="51"/>
      <c r="AI720" s="51"/>
      <c r="AJ720" s="51"/>
      <c r="AK720" s="51"/>
      <c r="AL720" s="51"/>
      <c r="AM720" s="54"/>
      <c r="AN720" s="51"/>
      <c r="AO720" s="54"/>
      <c r="AP720" s="51"/>
      <c r="AQ720" s="54"/>
      <c r="AR720" s="51"/>
      <c r="AS720" s="53" t="n">
        <v>0</v>
      </c>
      <c r="AT720" s="53" t="n">
        <v>0</v>
      </c>
      <c r="AU720" s="53" t="e">
        <f aca="false">_xlfn.IFS(I720="PE",0,I720="PC",0,I720="VCF",ROUND(AS720*AV720,2),I720="VSF",ROUND(AS720*AV720,2),I720="SUB",ROUND(AS720*AV720,2),I720="ADQBYS",ROUND(AS720*AV720,2),I720="CONV",ROUND(AS720*AV720,2))</f>
        <v>#N/A</v>
      </c>
      <c r="AV720" s="56"/>
      <c r="AW720" s="57" t="e">
        <f aca="false">_xlfn.IFS(I720="PE",ROUND((O720*P720)+Q720,2),I720="PC",ROUND((O720*P720)+Q720,2),AND(I720="VCF",BA720="SI"),AS720+AU720,AND(I720="VCF",BA720="NO"),AS720,AND(I720="VSF",BA720="SI"),AS720+AU720+Y720+Z720,AND(I720="VSF",BA720="NO"),AS720+Y720+Z720,AND(I720="SUB",BA720="SI"),AS720+AU720,AND(I720="SUB",BA720="NO"),AS720,AND(I720="ADQBYS",BA720="SI"),AS720+AU720,AND(I720="ADQBYS",BA720="NO"),AS720,AND(I720="CONV",BA720="SI"),AS720+AU720,AND(I720="CONV",BA720="NO"),AS720)</f>
        <v>#N/A</v>
      </c>
      <c r="AX720" s="53"/>
      <c r="AY720" s="58"/>
      <c r="AZ720" s="51"/>
      <c r="BA720" s="59"/>
    </row>
    <row r="721" customFormat="false" ht="18.6" hidden="false" customHeight="true" outlineLevel="0" collapsed="false">
      <c r="A721" s="43"/>
      <c r="B721" s="44"/>
      <c r="C721" s="44"/>
      <c r="D721" s="44"/>
      <c r="E721" s="44"/>
      <c r="F721" s="44"/>
      <c r="G721" s="44"/>
      <c r="H721" s="45"/>
      <c r="I721" s="44"/>
      <c r="J721" s="44"/>
      <c r="K721" s="44"/>
      <c r="L721" s="47"/>
      <c r="M721" s="47"/>
      <c r="N721" s="49" t="e">
        <f aca="false">_xlfn.IFS(AND(I721="PE",M721="NÓMINA ENERO"),1,AND(I721="PE",M721="NÓMINA FEBRERO"),2,AND(I721="PE",M721="NÓMINA MARZO"),3,AND(I721="PE",M721="NÓMINA ABRIL"),4,AND(I721="PE",M721="NÓMINA MAYO"),5,AND(I721="PE",M721="NÓMINA JUNIO"),6,AND(I721="PE",M721="NÓMINA JULIO"),7,AND(I721="PE",M721="NÓMINA AGOSTO"),8,AND(I721="PE",M721="NÓMINA SEPTIEMBRE"),9,AND(I721="PE",M721="NÓMINA OCTUBRE"),10,AND(I721="PE",M721="NÓMINA NOVIEMBRE"),11,AND(I721="PE",M721="NÓMINA DICIEMBRE"),12,AND(I721="PC",M721="NÓMINA ENERO"),1,AND(I721="PC",M721="NÓMINA FEBRERO"),2,AND(I721="PC",M721="NÓMINA MARZO"),3,AND(I721="PC",M721="NÓMINA ABRIL"),4,AND(I721="PC",M721="NÓMINA MAYO"),5,AND(I721="PC",M721="NÓMINA JUNIO"),6,AND(I721="PC",M721="NÓMINA JULIO"),7,AND(I721="PC",M721="NÓMINA AGOSTO"),8,AND(I721="PC",M721="NÓMINA SEPTIEMBRE"),9,AND(I721="PC",M721="NÓMINA OCTUBRE"),10,AND(I721="PC",M721="NÓMINA NOVIEMBRE"),11,AND(I721="PC",M721="NÓMINA DICIEMBRE"),12,I721="VCF"," ",I721="VSF"," ",I721="SUB"," ",I721="ADQBYS"," ",I721="CONV"," ")</f>
        <v>#N/A</v>
      </c>
      <c r="O721" s="50"/>
      <c r="P721" s="51"/>
      <c r="Q721" s="51" t="n">
        <f aca="false">ROUND((O721*P721)*0.15,2)</f>
        <v>0</v>
      </c>
      <c r="R721" s="52" t="e">
        <f aca="false">_xlfn.IFS(I721="PE","NO RELLENAR",I721="PC","NO RELLENAR",I721="SUB","NO RELLENAR",I721="ADQBYS","NO RELLENAR",I721="CONV","NO RELLENAR",I721="VSF","RELLENAR",I721="VCF","RELLENAR")</f>
        <v>#N/A</v>
      </c>
      <c r="S721" s="53"/>
      <c r="T721" s="53"/>
      <c r="U721" s="54"/>
      <c r="V721" s="55"/>
      <c r="W721" s="54"/>
      <c r="X721" s="55"/>
      <c r="Y721" s="51"/>
      <c r="Z721" s="51"/>
      <c r="AA721" s="51"/>
      <c r="AB721" s="51"/>
      <c r="AC721" s="51"/>
      <c r="AD721" s="51"/>
      <c r="AE721" s="51"/>
      <c r="AF721" s="51"/>
      <c r="AG721" s="51"/>
      <c r="AH721" s="51"/>
      <c r="AI721" s="51"/>
      <c r="AJ721" s="51"/>
      <c r="AK721" s="51"/>
      <c r="AL721" s="51"/>
      <c r="AM721" s="54"/>
      <c r="AN721" s="51"/>
      <c r="AO721" s="54"/>
      <c r="AP721" s="51"/>
      <c r="AQ721" s="54"/>
      <c r="AR721" s="51"/>
      <c r="AS721" s="53" t="n">
        <v>0</v>
      </c>
      <c r="AT721" s="53" t="n">
        <v>0</v>
      </c>
      <c r="AU721" s="53" t="e">
        <f aca="false">_xlfn.IFS(I721="PE",0,I721="PC",0,I721="VCF",ROUND(AS721*AV721,2),I721="VSF",ROUND(AS721*AV721,2),I721="SUB",ROUND(AS721*AV721,2),I721="ADQBYS",ROUND(AS721*AV721,2),I721="CONV",ROUND(AS721*AV721,2))</f>
        <v>#N/A</v>
      </c>
      <c r="AV721" s="56"/>
      <c r="AW721" s="57" t="e">
        <f aca="false">_xlfn.IFS(I721="PE",ROUND((O721*P721)+Q721,2),I721="PC",ROUND((O721*P721)+Q721,2),AND(I721="VCF",BA721="SI"),AS721+AU721,AND(I721="VCF",BA721="NO"),AS721,AND(I721="VSF",BA721="SI"),AS721+AU721+Y721+Z721,AND(I721="VSF",BA721="NO"),AS721+Y721+Z721,AND(I721="SUB",BA721="SI"),AS721+AU721,AND(I721="SUB",BA721="NO"),AS721,AND(I721="ADQBYS",BA721="SI"),AS721+AU721,AND(I721="ADQBYS",BA721="NO"),AS721,AND(I721="CONV",BA721="SI"),AS721+AU721,AND(I721="CONV",BA721="NO"),AS721)</f>
        <v>#N/A</v>
      </c>
      <c r="AX721" s="53"/>
      <c r="AY721" s="58"/>
      <c r="AZ721" s="51"/>
      <c r="BA721" s="59"/>
    </row>
    <row r="722" customFormat="false" ht="18.6" hidden="false" customHeight="true" outlineLevel="0" collapsed="false">
      <c r="A722" s="43"/>
      <c r="B722" s="44"/>
      <c r="C722" s="44"/>
      <c r="D722" s="44"/>
      <c r="E722" s="44"/>
      <c r="F722" s="44"/>
      <c r="G722" s="44"/>
      <c r="H722" s="45"/>
      <c r="I722" s="44"/>
      <c r="J722" s="44"/>
      <c r="K722" s="44"/>
      <c r="L722" s="47"/>
      <c r="M722" s="47"/>
      <c r="N722" s="49" t="e">
        <f aca="false">_xlfn.IFS(AND(I722="PE",M722="NÓMINA ENERO"),1,AND(I722="PE",M722="NÓMINA FEBRERO"),2,AND(I722="PE",M722="NÓMINA MARZO"),3,AND(I722="PE",M722="NÓMINA ABRIL"),4,AND(I722="PE",M722="NÓMINA MAYO"),5,AND(I722="PE",M722="NÓMINA JUNIO"),6,AND(I722="PE",M722="NÓMINA JULIO"),7,AND(I722="PE",M722="NÓMINA AGOSTO"),8,AND(I722="PE",M722="NÓMINA SEPTIEMBRE"),9,AND(I722="PE",M722="NÓMINA OCTUBRE"),10,AND(I722="PE",M722="NÓMINA NOVIEMBRE"),11,AND(I722="PE",M722="NÓMINA DICIEMBRE"),12,AND(I722="PC",M722="NÓMINA ENERO"),1,AND(I722="PC",M722="NÓMINA FEBRERO"),2,AND(I722="PC",M722="NÓMINA MARZO"),3,AND(I722="PC",M722="NÓMINA ABRIL"),4,AND(I722="PC",M722="NÓMINA MAYO"),5,AND(I722="PC",M722="NÓMINA JUNIO"),6,AND(I722="PC",M722="NÓMINA JULIO"),7,AND(I722="PC",M722="NÓMINA AGOSTO"),8,AND(I722="PC",M722="NÓMINA SEPTIEMBRE"),9,AND(I722="PC",M722="NÓMINA OCTUBRE"),10,AND(I722="PC",M722="NÓMINA NOVIEMBRE"),11,AND(I722="PC",M722="NÓMINA DICIEMBRE"),12,I722="VCF"," ",I722="VSF"," ",I722="SUB"," ",I722="ADQBYS"," ",I722="CONV"," ")</f>
        <v>#N/A</v>
      </c>
      <c r="O722" s="50"/>
      <c r="P722" s="51"/>
      <c r="Q722" s="51" t="n">
        <f aca="false">ROUND((O722*P722)*0.15,2)</f>
        <v>0</v>
      </c>
      <c r="R722" s="52" t="e">
        <f aca="false">_xlfn.IFS(I722="PE","NO RELLENAR",I722="PC","NO RELLENAR",I722="SUB","NO RELLENAR",I722="ADQBYS","NO RELLENAR",I722="CONV","NO RELLENAR",I722="VSF","RELLENAR",I722="VCF","RELLENAR")</f>
        <v>#N/A</v>
      </c>
      <c r="S722" s="53"/>
      <c r="T722" s="53"/>
      <c r="U722" s="54"/>
      <c r="V722" s="55"/>
      <c r="W722" s="54"/>
      <c r="X722" s="55"/>
      <c r="Y722" s="51"/>
      <c r="Z722" s="51"/>
      <c r="AA722" s="51"/>
      <c r="AB722" s="51"/>
      <c r="AC722" s="51"/>
      <c r="AD722" s="51"/>
      <c r="AE722" s="51"/>
      <c r="AF722" s="51"/>
      <c r="AG722" s="51"/>
      <c r="AH722" s="51"/>
      <c r="AI722" s="51"/>
      <c r="AJ722" s="51"/>
      <c r="AK722" s="51"/>
      <c r="AL722" s="51"/>
      <c r="AM722" s="54"/>
      <c r="AN722" s="51"/>
      <c r="AO722" s="54"/>
      <c r="AP722" s="51"/>
      <c r="AQ722" s="54"/>
      <c r="AR722" s="51"/>
      <c r="AS722" s="53" t="n">
        <v>0</v>
      </c>
      <c r="AT722" s="53" t="n">
        <v>0</v>
      </c>
      <c r="AU722" s="53" t="e">
        <f aca="false">_xlfn.IFS(I722="PE",0,I722="PC",0,I722="VCF",ROUND(AS722*AV722,2),I722="VSF",ROUND(AS722*AV722,2),I722="SUB",ROUND(AS722*AV722,2),I722="ADQBYS",ROUND(AS722*AV722,2),I722="CONV",ROUND(AS722*AV722,2))</f>
        <v>#N/A</v>
      </c>
      <c r="AV722" s="56"/>
      <c r="AW722" s="57" t="e">
        <f aca="false">_xlfn.IFS(I722="PE",ROUND((O722*P722)+Q722,2),I722="PC",ROUND((O722*P722)+Q722,2),AND(I722="VCF",BA722="SI"),AS722+AU722,AND(I722="VCF",BA722="NO"),AS722,AND(I722="VSF",BA722="SI"),AS722+AU722+Y722+Z722,AND(I722="VSF",BA722="NO"),AS722+Y722+Z722,AND(I722="SUB",BA722="SI"),AS722+AU722,AND(I722="SUB",BA722="NO"),AS722,AND(I722="ADQBYS",BA722="SI"),AS722+AU722,AND(I722="ADQBYS",BA722="NO"),AS722,AND(I722="CONV",BA722="SI"),AS722+AU722,AND(I722="CONV",BA722="NO"),AS722)</f>
        <v>#N/A</v>
      </c>
      <c r="AX722" s="53"/>
      <c r="AY722" s="58"/>
      <c r="AZ722" s="51"/>
      <c r="BA722" s="59"/>
    </row>
    <row r="723" customFormat="false" ht="18.6" hidden="false" customHeight="true" outlineLevel="0" collapsed="false">
      <c r="A723" s="43"/>
      <c r="B723" s="44"/>
      <c r="C723" s="44"/>
      <c r="D723" s="44"/>
      <c r="E723" s="44"/>
      <c r="F723" s="44"/>
      <c r="G723" s="44"/>
      <c r="H723" s="45"/>
      <c r="I723" s="44"/>
      <c r="J723" s="44"/>
      <c r="K723" s="44"/>
      <c r="L723" s="47"/>
      <c r="M723" s="47"/>
      <c r="N723" s="49" t="e">
        <f aca="false">_xlfn.IFS(AND(I723="PE",M723="NÓMINA ENERO"),1,AND(I723="PE",M723="NÓMINA FEBRERO"),2,AND(I723="PE",M723="NÓMINA MARZO"),3,AND(I723="PE",M723="NÓMINA ABRIL"),4,AND(I723="PE",M723="NÓMINA MAYO"),5,AND(I723="PE",M723="NÓMINA JUNIO"),6,AND(I723="PE",M723="NÓMINA JULIO"),7,AND(I723="PE",M723="NÓMINA AGOSTO"),8,AND(I723="PE",M723="NÓMINA SEPTIEMBRE"),9,AND(I723="PE",M723="NÓMINA OCTUBRE"),10,AND(I723="PE",M723="NÓMINA NOVIEMBRE"),11,AND(I723="PE",M723="NÓMINA DICIEMBRE"),12,AND(I723="PC",M723="NÓMINA ENERO"),1,AND(I723="PC",M723="NÓMINA FEBRERO"),2,AND(I723="PC",M723="NÓMINA MARZO"),3,AND(I723="PC",M723="NÓMINA ABRIL"),4,AND(I723="PC",M723="NÓMINA MAYO"),5,AND(I723="PC",M723="NÓMINA JUNIO"),6,AND(I723="PC",M723="NÓMINA JULIO"),7,AND(I723="PC",M723="NÓMINA AGOSTO"),8,AND(I723="PC",M723="NÓMINA SEPTIEMBRE"),9,AND(I723="PC",M723="NÓMINA OCTUBRE"),10,AND(I723="PC",M723="NÓMINA NOVIEMBRE"),11,AND(I723="PC",M723="NÓMINA DICIEMBRE"),12,I723="VCF"," ",I723="VSF"," ",I723="SUB"," ",I723="ADQBYS"," ",I723="CONV"," ")</f>
        <v>#N/A</v>
      </c>
      <c r="O723" s="50"/>
      <c r="P723" s="51"/>
      <c r="Q723" s="51" t="n">
        <f aca="false">ROUND((O723*P723)*0.15,2)</f>
        <v>0</v>
      </c>
      <c r="R723" s="52" t="e">
        <f aca="false">_xlfn.IFS(I723="PE","NO RELLENAR",I723="PC","NO RELLENAR",I723="SUB","NO RELLENAR",I723="ADQBYS","NO RELLENAR",I723="CONV","NO RELLENAR",I723="VSF","RELLENAR",I723="VCF","RELLENAR")</f>
        <v>#N/A</v>
      </c>
      <c r="S723" s="53"/>
      <c r="T723" s="53"/>
      <c r="U723" s="54"/>
      <c r="V723" s="55"/>
      <c r="W723" s="54"/>
      <c r="X723" s="55"/>
      <c r="Y723" s="51"/>
      <c r="Z723" s="51"/>
      <c r="AA723" s="51"/>
      <c r="AB723" s="51"/>
      <c r="AC723" s="51"/>
      <c r="AD723" s="51"/>
      <c r="AE723" s="51"/>
      <c r="AF723" s="51"/>
      <c r="AG723" s="51"/>
      <c r="AH723" s="51"/>
      <c r="AI723" s="51"/>
      <c r="AJ723" s="51"/>
      <c r="AK723" s="51"/>
      <c r="AL723" s="51"/>
      <c r="AM723" s="54"/>
      <c r="AN723" s="51"/>
      <c r="AO723" s="54"/>
      <c r="AP723" s="51"/>
      <c r="AQ723" s="54"/>
      <c r="AR723" s="51"/>
      <c r="AS723" s="53" t="n">
        <v>0</v>
      </c>
      <c r="AT723" s="53" t="n">
        <v>0</v>
      </c>
      <c r="AU723" s="53" t="e">
        <f aca="false">_xlfn.IFS(I723="PE",0,I723="PC",0,I723="VCF",ROUND(AS723*AV723,2),I723="VSF",ROUND(AS723*AV723,2),I723="SUB",ROUND(AS723*AV723,2),I723="ADQBYS",ROUND(AS723*AV723,2),I723="CONV",ROUND(AS723*AV723,2))</f>
        <v>#N/A</v>
      </c>
      <c r="AV723" s="56"/>
      <c r="AW723" s="57" t="e">
        <f aca="false">_xlfn.IFS(I723="PE",ROUND((O723*P723)+Q723,2),I723="PC",ROUND((O723*P723)+Q723,2),AND(I723="VCF",BA723="SI"),AS723+AU723,AND(I723="VCF",BA723="NO"),AS723,AND(I723="VSF",BA723="SI"),AS723+AU723+Y723+Z723,AND(I723="VSF",BA723="NO"),AS723+Y723+Z723,AND(I723="SUB",BA723="SI"),AS723+AU723,AND(I723="SUB",BA723="NO"),AS723,AND(I723="ADQBYS",BA723="SI"),AS723+AU723,AND(I723="ADQBYS",BA723="NO"),AS723,AND(I723="CONV",BA723="SI"),AS723+AU723,AND(I723="CONV",BA723="NO"),AS723)</f>
        <v>#N/A</v>
      </c>
      <c r="AX723" s="53"/>
      <c r="AY723" s="58"/>
      <c r="AZ723" s="51"/>
      <c r="BA723" s="59"/>
    </row>
    <row r="724" customFormat="false" ht="18.6" hidden="false" customHeight="true" outlineLevel="0" collapsed="false">
      <c r="A724" s="43"/>
      <c r="B724" s="44"/>
      <c r="C724" s="44"/>
      <c r="D724" s="44"/>
      <c r="E724" s="44"/>
      <c r="F724" s="44"/>
      <c r="G724" s="44"/>
      <c r="H724" s="45"/>
      <c r="I724" s="44"/>
      <c r="J724" s="44"/>
      <c r="K724" s="44"/>
      <c r="L724" s="47"/>
      <c r="M724" s="47"/>
      <c r="N724" s="49" t="e">
        <f aca="false">_xlfn.IFS(AND(I724="PE",M724="NÓMINA ENERO"),1,AND(I724="PE",M724="NÓMINA FEBRERO"),2,AND(I724="PE",M724="NÓMINA MARZO"),3,AND(I724="PE",M724="NÓMINA ABRIL"),4,AND(I724="PE",M724="NÓMINA MAYO"),5,AND(I724="PE",M724="NÓMINA JUNIO"),6,AND(I724="PE",M724="NÓMINA JULIO"),7,AND(I724="PE",M724="NÓMINA AGOSTO"),8,AND(I724="PE",M724="NÓMINA SEPTIEMBRE"),9,AND(I724="PE",M724="NÓMINA OCTUBRE"),10,AND(I724="PE",M724="NÓMINA NOVIEMBRE"),11,AND(I724="PE",M724="NÓMINA DICIEMBRE"),12,AND(I724="PC",M724="NÓMINA ENERO"),1,AND(I724="PC",M724="NÓMINA FEBRERO"),2,AND(I724="PC",M724="NÓMINA MARZO"),3,AND(I724="PC",M724="NÓMINA ABRIL"),4,AND(I724="PC",M724="NÓMINA MAYO"),5,AND(I724="PC",M724="NÓMINA JUNIO"),6,AND(I724="PC",M724="NÓMINA JULIO"),7,AND(I724="PC",M724="NÓMINA AGOSTO"),8,AND(I724="PC",M724="NÓMINA SEPTIEMBRE"),9,AND(I724="PC",M724="NÓMINA OCTUBRE"),10,AND(I724="PC",M724="NÓMINA NOVIEMBRE"),11,AND(I724="PC",M724="NÓMINA DICIEMBRE"),12,I724="VCF"," ",I724="VSF"," ",I724="SUB"," ",I724="ADQBYS"," ",I724="CONV"," ")</f>
        <v>#N/A</v>
      </c>
      <c r="O724" s="50"/>
      <c r="P724" s="51"/>
      <c r="Q724" s="51" t="n">
        <f aca="false">ROUND((O724*P724)*0.15,2)</f>
        <v>0</v>
      </c>
      <c r="R724" s="52" t="e">
        <f aca="false">_xlfn.IFS(I724="PE","NO RELLENAR",I724="PC","NO RELLENAR",I724="SUB","NO RELLENAR",I724="ADQBYS","NO RELLENAR",I724="CONV","NO RELLENAR",I724="VSF","RELLENAR",I724="VCF","RELLENAR")</f>
        <v>#N/A</v>
      </c>
      <c r="S724" s="53"/>
      <c r="T724" s="53"/>
      <c r="U724" s="54"/>
      <c r="V724" s="55"/>
      <c r="W724" s="54"/>
      <c r="X724" s="55"/>
      <c r="Y724" s="51"/>
      <c r="Z724" s="51"/>
      <c r="AA724" s="51"/>
      <c r="AB724" s="51"/>
      <c r="AC724" s="51"/>
      <c r="AD724" s="51"/>
      <c r="AE724" s="51"/>
      <c r="AF724" s="51"/>
      <c r="AG724" s="51"/>
      <c r="AH724" s="51"/>
      <c r="AI724" s="51"/>
      <c r="AJ724" s="51"/>
      <c r="AK724" s="51"/>
      <c r="AL724" s="51"/>
      <c r="AM724" s="54"/>
      <c r="AN724" s="51"/>
      <c r="AO724" s="54"/>
      <c r="AP724" s="51"/>
      <c r="AQ724" s="54"/>
      <c r="AR724" s="51"/>
      <c r="AS724" s="53" t="n">
        <v>0</v>
      </c>
      <c r="AT724" s="53" t="n">
        <v>0</v>
      </c>
      <c r="AU724" s="53" t="e">
        <f aca="false">_xlfn.IFS(I724="PE",0,I724="PC",0,I724="VCF",ROUND(AS724*AV724,2),I724="VSF",ROUND(AS724*AV724,2),I724="SUB",ROUND(AS724*AV724,2),I724="ADQBYS",ROUND(AS724*AV724,2),I724="CONV",ROUND(AS724*AV724,2))</f>
        <v>#N/A</v>
      </c>
      <c r="AV724" s="56"/>
      <c r="AW724" s="57" t="e">
        <f aca="false">_xlfn.IFS(I724="PE",ROUND((O724*P724)+Q724,2),I724="PC",ROUND((O724*P724)+Q724,2),AND(I724="VCF",BA724="SI"),AS724+AU724,AND(I724="VCF",BA724="NO"),AS724,AND(I724="VSF",BA724="SI"),AS724+AU724+Y724+Z724,AND(I724="VSF",BA724="NO"),AS724+Y724+Z724,AND(I724="SUB",BA724="SI"),AS724+AU724,AND(I724="SUB",BA724="NO"),AS724,AND(I724="ADQBYS",BA724="SI"),AS724+AU724,AND(I724="ADQBYS",BA724="NO"),AS724,AND(I724="CONV",BA724="SI"),AS724+AU724,AND(I724="CONV",BA724="NO"),AS724)</f>
        <v>#N/A</v>
      </c>
      <c r="AX724" s="53"/>
      <c r="AY724" s="58"/>
      <c r="AZ724" s="51"/>
      <c r="BA724" s="59"/>
    </row>
    <row r="725" customFormat="false" ht="18.6" hidden="false" customHeight="true" outlineLevel="0" collapsed="false">
      <c r="A725" s="43"/>
      <c r="B725" s="44"/>
      <c r="C725" s="44"/>
      <c r="D725" s="44"/>
      <c r="E725" s="44"/>
      <c r="F725" s="44"/>
      <c r="G725" s="44"/>
      <c r="H725" s="45"/>
      <c r="I725" s="44"/>
      <c r="J725" s="44"/>
      <c r="K725" s="44"/>
      <c r="L725" s="47"/>
      <c r="M725" s="47"/>
      <c r="N725" s="49" t="e">
        <f aca="false">_xlfn.IFS(AND(I725="PE",M725="NÓMINA ENERO"),1,AND(I725="PE",M725="NÓMINA FEBRERO"),2,AND(I725="PE",M725="NÓMINA MARZO"),3,AND(I725="PE",M725="NÓMINA ABRIL"),4,AND(I725="PE",M725="NÓMINA MAYO"),5,AND(I725="PE",M725="NÓMINA JUNIO"),6,AND(I725="PE",M725="NÓMINA JULIO"),7,AND(I725="PE",M725="NÓMINA AGOSTO"),8,AND(I725="PE",M725="NÓMINA SEPTIEMBRE"),9,AND(I725="PE",M725="NÓMINA OCTUBRE"),10,AND(I725="PE",M725="NÓMINA NOVIEMBRE"),11,AND(I725="PE",M725="NÓMINA DICIEMBRE"),12,AND(I725="PC",M725="NÓMINA ENERO"),1,AND(I725="PC",M725="NÓMINA FEBRERO"),2,AND(I725="PC",M725="NÓMINA MARZO"),3,AND(I725="PC",M725="NÓMINA ABRIL"),4,AND(I725="PC",M725="NÓMINA MAYO"),5,AND(I725="PC",M725="NÓMINA JUNIO"),6,AND(I725="PC",M725="NÓMINA JULIO"),7,AND(I725="PC",M725="NÓMINA AGOSTO"),8,AND(I725="PC",M725="NÓMINA SEPTIEMBRE"),9,AND(I725="PC",M725="NÓMINA OCTUBRE"),10,AND(I725="PC",M725="NÓMINA NOVIEMBRE"),11,AND(I725="PC",M725="NÓMINA DICIEMBRE"),12,I725="VCF"," ",I725="VSF"," ",I725="SUB"," ",I725="ADQBYS"," ",I725="CONV"," ")</f>
        <v>#N/A</v>
      </c>
      <c r="O725" s="50"/>
      <c r="P725" s="51"/>
      <c r="Q725" s="51" t="n">
        <f aca="false">ROUND((O725*P725)*0.15,2)</f>
        <v>0</v>
      </c>
      <c r="R725" s="52" t="e">
        <f aca="false">_xlfn.IFS(I725="PE","NO RELLENAR",I725="PC","NO RELLENAR",I725="SUB","NO RELLENAR",I725="ADQBYS","NO RELLENAR",I725="CONV","NO RELLENAR",I725="VSF","RELLENAR",I725="VCF","RELLENAR")</f>
        <v>#N/A</v>
      </c>
      <c r="S725" s="53"/>
      <c r="T725" s="53"/>
      <c r="U725" s="54"/>
      <c r="V725" s="55"/>
      <c r="W725" s="54"/>
      <c r="X725" s="55"/>
      <c r="Y725" s="51"/>
      <c r="Z725" s="51"/>
      <c r="AA725" s="51"/>
      <c r="AB725" s="51"/>
      <c r="AC725" s="51"/>
      <c r="AD725" s="51"/>
      <c r="AE725" s="51"/>
      <c r="AF725" s="51"/>
      <c r="AG725" s="51"/>
      <c r="AH725" s="51"/>
      <c r="AI725" s="51"/>
      <c r="AJ725" s="51"/>
      <c r="AK725" s="51"/>
      <c r="AL725" s="51"/>
      <c r="AM725" s="54"/>
      <c r="AN725" s="51"/>
      <c r="AO725" s="54"/>
      <c r="AP725" s="51"/>
      <c r="AQ725" s="54"/>
      <c r="AR725" s="51"/>
      <c r="AS725" s="53" t="n">
        <v>0</v>
      </c>
      <c r="AT725" s="53" t="n">
        <v>0</v>
      </c>
      <c r="AU725" s="53" t="e">
        <f aca="false">_xlfn.IFS(I725="PE",0,I725="PC",0,I725="VCF",ROUND(AS725*AV725,2),I725="VSF",ROUND(AS725*AV725,2),I725="SUB",ROUND(AS725*AV725,2),I725="ADQBYS",ROUND(AS725*AV725,2),I725="CONV",ROUND(AS725*AV725,2))</f>
        <v>#N/A</v>
      </c>
      <c r="AV725" s="56"/>
      <c r="AW725" s="57" t="e">
        <f aca="false">_xlfn.IFS(I725="PE",ROUND((O725*P725)+Q725,2),I725="PC",ROUND((O725*P725)+Q725,2),AND(I725="VCF",BA725="SI"),AS725+AU725,AND(I725="VCF",BA725="NO"),AS725,AND(I725="VSF",BA725="SI"),AS725+AU725+Y725+Z725,AND(I725="VSF",BA725="NO"),AS725+Y725+Z725,AND(I725="SUB",BA725="SI"),AS725+AU725,AND(I725="SUB",BA725="NO"),AS725,AND(I725="ADQBYS",BA725="SI"),AS725+AU725,AND(I725="ADQBYS",BA725="NO"),AS725,AND(I725="CONV",BA725="SI"),AS725+AU725,AND(I725="CONV",BA725="NO"),AS725)</f>
        <v>#N/A</v>
      </c>
      <c r="AX725" s="53"/>
      <c r="AY725" s="58"/>
      <c r="AZ725" s="51"/>
      <c r="BA725" s="59"/>
    </row>
    <row r="726" customFormat="false" ht="18.6" hidden="false" customHeight="true" outlineLevel="0" collapsed="false">
      <c r="A726" s="43"/>
      <c r="B726" s="44"/>
      <c r="C726" s="44"/>
      <c r="D726" s="44"/>
      <c r="E726" s="44"/>
      <c r="F726" s="44"/>
      <c r="G726" s="44"/>
      <c r="H726" s="45"/>
      <c r="I726" s="44"/>
      <c r="J726" s="44"/>
      <c r="K726" s="44"/>
      <c r="L726" s="47"/>
      <c r="M726" s="47"/>
      <c r="N726" s="49" t="e">
        <f aca="false">_xlfn.IFS(AND(I726="PE",M726="NÓMINA ENERO"),1,AND(I726="PE",M726="NÓMINA FEBRERO"),2,AND(I726="PE",M726="NÓMINA MARZO"),3,AND(I726="PE",M726="NÓMINA ABRIL"),4,AND(I726="PE",M726="NÓMINA MAYO"),5,AND(I726="PE",M726="NÓMINA JUNIO"),6,AND(I726="PE",M726="NÓMINA JULIO"),7,AND(I726="PE",M726="NÓMINA AGOSTO"),8,AND(I726="PE",M726="NÓMINA SEPTIEMBRE"),9,AND(I726="PE",M726="NÓMINA OCTUBRE"),10,AND(I726="PE",M726="NÓMINA NOVIEMBRE"),11,AND(I726="PE",M726="NÓMINA DICIEMBRE"),12,AND(I726="PC",M726="NÓMINA ENERO"),1,AND(I726="PC",M726="NÓMINA FEBRERO"),2,AND(I726="PC",M726="NÓMINA MARZO"),3,AND(I726="PC",M726="NÓMINA ABRIL"),4,AND(I726="PC",M726="NÓMINA MAYO"),5,AND(I726="PC",M726="NÓMINA JUNIO"),6,AND(I726="PC",M726="NÓMINA JULIO"),7,AND(I726="PC",M726="NÓMINA AGOSTO"),8,AND(I726="PC",M726="NÓMINA SEPTIEMBRE"),9,AND(I726="PC",M726="NÓMINA OCTUBRE"),10,AND(I726="PC",M726="NÓMINA NOVIEMBRE"),11,AND(I726="PC",M726="NÓMINA DICIEMBRE"),12,I726="VCF"," ",I726="VSF"," ",I726="SUB"," ",I726="ADQBYS"," ",I726="CONV"," ")</f>
        <v>#N/A</v>
      </c>
      <c r="O726" s="50"/>
      <c r="P726" s="51"/>
      <c r="Q726" s="51" t="n">
        <f aca="false">ROUND((O726*P726)*0.15,2)</f>
        <v>0</v>
      </c>
      <c r="R726" s="52" t="e">
        <f aca="false">_xlfn.IFS(I726="PE","NO RELLENAR",I726="PC","NO RELLENAR",I726="SUB","NO RELLENAR",I726="ADQBYS","NO RELLENAR",I726="CONV","NO RELLENAR",I726="VSF","RELLENAR",I726="VCF","RELLENAR")</f>
        <v>#N/A</v>
      </c>
      <c r="S726" s="53"/>
      <c r="T726" s="53"/>
      <c r="U726" s="54"/>
      <c r="V726" s="55"/>
      <c r="W726" s="54"/>
      <c r="X726" s="55"/>
      <c r="Y726" s="51"/>
      <c r="Z726" s="51"/>
      <c r="AA726" s="51"/>
      <c r="AB726" s="51"/>
      <c r="AC726" s="51"/>
      <c r="AD726" s="51"/>
      <c r="AE726" s="51"/>
      <c r="AF726" s="51"/>
      <c r="AG726" s="51"/>
      <c r="AH726" s="51"/>
      <c r="AI726" s="51"/>
      <c r="AJ726" s="51"/>
      <c r="AK726" s="51"/>
      <c r="AL726" s="51"/>
      <c r="AM726" s="54"/>
      <c r="AN726" s="51"/>
      <c r="AO726" s="54"/>
      <c r="AP726" s="51"/>
      <c r="AQ726" s="54"/>
      <c r="AR726" s="51"/>
      <c r="AS726" s="53" t="n">
        <v>0</v>
      </c>
      <c r="AT726" s="53" t="n">
        <v>0</v>
      </c>
      <c r="AU726" s="53" t="e">
        <f aca="false">_xlfn.IFS(I726="PE",0,I726="PC",0,I726="VCF",ROUND(AS726*AV726,2),I726="VSF",ROUND(AS726*AV726,2),I726="SUB",ROUND(AS726*AV726,2),I726="ADQBYS",ROUND(AS726*AV726,2),I726="CONV",ROUND(AS726*AV726,2))</f>
        <v>#N/A</v>
      </c>
      <c r="AV726" s="56"/>
      <c r="AW726" s="57" t="e">
        <f aca="false">_xlfn.IFS(I726="PE",ROUND((O726*P726)+Q726,2),I726="PC",ROUND((O726*P726)+Q726,2),AND(I726="VCF",BA726="SI"),AS726+AU726,AND(I726="VCF",BA726="NO"),AS726,AND(I726="VSF",BA726="SI"),AS726+AU726+Y726+Z726,AND(I726="VSF",BA726="NO"),AS726+Y726+Z726,AND(I726="SUB",BA726="SI"),AS726+AU726,AND(I726="SUB",BA726="NO"),AS726,AND(I726="ADQBYS",BA726="SI"),AS726+AU726,AND(I726="ADQBYS",BA726="NO"),AS726,AND(I726="CONV",BA726="SI"),AS726+AU726,AND(I726="CONV",BA726="NO"),AS726)</f>
        <v>#N/A</v>
      </c>
      <c r="AX726" s="53"/>
      <c r="AY726" s="58"/>
      <c r="AZ726" s="51"/>
      <c r="BA726" s="59"/>
    </row>
    <row r="727" customFormat="false" ht="18.6" hidden="false" customHeight="true" outlineLevel="0" collapsed="false">
      <c r="A727" s="43"/>
      <c r="B727" s="44"/>
      <c r="C727" s="44"/>
      <c r="D727" s="44"/>
      <c r="E727" s="44"/>
      <c r="F727" s="44"/>
      <c r="G727" s="44"/>
      <c r="H727" s="45"/>
      <c r="I727" s="44"/>
      <c r="J727" s="44"/>
      <c r="K727" s="44"/>
      <c r="L727" s="47"/>
      <c r="M727" s="47"/>
      <c r="N727" s="49" t="e">
        <f aca="false">_xlfn.IFS(AND(I727="PE",M727="NÓMINA ENERO"),1,AND(I727="PE",M727="NÓMINA FEBRERO"),2,AND(I727="PE",M727="NÓMINA MARZO"),3,AND(I727="PE",M727="NÓMINA ABRIL"),4,AND(I727="PE",M727="NÓMINA MAYO"),5,AND(I727="PE",M727="NÓMINA JUNIO"),6,AND(I727="PE",M727="NÓMINA JULIO"),7,AND(I727="PE",M727="NÓMINA AGOSTO"),8,AND(I727="PE",M727="NÓMINA SEPTIEMBRE"),9,AND(I727="PE",M727="NÓMINA OCTUBRE"),10,AND(I727="PE",M727="NÓMINA NOVIEMBRE"),11,AND(I727="PE",M727="NÓMINA DICIEMBRE"),12,AND(I727="PC",M727="NÓMINA ENERO"),1,AND(I727="PC",M727="NÓMINA FEBRERO"),2,AND(I727="PC",M727="NÓMINA MARZO"),3,AND(I727="PC",M727="NÓMINA ABRIL"),4,AND(I727="PC",M727="NÓMINA MAYO"),5,AND(I727="PC",M727="NÓMINA JUNIO"),6,AND(I727="PC",M727="NÓMINA JULIO"),7,AND(I727="PC",M727="NÓMINA AGOSTO"),8,AND(I727="PC",M727="NÓMINA SEPTIEMBRE"),9,AND(I727="PC",M727="NÓMINA OCTUBRE"),10,AND(I727="PC",M727="NÓMINA NOVIEMBRE"),11,AND(I727="PC",M727="NÓMINA DICIEMBRE"),12,I727="VCF"," ",I727="VSF"," ",I727="SUB"," ",I727="ADQBYS"," ",I727="CONV"," ")</f>
        <v>#N/A</v>
      </c>
      <c r="O727" s="50"/>
      <c r="P727" s="51"/>
      <c r="Q727" s="51" t="n">
        <f aca="false">ROUND((O727*P727)*0.15,2)</f>
        <v>0</v>
      </c>
      <c r="R727" s="52" t="e">
        <f aca="false">_xlfn.IFS(I727="PE","NO RELLENAR",I727="PC","NO RELLENAR",I727="SUB","NO RELLENAR",I727="ADQBYS","NO RELLENAR",I727="CONV","NO RELLENAR",I727="VSF","RELLENAR",I727="VCF","RELLENAR")</f>
        <v>#N/A</v>
      </c>
      <c r="S727" s="53"/>
      <c r="T727" s="53"/>
      <c r="U727" s="54"/>
      <c r="V727" s="55"/>
      <c r="W727" s="54"/>
      <c r="X727" s="55"/>
      <c r="Y727" s="51"/>
      <c r="Z727" s="51"/>
      <c r="AA727" s="51"/>
      <c r="AB727" s="51"/>
      <c r="AC727" s="51"/>
      <c r="AD727" s="51"/>
      <c r="AE727" s="51"/>
      <c r="AF727" s="51"/>
      <c r="AG727" s="51"/>
      <c r="AH727" s="51"/>
      <c r="AI727" s="51"/>
      <c r="AJ727" s="51"/>
      <c r="AK727" s="51"/>
      <c r="AL727" s="51"/>
      <c r="AM727" s="54"/>
      <c r="AN727" s="51"/>
      <c r="AO727" s="54"/>
      <c r="AP727" s="51"/>
      <c r="AQ727" s="54"/>
      <c r="AR727" s="51"/>
      <c r="AS727" s="53" t="n">
        <v>0</v>
      </c>
      <c r="AT727" s="53" t="n">
        <v>0</v>
      </c>
      <c r="AU727" s="53" t="e">
        <f aca="false">_xlfn.IFS(I727="PE",0,I727="PC",0,I727="VCF",ROUND(AS727*AV727,2),I727="VSF",ROUND(AS727*AV727,2),I727="SUB",ROUND(AS727*AV727,2),I727="ADQBYS",ROUND(AS727*AV727,2),I727="CONV",ROUND(AS727*AV727,2))</f>
        <v>#N/A</v>
      </c>
      <c r="AV727" s="56"/>
      <c r="AW727" s="57" t="e">
        <f aca="false">_xlfn.IFS(I727="PE",ROUND((O727*P727)+Q727,2),I727="PC",ROUND((O727*P727)+Q727,2),AND(I727="VCF",BA727="SI"),AS727+AU727,AND(I727="VCF",BA727="NO"),AS727,AND(I727="VSF",BA727="SI"),AS727+AU727+Y727+Z727,AND(I727="VSF",BA727="NO"),AS727+Y727+Z727,AND(I727="SUB",BA727="SI"),AS727+AU727,AND(I727="SUB",BA727="NO"),AS727,AND(I727="ADQBYS",BA727="SI"),AS727+AU727,AND(I727="ADQBYS",BA727="NO"),AS727,AND(I727="CONV",BA727="SI"),AS727+AU727,AND(I727="CONV",BA727="NO"),AS727)</f>
        <v>#N/A</v>
      </c>
      <c r="AX727" s="53"/>
      <c r="AY727" s="58"/>
      <c r="AZ727" s="51"/>
      <c r="BA727" s="59"/>
    </row>
    <row r="728" customFormat="false" ht="18.6" hidden="false" customHeight="true" outlineLevel="0" collapsed="false">
      <c r="A728" s="43"/>
      <c r="B728" s="44"/>
      <c r="C728" s="44"/>
      <c r="D728" s="44"/>
      <c r="E728" s="44"/>
      <c r="F728" s="44"/>
      <c r="G728" s="44"/>
      <c r="H728" s="45"/>
      <c r="I728" s="44"/>
      <c r="J728" s="44"/>
      <c r="K728" s="44"/>
      <c r="L728" s="47"/>
      <c r="M728" s="47"/>
      <c r="N728" s="49" t="e">
        <f aca="false">_xlfn.IFS(AND(I728="PE",M728="NÓMINA ENERO"),1,AND(I728="PE",M728="NÓMINA FEBRERO"),2,AND(I728="PE",M728="NÓMINA MARZO"),3,AND(I728="PE",M728="NÓMINA ABRIL"),4,AND(I728="PE",M728="NÓMINA MAYO"),5,AND(I728="PE",M728="NÓMINA JUNIO"),6,AND(I728="PE",M728="NÓMINA JULIO"),7,AND(I728="PE",M728="NÓMINA AGOSTO"),8,AND(I728="PE",M728="NÓMINA SEPTIEMBRE"),9,AND(I728="PE",M728="NÓMINA OCTUBRE"),10,AND(I728="PE",M728="NÓMINA NOVIEMBRE"),11,AND(I728="PE",M728="NÓMINA DICIEMBRE"),12,AND(I728="PC",M728="NÓMINA ENERO"),1,AND(I728="PC",M728="NÓMINA FEBRERO"),2,AND(I728="PC",M728="NÓMINA MARZO"),3,AND(I728="PC",M728="NÓMINA ABRIL"),4,AND(I728="PC",M728="NÓMINA MAYO"),5,AND(I728="PC",M728="NÓMINA JUNIO"),6,AND(I728="PC",M728="NÓMINA JULIO"),7,AND(I728="PC",M728="NÓMINA AGOSTO"),8,AND(I728="PC",M728="NÓMINA SEPTIEMBRE"),9,AND(I728="PC",M728="NÓMINA OCTUBRE"),10,AND(I728="PC",M728="NÓMINA NOVIEMBRE"),11,AND(I728="PC",M728="NÓMINA DICIEMBRE"),12,I728="VCF"," ",I728="VSF"," ",I728="SUB"," ",I728="ADQBYS"," ",I728="CONV"," ")</f>
        <v>#N/A</v>
      </c>
      <c r="O728" s="50"/>
      <c r="P728" s="51"/>
      <c r="Q728" s="51" t="n">
        <f aca="false">ROUND((O728*P728)*0.15,2)</f>
        <v>0</v>
      </c>
      <c r="R728" s="52" t="e">
        <f aca="false">_xlfn.IFS(I728="PE","NO RELLENAR",I728="PC","NO RELLENAR",I728="SUB","NO RELLENAR",I728="ADQBYS","NO RELLENAR",I728="CONV","NO RELLENAR",I728="VSF","RELLENAR",I728="VCF","RELLENAR")</f>
        <v>#N/A</v>
      </c>
      <c r="S728" s="53"/>
      <c r="T728" s="53"/>
      <c r="U728" s="54"/>
      <c r="V728" s="55"/>
      <c r="W728" s="54"/>
      <c r="X728" s="55"/>
      <c r="Y728" s="51"/>
      <c r="Z728" s="51"/>
      <c r="AA728" s="51"/>
      <c r="AB728" s="51"/>
      <c r="AC728" s="51"/>
      <c r="AD728" s="51"/>
      <c r="AE728" s="51"/>
      <c r="AF728" s="51"/>
      <c r="AG728" s="51"/>
      <c r="AH728" s="51"/>
      <c r="AI728" s="51"/>
      <c r="AJ728" s="51"/>
      <c r="AK728" s="51"/>
      <c r="AL728" s="51"/>
      <c r="AM728" s="54"/>
      <c r="AN728" s="51"/>
      <c r="AO728" s="54"/>
      <c r="AP728" s="51"/>
      <c r="AQ728" s="54"/>
      <c r="AR728" s="51"/>
      <c r="AS728" s="53" t="n">
        <v>0</v>
      </c>
      <c r="AT728" s="53" t="n">
        <v>0</v>
      </c>
      <c r="AU728" s="53" t="e">
        <f aca="false">_xlfn.IFS(I728="PE",0,I728="PC",0,I728="VCF",ROUND(AS728*AV728,2),I728="VSF",ROUND(AS728*AV728,2),I728="SUB",ROUND(AS728*AV728,2),I728="ADQBYS",ROUND(AS728*AV728,2),I728="CONV",ROUND(AS728*AV728,2))</f>
        <v>#N/A</v>
      </c>
      <c r="AV728" s="56"/>
      <c r="AW728" s="57" t="e">
        <f aca="false">_xlfn.IFS(I728="PE",ROUND((O728*P728)+Q728,2),I728="PC",ROUND((O728*P728)+Q728,2),AND(I728="VCF",BA728="SI"),AS728+AU728,AND(I728="VCF",BA728="NO"),AS728,AND(I728="VSF",BA728="SI"),AS728+AU728+Y728+Z728,AND(I728="VSF",BA728="NO"),AS728+Y728+Z728,AND(I728="SUB",BA728="SI"),AS728+AU728,AND(I728="SUB",BA728="NO"),AS728,AND(I728="ADQBYS",BA728="SI"),AS728+AU728,AND(I728="ADQBYS",BA728="NO"),AS728,AND(I728="CONV",BA728="SI"),AS728+AU728,AND(I728="CONV",BA728="NO"),AS728)</f>
        <v>#N/A</v>
      </c>
      <c r="AX728" s="53"/>
      <c r="AY728" s="58"/>
      <c r="AZ728" s="51"/>
      <c r="BA728" s="59"/>
    </row>
    <row r="729" customFormat="false" ht="18.6" hidden="false" customHeight="true" outlineLevel="0" collapsed="false">
      <c r="A729" s="43"/>
      <c r="B729" s="44"/>
      <c r="C729" s="44"/>
      <c r="D729" s="44"/>
      <c r="E729" s="44"/>
      <c r="F729" s="44"/>
      <c r="G729" s="44"/>
      <c r="H729" s="45"/>
      <c r="I729" s="44"/>
      <c r="J729" s="44"/>
      <c r="K729" s="44"/>
      <c r="L729" s="47"/>
      <c r="M729" s="47"/>
      <c r="N729" s="49" t="e">
        <f aca="false">_xlfn.IFS(AND(I729="PE",M729="NÓMINA ENERO"),1,AND(I729="PE",M729="NÓMINA FEBRERO"),2,AND(I729="PE",M729="NÓMINA MARZO"),3,AND(I729="PE",M729="NÓMINA ABRIL"),4,AND(I729="PE",M729="NÓMINA MAYO"),5,AND(I729="PE",M729="NÓMINA JUNIO"),6,AND(I729="PE",M729="NÓMINA JULIO"),7,AND(I729="PE",M729="NÓMINA AGOSTO"),8,AND(I729="PE",M729="NÓMINA SEPTIEMBRE"),9,AND(I729="PE",M729="NÓMINA OCTUBRE"),10,AND(I729="PE",M729="NÓMINA NOVIEMBRE"),11,AND(I729="PE",M729="NÓMINA DICIEMBRE"),12,AND(I729="PC",M729="NÓMINA ENERO"),1,AND(I729="PC",M729="NÓMINA FEBRERO"),2,AND(I729="PC",M729="NÓMINA MARZO"),3,AND(I729="PC",M729="NÓMINA ABRIL"),4,AND(I729="PC",M729="NÓMINA MAYO"),5,AND(I729="PC",M729="NÓMINA JUNIO"),6,AND(I729="PC",M729="NÓMINA JULIO"),7,AND(I729="PC",M729="NÓMINA AGOSTO"),8,AND(I729="PC",M729="NÓMINA SEPTIEMBRE"),9,AND(I729="PC",M729="NÓMINA OCTUBRE"),10,AND(I729="PC",M729="NÓMINA NOVIEMBRE"),11,AND(I729="PC",M729="NÓMINA DICIEMBRE"),12,I729="VCF"," ",I729="VSF"," ",I729="SUB"," ",I729="ADQBYS"," ",I729="CONV"," ")</f>
        <v>#N/A</v>
      </c>
      <c r="O729" s="50"/>
      <c r="P729" s="51"/>
      <c r="Q729" s="51" t="n">
        <f aca="false">ROUND((O729*P729)*0.15,2)</f>
        <v>0</v>
      </c>
      <c r="R729" s="52" t="e">
        <f aca="false">_xlfn.IFS(I729="PE","NO RELLENAR",I729="PC","NO RELLENAR",I729="SUB","NO RELLENAR",I729="ADQBYS","NO RELLENAR",I729="CONV","NO RELLENAR",I729="VSF","RELLENAR",I729="VCF","RELLENAR")</f>
        <v>#N/A</v>
      </c>
      <c r="S729" s="53"/>
      <c r="T729" s="53"/>
      <c r="U729" s="54"/>
      <c r="V729" s="55"/>
      <c r="W729" s="54"/>
      <c r="X729" s="55"/>
      <c r="Y729" s="51"/>
      <c r="Z729" s="51"/>
      <c r="AA729" s="51"/>
      <c r="AB729" s="51"/>
      <c r="AC729" s="51"/>
      <c r="AD729" s="51"/>
      <c r="AE729" s="51"/>
      <c r="AF729" s="51"/>
      <c r="AG729" s="51"/>
      <c r="AH729" s="51"/>
      <c r="AI729" s="51"/>
      <c r="AJ729" s="51"/>
      <c r="AK729" s="51"/>
      <c r="AL729" s="51"/>
      <c r="AM729" s="54"/>
      <c r="AN729" s="51"/>
      <c r="AO729" s="54"/>
      <c r="AP729" s="51"/>
      <c r="AQ729" s="54"/>
      <c r="AR729" s="51"/>
      <c r="AS729" s="53" t="n">
        <v>0</v>
      </c>
      <c r="AT729" s="53" t="n">
        <v>0</v>
      </c>
      <c r="AU729" s="53" t="e">
        <f aca="false">_xlfn.IFS(I729="PE",0,I729="PC",0,I729="VCF",ROUND(AS729*AV729,2),I729="VSF",ROUND(AS729*AV729,2),I729="SUB",ROUND(AS729*AV729,2),I729="ADQBYS",ROUND(AS729*AV729,2),I729="CONV",ROUND(AS729*AV729,2))</f>
        <v>#N/A</v>
      </c>
      <c r="AV729" s="56"/>
      <c r="AW729" s="57" t="e">
        <f aca="false">_xlfn.IFS(I729="PE",ROUND((O729*P729)+Q729,2),I729="PC",ROUND((O729*P729)+Q729,2),AND(I729="VCF",BA729="SI"),AS729+AU729,AND(I729="VCF",BA729="NO"),AS729,AND(I729="VSF",BA729="SI"),AS729+AU729+Y729+Z729,AND(I729="VSF",BA729="NO"),AS729+Y729+Z729,AND(I729="SUB",BA729="SI"),AS729+AU729,AND(I729="SUB",BA729="NO"),AS729,AND(I729="ADQBYS",BA729="SI"),AS729+AU729,AND(I729="ADQBYS",BA729="NO"),AS729,AND(I729="CONV",BA729="SI"),AS729+AU729,AND(I729="CONV",BA729="NO"),AS729)</f>
        <v>#N/A</v>
      </c>
      <c r="AX729" s="53"/>
      <c r="AY729" s="58"/>
      <c r="AZ729" s="51"/>
      <c r="BA729" s="59"/>
    </row>
    <row r="730" customFormat="false" ht="18.6" hidden="false" customHeight="true" outlineLevel="0" collapsed="false">
      <c r="A730" s="43"/>
      <c r="B730" s="44"/>
      <c r="C730" s="44"/>
      <c r="D730" s="44"/>
      <c r="E730" s="44"/>
      <c r="F730" s="44"/>
      <c r="G730" s="44"/>
      <c r="H730" s="45"/>
      <c r="I730" s="44"/>
      <c r="J730" s="44"/>
      <c r="K730" s="44"/>
      <c r="L730" s="47"/>
      <c r="M730" s="47"/>
      <c r="N730" s="49" t="e">
        <f aca="false">_xlfn.IFS(AND(I730="PE",M730="NÓMINA ENERO"),1,AND(I730="PE",M730="NÓMINA FEBRERO"),2,AND(I730="PE",M730="NÓMINA MARZO"),3,AND(I730="PE",M730="NÓMINA ABRIL"),4,AND(I730="PE",M730="NÓMINA MAYO"),5,AND(I730="PE",M730="NÓMINA JUNIO"),6,AND(I730="PE",M730="NÓMINA JULIO"),7,AND(I730="PE",M730="NÓMINA AGOSTO"),8,AND(I730="PE",M730="NÓMINA SEPTIEMBRE"),9,AND(I730="PE",M730="NÓMINA OCTUBRE"),10,AND(I730="PE",M730="NÓMINA NOVIEMBRE"),11,AND(I730="PE",M730="NÓMINA DICIEMBRE"),12,AND(I730="PC",M730="NÓMINA ENERO"),1,AND(I730="PC",M730="NÓMINA FEBRERO"),2,AND(I730="PC",M730="NÓMINA MARZO"),3,AND(I730="PC",M730="NÓMINA ABRIL"),4,AND(I730="PC",M730="NÓMINA MAYO"),5,AND(I730="PC",M730="NÓMINA JUNIO"),6,AND(I730="PC",M730="NÓMINA JULIO"),7,AND(I730="PC",M730="NÓMINA AGOSTO"),8,AND(I730="PC",M730="NÓMINA SEPTIEMBRE"),9,AND(I730="PC",M730="NÓMINA OCTUBRE"),10,AND(I730="PC",M730="NÓMINA NOVIEMBRE"),11,AND(I730="PC",M730="NÓMINA DICIEMBRE"),12,I730="VCF"," ",I730="VSF"," ",I730="SUB"," ",I730="ADQBYS"," ",I730="CONV"," ")</f>
        <v>#N/A</v>
      </c>
      <c r="O730" s="50"/>
      <c r="P730" s="51"/>
      <c r="Q730" s="51" t="n">
        <f aca="false">ROUND((O730*P730)*0.15,2)</f>
        <v>0</v>
      </c>
      <c r="R730" s="52" t="e">
        <f aca="false">_xlfn.IFS(I730="PE","NO RELLENAR",I730="PC","NO RELLENAR",I730="SUB","NO RELLENAR",I730="ADQBYS","NO RELLENAR",I730="CONV","NO RELLENAR",I730="VSF","RELLENAR",I730="VCF","RELLENAR")</f>
        <v>#N/A</v>
      </c>
      <c r="S730" s="53"/>
      <c r="T730" s="53"/>
      <c r="U730" s="54"/>
      <c r="V730" s="55"/>
      <c r="W730" s="54"/>
      <c r="X730" s="55"/>
      <c r="Y730" s="51"/>
      <c r="Z730" s="51"/>
      <c r="AA730" s="51"/>
      <c r="AB730" s="51"/>
      <c r="AC730" s="51"/>
      <c r="AD730" s="51"/>
      <c r="AE730" s="51"/>
      <c r="AF730" s="51"/>
      <c r="AG730" s="51"/>
      <c r="AH730" s="51"/>
      <c r="AI730" s="51"/>
      <c r="AJ730" s="51"/>
      <c r="AK730" s="51"/>
      <c r="AL730" s="51"/>
      <c r="AM730" s="54"/>
      <c r="AN730" s="51"/>
      <c r="AO730" s="54"/>
      <c r="AP730" s="51"/>
      <c r="AQ730" s="54"/>
      <c r="AR730" s="51"/>
      <c r="AS730" s="53" t="n">
        <v>0</v>
      </c>
      <c r="AT730" s="53" t="n">
        <v>0</v>
      </c>
      <c r="AU730" s="53" t="e">
        <f aca="false">_xlfn.IFS(I730="PE",0,I730="PC",0,I730="VCF",ROUND(AS730*AV730,2),I730="VSF",ROUND(AS730*AV730,2),I730="SUB",ROUND(AS730*AV730,2),I730="ADQBYS",ROUND(AS730*AV730,2),I730="CONV",ROUND(AS730*AV730,2))</f>
        <v>#N/A</v>
      </c>
      <c r="AV730" s="56"/>
      <c r="AW730" s="57" t="e">
        <f aca="false">_xlfn.IFS(I730="PE",ROUND((O730*P730)+Q730,2),I730="PC",ROUND((O730*P730)+Q730,2),AND(I730="VCF",BA730="SI"),AS730+AU730,AND(I730="VCF",BA730="NO"),AS730,AND(I730="VSF",BA730="SI"),AS730+AU730+Y730+Z730,AND(I730="VSF",BA730="NO"),AS730+Y730+Z730,AND(I730="SUB",BA730="SI"),AS730+AU730,AND(I730="SUB",BA730="NO"),AS730,AND(I730="ADQBYS",BA730="SI"),AS730+AU730,AND(I730="ADQBYS",BA730="NO"),AS730,AND(I730="CONV",BA730="SI"),AS730+AU730,AND(I730="CONV",BA730="NO"),AS730)</f>
        <v>#N/A</v>
      </c>
      <c r="AX730" s="53"/>
      <c r="AY730" s="58"/>
      <c r="AZ730" s="51"/>
      <c r="BA730" s="59"/>
    </row>
    <row r="731" customFormat="false" ht="18.6" hidden="false" customHeight="true" outlineLevel="0" collapsed="false">
      <c r="A731" s="43"/>
      <c r="B731" s="44"/>
      <c r="C731" s="44"/>
      <c r="D731" s="44"/>
      <c r="E731" s="44"/>
      <c r="F731" s="44"/>
      <c r="G731" s="44"/>
      <c r="H731" s="45"/>
      <c r="I731" s="44"/>
      <c r="J731" s="44"/>
      <c r="K731" s="44"/>
      <c r="L731" s="47"/>
      <c r="M731" s="47"/>
      <c r="N731" s="49" t="e">
        <f aca="false">_xlfn.IFS(AND(I731="PE",M731="NÓMINA ENERO"),1,AND(I731="PE",M731="NÓMINA FEBRERO"),2,AND(I731="PE",M731="NÓMINA MARZO"),3,AND(I731="PE",M731="NÓMINA ABRIL"),4,AND(I731="PE",M731="NÓMINA MAYO"),5,AND(I731="PE",M731="NÓMINA JUNIO"),6,AND(I731="PE",M731="NÓMINA JULIO"),7,AND(I731="PE",M731="NÓMINA AGOSTO"),8,AND(I731="PE",M731="NÓMINA SEPTIEMBRE"),9,AND(I731="PE",M731="NÓMINA OCTUBRE"),10,AND(I731="PE",M731="NÓMINA NOVIEMBRE"),11,AND(I731="PE",M731="NÓMINA DICIEMBRE"),12,AND(I731="PC",M731="NÓMINA ENERO"),1,AND(I731="PC",M731="NÓMINA FEBRERO"),2,AND(I731="PC",M731="NÓMINA MARZO"),3,AND(I731="PC",M731="NÓMINA ABRIL"),4,AND(I731="PC",M731="NÓMINA MAYO"),5,AND(I731="PC",M731="NÓMINA JUNIO"),6,AND(I731="PC",M731="NÓMINA JULIO"),7,AND(I731="PC",M731="NÓMINA AGOSTO"),8,AND(I731="PC",M731="NÓMINA SEPTIEMBRE"),9,AND(I731="PC",M731="NÓMINA OCTUBRE"),10,AND(I731="PC",M731="NÓMINA NOVIEMBRE"),11,AND(I731="PC",M731="NÓMINA DICIEMBRE"),12,I731="VCF"," ",I731="VSF"," ",I731="SUB"," ",I731="ADQBYS"," ",I731="CONV"," ")</f>
        <v>#N/A</v>
      </c>
      <c r="O731" s="50"/>
      <c r="P731" s="51"/>
      <c r="Q731" s="51" t="n">
        <f aca="false">ROUND((O731*P731)*0.15,2)</f>
        <v>0</v>
      </c>
      <c r="R731" s="52" t="e">
        <f aca="false">_xlfn.IFS(I731="PE","NO RELLENAR",I731="PC","NO RELLENAR",I731="SUB","NO RELLENAR",I731="ADQBYS","NO RELLENAR",I731="CONV","NO RELLENAR",I731="VSF","RELLENAR",I731="VCF","RELLENAR")</f>
        <v>#N/A</v>
      </c>
      <c r="S731" s="53"/>
      <c r="T731" s="53"/>
      <c r="U731" s="54"/>
      <c r="V731" s="55"/>
      <c r="W731" s="54"/>
      <c r="X731" s="55"/>
      <c r="Y731" s="51"/>
      <c r="Z731" s="51"/>
      <c r="AA731" s="51"/>
      <c r="AB731" s="51"/>
      <c r="AC731" s="51"/>
      <c r="AD731" s="51"/>
      <c r="AE731" s="51"/>
      <c r="AF731" s="51"/>
      <c r="AG731" s="51"/>
      <c r="AH731" s="51"/>
      <c r="AI731" s="51"/>
      <c r="AJ731" s="51"/>
      <c r="AK731" s="51"/>
      <c r="AL731" s="51"/>
      <c r="AM731" s="54"/>
      <c r="AN731" s="51"/>
      <c r="AO731" s="54"/>
      <c r="AP731" s="51"/>
      <c r="AQ731" s="54"/>
      <c r="AR731" s="51"/>
      <c r="AS731" s="53" t="n">
        <v>0</v>
      </c>
      <c r="AT731" s="53" t="n">
        <v>0</v>
      </c>
      <c r="AU731" s="53" t="e">
        <f aca="false">_xlfn.IFS(I731="PE",0,I731="PC",0,I731="VCF",ROUND(AS731*AV731,2),I731="VSF",ROUND(AS731*AV731,2),I731="SUB",ROUND(AS731*AV731,2),I731="ADQBYS",ROUND(AS731*AV731,2),I731="CONV",ROUND(AS731*AV731,2))</f>
        <v>#N/A</v>
      </c>
      <c r="AV731" s="56"/>
      <c r="AW731" s="57" t="e">
        <f aca="false">_xlfn.IFS(I731="PE",ROUND((O731*P731)+Q731,2),I731="PC",ROUND((O731*P731)+Q731,2),AND(I731="VCF",BA731="SI"),AS731+AU731,AND(I731="VCF",BA731="NO"),AS731,AND(I731="VSF",BA731="SI"),AS731+AU731+Y731+Z731,AND(I731="VSF",BA731="NO"),AS731+Y731+Z731,AND(I731="SUB",BA731="SI"),AS731+AU731,AND(I731="SUB",BA731="NO"),AS731,AND(I731="ADQBYS",BA731="SI"),AS731+AU731,AND(I731="ADQBYS",BA731="NO"),AS731,AND(I731="CONV",BA731="SI"),AS731+AU731,AND(I731="CONV",BA731="NO"),AS731)</f>
        <v>#N/A</v>
      </c>
      <c r="AX731" s="53"/>
      <c r="AY731" s="58"/>
      <c r="AZ731" s="51"/>
      <c r="BA731" s="59"/>
    </row>
    <row r="732" customFormat="false" ht="18.6" hidden="false" customHeight="true" outlineLevel="0" collapsed="false">
      <c r="A732" s="43"/>
      <c r="B732" s="44"/>
      <c r="C732" s="44"/>
      <c r="D732" s="44"/>
      <c r="E732" s="44"/>
      <c r="F732" s="44"/>
      <c r="G732" s="44"/>
      <c r="H732" s="45"/>
      <c r="I732" s="44"/>
      <c r="J732" s="44"/>
      <c r="K732" s="44"/>
      <c r="L732" s="47"/>
      <c r="M732" s="47"/>
      <c r="N732" s="49" t="e">
        <f aca="false">_xlfn.IFS(AND(I732="PE",M732="NÓMINA ENERO"),1,AND(I732="PE",M732="NÓMINA FEBRERO"),2,AND(I732="PE",M732="NÓMINA MARZO"),3,AND(I732="PE",M732="NÓMINA ABRIL"),4,AND(I732="PE",M732="NÓMINA MAYO"),5,AND(I732="PE",M732="NÓMINA JUNIO"),6,AND(I732="PE",M732="NÓMINA JULIO"),7,AND(I732="PE",M732="NÓMINA AGOSTO"),8,AND(I732="PE",M732="NÓMINA SEPTIEMBRE"),9,AND(I732="PE",M732="NÓMINA OCTUBRE"),10,AND(I732="PE",M732="NÓMINA NOVIEMBRE"),11,AND(I732="PE",M732="NÓMINA DICIEMBRE"),12,AND(I732="PC",M732="NÓMINA ENERO"),1,AND(I732="PC",M732="NÓMINA FEBRERO"),2,AND(I732="PC",M732="NÓMINA MARZO"),3,AND(I732="PC",M732="NÓMINA ABRIL"),4,AND(I732="PC",M732="NÓMINA MAYO"),5,AND(I732="PC",M732="NÓMINA JUNIO"),6,AND(I732="PC",M732="NÓMINA JULIO"),7,AND(I732="PC",M732="NÓMINA AGOSTO"),8,AND(I732="PC",M732="NÓMINA SEPTIEMBRE"),9,AND(I732="PC",M732="NÓMINA OCTUBRE"),10,AND(I732="PC",M732="NÓMINA NOVIEMBRE"),11,AND(I732="PC",M732="NÓMINA DICIEMBRE"),12,I732="VCF"," ",I732="VSF"," ",I732="SUB"," ",I732="ADQBYS"," ",I732="CONV"," ")</f>
        <v>#N/A</v>
      </c>
      <c r="O732" s="50"/>
      <c r="P732" s="51"/>
      <c r="Q732" s="51" t="n">
        <f aca="false">ROUND((O732*P732)*0.15,2)</f>
        <v>0</v>
      </c>
      <c r="R732" s="52" t="e">
        <f aca="false">_xlfn.IFS(I732="PE","NO RELLENAR",I732="PC","NO RELLENAR",I732="SUB","NO RELLENAR",I732="ADQBYS","NO RELLENAR",I732="CONV","NO RELLENAR",I732="VSF","RELLENAR",I732="VCF","RELLENAR")</f>
        <v>#N/A</v>
      </c>
      <c r="S732" s="53"/>
      <c r="T732" s="53"/>
      <c r="U732" s="54"/>
      <c r="V732" s="55"/>
      <c r="W732" s="54"/>
      <c r="X732" s="55"/>
      <c r="Y732" s="51"/>
      <c r="Z732" s="51"/>
      <c r="AA732" s="51"/>
      <c r="AB732" s="51"/>
      <c r="AC732" s="51"/>
      <c r="AD732" s="51"/>
      <c r="AE732" s="51"/>
      <c r="AF732" s="51"/>
      <c r="AG732" s="51"/>
      <c r="AH732" s="51"/>
      <c r="AI732" s="51"/>
      <c r="AJ732" s="51"/>
      <c r="AK732" s="51"/>
      <c r="AL732" s="51"/>
      <c r="AM732" s="54"/>
      <c r="AN732" s="51"/>
      <c r="AO732" s="54"/>
      <c r="AP732" s="51"/>
      <c r="AQ732" s="54"/>
      <c r="AR732" s="51"/>
      <c r="AS732" s="53" t="n">
        <v>0</v>
      </c>
      <c r="AT732" s="53" t="n">
        <v>0</v>
      </c>
      <c r="AU732" s="53" t="e">
        <f aca="false">_xlfn.IFS(I732="PE",0,I732="PC",0,I732="VCF",ROUND(AS732*AV732,2),I732="VSF",ROUND(AS732*AV732,2),I732="SUB",ROUND(AS732*AV732,2),I732="ADQBYS",ROUND(AS732*AV732,2),I732="CONV",ROUND(AS732*AV732,2))</f>
        <v>#N/A</v>
      </c>
      <c r="AV732" s="56"/>
      <c r="AW732" s="57" t="e">
        <f aca="false">_xlfn.IFS(I732="PE",ROUND((O732*P732)+Q732,2),I732="PC",ROUND((O732*P732)+Q732,2),AND(I732="VCF",BA732="SI"),AS732+AU732,AND(I732="VCF",BA732="NO"),AS732,AND(I732="VSF",BA732="SI"),AS732+AU732+Y732+Z732,AND(I732="VSF",BA732="NO"),AS732+Y732+Z732,AND(I732="SUB",BA732="SI"),AS732+AU732,AND(I732="SUB",BA732="NO"),AS732,AND(I732="ADQBYS",BA732="SI"),AS732+AU732,AND(I732="ADQBYS",BA732="NO"),AS732,AND(I732="CONV",BA732="SI"),AS732+AU732,AND(I732="CONV",BA732="NO"),AS732)</f>
        <v>#N/A</v>
      </c>
      <c r="AX732" s="53"/>
      <c r="AY732" s="58"/>
      <c r="AZ732" s="51"/>
      <c r="BA732" s="59"/>
    </row>
    <row r="733" customFormat="false" ht="18.6" hidden="false" customHeight="true" outlineLevel="0" collapsed="false">
      <c r="A733" s="43"/>
      <c r="B733" s="44"/>
      <c r="C733" s="44"/>
      <c r="D733" s="44"/>
      <c r="E733" s="44"/>
      <c r="F733" s="44"/>
      <c r="G733" s="44"/>
      <c r="H733" s="45"/>
      <c r="I733" s="44"/>
      <c r="J733" s="44"/>
      <c r="K733" s="44"/>
      <c r="L733" s="47"/>
      <c r="M733" s="47"/>
      <c r="N733" s="49" t="e">
        <f aca="false">_xlfn.IFS(AND(I733="PE",M733="NÓMINA ENERO"),1,AND(I733="PE",M733="NÓMINA FEBRERO"),2,AND(I733="PE",M733="NÓMINA MARZO"),3,AND(I733="PE",M733="NÓMINA ABRIL"),4,AND(I733="PE",M733="NÓMINA MAYO"),5,AND(I733="PE",M733="NÓMINA JUNIO"),6,AND(I733="PE",M733="NÓMINA JULIO"),7,AND(I733="PE",M733="NÓMINA AGOSTO"),8,AND(I733="PE",M733="NÓMINA SEPTIEMBRE"),9,AND(I733="PE",M733="NÓMINA OCTUBRE"),10,AND(I733="PE",M733="NÓMINA NOVIEMBRE"),11,AND(I733="PE",M733="NÓMINA DICIEMBRE"),12,AND(I733="PC",M733="NÓMINA ENERO"),1,AND(I733="PC",M733="NÓMINA FEBRERO"),2,AND(I733="PC",M733="NÓMINA MARZO"),3,AND(I733="PC",M733="NÓMINA ABRIL"),4,AND(I733="PC",M733="NÓMINA MAYO"),5,AND(I733="PC",M733="NÓMINA JUNIO"),6,AND(I733="PC",M733="NÓMINA JULIO"),7,AND(I733="PC",M733="NÓMINA AGOSTO"),8,AND(I733="PC",M733="NÓMINA SEPTIEMBRE"),9,AND(I733="PC",M733="NÓMINA OCTUBRE"),10,AND(I733="PC",M733="NÓMINA NOVIEMBRE"),11,AND(I733="PC",M733="NÓMINA DICIEMBRE"),12,I733="VCF"," ",I733="VSF"," ",I733="SUB"," ",I733="ADQBYS"," ",I733="CONV"," ")</f>
        <v>#N/A</v>
      </c>
      <c r="O733" s="50"/>
      <c r="P733" s="51"/>
      <c r="Q733" s="51" t="n">
        <f aca="false">ROUND((O733*P733)*0.15,2)</f>
        <v>0</v>
      </c>
      <c r="R733" s="52" t="e">
        <f aca="false">_xlfn.IFS(I733="PE","NO RELLENAR",I733="PC","NO RELLENAR",I733="SUB","NO RELLENAR",I733="ADQBYS","NO RELLENAR",I733="CONV","NO RELLENAR",I733="VSF","RELLENAR",I733="VCF","RELLENAR")</f>
        <v>#N/A</v>
      </c>
      <c r="S733" s="53"/>
      <c r="T733" s="53"/>
      <c r="U733" s="54"/>
      <c r="V733" s="55"/>
      <c r="W733" s="54"/>
      <c r="X733" s="55"/>
      <c r="Y733" s="51"/>
      <c r="Z733" s="51"/>
      <c r="AA733" s="51"/>
      <c r="AB733" s="51"/>
      <c r="AC733" s="51"/>
      <c r="AD733" s="51"/>
      <c r="AE733" s="51"/>
      <c r="AF733" s="51"/>
      <c r="AG733" s="51"/>
      <c r="AH733" s="51"/>
      <c r="AI733" s="51"/>
      <c r="AJ733" s="51"/>
      <c r="AK733" s="51"/>
      <c r="AL733" s="51"/>
      <c r="AM733" s="54"/>
      <c r="AN733" s="51"/>
      <c r="AO733" s="54"/>
      <c r="AP733" s="51"/>
      <c r="AQ733" s="54"/>
      <c r="AR733" s="51"/>
      <c r="AS733" s="53" t="n">
        <v>0</v>
      </c>
      <c r="AT733" s="53" t="n">
        <v>0</v>
      </c>
      <c r="AU733" s="53" t="e">
        <f aca="false">_xlfn.IFS(I733="PE",0,I733="PC",0,I733="VCF",ROUND(AS733*AV733,2),I733="VSF",ROUND(AS733*AV733,2),I733="SUB",ROUND(AS733*AV733,2),I733="ADQBYS",ROUND(AS733*AV733,2),I733="CONV",ROUND(AS733*AV733,2))</f>
        <v>#N/A</v>
      </c>
      <c r="AV733" s="56"/>
      <c r="AW733" s="57" t="e">
        <f aca="false">_xlfn.IFS(I733="PE",ROUND((O733*P733)+Q733,2),I733="PC",ROUND((O733*P733)+Q733,2),AND(I733="VCF",BA733="SI"),AS733+AU733,AND(I733="VCF",BA733="NO"),AS733,AND(I733="VSF",BA733="SI"),AS733+AU733+Y733+Z733,AND(I733="VSF",BA733="NO"),AS733+Y733+Z733,AND(I733="SUB",BA733="SI"),AS733+AU733,AND(I733="SUB",BA733="NO"),AS733,AND(I733="ADQBYS",BA733="SI"),AS733+AU733,AND(I733="ADQBYS",BA733="NO"),AS733,AND(I733="CONV",BA733="SI"),AS733+AU733,AND(I733="CONV",BA733="NO"),AS733)</f>
        <v>#N/A</v>
      </c>
      <c r="AX733" s="53"/>
      <c r="AY733" s="58"/>
      <c r="AZ733" s="51"/>
      <c r="BA733" s="59"/>
    </row>
    <row r="734" customFormat="false" ht="18.6" hidden="false" customHeight="true" outlineLevel="0" collapsed="false">
      <c r="A734" s="43"/>
      <c r="B734" s="44"/>
      <c r="C734" s="44"/>
      <c r="D734" s="44"/>
      <c r="E734" s="44"/>
      <c r="F734" s="44"/>
      <c r="G734" s="44"/>
      <c r="H734" s="45"/>
      <c r="I734" s="44"/>
      <c r="J734" s="44"/>
      <c r="K734" s="44"/>
      <c r="L734" s="47"/>
      <c r="M734" s="47"/>
      <c r="N734" s="49" t="e">
        <f aca="false">_xlfn.IFS(AND(I734="PE",M734="NÓMINA ENERO"),1,AND(I734="PE",M734="NÓMINA FEBRERO"),2,AND(I734="PE",M734="NÓMINA MARZO"),3,AND(I734="PE",M734="NÓMINA ABRIL"),4,AND(I734="PE",M734="NÓMINA MAYO"),5,AND(I734="PE",M734="NÓMINA JUNIO"),6,AND(I734="PE",M734="NÓMINA JULIO"),7,AND(I734="PE",M734="NÓMINA AGOSTO"),8,AND(I734="PE",M734="NÓMINA SEPTIEMBRE"),9,AND(I734="PE",M734="NÓMINA OCTUBRE"),10,AND(I734="PE",M734="NÓMINA NOVIEMBRE"),11,AND(I734="PE",M734="NÓMINA DICIEMBRE"),12,AND(I734="PC",M734="NÓMINA ENERO"),1,AND(I734="PC",M734="NÓMINA FEBRERO"),2,AND(I734="PC",M734="NÓMINA MARZO"),3,AND(I734="PC",M734="NÓMINA ABRIL"),4,AND(I734="PC",M734="NÓMINA MAYO"),5,AND(I734="PC",M734="NÓMINA JUNIO"),6,AND(I734="PC",M734="NÓMINA JULIO"),7,AND(I734="PC",M734="NÓMINA AGOSTO"),8,AND(I734="PC",M734="NÓMINA SEPTIEMBRE"),9,AND(I734="PC",M734="NÓMINA OCTUBRE"),10,AND(I734="PC",M734="NÓMINA NOVIEMBRE"),11,AND(I734="PC",M734="NÓMINA DICIEMBRE"),12,I734="VCF"," ",I734="VSF"," ",I734="SUB"," ",I734="ADQBYS"," ",I734="CONV"," ")</f>
        <v>#N/A</v>
      </c>
      <c r="O734" s="50"/>
      <c r="P734" s="51"/>
      <c r="Q734" s="51" t="n">
        <f aca="false">ROUND((O734*P734)*0.15,2)</f>
        <v>0</v>
      </c>
      <c r="R734" s="52" t="e">
        <f aca="false">_xlfn.IFS(I734="PE","NO RELLENAR",I734="PC","NO RELLENAR",I734="SUB","NO RELLENAR",I734="ADQBYS","NO RELLENAR",I734="CONV","NO RELLENAR",I734="VSF","RELLENAR",I734="VCF","RELLENAR")</f>
        <v>#N/A</v>
      </c>
      <c r="S734" s="53"/>
      <c r="T734" s="53"/>
      <c r="U734" s="54"/>
      <c r="V734" s="55"/>
      <c r="W734" s="54"/>
      <c r="X734" s="55"/>
      <c r="Y734" s="51"/>
      <c r="Z734" s="51"/>
      <c r="AA734" s="51"/>
      <c r="AB734" s="51"/>
      <c r="AC734" s="51"/>
      <c r="AD734" s="51"/>
      <c r="AE734" s="51"/>
      <c r="AF734" s="51"/>
      <c r="AG734" s="51"/>
      <c r="AH734" s="51"/>
      <c r="AI734" s="51"/>
      <c r="AJ734" s="51"/>
      <c r="AK734" s="51"/>
      <c r="AL734" s="51"/>
      <c r="AM734" s="54"/>
      <c r="AN734" s="51"/>
      <c r="AO734" s="54"/>
      <c r="AP734" s="51"/>
      <c r="AQ734" s="54"/>
      <c r="AR734" s="51"/>
      <c r="AS734" s="53" t="n">
        <v>0</v>
      </c>
      <c r="AT734" s="53" t="n">
        <v>0</v>
      </c>
      <c r="AU734" s="53" t="e">
        <f aca="false">_xlfn.IFS(I734="PE",0,I734="PC",0,I734="VCF",ROUND(AS734*AV734,2),I734="VSF",ROUND(AS734*AV734,2),I734="SUB",ROUND(AS734*AV734,2),I734="ADQBYS",ROUND(AS734*AV734,2),I734="CONV",ROUND(AS734*AV734,2))</f>
        <v>#N/A</v>
      </c>
      <c r="AV734" s="56"/>
      <c r="AW734" s="57" t="e">
        <f aca="false">_xlfn.IFS(I734="PE",ROUND((O734*P734)+Q734,2),I734="PC",ROUND((O734*P734)+Q734,2),AND(I734="VCF",BA734="SI"),AS734+AU734,AND(I734="VCF",BA734="NO"),AS734,AND(I734="VSF",BA734="SI"),AS734+AU734+Y734+Z734,AND(I734="VSF",BA734="NO"),AS734+Y734+Z734,AND(I734="SUB",BA734="SI"),AS734+AU734,AND(I734="SUB",BA734="NO"),AS734,AND(I734="ADQBYS",BA734="SI"),AS734+AU734,AND(I734="ADQBYS",BA734="NO"),AS734,AND(I734="CONV",BA734="SI"),AS734+AU734,AND(I734="CONV",BA734="NO"),AS734)</f>
        <v>#N/A</v>
      </c>
      <c r="AX734" s="53"/>
      <c r="AY734" s="58"/>
      <c r="AZ734" s="51"/>
      <c r="BA734" s="59"/>
    </row>
    <row r="735" customFormat="false" ht="18.6" hidden="false" customHeight="true" outlineLevel="0" collapsed="false">
      <c r="A735" s="43"/>
      <c r="B735" s="44"/>
      <c r="C735" s="44"/>
      <c r="D735" s="44"/>
      <c r="E735" s="44"/>
      <c r="F735" s="44"/>
      <c r="G735" s="44"/>
      <c r="H735" s="45"/>
      <c r="I735" s="44"/>
      <c r="J735" s="44"/>
      <c r="K735" s="44"/>
      <c r="L735" s="47"/>
      <c r="M735" s="47"/>
      <c r="N735" s="49" t="e">
        <f aca="false">_xlfn.IFS(AND(I735="PE",M735="NÓMINA ENERO"),1,AND(I735="PE",M735="NÓMINA FEBRERO"),2,AND(I735="PE",M735="NÓMINA MARZO"),3,AND(I735="PE",M735="NÓMINA ABRIL"),4,AND(I735="PE",M735="NÓMINA MAYO"),5,AND(I735="PE",M735="NÓMINA JUNIO"),6,AND(I735="PE",M735="NÓMINA JULIO"),7,AND(I735="PE",M735="NÓMINA AGOSTO"),8,AND(I735="PE",M735="NÓMINA SEPTIEMBRE"),9,AND(I735="PE",M735="NÓMINA OCTUBRE"),10,AND(I735="PE",M735="NÓMINA NOVIEMBRE"),11,AND(I735="PE",M735="NÓMINA DICIEMBRE"),12,AND(I735="PC",M735="NÓMINA ENERO"),1,AND(I735="PC",M735="NÓMINA FEBRERO"),2,AND(I735="PC",M735="NÓMINA MARZO"),3,AND(I735="PC",M735="NÓMINA ABRIL"),4,AND(I735="PC",M735="NÓMINA MAYO"),5,AND(I735="PC",M735="NÓMINA JUNIO"),6,AND(I735="PC",M735="NÓMINA JULIO"),7,AND(I735="PC",M735="NÓMINA AGOSTO"),8,AND(I735="PC",M735="NÓMINA SEPTIEMBRE"),9,AND(I735="PC",M735="NÓMINA OCTUBRE"),10,AND(I735="PC",M735="NÓMINA NOVIEMBRE"),11,AND(I735="PC",M735="NÓMINA DICIEMBRE"),12,I735="VCF"," ",I735="VSF"," ",I735="SUB"," ",I735="ADQBYS"," ",I735="CONV"," ")</f>
        <v>#N/A</v>
      </c>
      <c r="O735" s="50"/>
      <c r="P735" s="51"/>
      <c r="Q735" s="51" t="n">
        <f aca="false">ROUND((O735*P735)*0.15,2)</f>
        <v>0</v>
      </c>
      <c r="R735" s="52" t="e">
        <f aca="false">_xlfn.IFS(I735="PE","NO RELLENAR",I735="PC","NO RELLENAR",I735="SUB","NO RELLENAR",I735="ADQBYS","NO RELLENAR",I735="CONV","NO RELLENAR",I735="VSF","RELLENAR",I735="VCF","RELLENAR")</f>
        <v>#N/A</v>
      </c>
      <c r="S735" s="53"/>
      <c r="T735" s="53"/>
      <c r="U735" s="54"/>
      <c r="V735" s="55"/>
      <c r="W735" s="54"/>
      <c r="X735" s="55"/>
      <c r="Y735" s="51"/>
      <c r="Z735" s="51"/>
      <c r="AA735" s="51"/>
      <c r="AB735" s="51"/>
      <c r="AC735" s="51"/>
      <c r="AD735" s="51"/>
      <c r="AE735" s="51"/>
      <c r="AF735" s="51"/>
      <c r="AG735" s="51"/>
      <c r="AH735" s="51"/>
      <c r="AI735" s="51"/>
      <c r="AJ735" s="51"/>
      <c r="AK735" s="51"/>
      <c r="AL735" s="51"/>
      <c r="AM735" s="54"/>
      <c r="AN735" s="51"/>
      <c r="AO735" s="54"/>
      <c r="AP735" s="51"/>
      <c r="AQ735" s="54"/>
      <c r="AR735" s="51"/>
      <c r="AS735" s="53" t="n">
        <v>0</v>
      </c>
      <c r="AT735" s="53" t="n">
        <v>0</v>
      </c>
      <c r="AU735" s="53" t="e">
        <f aca="false">_xlfn.IFS(I735="PE",0,I735="PC",0,I735="VCF",ROUND(AS735*AV735,2),I735="VSF",ROUND(AS735*AV735,2),I735="SUB",ROUND(AS735*AV735,2),I735="ADQBYS",ROUND(AS735*AV735,2),I735="CONV",ROUND(AS735*AV735,2))</f>
        <v>#N/A</v>
      </c>
      <c r="AV735" s="56"/>
      <c r="AW735" s="57" t="e">
        <f aca="false">_xlfn.IFS(I735="PE",ROUND((O735*P735)+Q735,2),I735="PC",ROUND((O735*P735)+Q735,2),AND(I735="VCF",BA735="SI"),AS735+AU735,AND(I735="VCF",BA735="NO"),AS735,AND(I735="VSF",BA735="SI"),AS735+AU735+Y735+Z735,AND(I735="VSF",BA735="NO"),AS735+Y735+Z735,AND(I735="SUB",BA735="SI"),AS735+AU735,AND(I735="SUB",BA735="NO"),AS735,AND(I735="ADQBYS",BA735="SI"),AS735+AU735,AND(I735="ADQBYS",BA735="NO"),AS735,AND(I735="CONV",BA735="SI"),AS735+AU735,AND(I735="CONV",BA735="NO"),AS735)</f>
        <v>#N/A</v>
      </c>
      <c r="AX735" s="53"/>
      <c r="AY735" s="58"/>
      <c r="AZ735" s="51"/>
      <c r="BA735" s="59"/>
    </row>
    <row r="736" customFormat="false" ht="18.6" hidden="false" customHeight="true" outlineLevel="0" collapsed="false">
      <c r="A736" s="43"/>
      <c r="B736" s="44"/>
      <c r="C736" s="44"/>
      <c r="D736" s="44"/>
      <c r="E736" s="44"/>
      <c r="F736" s="44"/>
      <c r="G736" s="44"/>
      <c r="H736" s="45"/>
      <c r="I736" s="44"/>
      <c r="J736" s="44"/>
      <c r="K736" s="44"/>
      <c r="L736" s="47"/>
      <c r="M736" s="47"/>
      <c r="N736" s="49" t="e">
        <f aca="false">_xlfn.IFS(AND(I736="PE",M736="NÓMINA ENERO"),1,AND(I736="PE",M736="NÓMINA FEBRERO"),2,AND(I736="PE",M736="NÓMINA MARZO"),3,AND(I736="PE",M736="NÓMINA ABRIL"),4,AND(I736="PE",M736="NÓMINA MAYO"),5,AND(I736="PE",M736="NÓMINA JUNIO"),6,AND(I736="PE",M736="NÓMINA JULIO"),7,AND(I736="PE",M736="NÓMINA AGOSTO"),8,AND(I736="PE",M736="NÓMINA SEPTIEMBRE"),9,AND(I736="PE",M736="NÓMINA OCTUBRE"),10,AND(I736="PE",M736="NÓMINA NOVIEMBRE"),11,AND(I736="PE",M736="NÓMINA DICIEMBRE"),12,AND(I736="PC",M736="NÓMINA ENERO"),1,AND(I736="PC",M736="NÓMINA FEBRERO"),2,AND(I736="PC",M736="NÓMINA MARZO"),3,AND(I736="PC",M736="NÓMINA ABRIL"),4,AND(I736="PC",M736="NÓMINA MAYO"),5,AND(I736="PC",M736="NÓMINA JUNIO"),6,AND(I736="PC",M736="NÓMINA JULIO"),7,AND(I736="PC",M736="NÓMINA AGOSTO"),8,AND(I736="PC",M736="NÓMINA SEPTIEMBRE"),9,AND(I736="PC",M736="NÓMINA OCTUBRE"),10,AND(I736="PC",M736="NÓMINA NOVIEMBRE"),11,AND(I736="PC",M736="NÓMINA DICIEMBRE"),12,I736="VCF"," ",I736="VSF"," ",I736="SUB"," ",I736="ADQBYS"," ",I736="CONV"," ")</f>
        <v>#N/A</v>
      </c>
      <c r="O736" s="50"/>
      <c r="P736" s="51"/>
      <c r="Q736" s="51" t="n">
        <f aca="false">ROUND((O736*P736)*0.15,2)</f>
        <v>0</v>
      </c>
      <c r="R736" s="52" t="e">
        <f aca="false">_xlfn.IFS(I736="PE","NO RELLENAR",I736="PC","NO RELLENAR",I736="SUB","NO RELLENAR",I736="ADQBYS","NO RELLENAR",I736="CONV","NO RELLENAR",I736="VSF","RELLENAR",I736="VCF","RELLENAR")</f>
        <v>#N/A</v>
      </c>
      <c r="S736" s="53"/>
      <c r="T736" s="53"/>
      <c r="U736" s="54"/>
      <c r="V736" s="55"/>
      <c r="W736" s="54"/>
      <c r="X736" s="55"/>
      <c r="Y736" s="51"/>
      <c r="Z736" s="51"/>
      <c r="AA736" s="51"/>
      <c r="AB736" s="51"/>
      <c r="AC736" s="51"/>
      <c r="AD736" s="51"/>
      <c r="AE736" s="51"/>
      <c r="AF736" s="51"/>
      <c r="AG736" s="51"/>
      <c r="AH736" s="51"/>
      <c r="AI736" s="51"/>
      <c r="AJ736" s="51"/>
      <c r="AK736" s="51"/>
      <c r="AL736" s="51"/>
      <c r="AM736" s="54"/>
      <c r="AN736" s="51"/>
      <c r="AO736" s="54"/>
      <c r="AP736" s="51"/>
      <c r="AQ736" s="54"/>
      <c r="AR736" s="51"/>
      <c r="AS736" s="53" t="n">
        <v>0</v>
      </c>
      <c r="AT736" s="53" t="n">
        <v>0</v>
      </c>
      <c r="AU736" s="53" t="e">
        <f aca="false">_xlfn.IFS(I736="PE",0,I736="PC",0,I736="VCF",ROUND(AS736*AV736,2),I736="VSF",ROUND(AS736*AV736,2),I736="SUB",ROUND(AS736*AV736,2),I736="ADQBYS",ROUND(AS736*AV736,2),I736="CONV",ROUND(AS736*AV736,2))</f>
        <v>#N/A</v>
      </c>
      <c r="AV736" s="56"/>
      <c r="AW736" s="57" t="e">
        <f aca="false">_xlfn.IFS(I736="PE",ROUND((O736*P736)+Q736,2),I736="PC",ROUND((O736*P736)+Q736,2),AND(I736="VCF",BA736="SI"),AS736+AU736,AND(I736="VCF",BA736="NO"),AS736,AND(I736="VSF",BA736="SI"),AS736+AU736+Y736+Z736,AND(I736="VSF",BA736="NO"),AS736+Y736+Z736,AND(I736="SUB",BA736="SI"),AS736+AU736,AND(I736="SUB",BA736="NO"),AS736,AND(I736="ADQBYS",BA736="SI"),AS736+AU736,AND(I736="ADQBYS",BA736="NO"),AS736,AND(I736="CONV",BA736="SI"),AS736+AU736,AND(I736="CONV",BA736="NO"),AS736)</f>
        <v>#N/A</v>
      </c>
      <c r="AX736" s="53"/>
      <c r="AY736" s="58"/>
      <c r="AZ736" s="51"/>
      <c r="BA736" s="59"/>
    </row>
    <row r="737" customFormat="false" ht="18.6" hidden="false" customHeight="true" outlineLevel="0" collapsed="false">
      <c r="A737" s="43"/>
      <c r="B737" s="44"/>
      <c r="C737" s="44"/>
      <c r="D737" s="44"/>
      <c r="E737" s="44"/>
      <c r="F737" s="44"/>
      <c r="G737" s="44"/>
      <c r="H737" s="45"/>
      <c r="I737" s="44"/>
      <c r="J737" s="44"/>
      <c r="K737" s="44"/>
      <c r="L737" s="47"/>
      <c r="M737" s="47"/>
      <c r="N737" s="49" t="e">
        <f aca="false">_xlfn.IFS(AND(I737="PE",M737="NÓMINA ENERO"),1,AND(I737="PE",M737="NÓMINA FEBRERO"),2,AND(I737="PE",M737="NÓMINA MARZO"),3,AND(I737="PE",M737="NÓMINA ABRIL"),4,AND(I737="PE",M737="NÓMINA MAYO"),5,AND(I737="PE",M737="NÓMINA JUNIO"),6,AND(I737="PE",M737="NÓMINA JULIO"),7,AND(I737="PE",M737="NÓMINA AGOSTO"),8,AND(I737="PE",M737="NÓMINA SEPTIEMBRE"),9,AND(I737="PE",M737="NÓMINA OCTUBRE"),10,AND(I737="PE",M737="NÓMINA NOVIEMBRE"),11,AND(I737="PE",M737="NÓMINA DICIEMBRE"),12,AND(I737="PC",M737="NÓMINA ENERO"),1,AND(I737="PC",M737="NÓMINA FEBRERO"),2,AND(I737="PC",M737="NÓMINA MARZO"),3,AND(I737="PC",M737="NÓMINA ABRIL"),4,AND(I737="PC",M737="NÓMINA MAYO"),5,AND(I737="PC",M737="NÓMINA JUNIO"),6,AND(I737="PC",M737="NÓMINA JULIO"),7,AND(I737="PC",M737="NÓMINA AGOSTO"),8,AND(I737="PC",M737="NÓMINA SEPTIEMBRE"),9,AND(I737="PC",M737="NÓMINA OCTUBRE"),10,AND(I737="PC",M737="NÓMINA NOVIEMBRE"),11,AND(I737="PC",M737="NÓMINA DICIEMBRE"),12,I737="VCF"," ",I737="VSF"," ",I737="SUB"," ",I737="ADQBYS"," ",I737="CONV"," ")</f>
        <v>#N/A</v>
      </c>
      <c r="O737" s="50"/>
      <c r="P737" s="51"/>
      <c r="Q737" s="51" t="n">
        <f aca="false">ROUND((O737*P737)*0.15,2)</f>
        <v>0</v>
      </c>
      <c r="R737" s="52" t="e">
        <f aca="false">_xlfn.IFS(I737="PE","NO RELLENAR",I737="PC","NO RELLENAR",I737="SUB","NO RELLENAR",I737="ADQBYS","NO RELLENAR",I737="CONV","NO RELLENAR",I737="VSF","RELLENAR",I737="VCF","RELLENAR")</f>
        <v>#N/A</v>
      </c>
      <c r="S737" s="53"/>
      <c r="T737" s="53"/>
      <c r="U737" s="54"/>
      <c r="V737" s="55"/>
      <c r="W737" s="54"/>
      <c r="X737" s="55"/>
      <c r="Y737" s="51"/>
      <c r="Z737" s="51"/>
      <c r="AA737" s="51"/>
      <c r="AB737" s="51"/>
      <c r="AC737" s="51"/>
      <c r="AD737" s="51"/>
      <c r="AE737" s="51"/>
      <c r="AF737" s="51"/>
      <c r="AG737" s="51"/>
      <c r="AH737" s="51"/>
      <c r="AI737" s="51"/>
      <c r="AJ737" s="51"/>
      <c r="AK737" s="51"/>
      <c r="AL737" s="51"/>
      <c r="AM737" s="54"/>
      <c r="AN737" s="51"/>
      <c r="AO737" s="54"/>
      <c r="AP737" s="51"/>
      <c r="AQ737" s="54"/>
      <c r="AR737" s="51"/>
      <c r="AS737" s="53" t="n">
        <v>0</v>
      </c>
      <c r="AT737" s="53" t="n">
        <v>0</v>
      </c>
      <c r="AU737" s="53" t="e">
        <f aca="false">_xlfn.IFS(I737="PE",0,I737="PC",0,I737="VCF",ROUND(AS737*AV737,2),I737="VSF",ROUND(AS737*AV737,2),I737="SUB",ROUND(AS737*AV737,2),I737="ADQBYS",ROUND(AS737*AV737,2),I737="CONV",ROUND(AS737*AV737,2))</f>
        <v>#N/A</v>
      </c>
      <c r="AV737" s="56"/>
      <c r="AW737" s="57" t="e">
        <f aca="false">_xlfn.IFS(I737="PE",ROUND((O737*P737)+Q737,2),I737="PC",ROUND((O737*P737)+Q737,2),AND(I737="VCF",BA737="SI"),AS737+AU737,AND(I737="VCF",BA737="NO"),AS737,AND(I737="VSF",BA737="SI"),AS737+AU737+Y737+Z737,AND(I737="VSF",BA737="NO"),AS737+Y737+Z737,AND(I737="SUB",BA737="SI"),AS737+AU737,AND(I737="SUB",BA737="NO"),AS737,AND(I737="ADQBYS",BA737="SI"),AS737+AU737,AND(I737="ADQBYS",BA737="NO"),AS737,AND(I737="CONV",BA737="SI"),AS737+AU737,AND(I737="CONV",BA737="NO"),AS737)</f>
        <v>#N/A</v>
      </c>
      <c r="AX737" s="53"/>
      <c r="AY737" s="58"/>
      <c r="AZ737" s="51"/>
      <c r="BA737" s="59"/>
    </row>
    <row r="738" customFormat="false" ht="18.6" hidden="false" customHeight="true" outlineLevel="0" collapsed="false">
      <c r="A738" s="43"/>
      <c r="B738" s="44"/>
      <c r="C738" s="44"/>
      <c r="D738" s="44"/>
      <c r="E738" s="44"/>
      <c r="F738" s="44"/>
      <c r="G738" s="44"/>
      <c r="H738" s="45"/>
      <c r="I738" s="44"/>
      <c r="J738" s="44"/>
      <c r="K738" s="44"/>
      <c r="L738" s="47"/>
      <c r="M738" s="47"/>
      <c r="N738" s="49" t="e">
        <f aca="false">_xlfn.IFS(AND(I738="PE",M738="NÓMINA ENERO"),1,AND(I738="PE",M738="NÓMINA FEBRERO"),2,AND(I738="PE",M738="NÓMINA MARZO"),3,AND(I738="PE",M738="NÓMINA ABRIL"),4,AND(I738="PE",M738="NÓMINA MAYO"),5,AND(I738="PE",M738="NÓMINA JUNIO"),6,AND(I738="PE",M738="NÓMINA JULIO"),7,AND(I738="PE",M738="NÓMINA AGOSTO"),8,AND(I738="PE",M738="NÓMINA SEPTIEMBRE"),9,AND(I738="PE",M738="NÓMINA OCTUBRE"),10,AND(I738="PE",M738="NÓMINA NOVIEMBRE"),11,AND(I738="PE",M738="NÓMINA DICIEMBRE"),12,AND(I738="PC",M738="NÓMINA ENERO"),1,AND(I738="PC",M738="NÓMINA FEBRERO"),2,AND(I738="PC",M738="NÓMINA MARZO"),3,AND(I738="PC",M738="NÓMINA ABRIL"),4,AND(I738="PC",M738="NÓMINA MAYO"),5,AND(I738="PC",M738="NÓMINA JUNIO"),6,AND(I738="PC",M738="NÓMINA JULIO"),7,AND(I738="PC",M738="NÓMINA AGOSTO"),8,AND(I738="PC",M738="NÓMINA SEPTIEMBRE"),9,AND(I738="PC",M738="NÓMINA OCTUBRE"),10,AND(I738="PC",M738="NÓMINA NOVIEMBRE"),11,AND(I738="PC",M738="NÓMINA DICIEMBRE"),12,I738="VCF"," ",I738="VSF"," ",I738="SUB"," ",I738="ADQBYS"," ",I738="CONV"," ")</f>
        <v>#N/A</v>
      </c>
      <c r="O738" s="50"/>
      <c r="P738" s="51"/>
      <c r="Q738" s="51" t="n">
        <f aca="false">ROUND((O738*P738)*0.15,2)</f>
        <v>0</v>
      </c>
      <c r="R738" s="52" t="e">
        <f aca="false">_xlfn.IFS(I738="PE","NO RELLENAR",I738="PC","NO RELLENAR",I738="SUB","NO RELLENAR",I738="ADQBYS","NO RELLENAR",I738="CONV","NO RELLENAR",I738="VSF","RELLENAR",I738="VCF","RELLENAR")</f>
        <v>#N/A</v>
      </c>
      <c r="S738" s="53"/>
      <c r="T738" s="53"/>
      <c r="U738" s="54"/>
      <c r="V738" s="55"/>
      <c r="W738" s="54"/>
      <c r="X738" s="55"/>
      <c r="Y738" s="51"/>
      <c r="Z738" s="51"/>
      <c r="AA738" s="51"/>
      <c r="AB738" s="51"/>
      <c r="AC738" s="51"/>
      <c r="AD738" s="51"/>
      <c r="AE738" s="51"/>
      <c r="AF738" s="51"/>
      <c r="AG738" s="51"/>
      <c r="AH738" s="51"/>
      <c r="AI738" s="51"/>
      <c r="AJ738" s="51"/>
      <c r="AK738" s="51"/>
      <c r="AL738" s="51"/>
      <c r="AM738" s="54"/>
      <c r="AN738" s="51"/>
      <c r="AO738" s="54"/>
      <c r="AP738" s="51"/>
      <c r="AQ738" s="54"/>
      <c r="AR738" s="51"/>
      <c r="AS738" s="53" t="n">
        <v>0</v>
      </c>
      <c r="AT738" s="53" t="n">
        <v>0</v>
      </c>
      <c r="AU738" s="53" t="e">
        <f aca="false">_xlfn.IFS(I738="PE",0,I738="PC",0,I738="VCF",ROUND(AS738*AV738,2),I738="VSF",ROUND(AS738*AV738,2),I738="SUB",ROUND(AS738*AV738,2),I738="ADQBYS",ROUND(AS738*AV738,2),I738="CONV",ROUND(AS738*AV738,2))</f>
        <v>#N/A</v>
      </c>
      <c r="AV738" s="56"/>
      <c r="AW738" s="57" t="e">
        <f aca="false">_xlfn.IFS(I738="PE",ROUND((O738*P738)+Q738,2),I738="PC",ROUND((O738*P738)+Q738,2),AND(I738="VCF",BA738="SI"),AS738+AU738,AND(I738="VCF",BA738="NO"),AS738,AND(I738="VSF",BA738="SI"),AS738+AU738+Y738+Z738,AND(I738="VSF",BA738="NO"),AS738+Y738+Z738,AND(I738="SUB",BA738="SI"),AS738+AU738,AND(I738="SUB",BA738="NO"),AS738,AND(I738="ADQBYS",BA738="SI"),AS738+AU738,AND(I738="ADQBYS",BA738="NO"),AS738,AND(I738="CONV",BA738="SI"),AS738+AU738,AND(I738="CONV",BA738="NO"),AS738)</f>
        <v>#N/A</v>
      </c>
      <c r="AX738" s="53"/>
      <c r="AY738" s="58"/>
      <c r="AZ738" s="51"/>
      <c r="BA738" s="59"/>
    </row>
    <row r="739" customFormat="false" ht="18.6" hidden="false" customHeight="true" outlineLevel="0" collapsed="false">
      <c r="A739" s="43"/>
      <c r="B739" s="44"/>
      <c r="C739" s="44"/>
      <c r="D739" s="44"/>
      <c r="E739" s="44"/>
      <c r="F739" s="44"/>
      <c r="G739" s="44"/>
      <c r="H739" s="45"/>
      <c r="I739" s="44"/>
      <c r="J739" s="44"/>
      <c r="K739" s="44"/>
      <c r="L739" s="47"/>
      <c r="M739" s="47"/>
      <c r="N739" s="49" t="e">
        <f aca="false">_xlfn.IFS(AND(I739="PE",M739="NÓMINA ENERO"),1,AND(I739="PE",M739="NÓMINA FEBRERO"),2,AND(I739="PE",M739="NÓMINA MARZO"),3,AND(I739="PE",M739="NÓMINA ABRIL"),4,AND(I739="PE",M739="NÓMINA MAYO"),5,AND(I739="PE",M739="NÓMINA JUNIO"),6,AND(I739="PE",M739="NÓMINA JULIO"),7,AND(I739="PE",M739="NÓMINA AGOSTO"),8,AND(I739="PE",M739="NÓMINA SEPTIEMBRE"),9,AND(I739="PE",M739="NÓMINA OCTUBRE"),10,AND(I739="PE",M739="NÓMINA NOVIEMBRE"),11,AND(I739="PE",M739="NÓMINA DICIEMBRE"),12,AND(I739="PC",M739="NÓMINA ENERO"),1,AND(I739="PC",M739="NÓMINA FEBRERO"),2,AND(I739="PC",M739="NÓMINA MARZO"),3,AND(I739="PC",M739="NÓMINA ABRIL"),4,AND(I739="PC",M739="NÓMINA MAYO"),5,AND(I739="PC",M739="NÓMINA JUNIO"),6,AND(I739="PC",M739="NÓMINA JULIO"),7,AND(I739="PC",M739="NÓMINA AGOSTO"),8,AND(I739="PC",M739="NÓMINA SEPTIEMBRE"),9,AND(I739="PC",M739="NÓMINA OCTUBRE"),10,AND(I739="PC",M739="NÓMINA NOVIEMBRE"),11,AND(I739="PC",M739="NÓMINA DICIEMBRE"),12,I739="VCF"," ",I739="VSF"," ",I739="SUB"," ",I739="ADQBYS"," ",I739="CONV"," ")</f>
        <v>#N/A</v>
      </c>
      <c r="O739" s="50"/>
      <c r="P739" s="51"/>
      <c r="Q739" s="51" t="n">
        <f aca="false">ROUND((O739*P739)*0.15,2)</f>
        <v>0</v>
      </c>
      <c r="R739" s="52" t="e">
        <f aca="false">_xlfn.IFS(I739="PE","NO RELLENAR",I739="PC","NO RELLENAR",I739="SUB","NO RELLENAR",I739="ADQBYS","NO RELLENAR",I739="CONV","NO RELLENAR",I739="VSF","RELLENAR",I739="VCF","RELLENAR")</f>
        <v>#N/A</v>
      </c>
      <c r="S739" s="53"/>
      <c r="T739" s="53"/>
      <c r="U739" s="54"/>
      <c r="V739" s="55"/>
      <c r="W739" s="54"/>
      <c r="X739" s="55"/>
      <c r="Y739" s="51"/>
      <c r="Z739" s="51"/>
      <c r="AA739" s="51"/>
      <c r="AB739" s="51"/>
      <c r="AC739" s="51"/>
      <c r="AD739" s="51"/>
      <c r="AE739" s="51"/>
      <c r="AF739" s="51"/>
      <c r="AG739" s="51"/>
      <c r="AH739" s="51"/>
      <c r="AI739" s="51"/>
      <c r="AJ739" s="51"/>
      <c r="AK739" s="51"/>
      <c r="AL739" s="51"/>
      <c r="AM739" s="54"/>
      <c r="AN739" s="51"/>
      <c r="AO739" s="54"/>
      <c r="AP739" s="51"/>
      <c r="AQ739" s="54"/>
      <c r="AR739" s="51"/>
      <c r="AS739" s="53" t="n">
        <v>0</v>
      </c>
      <c r="AT739" s="53" t="n">
        <v>0</v>
      </c>
      <c r="AU739" s="53" t="e">
        <f aca="false">_xlfn.IFS(I739="PE",0,I739="PC",0,I739="VCF",ROUND(AS739*AV739,2),I739="VSF",ROUND(AS739*AV739,2),I739="SUB",ROUND(AS739*AV739,2),I739="ADQBYS",ROUND(AS739*AV739,2),I739="CONV",ROUND(AS739*AV739,2))</f>
        <v>#N/A</v>
      </c>
      <c r="AV739" s="56"/>
      <c r="AW739" s="57" t="e">
        <f aca="false">_xlfn.IFS(I739="PE",ROUND((O739*P739)+Q739,2),I739="PC",ROUND((O739*P739)+Q739,2),AND(I739="VCF",BA739="SI"),AS739+AU739,AND(I739="VCF",BA739="NO"),AS739,AND(I739="VSF",BA739="SI"),AS739+AU739+Y739+Z739,AND(I739="VSF",BA739="NO"),AS739+Y739+Z739,AND(I739="SUB",BA739="SI"),AS739+AU739,AND(I739="SUB",BA739="NO"),AS739,AND(I739="ADQBYS",BA739="SI"),AS739+AU739,AND(I739="ADQBYS",BA739="NO"),AS739,AND(I739="CONV",BA739="SI"),AS739+AU739,AND(I739="CONV",BA739="NO"),AS739)</f>
        <v>#N/A</v>
      </c>
      <c r="AX739" s="53"/>
      <c r="AY739" s="58"/>
      <c r="AZ739" s="51"/>
      <c r="BA739" s="59"/>
    </row>
    <row r="740" customFormat="false" ht="18.6" hidden="false" customHeight="true" outlineLevel="0" collapsed="false">
      <c r="A740" s="43"/>
      <c r="B740" s="44"/>
      <c r="C740" s="44"/>
      <c r="D740" s="44"/>
      <c r="E740" s="44"/>
      <c r="F740" s="44"/>
      <c r="G740" s="44"/>
      <c r="H740" s="45"/>
      <c r="I740" s="44"/>
      <c r="J740" s="44"/>
      <c r="K740" s="44"/>
      <c r="L740" s="47"/>
      <c r="M740" s="47"/>
      <c r="N740" s="49" t="e">
        <f aca="false">_xlfn.IFS(AND(I740="PE",M740="NÓMINA ENERO"),1,AND(I740="PE",M740="NÓMINA FEBRERO"),2,AND(I740="PE",M740="NÓMINA MARZO"),3,AND(I740="PE",M740="NÓMINA ABRIL"),4,AND(I740="PE",M740="NÓMINA MAYO"),5,AND(I740="PE",M740="NÓMINA JUNIO"),6,AND(I740="PE",M740="NÓMINA JULIO"),7,AND(I740="PE",M740="NÓMINA AGOSTO"),8,AND(I740="PE",M740="NÓMINA SEPTIEMBRE"),9,AND(I740="PE",M740="NÓMINA OCTUBRE"),10,AND(I740="PE",M740="NÓMINA NOVIEMBRE"),11,AND(I740="PE",M740="NÓMINA DICIEMBRE"),12,AND(I740="PC",M740="NÓMINA ENERO"),1,AND(I740="PC",M740="NÓMINA FEBRERO"),2,AND(I740="PC",M740="NÓMINA MARZO"),3,AND(I740="PC",M740="NÓMINA ABRIL"),4,AND(I740="PC",M740="NÓMINA MAYO"),5,AND(I740="PC",M740="NÓMINA JUNIO"),6,AND(I740="PC",M740="NÓMINA JULIO"),7,AND(I740="PC",M740="NÓMINA AGOSTO"),8,AND(I740="PC",M740="NÓMINA SEPTIEMBRE"),9,AND(I740="PC",M740="NÓMINA OCTUBRE"),10,AND(I740="PC",M740="NÓMINA NOVIEMBRE"),11,AND(I740="PC",M740="NÓMINA DICIEMBRE"),12,I740="VCF"," ",I740="VSF"," ",I740="SUB"," ",I740="ADQBYS"," ",I740="CONV"," ")</f>
        <v>#N/A</v>
      </c>
      <c r="O740" s="50"/>
      <c r="P740" s="51"/>
      <c r="Q740" s="51" t="n">
        <f aca="false">ROUND((O740*P740)*0.15,2)</f>
        <v>0</v>
      </c>
      <c r="R740" s="52" t="e">
        <f aca="false">_xlfn.IFS(I740="PE","NO RELLENAR",I740="PC","NO RELLENAR",I740="SUB","NO RELLENAR",I740="ADQBYS","NO RELLENAR",I740="CONV","NO RELLENAR",I740="VSF","RELLENAR",I740="VCF","RELLENAR")</f>
        <v>#N/A</v>
      </c>
      <c r="S740" s="53"/>
      <c r="T740" s="53"/>
      <c r="U740" s="54"/>
      <c r="V740" s="55"/>
      <c r="W740" s="54"/>
      <c r="X740" s="55"/>
      <c r="Y740" s="51"/>
      <c r="Z740" s="51"/>
      <c r="AA740" s="51"/>
      <c r="AB740" s="51"/>
      <c r="AC740" s="51"/>
      <c r="AD740" s="51"/>
      <c r="AE740" s="51"/>
      <c r="AF740" s="51"/>
      <c r="AG740" s="51"/>
      <c r="AH740" s="51"/>
      <c r="AI740" s="51"/>
      <c r="AJ740" s="51"/>
      <c r="AK740" s="51"/>
      <c r="AL740" s="51"/>
      <c r="AM740" s="54"/>
      <c r="AN740" s="51"/>
      <c r="AO740" s="54"/>
      <c r="AP740" s="51"/>
      <c r="AQ740" s="54"/>
      <c r="AR740" s="51"/>
      <c r="AS740" s="53" t="n">
        <v>0</v>
      </c>
      <c r="AT740" s="53" t="n">
        <v>0</v>
      </c>
      <c r="AU740" s="53" t="e">
        <f aca="false">_xlfn.IFS(I740="PE",0,I740="PC",0,I740="VCF",ROUND(AS740*AV740,2),I740="VSF",ROUND(AS740*AV740,2),I740="SUB",ROUND(AS740*AV740,2),I740="ADQBYS",ROUND(AS740*AV740,2),I740="CONV",ROUND(AS740*AV740,2))</f>
        <v>#N/A</v>
      </c>
      <c r="AV740" s="56"/>
      <c r="AW740" s="57" t="e">
        <f aca="false">_xlfn.IFS(I740="PE",ROUND((O740*P740)+Q740,2),I740="PC",ROUND((O740*P740)+Q740,2),AND(I740="VCF",BA740="SI"),AS740+AU740,AND(I740="VCF",BA740="NO"),AS740,AND(I740="VSF",BA740="SI"),AS740+AU740+Y740+Z740,AND(I740="VSF",BA740="NO"),AS740+Y740+Z740,AND(I740="SUB",BA740="SI"),AS740+AU740,AND(I740="SUB",BA740="NO"),AS740,AND(I740="ADQBYS",BA740="SI"),AS740+AU740,AND(I740="ADQBYS",BA740="NO"),AS740,AND(I740="CONV",BA740="SI"),AS740+AU740,AND(I740="CONV",BA740="NO"),AS740)</f>
        <v>#N/A</v>
      </c>
      <c r="AX740" s="53"/>
      <c r="AY740" s="58"/>
      <c r="AZ740" s="51"/>
      <c r="BA740" s="59"/>
    </row>
    <row r="741" customFormat="false" ht="18.6" hidden="false" customHeight="true" outlineLevel="0" collapsed="false">
      <c r="A741" s="43"/>
      <c r="B741" s="44"/>
      <c r="C741" s="44"/>
      <c r="D741" s="44"/>
      <c r="E741" s="44"/>
      <c r="F741" s="44"/>
      <c r="G741" s="44"/>
      <c r="H741" s="45"/>
      <c r="I741" s="44"/>
      <c r="J741" s="44"/>
      <c r="K741" s="44"/>
      <c r="L741" s="47"/>
      <c r="M741" s="47"/>
      <c r="N741" s="49" t="e">
        <f aca="false">_xlfn.IFS(AND(I741="PE",M741="NÓMINA ENERO"),1,AND(I741="PE",M741="NÓMINA FEBRERO"),2,AND(I741="PE",M741="NÓMINA MARZO"),3,AND(I741="PE",M741="NÓMINA ABRIL"),4,AND(I741="PE",M741="NÓMINA MAYO"),5,AND(I741="PE",M741="NÓMINA JUNIO"),6,AND(I741="PE",M741="NÓMINA JULIO"),7,AND(I741="PE",M741="NÓMINA AGOSTO"),8,AND(I741="PE",M741="NÓMINA SEPTIEMBRE"),9,AND(I741="PE",M741="NÓMINA OCTUBRE"),10,AND(I741="PE",M741="NÓMINA NOVIEMBRE"),11,AND(I741="PE",M741="NÓMINA DICIEMBRE"),12,AND(I741="PC",M741="NÓMINA ENERO"),1,AND(I741="PC",M741="NÓMINA FEBRERO"),2,AND(I741="PC",M741="NÓMINA MARZO"),3,AND(I741="PC",M741="NÓMINA ABRIL"),4,AND(I741="PC",M741="NÓMINA MAYO"),5,AND(I741="PC",M741="NÓMINA JUNIO"),6,AND(I741="PC",M741="NÓMINA JULIO"),7,AND(I741="PC",M741="NÓMINA AGOSTO"),8,AND(I741="PC",M741="NÓMINA SEPTIEMBRE"),9,AND(I741="PC",M741="NÓMINA OCTUBRE"),10,AND(I741="PC",M741="NÓMINA NOVIEMBRE"),11,AND(I741="PC",M741="NÓMINA DICIEMBRE"),12,I741="VCF"," ",I741="VSF"," ",I741="SUB"," ",I741="ADQBYS"," ",I741="CONV"," ")</f>
        <v>#N/A</v>
      </c>
      <c r="O741" s="50"/>
      <c r="P741" s="51"/>
      <c r="Q741" s="51" t="n">
        <f aca="false">ROUND((O741*P741)*0.15,2)</f>
        <v>0</v>
      </c>
      <c r="R741" s="52" t="e">
        <f aca="false">_xlfn.IFS(I741="PE","NO RELLENAR",I741="PC","NO RELLENAR",I741="SUB","NO RELLENAR",I741="ADQBYS","NO RELLENAR",I741="CONV","NO RELLENAR",I741="VSF","RELLENAR",I741="VCF","RELLENAR")</f>
        <v>#N/A</v>
      </c>
      <c r="S741" s="53"/>
      <c r="T741" s="53"/>
      <c r="U741" s="54"/>
      <c r="V741" s="55"/>
      <c r="W741" s="54"/>
      <c r="X741" s="55"/>
      <c r="Y741" s="51"/>
      <c r="Z741" s="51"/>
      <c r="AA741" s="51"/>
      <c r="AB741" s="51"/>
      <c r="AC741" s="51"/>
      <c r="AD741" s="51"/>
      <c r="AE741" s="51"/>
      <c r="AF741" s="51"/>
      <c r="AG741" s="51"/>
      <c r="AH741" s="51"/>
      <c r="AI741" s="51"/>
      <c r="AJ741" s="51"/>
      <c r="AK741" s="51"/>
      <c r="AL741" s="51"/>
      <c r="AM741" s="54"/>
      <c r="AN741" s="51"/>
      <c r="AO741" s="54"/>
      <c r="AP741" s="51"/>
      <c r="AQ741" s="54"/>
      <c r="AR741" s="51"/>
      <c r="AS741" s="53" t="n">
        <v>0</v>
      </c>
      <c r="AT741" s="53" t="n">
        <v>0</v>
      </c>
      <c r="AU741" s="53" t="e">
        <f aca="false">_xlfn.IFS(I741="PE",0,I741="PC",0,I741="VCF",ROUND(AS741*AV741,2),I741="VSF",ROUND(AS741*AV741,2),I741="SUB",ROUND(AS741*AV741,2),I741="ADQBYS",ROUND(AS741*AV741,2),I741="CONV",ROUND(AS741*AV741,2))</f>
        <v>#N/A</v>
      </c>
      <c r="AV741" s="56"/>
      <c r="AW741" s="57" t="e">
        <f aca="false">_xlfn.IFS(I741="PE",ROUND((O741*P741)+Q741,2),I741="PC",ROUND((O741*P741)+Q741,2),AND(I741="VCF",BA741="SI"),AS741+AU741,AND(I741="VCF",BA741="NO"),AS741,AND(I741="VSF",BA741="SI"),AS741+AU741+Y741+Z741,AND(I741="VSF",BA741="NO"),AS741+Y741+Z741,AND(I741="SUB",BA741="SI"),AS741+AU741,AND(I741="SUB",BA741="NO"),AS741,AND(I741="ADQBYS",BA741="SI"),AS741+AU741,AND(I741="ADQBYS",BA741="NO"),AS741,AND(I741="CONV",BA741="SI"),AS741+AU741,AND(I741="CONV",BA741="NO"),AS741)</f>
        <v>#N/A</v>
      </c>
      <c r="AX741" s="53"/>
      <c r="AY741" s="58"/>
      <c r="AZ741" s="51"/>
      <c r="BA741" s="59"/>
    </row>
    <row r="742" customFormat="false" ht="18.6" hidden="false" customHeight="true" outlineLevel="0" collapsed="false">
      <c r="A742" s="43"/>
      <c r="B742" s="44"/>
      <c r="C742" s="44"/>
      <c r="D742" s="44"/>
      <c r="E742" s="44"/>
      <c r="F742" s="44"/>
      <c r="G742" s="44"/>
      <c r="H742" s="45"/>
      <c r="I742" s="44"/>
      <c r="J742" s="44"/>
      <c r="K742" s="44"/>
      <c r="L742" s="47"/>
      <c r="M742" s="47"/>
      <c r="N742" s="49" t="e">
        <f aca="false">_xlfn.IFS(AND(I742="PE",M742="NÓMINA ENERO"),1,AND(I742="PE",M742="NÓMINA FEBRERO"),2,AND(I742="PE",M742="NÓMINA MARZO"),3,AND(I742="PE",M742="NÓMINA ABRIL"),4,AND(I742="PE",M742="NÓMINA MAYO"),5,AND(I742="PE",M742="NÓMINA JUNIO"),6,AND(I742="PE",M742="NÓMINA JULIO"),7,AND(I742="PE",M742="NÓMINA AGOSTO"),8,AND(I742="PE",M742="NÓMINA SEPTIEMBRE"),9,AND(I742="PE",M742="NÓMINA OCTUBRE"),10,AND(I742="PE",M742="NÓMINA NOVIEMBRE"),11,AND(I742="PE",M742="NÓMINA DICIEMBRE"),12,AND(I742="PC",M742="NÓMINA ENERO"),1,AND(I742="PC",M742="NÓMINA FEBRERO"),2,AND(I742="PC",M742="NÓMINA MARZO"),3,AND(I742="PC",M742="NÓMINA ABRIL"),4,AND(I742="PC",M742="NÓMINA MAYO"),5,AND(I742="PC",M742="NÓMINA JUNIO"),6,AND(I742="PC",M742="NÓMINA JULIO"),7,AND(I742="PC",M742="NÓMINA AGOSTO"),8,AND(I742="PC",M742="NÓMINA SEPTIEMBRE"),9,AND(I742="PC",M742="NÓMINA OCTUBRE"),10,AND(I742="PC",M742="NÓMINA NOVIEMBRE"),11,AND(I742="PC",M742="NÓMINA DICIEMBRE"),12,I742="VCF"," ",I742="VSF"," ",I742="SUB"," ",I742="ADQBYS"," ",I742="CONV"," ")</f>
        <v>#N/A</v>
      </c>
      <c r="O742" s="50"/>
      <c r="P742" s="51"/>
      <c r="Q742" s="51" t="n">
        <f aca="false">ROUND((O742*P742)*0.15,2)</f>
        <v>0</v>
      </c>
      <c r="R742" s="52" t="e">
        <f aca="false">_xlfn.IFS(I742="PE","NO RELLENAR",I742="PC","NO RELLENAR",I742="SUB","NO RELLENAR",I742="ADQBYS","NO RELLENAR",I742="CONV","NO RELLENAR",I742="VSF","RELLENAR",I742="VCF","RELLENAR")</f>
        <v>#N/A</v>
      </c>
      <c r="S742" s="53"/>
      <c r="T742" s="53"/>
      <c r="U742" s="54"/>
      <c r="V742" s="55"/>
      <c r="W742" s="54"/>
      <c r="X742" s="55"/>
      <c r="Y742" s="51"/>
      <c r="Z742" s="51"/>
      <c r="AA742" s="51"/>
      <c r="AB742" s="51"/>
      <c r="AC742" s="51"/>
      <c r="AD742" s="51"/>
      <c r="AE742" s="51"/>
      <c r="AF742" s="51"/>
      <c r="AG742" s="51"/>
      <c r="AH742" s="51"/>
      <c r="AI742" s="51"/>
      <c r="AJ742" s="51"/>
      <c r="AK742" s="51"/>
      <c r="AL742" s="51"/>
      <c r="AM742" s="54"/>
      <c r="AN742" s="51"/>
      <c r="AO742" s="54"/>
      <c r="AP742" s="51"/>
      <c r="AQ742" s="54"/>
      <c r="AR742" s="51"/>
      <c r="AS742" s="53" t="n">
        <v>0</v>
      </c>
      <c r="AT742" s="53" t="n">
        <v>0</v>
      </c>
      <c r="AU742" s="53" t="e">
        <f aca="false">_xlfn.IFS(I742="PE",0,I742="PC",0,I742="VCF",ROUND(AS742*AV742,2),I742="VSF",ROUND(AS742*AV742,2),I742="SUB",ROUND(AS742*AV742,2),I742="ADQBYS",ROUND(AS742*AV742,2),I742="CONV",ROUND(AS742*AV742,2))</f>
        <v>#N/A</v>
      </c>
      <c r="AV742" s="56"/>
      <c r="AW742" s="57" t="e">
        <f aca="false">_xlfn.IFS(I742="PE",ROUND((O742*P742)+Q742,2),I742="PC",ROUND((O742*P742)+Q742,2),AND(I742="VCF",BA742="SI"),AS742+AU742,AND(I742="VCF",BA742="NO"),AS742,AND(I742="VSF",BA742="SI"),AS742+AU742+Y742+Z742,AND(I742="VSF",BA742="NO"),AS742+Y742+Z742,AND(I742="SUB",BA742="SI"),AS742+AU742,AND(I742="SUB",BA742="NO"),AS742,AND(I742="ADQBYS",BA742="SI"),AS742+AU742,AND(I742="ADQBYS",BA742="NO"),AS742,AND(I742="CONV",BA742="SI"),AS742+AU742,AND(I742="CONV",BA742="NO"),AS742)</f>
        <v>#N/A</v>
      </c>
      <c r="AX742" s="53"/>
      <c r="AY742" s="58"/>
      <c r="AZ742" s="51"/>
      <c r="BA742" s="59"/>
    </row>
    <row r="743" customFormat="false" ht="18.6" hidden="false" customHeight="true" outlineLevel="0" collapsed="false">
      <c r="A743" s="43"/>
      <c r="B743" s="44"/>
      <c r="C743" s="44"/>
      <c r="D743" s="44"/>
      <c r="E743" s="44"/>
      <c r="F743" s="44"/>
      <c r="G743" s="44"/>
      <c r="H743" s="45"/>
      <c r="I743" s="44"/>
      <c r="J743" s="44"/>
      <c r="K743" s="44"/>
      <c r="L743" s="47"/>
      <c r="M743" s="47"/>
      <c r="N743" s="49" t="e">
        <f aca="false">_xlfn.IFS(AND(I743="PE",M743="NÓMINA ENERO"),1,AND(I743="PE",M743="NÓMINA FEBRERO"),2,AND(I743="PE",M743="NÓMINA MARZO"),3,AND(I743="PE",M743="NÓMINA ABRIL"),4,AND(I743="PE",M743="NÓMINA MAYO"),5,AND(I743="PE",M743="NÓMINA JUNIO"),6,AND(I743="PE",M743="NÓMINA JULIO"),7,AND(I743="PE",M743="NÓMINA AGOSTO"),8,AND(I743="PE",M743="NÓMINA SEPTIEMBRE"),9,AND(I743="PE",M743="NÓMINA OCTUBRE"),10,AND(I743="PE",M743="NÓMINA NOVIEMBRE"),11,AND(I743="PE",M743="NÓMINA DICIEMBRE"),12,AND(I743="PC",M743="NÓMINA ENERO"),1,AND(I743="PC",M743="NÓMINA FEBRERO"),2,AND(I743="PC",M743="NÓMINA MARZO"),3,AND(I743="PC",M743="NÓMINA ABRIL"),4,AND(I743="PC",M743="NÓMINA MAYO"),5,AND(I743="PC",M743="NÓMINA JUNIO"),6,AND(I743="PC",M743="NÓMINA JULIO"),7,AND(I743="PC",M743="NÓMINA AGOSTO"),8,AND(I743="PC",M743="NÓMINA SEPTIEMBRE"),9,AND(I743="PC",M743="NÓMINA OCTUBRE"),10,AND(I743="PC",M743="NÓMINA NOVIEMBRE"),11,AND(I743="PC",M743="NÓMINA DICIEMBRE"),12,I743="VCF"," ",I743="VSF"," ",I743="SUB"," ",I743="ADQBYS"," ",I743="CONV"," ")</f>
        <v>#N/A</v>
      </c>
      <c r="O743" s="50"/>
      <c r="P743" s="51"/>
      <c r="Q743" s="51" t="n">
        <f aca="false">ROUND((O743*P743)*0.15,2)</f>
        <v>0</v>
      </c>
      <c r="R743" s="52" t="e">
        <f aca="false">_xlfn.IFS(I743="PE","NO RELLENAR",I743="PC","NO RELLENAR",I743="SUB","NO RELLENAR",I743="ADQBYS","NO RELLENAR",I743="CONV","NO RELLENAR",I743="VSF","RELLENAR",I743="VCF","RELLENAR")</f>
        <v>#N/A</v>
      </c>
      <c r="S743" s="53"/>
      <c r="T743" s="53"/>
      <c r="U743" s="54"/>
      <c r="V743" s="55"/>
      <c r="W743" s="54"/>
      <c r="X743" s="55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/>
      <c r="AJ743" s="51"/>
      <c r="AK743" s="51"/>
      <c r="AL743" s="51"/>
      <c r="AM743" s="54"/>
      <c r="AN743" s="51"/>
      <c r="AO743" s="54"/>
      <c r="AP743" s="51"/>
      <c r="AQ743" s="54"/>
      <c r="AR743" s="51"/>
      <c r="AS743" s="53" t="n">
        <v>0</v>
      </c>
      <c r="AT743" s="53" t="n">
        <v>0</v>
      </c>
      <c r="AU743" s="53" t="e">
        <f aca="false">_xlfn.IFS(I743="PE",0,I743="PC",0,I743="VCF",ROUND(AS743*AV743,2),I743="VSF",ROUND(AS743*AV743,2),I743="SUB",ROUND(AS743*AV743,2),I743="ADQBYS",ROUND(AS743*AV743,2),I743="CONV",ROUND(AS743*AV743,2))</f>
        <v>#N/A</v>
      </c>
      <c r="AV743" s="56"/>
      <c r="AW743" s="57" t="e">
        <f aca="false">_xlfn.IFS(I743="PE",ROUND((O743*P743)+Q743,2),I743="PC",ROUND((O743*P743)+Q743,2),AND(I743="VCF",BA743="SI"),AS743+AU743,AND(I743="VCF",BA743="NO"),AS743,AND(I743="VSF",BA743="SI"),AS743+AU743+Y743+Z743,AND(I743="VSF",BA743="NO"),AS743+Y743+Z743,AND(I743="SUB",BA743="SI"),AS743+AU743,AND(I743="SUB",BA743="NO"),AS743,AND(I743="ADQBYS",BA743="SI"),AS743+AU743,AND(I743="ADQBYS",BA743="NO"),AS743,AND(I743="CONV",BA743="SI"),AS743+AU743,AND(I743="CONV",BA743="NO"),AS743)</f>
        <v>#N/A</v>
      </c>
      <c r="AX743" s="53"/>
      <c r="AY743" s="58"/>
      <c r="AZ743" s="51"/>
      <c r="BA743" s="59"/>
    </row>
    <row r="744" customFormat="false" ht="18.6" hidden="false" customHeight="true" outlineLevel="0" collapsed="false">
      <c r="A744" s="43"/>
      <c r="B744" s="44"/>
      <c r="C744" s="44"/>
      <c r="D744" s="44"/>
      <c r="E744" s="44"/>
      <c r="F744" s="44"/>
      <c r="G744" s="44"/>
      <c r="H744" s="45"/>
      <c r="I744" s="44"/>
      <c r="J744" s="44"/>
      <c r="K744" s="44"/>
      <c r="L744" s="47"/>
      <c r="M744" s="47"/>
      <c r="N744" s="49" t="e">
        <f aca="false">_xlfn.IFS(AND(I744="PE",M744="NÓMINA ENERO"),1,AND(I744="PE",M744="NÓMINA FEBRERO"),2,AND(I744="PE",M744="NÓMINA MARZO"),3,AND(I744="PE",M744="NÓMINA ABRIL"),4,AND(I744="PE",M744="NÓMINA MAYO"),5,AND(I744="PE",M744="NÓMINA JUNIO"),6,AND(I744="PE",M744="NÓMINA JULIO"),7,AND(I744="PE",M744="NÓMINA AGOSTO"),8,AND(I744="PE",M744="NÓMINA SEPTIEMBRE"),9,AND(I744="PE",M744="NÓMINA OCTUBRE"),10,AND(I744="PE",M744="NÓMINA NOVIEMBRE"),11,AND(I744="PE",M744="NÓMINA DICIEMBRE"),12,AND(I744="PC",M744="NÓMINA ENERO"),1,AND(I744="PC",M744="NÓMINA FEBRERO"),2,AND(I744="PC",M744="NÓMINA MARZO"),3,AND(I744="PC",M744="NÓMINA ABRIL"),4,AND(I744="PC",M744="NÓMINA MAYO"),5,AND(I744="PC",M744="NÓMINA JUNIO"),6,AND(I744="PC",M744="NÓMINA JULIO"),7,AND(I744="PC",M744="NÓMINA AGOSTO"),8,AND(I744="PC",M744="NÓMINA SEPTIEMBRE"),9,AND(I744="PC",M744="NÓMINA OCTUBRE"),10,AND(I744="PC",M744="NÓMINA NOVIEMBRE"),11,AND(I744="PC",M744="NÓMINA DICIEMBRE"),12,I744="VCF"," ",I744="VSF"," ",I744="SUB"," ",I744="ADQBYS"," ",I744="CONV"," ")</f>
        <v>#N/A</v>
      </c>
      <c r="O744" s="50"/>
      <c r="P744" s="51"/>
      <c r="Q744" s="51" t="n">
        <f aca="false">ROUND((O744*P744)*0.15,2)</f>
        <v>0</v>
      </c>
      <c r="R744" s="52" t="e">
        <f aca="false">_xlfn.IFS(I744="PE","NO RELLENAR",I744="PC","NO RELLENAR",I744="SUB","NO RELLENAR",I744="ADQBYS","NO RELLENAR",I744="CONV","NO RELLENAR",I744="VSF","RELLENAR",I744="VCF","RELLENAR")</f>
        <v>#N/A</v>
      </c>
      <c r="S744" s="53"/>
      <c r="T744" s="53"/>
      <c r="U744" s="54"/>
      <c r="V744" s="55"/>
      <c r="W744" s="54"/>
      <c r="X744" s="55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/>
      <c r="AJ744" s="51"/>
      <c r="AK744" s="51"/>
      <c r="AL744" s="51"/>
      <c r="AM744" s="54"/>
      <c r="AN744" s="51"/>
      <c r="AO744" s="54"/>
      <c r="AP744" s="51"/>
      <c r="AQ744" s="54"/>
      <c r="AR744" s="51"/>
      <c r="AS744" s="53" t="n">
        <v>0</v>
      </c>
      <c r="AT744" s="53" t="n">
        <v>0</v>
      </c>
      <c r="AU744" s="53" t="e">
        <f aca="false">_xlfn.IFS(I744="PE",0,I744="PC",0,I744="VCF",ROUND(AS744*AV744,2),I744="VSF",ROUND(AS744*AV744,2),I744="SUB",ROUND(AS744*AV744,2),I744="ADQBYS",ROUND(AS744*AV744,2),I744="CONV",ROUND(AS744*AV744,2))</f>
        <v>#N/A</v>
      </c>
      <c r="AV744" s="56"/>
      <c r="AW744" s="57" t="e">
        <f aca="false">_xlfn.IFS(I744="PE",ROUND((O744*P744)+Q744,2),I744="PC",ROUND((O744*P744)+Q744,2),AND(I744="VCF",BA744="SI"),AS744+AU744,AND(I744="VCF",BA744="NO"),AS744,AND(I744="VSF",BA744="SI"),AS744+AU744+Y744+Z744,AND(I744="VSF",BA744="NO"),AS744+Y744+Z744,AND(I744="SUB",BA744="SI"),AS744+AU744,AND(I744="SUB",BA744="NO"),AS744,AND(I744="ADQBYS",BA744="SI"),AS744+AU744,AND(I744="ADQBYS",BA744="NO"),AS744,AND(I744="CONV",BA744="SI"),AS744+AU744,AND(I744="CONV",BA744="NO"),AS744)</f>
        <v>#N/A</v>
      </c>
      <c r="AX744" s="53"/>
      <c r="AY744" s="58"/>
      <c r="AZ744" s="51"/>
      <c r="BA744" s="59"/>
    </row>
    <row r="745" customFormat="false" ht="18.6" hidden="false" customHeight="true" outlineLevel="0" collapsed="false">
      <c r="A745" s="43"/>
      <c r="B745" s="44"/>
      <c r="C745" s="44"/>
      <c r="D745" s="44"/>
      <c r="E745" s="44"/>
      <c r="F745" s="44"/>
      <c r="G745" s="44"/>
      <c r="H745" s="45"/>
      <c r="I745" s="44"/>
      <c r="J745" s="44"/>
      <c r="K745" s="44"/>
      <c r="L745" s="47"/>
      <c r="M745" s="47"/>
      <c r="N745" s="49" t="e">
        <f aca="false">_xlfn.IFS(AND(I745="PE",M745="NÓMINA ENERO"),1,AND(I745="PE",M745="NÓMINA FEBRERO"),2,AND(I745="PE",M745="NÓMINA MARZO"),3,AND(I745="PE",M745="NÓMINA ABRIL"),4,AND(I745="PE",M745="NÓMINA MAYO"),5,AND(I745="PE",M745="NÓMINA JUNIO"),6,AND(I745="PE",M745="NÓMINA JULIO"),7,AND(I745="PE",M745="NÓMINA AGOSTO"),8,AND(I745="PE",M745="NÓMINA SEPTIEMBRE"),9,AND(I745="PE",M745="NÓMINA OCTUBRE"),10,AND(I745="PE",M745="NÓMINA NOVIEMBRE"),11,AND(I745="PE",M745="NÓMINA DICIEMBRE"),12,AND(I745="PC",M745="NÓMINA ENERO"),1,AND(I745="PC",M745="NÓMINA FEBRERO"),2,AND(I745="PC",M745="NÓMINA MARZO"),3,AND(I745="PC",M745="NÓMINA ABRIL"),4,AND(I745="PC",M745="NÓMINA MAYO"),5,AND(I745="PC",M745="NÓMINA JUNIO"),6,AND(I745="PC",M745="NÓMINA JULIO"),7,AND(I745="PC",M745="NÓMINA AGOSTO"),8,AND(I745="PC",M745="NÓMINA SEPTIEMBRE"),9,AND(I745="PC",M745="NÓMINA OCTUBRE"),10,AND(I745="PC",M745="NÓMINA NOVIEMBRE"),11,AND(I745="PC",M745="NÓMINA DICIEMBRE"),12,I745="VCF"," ",I745="VSF"," ",I745="SUB"," ",I745="ADQBYS"," ",I745="CONV"," ")</f>
        <v>#N/A</v>
      </c>
      <c r="O745" s="50"/>
      <c r="P745" s="51"/>
      <c r="Q745" s="51" t="n">
        <f aca="false">ROUND((O745*P745)*0.15,2)</f>
        <v>0</v>
      </c>
      <c r="R745" s="52" t="e">
        <f aca="false">_xlfn.IFS(I745="PE","NO RELLENAR",I745="PC","NO RELLENAR",I745="SUB","NO RELLENAR",I745="ADQBYS","NO RELLENAR",I745="CONV","NO RELLENAR",I745="VSF","RELLENAR",I745="VCF","RELLENAR")</f>
        <v>#N/A</v>
      </c>
      <c r="S745" s="53"/>
      <c r="T745" s="53"/>
      <c r="U745" s="54"/>
      <c r="V745" s="55"/>
      <c r="W745" s="54"/>
      <c r="X745" s="55"/>
      <c r="Y745" s="51"/>
      <c r="Z745" s="51"/>
      <c r="AA745" s="51"/>
      <c r="AB745" s="51"/>
      <c r="AC745" s="51"/>
      <c r="AD745" s="51"/>
      <c r="AE745" s="51"/>
      <c r="AF745" s="51"/>
      <c r="AG745" s="51"/>
      <c r="AH745" s="51"/>
      <c r="AI745" s="51"/>
      <c r="AJ745" s="51"/>
      <c r="AK745" s="51"/>
      <c r="AL745" s="51"/>
      <c r="AM745" s="54"/>
      <c r="AN745" s="51"/>
      <c r="AO745" s="54"/>
      <c r="AP745" s="51"/>
      <c r="AQ745" s="54"/>
      <c r="AR745" s="51"/>
      <c r="AS745" s="53" t="n">
        <v>0</v>
      </c>
      <c r="AT745" s="53" t="n">
        <v>0</v>
      </c>
      <c r="AU745" s="53" t="e">
        <f aca="false">_xlfn.IFS(I745="PE",0,I745="PC",0,I745="VCF",ROUND(AS745*AV745,2),I745="VSF",ROUND(AS745*AV745,2),I745="SUB",ROUND(AS745*AV745,2),I745="ADQBYS",ROUND(AS745*AV745,2),I745="CONV",ROUND(AS745*AV745,2))</f>
        <v>#N/A</v>
      </c>
      <c r="AV745" s="56"/>
      <c r="AW745" s="57" t="e">
        <f aca="false">_xlfn.IFS(I745="PE",ROUND((O745*P745)+Q745,2),I745="PC",ROUND((O745*P745)+Q745,2),AND(I745="VCF",BA745="SI"),AS745+AU745,AND(I745="VCF",BA745="NO"),AS745,AND(I745="VSF",BA745="SI"),AS745+AU745+Y745+Z745,AND(I745="VSF",BA745="NO"),AS745+Y745+Z745,AND(I745="SUB",BA745="SI"),AS745+AU745,AND(I745="SUB",BA745="NO"),AS745,AND(I745="ADQBYS",BA745="SI"),AS745+AU745,AND(I745="ADQBYS",BA745="NO"),AS745,AND(I745="CONV",BA745="SI"),AS745+AU745,AND(I745="CONV",BA745="NO"),AS745)</f>
        <v>#N/A</v>
      </c>
      <c r="AX745" s="53"/>
      <c r="AY745" s="58"/>
      <c r="AZ745" s="51"/>
      <c r="BA745" s="59"/>
    </row>
    <row r="746" customFormat="false" ht="18.6" hidden="false" customHeight="true" outlineLevel="0" collapsed="false">
      <c r="A746" s="43"/>
      <c r="B746" s="44"/>
      <c r="C746" s="44"/>
      <c r="D746" s="44"/>
      <c r="E746" s="44"/>
      <c r="F746" s="44"/>
      <c r="G746" s="44"/>
      <c r="H746" s="45"/>
      <c r="I746" s="44"/>
      <c r="J746" s="44"/>
      <c r="K746" s="44"/>
      <c r="L746" s="47"/>
      <c r="M746" s="47"/>
      <c r="N746" s="49" t="e">
        <f aca="false">_xlfn.IFS(AND(I746="PE",M746="NÓMINA ENERO"),1,AND(I746="PE",M746="NÓMINA FEBRERO"),2,AND(I746="PE",M746="NÓMINA MARZO"),3,AND(I746="PE",M746="NÓMINA ABRIL"),4,AND(I746="PE",M746="NÓMINA MAYO"),5,AND(I746="PE",M746="NÓMINA JUNIO"),6,AND(I746="PE",M746="NÓMINA JULIO"),7,AND(I746="PE",M746="NÓMINA AGOSTO"),8,AND(I746="PE",M746="NÓMINA SEPTIEMBRE"),9,AND(I746="PE",M746="NÓMINA OCTUBRE"),10,AND(I746="PE",M746="NÓMINA NOVIEMBRE"),11,AND(I746="PE",M746="NÓMINA DICIEMBRE"),12,AND(I746="PC",M746="NÓMINA ENERO"),1,AND(I746="PC",M746="NÓMINA FEBRERO"),2,AND(I746="PC",M746="NÓMINA MARZO"),3,AND(I746="PC",M746="NÓMINA ABRIL"),4,AND(I746="PC",M746="NÓMINA MAYO"),5,AND(I746="PC",M746="NÓMINA JUNIO"),6,AND(I746="PC",M746="NÓMINA JULIO"),7,AND(I746="PC",M746="NÓMINA AGOSTO"),8,AND(I746="PC",M746="NÓMINA SEPTIEMBRE"),9,AND(I746="PC",M746="NÓMINA OCTUBRE"),10,AND(I746="PC",M746="NÓMINA NOVIEMBRE"),11,AND(I746="PC",M746="NÓMINA DICIEMBRE"),12,I746="VCF"," ",I746="VSF"," ",I746="SUB"," ",I746="ADQBYS"," ",I746="CONV"," ")</f>
        <v>#N/A</v>
      </c>
      <c r="O746" s="50"/>
      <c r="P746" s="51"/>
      <c r="Q746" s="51" t="n">
        <f aca="false">ROUND((O746*P746)*0.15,2)</f>
        <v>0</v>
      </c>
      <c r="R746" s="52" t="e">
        <f aca="false">_xlfn.IFS(I746="PE","NO RELLENAR",I746="PC","NO RELLENAR",I746="SUB","NO RELLENAR",I746="ADQBYS","NO RELLENAR",I746="CONV","NO RELLENAR",I746="VSF","RELLENAR",I746="VCF","RELLENAR")</f>
        <v>#N/A</v>
      </c>
      <c r="S746" s="53"/>
      <c r="T746" s="53"/>
      <c r="U746" s="54"/>
      <c r="V746" s="55"/>
      <c r="W746" s="54"/>
      <c r="X746" s="55"/>
      <c r="Y746" s="51"/>
      <c r="Z746" s="51"/>
      <c r="AA746" s="51"/>
      <c r="AB746" s="51"/>
      <c r="AC746" s="51"/>
      <c r="AD746" s="51"/>
      <c r="AE746" s="51"/>
      <c r="AF746" s="51"/>
      <c r="AG746" s="51"/>
      <c r="AH746" s="51"/>
      <c r="AI746" s="51"/>
      <c r="AJ746" s="51"/>
      <c r="AK746" s="51"/>
      <c r="AL746" s="51"/>
      <c r="AM746" s="54"/>
      <c r="AN746" s="51"/>
      <c r="AO746" s="54"/>
      <c r="AP746" s="51"/>
      <c r="AQ746" s="54"/>
      <c r="AR746" s="51"/>
      <c r="AS746" s="53" t="n">
        <v>0</v>
      </c>
      <c r="AT746" s="53" t="n">
        <v>0</v>
      </c>
      <c r="AU746" s="53" t="e">
        <f aca="false">_xlfn.IFS(I746="PE",0,I746="PC",0,I746="VCF",ROUND(AS746*AV746,2),I746="VSF",ROUND(AS746*AV746,2),I746="SUB",ROUND(AS746*AV746,2),I746="ADQBYS",ROUND(AS746*AV746,2),I746="CONV",ROUND(AS746*AV746,2))</f>
        <v>#N/A</v>
      </c>
      <c r="AV746" s="56"/>
      <c r="AW746" s="57" t="e">
        <f aca="false">_xlfn.IFS(I746="PE",ROUND((O746*P746)+Q746,2),I746="PC",ROUND((O746*P746)+Q746,2),AND(I746="VCF",BA746="SI"),AS746+AU746,AND(I746="VCF",BA746="NO"),AS746,AND(I746="VSF",BA746="SI"),AS746+AU746+Y746+Z746,AND(I746="VSF",BA746="NO"),AS746+Y746+Z746,AND(I746="SUB",BA746="SI"),AS746+AU746,AND(I746="SUB",BA746="NO"),AS746,AND(I746="ADQBYS",BA746="SI"),AS746+AU746,AND(I746="ADQBYS",BA746="NO"),AS746,AND(I746="CONV",BA746="SI"),AS746+AU746,AND(I746="CONV",BA746="NO"),AS746)</f>
        <v>#N/A</v>
      </c>
      <c r="AX746" s="53"/>
      <c r="AY746" s="58"/>
      <c r="AZ746" s="51"/>
      <c r="BA746" s="59"/>
    </row>
    <row r="747" customFormat="false" ht="18.6" hidden="false" customHeight="true" outlineLevel="0" collapsed="false">
      <c r="A747" s="43"/>
      <c r="B747" s="44"/>
      <c r="C747" s="44"/>
      <c r="D747" s="44"/>
      <c r="E747" s="44"/>
      <c r="F747" s="44"/>
      <c r="G747" s="44"/>
      <c r="H747" s="45"/>
      <c r="I747" s="44"/>
      <c r="J747" s="44"/>
      <c r="K747" s="44"/>
      <c r="L747" s="47"/>
      <c r="M747" s="47"/>
      <c r="N747" s="49" t="e">
        <f aca="false">_xlfn.IFS(AND(I747="PE",M747="NÓMINA ENERO"),1,AND(I747="PE",M747="NÓMINA FEBRERO"),2,AND(I747="PE",M747="NÓMINA MARZO"),3,AND(I747="PE",M747="NÓMINA ABRIL"),4,AND(I747="PE",M747="NÓMINA MAYO"),5,AND(I747="PE",M747="NÓMINA JUNIO"),6,AND(I747="PE",M747="NÓMINA JULIO"),7,AND(I747="PE",M747="NÓMINA AGOSTO"),8,AND(I747="PE",M747="NÓMINA SEPTIEMBRE"),9,AND(I747="PE",M747="NÓMINA OCTUBRE"),10,AND(I747="PE",M747="NÓMINA NOVIEMBRE"),11,AND(I747="PE",M747="NÓMINA DICIEMBRE"),12,AND(I747="PC",M747="NÓMINA ENERO"),1,AND(I747="PC",M747="NÓMINA FEBRERO"),2,AND(I747="PC",M747="NÓMINA MARZO"),3,AND(I747="PC",M747="NÓMINA ABRIL"),4,AND(I747="PC",M747="NÓMINA MAYO"),5,AND(I747="PC",M747="NÓMINA JUNIO"),6,AND(I747="PC",M747="NÓMINA JULIO"),7,AND(I747="PC",M747="NÓMINA AGOSTO"),8,AND(I747="PC",M747="NÓMINA SEPTIEMBRE"),9,AND(I747="PC",M747="NÓMINA OCTUBRE"),10,AND(I747="PC",M747="NÓMINA NOVIEMBRE"),11,AND(I747="PC",M747="NÓMINA DICIEMBRE"),12,I747="VCF"," ",I747="VSF"," ",I747="SUB"," ",I747="ADQBYS"," ",I747="CONV"," ")</f>
        <v>#N/A</v>
      </c>
      <c r="O747" s="50"/>
      <c r="P747" s="51"/>
      <c r="Q747" s="51" t="n">
        <f aca="false">ROUND((O747*P747)*0.15,2)</f>
        <v>0</v>
      </c>
      <c r="R747" s="52" t="e">
        <f aca="false">_xlfn.IFS(I747="PE","NO RELLENAR",I747="PC","NO RELLENAR",I747="SUB","NO RELLENAR",I747="ADQBYS","NO RELLENAR",I747="CONV","NO RELLENAR",I747="VSF","RELLENAR",I747="VCF","RELLENAR")</f>
        <v>#N/A</v>
      </c>
      <c r="S747" s="53"/>
      <c r="T747" s="53"/>
      <c r="U747" s="54"/>
      <c r="V747" s="55"/>
      <c r="W747" s="54"/>
      <c r="X747" s="55"/>
      <c r="Y747" s="51"/>
      <c r="Z747" s="51"/>
      <c r="AA747" s="51"/>
      <c r="AB747" s="51"/>
      <c r="AC747" s="51"/>
      <c r="AD747" s="51"/>
      <c r="AE747" s="51"/>
      <c r="AF747" s="51"/>
      <c r="AG747" s="51"/>
      <c r="AH747" s="51"/>
      <c r="AI747" s="51"/>
      <c r="AJ747" s="51"/>
      <c r="AK747" s="51"/>
      <c r="AL747" s="51"/>
      <c r="AM747" s="54"/>
      <c r="AN747" s="51"/>
      <c r="AO747" s="54"/>
      <c r="AP747" s="51"/>
      <c r="AQ747" s="54"/>
      <c r="AR747" s="51"/>
      <c r="AS747" s="53" t="n">
        <v>0</v>
      </c>
      <c r="AT747" s="53" t="n">
        <v>0</v>
      </c>
      <c r="AU747" s="53" t="e">
        <f aca="false">_xlfn.IFS(I747="PE",0,I747="PC",0,I747="VCF",ROUND(AS747*AV747,2),I747="VSF",ROUND(AS747*AV747,2),I747="SUB",ROUND(AS747*AV747,2),I747="ADQBYS",ROUND(AS747*AV747,2),I747="CONV",ROUND(AS747*AV747,2))</f>
        <v>#N/A</v>
      </c>
      <c r="AV747" s="56"/>
      <c r="AW747" s="57" t="e">
        <f aca="false">_xlfn.IFS(I747="PE",ROUND((O747*P747)+Q747,2),I747="PC",ROUND((O747*P747)+Q747,2),AND(I747="VCF",BA747="SI"),AS747+AU747,AND(I747="VCF",BA747="NO"),AS747,AND(I747="VSF",BA747="SI"),AS747+AU747+Y747+Z747,AND(I747="VSF",BA747="NO"),AS747+Y747+Z747,AND(I747="SUB",BA747="SI"),AS747+AU747,AND(I747="SUB",BA747="NO"),AS747,AND(I747="ADQBYS",BA747="SI"),AS747+AU747,AND(I747="ADQBYS",BA747="NO"),AS747,AND(I747="CONV",BA747="SI"),AS747+AU747,AND(I747="CONV",BA747="NO"),AS747)</f>
        <v>#N/A</v>
      </c>
      <c r="AX747" s="53"/>
      <c r="AY747" s="58"/>
      <c r="AZ747" s="51"/>
      <c r="BA747" s="59"/>
    </row>
    <row r="748" customFormat="false" ht="18.6" hidden="false" customHeight="true" outlineLevel="0" collapsed="false">
      <c r="A748" s="43"/>
      <c r="B748" s="44"/>
      <c r="C748" s="44"/>
      <c r="D748" s="44"/>
      <c r="E748" s="44"/>
      <c r="F748" s="44"/>
      <c r="G748" s="44"/>
      <c r="H748" s="45"/>
      <c r="I748" s="44"/>
      <c r="J748" s="44"/>
      <c r="K748" s="44"/>
      <c r="L748" s="47"/>
      <c r="M748" s="47"/>
      <c r="N748" s="49" t="e">
        <f aca="false">_xlfn.IFS(AND(I748="PE",M748="NÓMINA ENERO"),1,AND(I748="PE",M748="NÓMINA FEBRERO"),2,AND(I748="PE",M748="NÓMINA MARZO"),3,AND(I748="PE",M748="NÓMINA ABRIL"),4,AND(I748="PE",M748="NÓMINA MAYO"),5,AND(I748="PE",M748="NÓMINA JUNIO"),6,AND(I748="PE",M748="NÓMINA JULIO"),7,AND(I748="PE",M748="NÓMINA AGOSTO"),8,AND(I748="PE",M748="NÓMINA SEPTIEMBRE"),9,AND(I748="PE",M748="NÓMINA OCTUBRE"),10,AND(I748="PE",M748="NÓMINA NOVIEMBRE"),11,AND(I748="PE",M748="NÓMINA DICIEMBRE"),12,AND(I748="PC",M748="NÓMINA ENERO"),1,AND(I748="PC",M748="NÓMINA FEBRERO"),2,AND(I748="PC",M748="NÓMINA MARZO"),3,AND(I748="PC",M748="NÓMINA ABRIL"),4,AND(I748="PC",M748="NÓMINA MAYO"),5,AND(I748="PC",M748="NÓMINA JUNIO"),6,AND(I748="PC",M748="NÓMINA JULIO"),7,AND(I748="PC",M748="NÓMINA AGOSTO"),8,AND(I748="PC",M748="NÓMINA SEPTIEMBRE"),9,AND(I748="PC",M748="NÓMINA OCTUBRE"),10,AND(I748="PC",M748="NÓMINA NOVIEMBRE"),11,AND(I748="PC",M748="NÓMINA DICIEMBRE"),12,I748="VCF"," ",I748="VSF"," ",I748="SUB"," ",I748="ADQBYS"," ",I748="CONV"," ")</f>
        <v>#N/A</v>
      </c>
      <c r="O748" s="50"/>
      <c r="P748" s="51"/>
      <c r="Q748" s="51" t="n">
        <f aca="false">ROUND((O748*P748)*0.15,2)</f>
        <v>0</v>
      </c>
      <c r="R748" s="52" t="e">
        <f aca="false">_xlfn.IFS(I748="PE","NO RELLENAR",I748="PC","NO RELLENAR",I748="SUB","NO RELLENAR",I748="ADQBYS","NO RELLENAR",I748="CONV","NO RELLENAR",I748="VSF","RELLENAR",I748="VCF","RELLENAR")</f>
        <v>#N/A</v>
      </c>
      <c r="S748" s="53"/>
      <c r="T748" s="53"/>
      <c r="U748" s="54"/>
      <c r="V748" s="55"/>
      <c r="W748" s="54"/>
      <c r="X748" s="55"/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/>
      <c r="AJ748" s="51"/>
      <c r="AK748" s="51"/>
      <c r="AL748" s="51"/>
      <c r="AM748" s="54"/>
      <c r="AN748" s="51"/>
      <c r="AO748" s="54"/>
      <c r="AP748" s="51"/>
      <c r="AQ748" s="54"/>
      <c r="AR748" s="51"/>
      <c r="AS748" s="53" t="n">
        <v>0</v>
      </c>
      <c r="AT748" s="53" t="n">
        <v>0</v>
      </c>
      <c r="AU748" s="53" t="e">
        <f aca="false">_xlfn.IFS(I748="PE",0,I748="PC",0,I748="VCF",ROUND(AS748*AV748,2),I748="VSF",ROUND(AS748*AV748,2),I748="SUB",ROUND(AS748*AV748,2),I748="ADQBYS",ROUND(AS748*AV748,2),I748="CONV",ROUND(AS748*AV748,2))</f>
        <v>#N/A</v>
      </c>
      <c r="AV748" s="56"/>
      <c r="AW748" s="57" t="e">
        <f aca="false">_xlfn.IFS(I748="PE",ROUND((O748*P748)+Q748,2),I748="PC",ROUND((O748*P748)+Q748,2),AND(I748="VCF",BA748="SI"),AS748+AU748,AND(I748="VCF",BA748="NO"),AS748,AND(I748="VSF",BA748="SI"),AS748+AU748+Y748+Z748,AND(I748="VSF",BA748="NO"),AS748+Y748+Z748,AND(I748="SUB",BA748="SI"),AS748+AU748,AND(I748="SUB",BA748="NO"),AS748,AND(I748="ADQBYS",BA748="SI"),AS748+AU748,AND(I748="ADQBYS",BA748="NO"),AS748,AND(I748="CONV",BA748="SI"),AS748+AU748,AND(I748="CONV",BA748="NO"),AS748)</f>
        <v>#N/A</v>
      </c>
      <c r="AX748" s="53"/>
      <c r="AY748" s="58"/>
      <c r="AZ748" s="51"/>
      <c r="BA748" s="59"/>
    </row>
    <row r="749" customFormat="false" ht="18.6" hidden="false" customHeight="true" outlineLevel="0" collapsed="false">
      <c r="A749" s="43"/>
      <c r="B749" s="44"/>
      <c r="C749" s="44"/>
      <c r="D749" s="44"/>
      <c r="E749" s="44"/>
      <c r="F749" s="44"/>
      <c r="G749" s="44"/>
      <c r="H749" s="45"/>
      <c r="I749" s="44"/>
      <c r="J749" s="44"/>
      <c r="K749" s="44"/>
      <c r="L749" s="47"/>
      <c r="M749" s="47"/>
      <c r="N749" s="49" t="e">
        <f aca="false">_xlfn.IFS(AND(I749="PE",M749="NÓMINA ENERO"),1,AND(I749="PE",M749="NÓMINA FEBRERO"),2,AND(I749="PE",M749="NÓMINA MARZO"),3,AND(I749="PE",M749="NÓMINA ABRIL"),4,AND(I749="PE",M749="NÓMINA MAYO"),5,AND(I749="PE",M749="NÓMINA JUNIO"),6,AND(I749="PE",M749="NÓMINA JULIO"),7,AND(I749="PE",M749="NÓMINA AGOSTO"),8,AND(I749="PE",M749="NÓMINA SEPTIEMBRE"),9,AND(I749="PE",M749="NÓMINA OCTUBRE"),10,AND(I749="PE",M749="NÓMINA NOVIEMBRE"),11,AND(I749="PE",M749="NÓMINA DICIEMBRE"),12,AND(I749="PC",M749="NÓMINA ENERO"),1,AND(I749="PC",M749="NÓMINA FEBRERO"),2,AND(I749="PC",M749="NÓMINA MARZO"),3,AND(I749="PC",M749="NÓMINA ABRIL"),4,AND(I749="PC",M749="NÓMINA MAYO"),5,AND(I749="PC",M749="NÓMINA JUNIO"),6,AND(I749="PC",M749="NÓMINA JULIO"),7,AND(I749="PC",M749="NÓMINA AGOSTO"),8,AND(I749="PC",M749="NÓMINA SEPTIEMBRE"),9,AND(I749="PC",M749="NÓMINA OCTUBRE"),10,AND(I749="PC",M749="NÓMINA NOVIEMBRE"),11,AND(I749="PC",M749="NÓMINA DICIEMBRE"),12,I749="VCF"," ",I749="VSF"," ",I749="SUB"," ",I749="ADQBYS"," ",I749="CONV"," ")</f>
        <v>#N/A</v>
      </c>
      <c r="O749" s="50"/>
      <c r="P749" s="51"/>
      <c r="Q749" s="51" t="n">
        <f aca="false">ROUND((O749*P749)*0.15,2)</f>
        <v>0</v>
      </c>
      <c r="R749" s="52" t="e">
        <f aca="false">_xlfn.IFS(I749="PE","NO RELLENAR",I749="PC","NO RELLENAR",I749="SUB","NO RELLENAR",I749="ADQBYS","NO RELLENAR",I749="CONV","NO RELLENAR",I749="VSF","RELLENAR",I749="VCF","RELLENAR")</f>
        <v>#N/A</v>
      </c>
      <c r="S749" s="53"/>
      <c r="T749" s="53"/>
      <c r="U749" s="54"/>
      <c r="V749" s="55"/>
      <c r="W749" s="54"/>
      <c r="X749" s="55"/>
      <c r="Y749" s="51"/>
      <c r="Z749" s="51"/>
      <c r="AA749" s="51"/>
      <c r="AB749" s="51"/>
      <c r="AC749" s="51"/>
      <c r="AD749" s="51"/>
      <c r="AE749" s="51"/>
      <c r="AF749" s="51"/>
      <c r="AG749" s="51"/>
      <c r="AH749" s="51"/>
      <c r="AI749" s="51"/>
      <c r="AJ749" s="51"/>
      <c r="AK749" s="51"/>
      <c r="AL749" s="51"/>
      <c r="AM749" s="54"/>
      <c r="AN749" s="51"/>
      <c r="AO749" s="54"/>
      <c r="AP749" s="51"/>
      <c r="AQ749" s="54"/>
      <c r="AR749" s="51"/>
      <c r="AS749" s="53" t="n">
        <v>0</v>
      </c>
      <c r="AT749" s="53" t="n">
        <v>0</v>
      </c>
      <c r="AU749" s="53" t="e">
        <f aca="false">_xlfn.IFS(I749="PE",0,I749="PC",0,I749="VCF",ROUND(AS749*AV749,2),I749="VSF",ROUND(AS749*AV749,2),I749="SUB",ROUND(AS749*AV749,2),I749="ADQBYS",ROUND(AS749*AV749,2),I749="CONV",ROUND(AS749*AV749,2))</f>
        <v>#N/A</v>
      </c>
      <c r="AV749" s="56"/>
      <c r="AW749" s="57" t="e">
        <f aca="false">_xlfn.IFS(I749="PE",ROUND((O749*P749)+Q749,2),I749="PC",ROUND((O749*P749)+Q749,2),AND(I749="VCF",BA749="SI"),AS749+AU749,AND(I749="VCF",BA749="NO"),AS749,AND(I749="VSF",BA749="SI"),AS749+AU749+Y749+Z749,AND(I749="VSF",BA749="NO"),AS749+Y749+Z749,AND(I749="SUB",BA749="SI"),AS749+AU749,AND(I749="SUB",BA749="NO"),AS749,AND(I749="ADQBYS",BA749="SI"),AS749+AU749,AND(I749="ADQBYS",BA749="NO"),AS749,AND(I749="CONV",BA749="SI"),AS749+AU749,AND(I749="CONV",BA749="NO"),AS749)</f>
        <v>#N/A</v>
      </c>
      <c r="AX749" s="53"/>
      <c r="AY749" s="58"/>
      <c r="AZ749" s="51"/>
      <c r="BA749" s="59"/>
    </row>
    <row r="750" customFormat="false" ht="18.6" hidden="false" customHeight="true" outlineLevel="0" collapsed="false">
      <c r="A750" s="43"/>
      <c r="B750" s="44"/>
      <c r="C750" s="44"/>
      <c r="D750" s="44"/>
      <c r="E750" s="44"/>
      <c r="F750" s="44"/>
      <c r="G750" s="44"/>
      <c r="H750" s="45"/>
      <c r="I750" s="44"/>
      <c r="J750" s="44"/>
      <c r="K750" s="44"/>
      <c r="L750" s="47"/>
      <c r="M750" s="47"/>
      <c r="N750" s="49" t="e">
        <f aca="false">_xlfn.IFS(AND(I750="PE",M750="NÓMINA ENERO"),1,AND(I750="PE",M750="NÓMINA FEBRERO"),2,AND(I750="PE",M750="NÓMINA MARZO"),3,AND(I750="PE",M750="NÓMINA ABRIL"),4,AND(I750="PE",M750="NÓMINA MAYO"),5,AND(I750="PE",M750="NÓMINA JUNIO"),6,AND(I750="PE",M750="NÓMINA JULIO"),7,AND(I750="PE",M750="NÓMINA AGOSTO"),8,AND(I750="PE",M750="NÓMINA SEPTIEMBRE"),9,AND(I750="PE",M750="NÓMINA OCTUBRE"),10,AND(I750="PE",M750="NÓMINA NOVIEMBRE"),11,AND(I750="PE",M750="NÓMINA DICIEMBRE"),12,AND(I750="PC",M750="NÓMINA ENERO"),1,AND(I750="PC",M750="NÓMINA FEBRERO"),2,AND(I750="PC",M750="NÓMINA MARZO"),3,AND(I750="PC",M750="NÓMINA ABRIL"),4,AND(I750="PC",M750="NÓMINA MAYO"),5,AND(I750="PC",M750="NÓMINA JUNIO"),6,AND(I750="PC",M750="NÓMINA JULIO"),7,AND(I750="PC",M750="NÓMINA AGOSTO"),8,AND(I750="PC",M750="NÓMINA SEPTIEMBRE"),9,AND(I750="PC",M750="NÓMINA OCTUBRE"),10,AND(I750="PC",M750="NÓMINA NOVIEMBRE"),11,AND(I750="PC",M750="NÓMINA DICIEMBRE"),12,I750="VCF"," ",I750="VSF"," ",I750="SUB"," ",I750="ADQBYS"," ",I750="CONV"," ")</f>
        <v>#N/A</v>
      </c>
      <c r="O750" s="50"/>
      <c r="P750" s="51"/>
      <c r="Q750" s="51" t="n">
        <f aca="false">ROUND((O750*P750)*0.15,2)</f>
        <v>0</v>
      </c>
      <c r="R750" s="52" t="e">
        <f aca="false">_xlfn.IFS(I750="PE","NO RELLENAR",I750="PC","NO RELLENAR",I750="SUB","NO RELLENAR",I750="ADQBYS","NO RELLENAR",I750="CONV","NO RELLENAR",I750="VSF","RELLENAR",I750="VCF","RELLENAR")</f>
        <v>#N/A</v>
      </c>
      <c r="S750" s="53"/>
      <c r="T750" s="53"/>
      <c r="U750" s="54"/>
      <c r="V750" s="55"/>
      <c r="W750" s="54"/>
      <c r="X750" s="55"/>
      <c r="Y750" s="51"/>
      <c r="Z750" s="51"/>
      <c r="AA750" s="51"/>
      <c r="AB750" s="51"/>
      <c r="AC750" s="51"/>
      <c r="AD750" s="51"/>
      <c r="AE750" s="51"/>
      <c r="AF750" s="51"/>
      <c r="AG750" s="51"/>
      <c r="AH750" s="51"/>
      <c r="AI750" s="51"/>
      <c r="AJ750" s="51"/>
      <c r="AK750" s="51"/>
      <c r="AL750" s="51"/>
      <c r="AM750" s="54"/>
      <c r="AN750" s="51"/>
      <c r="AO750" s="54"/>
      <c r="AP750" s="51"/>
      <c r="AQ750" s="54"/>
      <c r="AR750" s="51"/>
      <c r="AS750" s="53" t="n">
        <v>0</v>
      </c>
      <c r="AT750" s="53" t="n">
        <v>0</v>
      </c>
      <c r="AU750" s="53" t="e">
        <f aca="false">_xlfn.IFS(I750="PE",0,I750="PC",0,I750="VCF",ROUND(AS750*AV750,2),I750="VSF",ROUND(AS750*AV750,2),I750="SUB",ROUND(AS750*AV750,2),I750="ADQBYS",ROUND(AS750*AV750,2),I750="CONV",ROUND(AS750*AV750,2))</f>
        <v>#N/A</v>
      </c>
      <c r="AV750" s="56"/>
      <c r="AW750" s="57" t="e">
        <f aca="false">_xlfn.IFS(I750="PE",ROUND((O750*P750)+Q750,2),I750="PC",ROUND((O750*P750)+Q750,2),AND(I750="VCF",BA750="SI"),AS750+AU750,AND(I750="VCF",BA750="NO"),AS750,AND(I750="VSF",BA750="SI"),AS750+AU750+Y750+Z750,AND(I750="VSF",BA750="NO"),AS750+Y750+Z750,AND(I750="SUB",BA750="SI"),AS750+AU750,AND(I750="SUB",BA750="NO"),AS750,AND(I750="ADQBYS",BA750="SI"),AS750+AU750,AND(I750="ADQBYS",BA750="NO"),AS750,AND(I750="CONV",BA750="SI"),AS750+AU750,AND(I750="CONV",BA750="NO"),AS750)</f>
        <v>#N/A</v>
      </c>
      <c r="AX750" s="53"/>
      <c r="AY750" s="58"/>
      <c r="AZ750" s="51"/>
      <c r="BA750" s="59"/>
    </row>
    <row r="751" customFormat="false" ht="18.6" hidden="false" customHeight="true" outlineLevel="0" collapsed="false">
      <c r="A751" s="43"/>
      <c r="B751" s="44"/>
      <c r="C751" s="44"/>
      <c r="D751" s="44"/>
      <c r="E751" s="44"/>
      <c r="F751" s="44"/>
      <c r="G751" s="44"/>
      <c r="H751" s="45"/>
      <c r="I751" s="44"/>
      <c r="J751" s="44"/>
      <c r="K751" s="44"/>
      <c r="L751" s="47"/>
      <c r="M751" s="47"/>
      <c r="N751" s="49" t="e">
        <f aca="false">_xlfn.IFS(AND(I751="PE",M751="NÓMINA ENERO"),1,AND(I751="PE",M751="NÓMINA FEBRERO"),2,AND(I751="PE",M751="NÓMINA MARZO"),3,AND(I751="PE",M751="NÓMINA ABRIL"),4,AND(I751="PE",M751="NÓMINA MAYO"),5,AND(I751="PE",M751="NÓMINA JUNIO"),6,AND(I751="PE",M751="NÓMINA JULIO"),7,AND(I751="PE",M751="NÓMINA AGOSTO"),8,AND(I751="PE",M751="NÓMINA SEPTIEMBRE"),9,AND(I751="PE",M751="NÓMINA OCTUBRE"),10,AND(I751="PE",M751="NÓMINA NOVIEMBRE"),11,AND(I751="PE",M751="NÓMINA DICIEMBRE"),12,AND(I751="PC",M751="NÓMINA ENERO"),1,AND(I751="PC",M751="NÓMINA FEBRERO"),2,AND(I751="PC",M751="NÓMINA MARZO"),3,AND(I751="PC",M751="NÓMINA ABRIL"),4,AND(I751="PC",M751="NÓMINA MAYO"),5,AND(I751="PC",M751="NÓMINA JUNIO"),6,AND(I751="PC",M751="NÓMINA JULIO"),7,AND(I751="PC",M751="NÓMINA AGOSTO"),8,AND(I751="PC",M751="NÓMINA SEPTIEMBRE"),9,AND(I751="PC",M751="NÓMINA OCTUBRE"),10,AND(I751="PC",M751="NÓMINA NOVIEMBRE"),11,AND(I751="PC",M751="NÓMINA DICIEMBRE"),12,I751="VCF"," ",I751="VSF"," ",I751="SUB"," ",I751="ADQBYS"," ",I751="CONV"," ")</f>
        <v>#N/A</v>
      </c>
      <c r="O751" s="50"/>
      <c r="P751" s="51"/>
      <c r="Q751" s="51" t="n">
        <f aca="false">ROUND((O751*P751)*0.15,2)</f>
        <v>0</v>
      </c>
      <c r="R751" s="52" t="e">
        <f aca="false">_xlfn.IFS(I751="PE","NO RELLENAR",I751="PC","NO RELLENAR",I751="SUB","NO RELLENAR",I751="ADQBYS","NO RELLENAR",I751="CONV","NO RELLENAR",I751="VSF","RELLENAR",I751="VCF","RELLENAR")</f>
        <v>#N/A</v>
      </c>
      <c r="S751" s="53"/>
      <c r="T751" s="53"/>
      <c r="U751" s="54"/>
      <c r="V751" s="55"/>
      <c r="W751" s="54"/>
      <c r="X751" s="55"/>
      <c r="Y751" s="51"/>
      <c r="Z751" s="51"/>
      <c r="AA751" s="51"/>
      <c r="AB751" s="51"/>
      <c r="AC751" s="51"/>
      <c r="AD751" s="51"/>
      <c r="AE751" s="51"/>
      <c r="AF751" s="51"/>
      <c r="AG751" s="51"/>
      <c r="AH751" s="51"/>
      <c r="AI751" s="51"/>
      <c r="AJ751" s="51"/>
      <c r="AK751" s="51"/>
      <c r="AL751" s="51"/>
      <c r="AM751" s="54"/>
      <c r="AN751" s="51"/>
      <c r="AO751" s="54"/>
      <c r="AP751" s="51"/>
      <c r="AQ751" s="54"/>
      <c r="AR751" s="51"/>
      <c r="AS751" s="53" t="n">
        <v>0</v>
      </c>
      <c r="AT751" s="53" t="n">
        <v>0</v>
      </c>
      <c r="AU751" s="53" t="e">
        <f aca="false">_xlfn.IFS(I751="PE",0,I751="PC",0,I751="VCF",ROUND(AS751*AV751,2),I751="VSF",ROUND(AS751*AV751,2),I751="SUB",ROUND(AS751*AV751,2),I751="ADQBYS",ROUND(AS751*AV751,2),I751="CONV",ROUND(AS751*AV751,2))</f>
        <v>#N/A</v>
      </c>
      <c r="AV751" s="56"/>
      <c r="AW751" s="57" t="e">
        <f aca="false">_xlfn.IFS(I751="PE",ROUND((O751*P751)+Q751,2),I751="PC",ROUND((O751*P751)+Q751,2),AND(I751="VCF",BA751="SI"),AS751+AU751,AND(I751="VCF",BA751="NO"),AS751,AND(I751="VSF",BA751="SI"),AS751+AU751+Y751+Z751,AND(I751="VSF",BA751="NO"),AS751+Y751+Z751,AND(I751="SUB",BA751="SI"),AS751+AU751,AND(I751="SUB",BA751="NO"),AS751,AND(I751="ADQBYS",BA751="SI"),AS751+AU751,AND(I751="ADQBYS",BA751="NO"),AS751,AND(I751="CONV",BA751="SI"),AS751+AU751,AND(I751="CONV",BA751="NO"),AS751)</f>
        <v>#N/A</v>
      </c>
      <c r="AX751" s="53"/>
      <c r="AY751" s="58"/>
      <c r="AZ751" s="51"/>
      <c r="BA751" s="59"/>
    </row>
    <row r="752" customFormat="false" ht="18.6" hidden="false" customHeight="true" outlineLevel="0" collapsed="false">
      <c r="A752" s="43"/>
      <c r="B752" s="44"/>
      <c r="C752" s="44"/>
      <c r="D752" s="44"/>
      <c r="E752" s="44"/>
      <c r="F752" s="44"/>
      <c r="G752" s="44"/>
      <c r="H752" s="45"/>
      <c r="I752" s="44"/>
      <c r="J752" s="44"/>
      <c r="K752" s="44"/>
      <c r="L752" s="47"/>
      <c r="M752" s="47"/>
      <c r="N752" s="49" t="e">
        <f aca="false">_xlfn.IFS(AND(I752="PE",M752="NÓMINA ENERO"),1,AND(I752="PE",M752="NÓMINA FEBRERO"),2,AND(I752="PE",M752="NÓMINA MARZO"),3,AND(I752="PE",M752="NÓMINA ABRIL"),4,AND(I752="PE",M752="NÓMINA MAYO"),5,AND(I752="PE",M752="NÓMINA JUNIO"),6,AND(I752="PE",M752="NÓMINA JULIO"),7,AND(I752="PE",M752="NÓMINA AGOSTO"),8,AND(I752="PE",M752="NÓMINA SEPTIEMBRE"),9,AND(I752="PE",M752="NÓMINA OCTUBRE"),10,AND(I752="PE",M752="NÓMINA NOVIEMBRE"),11,AND(I752="PE",M752="NÓMINA DICIEMBRE"),12,AND(I752="PC",M752="NÓMINA ENERO"),1,AND(I752="PC",M752="NÓMINA FEBRERO"),2,AND(I752="PC",M752="NÓMINA MARZO"),3,AND(I752="PC",M752="NÓMINA ABRIL"),4,AND(I752="PC",M752="NÓMINA MAYO"),5,AND(I752="PC",M752="NÓMINA JUNIO"),6,AND(I752="PC",M752="NÓMINA JULIO"),7,AND(I752="PC",M752="NÓMINA AGOSTO"),8,AND(I752="PC",M752="NÓMINA SEPTIEMBRE"),9,AND(I752="PC",M752="NÓMINA OCTUBRE"),10,AND(I752="PC",M752="NÓMINA NOVIEMBRE"),11,AND(I752="PC",M752="NÓMINA DICIEMBRE"),12,I752="VCF"," ",I752="VSF"," ",I752="SUB"," ",I752="ADQBYS"," ",I752="CONV"," ")</f>
        <v>#N/A</v>
      </c>
      <c r="O752" s="50"/>
      <c r="P752" s="51"/>
      <c r="Q752" s="51" t="n">
        <f aca="false">ROUND((O752*P752)*0.15,2)</f>
        <v>0</v>
      </c>
      <c r="R752" s="52" t="e">
        <f aca="false">_xlfn.IFS(I752="PE","NO RELLENAR",I752="PC","NO RELLENAR",I752="SUB","NO RELLENAR",I752="ADQBYS","NO RELLENAR",I752="CONV","NO RELLENAR",I752="VSF","RELLENAR",I752="VCF","RELLENAR")</f>
        <v>#N/A</v>
      </c>
      <c r="S752" s="53"/>
      <c r="T752" s="53"/>
      <c r="U752" s="54"/>
      <c r="V752" s="55"/>
      <c r="W752" s="54"/>
      <c r="X752" s="55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/>
      <c r="AJ752" s="51"/>
      <c r="AK752" s="51"/>
      <c r="AL752" s="51"/>
      <c r="AM752" s="54"/>
      <c r="AN752" s="51"/>
      <c r="AO752" s="54"/>
      <c r="AP752" s="51"/>
      <c r="AQ752" s="54"/>
      <c r="AR752" s="51"/>
      <c r="AS752" s="53" t="n">
        <v>0</v>
      </c>
      <c r="AT752" s="53" t="n">
        <v>0</v>
      </c>
      <c r="AU752" s="53" t="e">
        <f aca="false">_xlfn.IFS(I752="PE",0,I752="PC",0,I752="VCF",ROUND(AS752*AV752,2),I752="VSF",ROUND(AS752*AV752,2),I752="SUB",ROUND(AS752*AV752,2),I752="ADQBYS",ROUND(AS752*AV752,2),I752="CONV",ROUND(AS752*AV752,2))</f>
        <v>#N/A</v>
      </c>
      <c r="AV752" s="56"/>
      <c r="AW752" s="57" t="e">
        <f aca="false">_xlfn.IFS(I752="PE",ROUND((O752*P752)+Q752,2),I752="PC",ROUND((O752*P752)+Q752,2),AND(I752="VCF",BA752="SI"),AS752+AU752,AND(I752="VCF",BA752="NO"),AS752,AND(I752="VSF",BA752="SI"),AS752+AU752+Y752+Z752,AND(I752="VSF",BA752="NO"),AS752+Y752+Z752,AND(I752="SUB",BA752="SI"),AS752+AU752,AND(I752="SUB",BA752="NO"),AS752,AND(I752="ADQBYS",BA752="SI"),AS752+AU752,AND(I752="ADQBYS",BA752="NO"),AS752,AND(I752="CONV",BA752="SI"),AS752+AU752,AND(I752="CONV",BA752="NO"),AS752)</f>
        <v>#N/A</v>
      </c>
      <c r="AX752" s="53"/>
      <c r="AY752" s="58"/>
      <c r="AZ752" s="51"/>
      <c r="BA752" s="59"/>
    </row>
    <row r="753" customFormat="false" ht="18.6" hidden="false" customHeight="true" outlineLevel="0" collapsed="false">
      <c r="A753" s="43"/>
      <c r="B753" s="44"/>
      <c r="C753" s="44"/>
      <c r="D753" s="44"/>
      <c r="E753" s="44"/>
      <c r="F753" s="44"/>
      <c r="G753" s="44"/>
      <c r="H753" s="45"/>
      <c r="I753" s="44"/>
      <c r="J753" s="44"/>
      <c r="K753" s="44"/>
      <c r="L753" s="47"/>
      <c r="M753" s="47"/>
      <c r="N753" s="49" t="e">
        <f aca="false">_xlfn.IFS(AND(I753="PE",M753="NÓMINA ENERO"),1,AND(I753="PE",M753="NÓMINA FEBRERO"),2,AND(I753="PE",M753="NÓMINA MARZO"),3,AND(I753="PE",M753="NÓMINA ABRIL"),4,AND(I753="PE",M753="NÓMINA MAYO"),5,AND(I753="PE",M753="NÓMINA JUNIO"),6,AND(I753="PE",M753="NÓMINA JULIO"),7,AND(I753="PE",M753="NÓMINA AGOSTO"),8,AND(I753="PE",M753="NÓMINA SEPTIEMBRE"),9,AND(I753="PE",M753="NÓMINA OCTUBRE"),10,AND(I753="PE",M753="NÓMINA NOVIEMBRE"),11,AND(I753="PE",M753="NÓMINA DICIEMBRE"),12,AND(I753="PC",M753="NÓMINA ENERO"),1,AND(I753="PC",M753="NÓMINA FEBRERO"),2,AND(I753="PC",M753="NÓMINA MARZO"),3,AND(I753="PC",M753="NÓMINA ABRIL"),4,AND(I753="PC",M753="NÓMINA MAYO"),5,AND(I753="PC",M753="NÓMINA JUNIO"),6,AND(I753="PC",M753="NÓMINA JULIO"),7,AND(I753="PC",M753="NÓMINA AGOSTO"),8,AND(I753="PC",M753="NÓMINA SEPTIEMBRE"),9,AND(I753="PC",M753="NÓMINA OCTUBRE"),10,AND(I753="PC",M753="NÓMINA NOVIEMBRE"),11,AND(I753="PC",M753="NÓMINA DICIEMBRE"),12,I753="VCF"," ",I753="VSF"," ",I753="SUB"," ",I753="ADQBYS"," ",I753="CONV"," ")</f>
        <v>#N/A</v>
      </c>
      <c r="O753" s="50"/>
      <c r="P753" s="51"/>
      <c r="Q753" s="51" t="n">
        <f aca="false">ROUND((O753*P753)*0.15,2)</f>
        <v>0</v>
      </c>
      <c r="R753" s="52" t="e">
        <f aca="false">_xlfn.IFS(I753="PE","NO RELLENAR",I753="PC","NO RELLENAR",I753="SUB","NO RELLENAR",I753="ADQBYS","NO RELLENAR",I753="CONV","NO RELLENAR",I753="VSF","RELLENAR",I753="VCF","RELLENAR")</f>
        <v>#N/A</v>
      </c>
      <c r="S753" s="53"/>
      <c r="T753" s="53"/>
      <c r="U753" s="54"/>
      <c r="V753" s="55"/>
      <c r="W753" s="54"/>
      <c r="X753" s="55"/>
      <c r="Y753" s="51"/>
      <c r="Z753" s="51"/>
      <c r="AA753" s="51"/>
      <c r="AB753" s="51"/>
      <c r="AC753" s="51"/>
      <c r="AD753" s="51"/>
      <c r="AE753" s="51"/>
      <c r="AF753" s="51"/>
      <c r="AG753" s="51"/>
      <c r="AH753" s="51"/>
      <c r="AI753" s="51"/>
      <c r="AJ753" s="51"/>
      <c r="AK753" s="51"/>
      <c r="AL753" s="51"/>
      <c r="AM753" s="54"/>
      <c r="AN753" s="51"/>
      <c r="AO753" s="54"/>
      <c r="AP753" s="51"/>
      <c r="AQ753" s="54"/>
      <c r="AR753" s="51"/>
      <c r="AS753" s="53" t="n">
        <v>0</v>
      </c>
      <c r="AT753" s="53" t="n">
        <v>0</v>
      </c>
      <c r="AU753" s="53" t="e">
        <f aca="false">_xlfn.IFS(I753="PE",0,I753="PC",0,I753="VCF",ROUND(AS753*AV753,2),I753="VSF",ROUND(AS753*AV753,2),I753="SUB",ROUND(AS753*AV753,2),I753="ADQBYS",ROUND(AS753*AV753,2),I753="CONV",ROUND(AS753*AV753,2))</f>
        <v>#N/A</v>
      </c>
      <c r="AV753" s="56"/>
      <c r="AW753" s="57" t="e">
        <f aca="false">_xlfn.IFS(I753="PE",ROUND((O753*P753)+Q753,2),I753="PC",ROUND((O753*P753)+Q753,2),AND(I753="VCF",BA753="SI"),AS753+AU753,AND(I753="VCF",BA753="NO"),AS753,AND(I753="VSF",BA753="SI"),AS753+AU753+Y753+Z753,AND(I753="VSF",BA753="NO"),AS753+Y753+Z753,AND(I753="SUB",BA753="SI"),AS753+AU753,AND(I753="SUB",BA753="NO"),AS753,AND(I753="ADQBYS",BA753="SI"),AS753+AU753,AND(I753="ADQBYS",BA753="NO"),AS753,AND(I753="CONV",BA753="SI"),AS753+AU753,AND(I753="CONV",BA753="NO"),AS753)</f>
        <v>#N/A</v>
      </c>
      <c r="AX753" s="53"/>
      <c r="AY753" s="58"/>
      <c r="AZ753" s="51"/>
      <c r="BA753" s="59"/>
    </row>
    <row r="754" customFormat="false" ht="18.6" hidden="false" customHeight="true" outlineLevel="0" collapsed="false">
      <c r="A754" s="43"/>
      <c r="B754" s="44"/>
      <c r="C754" s="44"/>
      <c r="D754" s="44"/>
      <c r="E754" s="44"/>
      <c r="F754" s="44"/>
      <c r="G754" s="44"/>
      <c r="H754" s="45"/>
      <c r="I754" s="44"/>
      <c r="J754" s="44"/>
      <c r="K754" s="44"/>
      <c r="L754" s="47"/>
      <c r="M754" s="47"/>
      <c r="N754" s="49" t="e">
        <f aca="false">_xlfn.IFS(AND(I754="PE",M754="NÓMINA ENERO"),1,AND(I754="PE",M754="NÓMINA FEBRERO"),2,AND(I754="PE",M754="NÓMINA MARZO"),3,AND(I754="PE",M754="NÓMINA ABRIL"),4,AND(I754="PE",M754="NÓMINA MAYO"),5,AND(I754="PE",M754="NÓMINA JUNIO"),6,AND(I754="PE",M754="NÓMINA JULIO"),7,AND(I754="PE",M754="NÓMINA AGOSTO"),8,AND(I754="PE",M754="NÓMINA SEPTIEMBRE"),9,AND(I754="PE",M754="NÓMINA OCTUBRE"),10,AND(I754="PE",M754="NÓMINA NOVIEMBRE"),11,AND(I754="PE",M754="NÓMINA DICIEMBRE"),12,AND(I754="PC",M754="NÓMINA ENERO"),1,AND(I754="PC",M754="NÓMINA FEBRERO"),2,AND(I754="PC",M754="NÓMINA MARZO"),3,AND(I754="PC",M754="NÓMINA ABRIL"),4,AND(I754="PC",M754="NÓMINA MAYO"),5,AND(I754="PC",M754="NÓMINA JUNIO"),6,AND(I754="PC",M754="NÓMINA JULIO"),7,AND(I754="PC",M754="NÓMINA AGOSTO"),8,AND(I754="PC",M754="NÓMINA SEPTIEMBRE"),9,AND(I754="PC",M754="NÓMINA OCTUBRE"),10,AND(I754="PC",M754="NÓMINA NOVIEMBRE"),11,AND(I754="PC",M754="NÓMINA DICIEMBRE"),12,I754="VCF"," ",I754="VSF"," ",I754="SUB"," ",I754="ADQBYS"," ",I754="CONV"," ")</f>
        <v>#N/A</v>
      </c>
      <c r="O754" s="50"/>
      <c r="P754" s="51"/>
      <c r="Q754" s="51" t="n">
        <f aca="false">ROUND((O754*P754)*0.15,2)</f>
        <v>0</v>
      </c>
      <c r="R754" s="52" t="e">
        <f aca="false">_xlfn.IFS(I754="PE","NO RELLENAR",I754="PC","NO RELLENAR",I754="SUB","NO RELLENAR",I754="ADQBYS","NO RELLENAR",I754="CONV","NO RELLENAR",I754="VSF","RELLENAR",I754="VCF","RELLENAR")</f>
        <v>#N/A</v>
      </c>
      <c r="S754" s="53"/>
      <c r="T754" s="53"/>
      <c r="U754" s="54"/>
      <c r="V754" s="55"/>
      <c r="W754" s="54"/>
      <c r="X754" s="55"/>
      <c r="Y754" s="51"/>
      <c r="Z754" s="51"/>
      <c r="AA754" s="51"/>
      <c r="AB754" s="51"/>
      <c r="AC754" s="51"/>
      <c r="AD754" s="51"/>
      <c r="AE754" s="51"/>
      <c r="AF754" s="51"/>
      <c r="AG754" s="51"/>
      <c r="AH754" s="51"/>
      <c r="AI754" s="51"/>
      <c r="AJ754" s="51"/>
      <c r="AK754" s="51"/>
      <c r="AL754" s="51"/>
      <c r="AM754" s="54"/>
      <c r="AN754" s="51"/>
      <c r="AO754" s="54"/>
      <c r="AP754" s="51"/>
      <c r="AQ754" s="54"/>
      <c r="AR754" s="51"/>
      <c r="AS754" s="53" t="n">
        <v>0</v>
      </c>
      <c r="AT754" s="53" t="n">
        <v>0</v>
      </c>
      <c r="AU754" s="53" t="e">
        <f aca="false">_xlfn.IFS(I754="PE",0,I754="PC",0,I754="VCF",ROUND(AS754*AV754,2),I754="VSF",ROUND(AS754*AV754,2),I754="SUB",ROUND(AS754*AV754,2),I754="ADQBYS",ROUND(AS754*AV754,2),I754="CONV",ROUND(AS754*AV754,2))</f>
        <v>#N/A</v>
      </c>
      <c r="AV754" s="56"/>
      <c r="AW754" s="57" t="e">
        <f aca="false">_xlfn.IFS(I754="PE",ROUND((O754*P754)+Q754,2),I754="PC",ROUND((O754*P754)+Q754,2),AND(I754="VCF",BA754="SI"),AS754+AU754,AND(I754="VCF",BA754="NO"),AS754,AND(I754="VSF",BA754="SI"),AS754+AU754+Y754+Z754,AND(I754="VSF",BA754="NO"),AS754+Y754+Z754,AND(I754="SUB",BA754="SI"),AS754+AU754,AND(I754="SUB",BA754="NO"),AS754,AND(I754="ADQBYS",BA754="SI"),AS754+AU754,AND(I754="ADQBYS",BA754="NO"),AS754,AND(I754="CONV",BA754="SI"),AS754+AU754,AND(I754="CONV",BA754="NO"),AS754)</f>
        <v>#N/A</v>
      </c>
      <c r="AX754" s="53"/>
      <c r="AY754" s="58"/>
      <c r="AZ754" s="51"/>
      <c r="BA754" s="59"/>
    </row>
    <row r="755" customFormat="false" ht="18.6" hidden="false" customHeight="true" outlineLevel="0" collapsed="false">
      <c r="A755" s="43"/>
      <c r="B755" s="44"/>
      <c r="C755" s="44"/>
      <c r="D755" s="44"/>
      <c r="E755" s="44"/>
      <c r="F755" s="44"/>
      <c r="G755" s="44"/>
      <c r="H755" s="45"/>
      <c r="I755" s="44"/>
      <c r="J755" s="44"/>
      <c r="K755" s="44"/>
      <c r="L755" s="47"/>
      <c r="M755" s="47"/>
      <c r="N755" s="49" t="e">
        <f aca="false">_xlfn.IFS(AND(I755="PE",M755="NÓMINA ENERO"),1,AND(I755="PE",M755="NÓMINA FEBRERO"),2,AND(I755="PE",M755="NÓMINA MARZO"),3,AND(I755="PE",M755="NÓMINA ABRIL"),4,AND(I755="PE",M755="NÓMINA MAYO"),5,AND(I755="PE",M755="NÓMINA JUNIO"),6,AND(I755="PE",M755="NÓMINA JULIO"),7,AND(I755="PE",M755="NÓMINA AGOSTO"),8,AND(I755="PE",M755="NÓMINA SEPTIEMBRE"),9,AND(I755="PE",M755="NÓMINA OCTUBRE"),10,AND(I755="PE",M755="NÓMINA NOVIEMBRE"),11,AND(I755="PE",M755="NÓMINA DICIEMBRE"),12,AND(I755="PC",M755="NÓMINA ENERO"),1,AND(I755="PC",M755="NÓMINA FEBRERO"),2,AND(I755="PC",M755="NÓMINA MARZO"),3,AND(I755="PC",M755="NÓMINA ABRIL"),4,AND(I755="PC",M755="NÓMINA MAYO"),5,AND(I755="PC",M755="NÓMINA JUNIO"),6,AND(I755="PC",M755="NÓMINA JULIO"),7,AND(I755="PC",M755="NÓMINA AGOSTO"),8,AND(I755="PC",M755="NÓMINA SEPTIEMBRE"),9,AND(I755="PC",M755="NÓMINA OCTUBRE"),10,AND(I755="PC",M755="NÓMINA NOVIEMBRE"),11,AND(I755="PC",M755="NÓMINA DICIEMBRE"),12,I755="VCF"," ",I755="VSF"," ",I755="SUB"," ",I755="ADQBYS"," ",I755="CONV"," ")</f>
        <v>#N/A</v>
      </c>
      <c r="O755" s="50"/>
      <c r="P755" s="51"/>
      <c r="Q755" s="51" t="n">
        <f aca="false">ROUND((O755*P755)*0.15,2)</f>
        <v>0</v>
      </c>
      <c r="R755" s="52" t="e">
        <f aca="false">_xlfn.IFS(I755="PE","NO RELLENAR",I755="PC","NO RELLENAR",I755="SUB","NO RELLENAR",I755="ADQBYS","NO RELLENAR",I755="CONV","NO RELLENAR",I755="VSF","RELLENAR",I755="VCF","RELLENAR")</f>
        <v>#N/A</v>
      </c>
      <c r="S755" s="53"/>
      <c r="T755" s="53"/>
      <c r="U755" s="54"/>
      <c r="V755" s="55"/>
      <c r="W755" s="54"/>
      <c r="X755" s="55"/>
      <c r="Y755" s="51"/>
      <c r="Z755" s="51"/>
      <c r="AA755" s="51"/>
      <c r="AB755" s="51"/>
      <c r="AC755" s="51"/>
      <c r="AD755" s="51"/>
      <c r="AE755" s="51"/>
      <c r="AF755" s="51"/>
      <c r="AG755" s="51"/>
      <c r="AH755" s="51"/>
      <c r="AI755" s="51"/>
      <c r="AJ755" s="51"/>
      <c r="AK755" s="51"/>
      <c r="AL755" s="51"/>
      <c r="AM755" s="54"/>
      <c r="AN755" s="51"/>
      <c r="AO755" s="54"/>
      <c r="AP755" s="51"/>
      <c r="AQ755" s="54"/>
      <c r="AR755" s="51"/>
      <c r="AS755" s="53" t="n">
        <v>0</v>
      </c>
      <c r="AT755" s="53" t="n">
        <v>0</v>
      </c>
      <c r="AU755" s="53" t="e">
        <f aca="false">_xlfn.IFS(I755="PE",0,I755="PC",0,I755="VCF",ROUND(AS755*AV755,2),I755="VSF",ROUND(AS755*AV755,2),I755="SUB",ROUND(AS755*AV755,2),I755="ADQBYS",ROUND(AS755*AV755,2),I755="CONV",ROUND(AS755*AV755,2))</f>
        <v>#N/A</v>
      </c>
      <c r="AV755" s="56"/>
      <c r="AW755" s="57" t="e">
        <f aca="false">_xlfn.IFS(I755="PE",ROUND((O755*P755)+Q755,2),I755="PC",ROUND((O755*P755)+Q755,2),AND(I755="VCF",BA755="SI"),AS755+AU755,AND(I755="VCF",BA755="NO"),AS755,AND(I755="VSF",BA755="SI"),AS755+AU755+Y755+Z755,AND(I755="VSF",BA755="NO"),AS755+Y755+Z755,AND(I755="SUB",BA755="SI"),AS755+AU755,AND(I755="SUB",BA755="NO"),AS755,AND(I755="ADQBYS",BA755="SI"),AS755+AU755,AND(I755="ADQBYS",BA755="NO"),AS755,AND(I755="CONV",BA755="SI"),AS755+AU755,AND(I755="CONV",BA755="NO"),AS755)</f>
        <v>#N/A</v>
      </c>
      <c r="AX755" s="53"/>
      <c r="AY755" s="58"/>
      <c r="AZ755" s="51"/>
      <c r="BA755" s="59"/>
    </row>
    <row r="756" customFormat="false" ht="18.6" hidden="false" customHeight="true" outlineLevel="0" collapsed="false">
      <c r="A756" s="43"/>
      <c r="B756" s="44"/>
      <c r="C756" s="44"/>
      <c r="D756" s="44"/>
      <c r="E756" s="44"/>
      <c r="F756" s="44"/>
      <c r="G756" s="44"/>
      <c r="H756" s="45"/>
      <c r="I756" s="44"/>
      <c r="J756" s="44"/>
      <c r="K756" s="44"/>
      <c r="L756" s="47"/>
      <c r="M756" s="47"/>
      <c r="N756" s="49" t="e">
        <f aca="false">_xlfn.IFS(AND(I756="PE",M756="NÓMINA ENERO"),1,AND(I756="PE",M756="NÓMINA FEBRERO"),2,AND(I756="PE",M756="NÓMINA MARZO"),3,AND(I756="PE",M756="NÓMINA ABRIL"),4,AND(I756="PE",M756="NÓMINA MAYO"),5,AND(I756="PE",M756="NÓMINA JUNIO"),6,AND(I756="PE",M756="NÓMINA JULIO"),7,AND(I756="PE",M756="NÓMINA AGOSTO"),8,AND(I756="PE",M756="NÓMINA SEPTIEMBRE"),9,AND(I756="PE",M756="NÓMINA OCTUBRE"),10,AND(I756="PE",M756="NÓMINA NOVIEMBRE"),11,AND(I756="PE",M756="NÓMINA DICIEMBRE"),12,AND(I756="PC",M756="NÓMINA ENERO"),1,AND(I756="PC",M756="NÓMINA FEBRERO"),2,AND(I756="PC",M756="NÓMINA MARZO"),3,AND(I756="PC",M756="NÓMINA ABRIL"),4,AND(I756="PC",M756="NÓMINA MAYO"),5,AND(I756="PC",M756="NÓMINA JUNIO"),6,AND(I756="PC",M756="NÓMINA JULIO"),7,AND(I756="PC",M756="NÓMINA AGOSTO"),8,AND(I756="PC",M756="NÓMINA SEPTIEMBRE"),9,AND(I756="PC",M756="NÓMINA OCTUBRE"),10,AND(I756="PC",M756="NÓMINA NOVIEMBRE"),11,AND(I756="PC",M756="NÓMINA DICIEMBRE"),12,I756="VCF"," ",I756="VSF"," ",I756="SUB"," ",I756="ADQBYS"," ",I756="CONV"," ")</f>
        <v>#N/A</v>
      </c>
      <c r="O756" s="50"/>
      <c r="P756" s="51"/>
      <c r="Q756" s="51" t="n">
        <f aca="false">ROUND((O756*P756)*0.15,2)</f>
        <v>0</v>
      </c>
      <c r="R756" s="52" t="e">
        <f aca="false">_xlfn.IFS(I756="PE","NO RELLENAR",I756="PC","NO RELLENAR",I756="SUB","NO RELLENAR",I756="ADQBYS","NO RELLENAR",I756="CONV","NO RELLENAR",I756="VSF","RELLENAR",I756="VCF","RELLENAR")</f>
        <v>#N/A</v>
      </c>
      <c r="S756" s="53"/>
      <c r="T756" s="53"/>
      <c r="U756" s="54"/>
      <c r="V756" s="55"/>
      <c r="W756" s="54"/>
      <c r="X756" s="55"/>
      <c r="Y756" s="51"/>
      <c r="Z756" s="51"/>
      <c r="AA756" s="51"/>
      <c r="AB756" s="51"/>
      <c r="AC756" s="51"/>
      <c r="AD756" s="51"/>
      <c r="AE756" s="51"/>
      <c r="AF756" s="51"/>
      <c r="AG756" s="51"/>
      <c r="AH756" s="51"/>
      <c r="AI756" s="51"/>
      <c r="AJ756" s="51"/>
      <c r="AK756" s="51"/>
      <c r="AL756" s="51"/>
      <c r="AM756" s="54"/>
      <c r="AN756" s="51"/>
      <c r="AO756" s="54"/>
      <c r="AP756" s="51"/>
      <c r="AQ756" s="54"/>
      <c r="AR756" s="51"/>
      <c r="AS756" s="53" t="n">
        <v>0</v>
      </c>
      <c r="AT756" s="53" t="n">
        <v>0</v>
      </c>
      <c r="AU756" s="53" t="e">
        <f aca="false">_xlfn.IFS(I756="PE",0,I756="PC",0,I756="VCF",ROUND(AS756*AV756,2),I756="VSF",ROUND(AS756*AV756,2),I756="SUB",ROUND(AS756*AV756,2),I756="ADQBYS",ROUND(AS756*AV756,2),I756="CONV",ROUND(AS756*AV756,2))</f>
        <v>#N/A</v>
      </c>
      <c r="AV756" s="56"/>
      <c r="AW756" s="57" t="e">
        <f aca="false">_xlfn.IFS(I756="PE",ROUND((O756*P756)+Q756,2),I756="PC",ROUND((O756*P756)+Q756,2),AND(I756="VCF",BA756="SI"),AS756+AU756,AND(I756="VCF",BA756="NO"),AS756,AND(I756="VSF",BA756="SI"),AS756+AU756+Y756+Z756,AND(I756="VSF",BA756="NO"),AS756+Y756+Z756,AND(I756="SUB",BA756="SI"),AS756+AU756,AND(I756="SUB",BA756="NO"),AS756,AND(I756="ADQBYS",BA756="SI"),AS756+AU756,AND(I756="ADQBYS",BA756="NO"),AS756,AND(I756="CONV",BA756="SI"),AS756+AU756,AND(I756="CONV",BA756="NO"),AS756)</f>
        <v>#N/A</v>
      </c>
      <c r="AX756" s="53"/>
      <c r="AY756" s="58"/>
      <c r="AZ756" s="51"/>
      <c r="BA756" s="59"/>
    </row>
    <row r="757" customFormat="false" ht="18.6" hidden="false" customHeight="true" outlineLevel="0" collapsed="false">
      <c r="A757" s="43"/>
      <c r="B757" s="44"/>
      <c r="C757" s="44"/>
      <c r="D757" s="44"/>
      <c r="E757" s="44"/>
      <c r="F757" s="44"/>
      <c r="G757" s="44"/>
      <c r="H757" s="45"/>
      <c r="I757" s="44"/>
      <c r="J757" s="44"/>
      <c r="K757" s="44"/>
      <c r="L757" s="47"/>
      <c r="M757" s="47"/>
      <c r="N757" s="49" t="e">
        <f aca="false">_xlfn.IFS(AND(I757="PE",M757="NÓMINA ENERO"),1,AND(I757="PE",M757="NÓMINA FEBRERO"),2,AND(I757="PE",M757="NÓMINA MARZO"),3,AND(I757="PE",M757="NÓMINA ABRIL"),4,AND(I757="PE",M757="NÓMINA MAYO"),5,AND(I757="PE",M757="NÓMINA JUNIO"),6,AND(I757="PE",M757="NÓMINA JULIO"),7,AND(I757="PE",M757="NÓMINA AGOSTO"),8,AND(I757="PE",M757="NÓMINA SEPTIEMBRE"),9,AND(I757="PE",M757="NÓMINA OCTUBRE"),10,AND(I757="PE",M757="NÓMINA NOVIEMBRE"),11,AND(I757="PE",M757="NÓMINA DICIEMBRE"),12,AND(I757="PC",M757="NÓMINA ENERO"),1,AND(I757="PC",M757="NÓMINA FEBRERO"),2,AND(I757="PC",M757="NÓMINA MARZO"),3,AND(I757="PC",M757="NÓMINA ABRIL"),4,AND(I757="PC",M757="NÓMINA MAYO"),5,AND(I757="PC",M757="NÓMINA JUNIO"),6,AND(I757="PC",M757="NÓMINA JULIO"),7,AND(I757="PC",M757="NÓMINA AGOSTO"),8,AND(I757="PC",M757="NÓMINA SEPTIEMBRE"),9,AND(I757="PC",M757="NÓMINA OCTUBRE"),10,AND(I757="PC",M757="NÓMINA NOVIEMBRE"),11,AND(I757="PC",M757="NÓMINA DICIEMBRE"),12,I757="VCF"," ",I757="VSF"," ",I757="SUB"," ",I757="ADQBYS"," ",I757="CONV"," ")</f>
        <v>#N/A</v>
      </c>
      <c r="O757" s="50"/>
      <c r="P757" s="51"/>
      <c r="Q757" s="51" t="n">
        <f aca="false">ROUND((O757*P757)*0.15,2)</f>
        <v>0</v>
      </c>
      <c r="R757" s="52" t="e">
        <f aca="false">_xlfn.IFS(I757="PE","NO RELLENAR",I757="PC","NO RELLENAR",I757="SUB","NO RELLENAR",I757="ADQBYS","NO RELLENAR",I757="CONV","NO RELLENAR",I757="VSF","RELLENAR",I757="VCF","RELLENAR")</f>
        <v>#N/A</v>
      </c>
      <c r="S757" s="53"/>
      <c r="T757" s="53"/>
      <c r="U757" s="54"/>
      <c r="V757" s="55"/>
      <c r="W757" s="54"/>
      <c r="X757" s="55"/>
      <c r="Y757" s="51"/>
      <c r="Z757" s="51"/>
      <c r="AA757" s="51"/>
      <c r="AB757" s="51"/>
      <c r="AC757" s="51"/>
      <c r="AD757" s="51"/>
      <c r="AE757" s="51"/>
      <c r="AF757" s="51"/>
      <c r="AG757" s="51"/>
      <c r="AH757" s="51"/>
      <c r="AI757" s="51"/>
      <c r="AJ757" s="51"/>
      <c r="AK757" s="51"/>
      <c r="AL757" s="51"/>
      <c r="AM757" s="54"/>
      <c r="AN757" s="51"/>
      <c r="AO757" s="54"/>
      <c r="AP757" s="51"/>
      <c r="AQ757" s="54"/>
      <c r="AR757" s="51"/>
      <c r="AS757" s="53" t="n">
        <v>0</v>
      </c>
      <c r="AT757" s="53" t="n">
        <v>0</v>
      </c>
      <c r="AU757" s="53" t="e">
        <f aca="false">_xlfn.IFS(I757="PE",0,I757="PC",0,I757="VCF",ROUND(AS757*AV757,2),I757="VSF",ROUND(AS757*AV757,2),I757="SUB",ROUND(AS757*AV757,2),I757="ADQBYS",ROUND(AS757*AV757,2),I757="CONV",ROUND(AS757*AV757,2))</f>
        <v>#N/A</v>
      </c>
      <c r="AV757" s="56"/>
      <c r="AW757" s="57" t="e">
        <f aca="false">_xlfn.IFS(I757="PE",ROUND((O757*P757)+Q757,2),I757="PC",ROUND((O757*P757)+Q757,2),AND(I757="VCF",BA757="SI"),AS757+AU757,AND(I757="VCF",BA757="NO"),AS757,AND(I757="VSF",BA757="SI"),AS757+AU757+Y757+Z757,AND(I757="VSF",BA757="NO"),AS757+Y757+Z757,AND(I757="SUB",BA757="SI"),AS757+AU757,AND(I757="SUB",BA757="NO"),AS757,AND(I757="ADQBYS",BA757="SI"),AS757+AU757,AND(I757="ADQBYS",BA757="NO"),AS757,AND(I757="CONV",BA757="SI"),AS757+AU757,AND(I757="CONV",BA757="NO"),AS757)</f>
        <v>#N/A</v>
      </c>
      <c r="AX757" s="53"/>
      <c r="AY757" s="58"/>
      <c r="AZ757" s="51"/>
      <c r="BA757" s="59"/>
    </row>
    <row r="758" customFormat="false" ht="18.6" hidden="false" customHeight="true" outlineLevel="0" collapsed="false">
      <c r="A758" s="43"/>
      <c r="B758" s="44"/>
      <c r="C758" s="44"/>
      <c r="D758" s="44"/>
      <c r="E758" s="44"/>
      <c r="F758" s="44"/>
      <c r="G758" s="44"/>
      <c r="H758" s="45"/>
      <c r="I758" s="44"/>
      <c r="J758" s="44"/>
      <c r="K758" s="44"/>
      <c r="L758" s="47"/>
      <c r="M758" s="47"/>
      <c r="N758" s="49" t="e">
        <f aca="false">_xlfn.IFS(AND(I758="PE",M758="NÓMINA ENERO"),1,AND(I758="PE",M758="NÓMINA FEBRERO"),2,AND(I758="PE",M758="NÓMINA MARZO"),3,AND(I758="PE",M758="NÓMINA ABRIL"),4,AND(I758="PE",M758="NÓMINA MAYO"),5,AND(I758="PE",M758="NÓMINA JUNIO"),6,AND(I758="PE",M758="NÓMINA JULIO"),7,AND(I758="PE",M758="NÓMINA AGOSTO"),8,AND(I758="PE",M758="NÓMINA SEPTIEMBRE"),9,AND(I758="PE",M758="NÓMINA OCTUBRE"),10,AND(I758="PE",M758="NÓMINA NOVIEMBRE"),11,AND(I758="PE",M758="NÓMINA DICIEMBRE"),12,AND(I758="PC",M758="NÓMINA ENERO"),1,AND(I758="PC",M758="NÓMINA FEBRERO"),2,AND(I758="PC",M758="NÓMINA MARZO"),3,AND(I758="PC",M758="NÓMINA ABRIL"),4,AND(I758="PC",M758="NÓMINA MAYO"),5,AND(I758="PC",M758="NÓMINA JUNIO"),6,AND(I758="PC",M758="NÓMINA JULIO"),7,AND(I758="PC",M758="NÓMINA AGOSTO"),8,AND(I758="PC",M758="NÓMINA SEPTIEMBRE"),9,AND(I758="PC",M758="NÓMINA OCTUBRE"),10,AND(I758="PC",M758="NÓMINA NOVIEMBRE"),11,AND(I758="PC",M758="NÓMINA DICIEMBRE"),12,I758="VCF"," ",I758="VSF"," ",I758="SUB"," ",I758="ADQBYS"," ",I758="CONV"," ")</f>
        <v>#N/A</v>
      </c>
      <c r="O758" s="50"/>
      <c r="P758" s="51"/>
      <c r="Q758" s="51" t="n">
        <f aca="false">ROUND((O758*P758)*0.15,2)</f>
        <v>0</v>
      </c>
      <c r="R758" s="52" t="e">
        <f aca="false">_xlfn.IFS(I758="PE","NO RELLENAR",I758="PC","NO RELLENAR",I758="SUB","NO RELLENAR",I758="ADQBYS","NO RELLENAR",I758="CONV","NO RELLENAR",I758="VSF","RELLENAR",I758="VCF","RELLENAR")</f>
        <v>#N/A</v>
      </c>
      <c r="S758" s="53"/>
      <c r="T758" s="53"/>
      <c r="U758" s="54"/>
      <c r="V758" s="55"/>
      <c r="W758" s="54"/>
      <c r="X758" s="55"/>
      <c r="Y758" s="51"/>
      <c r="Z758" s="51"/>
      <c r="AA758" s="51"/>
      <c r="AB758" s="51"/>
      <c r="AC758" s="51"/>
      <c r="AD758" s="51"/>
      <c r="AE758" s="51"/>
      <c r="AF758" s="51"/>
      <c r="AG758" s="51"/>
      <c r="AH758" s="51"/>
      <c r="AI758" s="51"/>
      <c r="AJ758" s="51"/>
      <c r="AK758" s="51"/>
      <c r="AL758" s="51"/>
      <c r="AM758" s="54"/>
      <c r="AN758" s="51"/>
      <c r="AO758" s="54"/>
      <c r="AP758" s="51"/>
      <c r="AQ758" s="54"/>
      <c r="AR758" s="51"/>
      <c r="AS758" s="53" t="n">
        <v>0</v>
      </c>
      <c r="AT758" s="53" t="n">
        <v>0</v>
      </c>
      <c r="AU758" s="53" t="e">
        <f aca="false">_xlfn.IFS(I758="PE",0,I758="PC",0,I758="VCF",ROUND(AS758*AV758,2),I758="VSF",ROUND(AS758*AV758,2),I758="SUB",ROUND(AS758*AV758,2),I758="ADQBYS",ROUND(AS758*AV758,2),I758="CONV",ROUND(AS758*AV758,2))</f>
        <v>#N/A</v>
      </c>
      <c r="AV758" s="56"/>
      <c r="AW758" s="57" t="e">
        <f aca="false">_xlfn.IFS(I758="PE",ROUND((O758*P758)+Q758,2),I758="PC",ROUND((O758*P758)+Q758,2),AND(I758="VCF",BA758="SI"),AS758+AU758,AND(I758="VCF",BA758="NO"),AS758,AND(I758="VSF",BA758="SI"),AS758+AU758+Y758+Z758,AND(I758="VSF",BA758="NO"),AS758+Y758+Z758,AND(I758="SUB",BA758="SI"),AS758+AU758,AND(I758="SUB",BA758="NO"),AS758,AND(I758="ADQBYS",BA758="SI"),AS758+AU758,AND(I758="ADQBYS",BA758="NO"),AS758,AND(I758="CONV",BA758="SI"),AS758+AU758,AND(I758="CONV",BA758="NO"),AS758)</f>
        <v>#N/A</v>
      </c>
      <c r="AX758" s="53"/>
      <c r="AY758" s="58"/>
      <c r="AZ758" s="51"/>
      <c r="BA758" s="59"/>
    </row>
    <row r="759" customFormat="false" ht="18.6" hidden="false" customHeight="true" outlineLevel="0" collapsed="false">
      <c r="A759" s="43"/>
      <c r="B759" s="44"/>
      <c r="C759" s="44"/>
      <c r="D759" s="44"/>
      <c r="E759" s="44"/>
      <c r="F759" s="44"/>
      <c r="G759" s="44"/>
      <c r="H759" s="45"/>
      <c r="I759" s="44"/>
      <c r="J759" s="44"/>
      <c r="K759" s="44"/>
      <c r="L759" s="47"/>
      <c r="M759" s="47"/>
      <c r="N759" s="49" t="e">
        <f aca="false">_xlfn.IFS(AND(I759="PE",M759="NÓMINA ENERO"),1,AND(I759="PE",M759="NÓMINA FEBRERO"),2,AND(I759="PE",M759="NÓMINA MARZO"),3,AND(I759="PE",M759="NÓMINA ABRIL"),4,AND(I759="PE",M759="NÓMINA MAYO"),5,AND(I759="PE",M759="NÓMINA JUNIO"),6,AND(I759="PE",M759="NÓMINA JULIO"),7,AND(I759="PE",M759="NÓMINA AGOSTO"),8,AND(I759="PE",M759="NÓMINA SEPTIEMBRE"),9,AND(I759="PE",M759="NÓMINA OCTUBRE"),10,AND(I759="PE",M759="NÓMINA NOVIEMBRE"),11,AND(I759="PE",M759="NÓMINA DICIEMBRE"),12,AND(I759="PC",M759="NÓMINA ENERO"),1,AND(I759="PC",M759="NÓMINA FEBRERO"),2,AND(I759="PC",M759="NÓMINA MARZO"),3,AND(I759="PC",M759="NÓMINA ABRIL"),4,AND(I759="PC",M759="NÓMINA MAYO"),5,AND(I759="PC",M759="NÓMINA JUNIO"),6,AND(I759="PC",M759="NÓMINA JULIO"),7,AND(I759="PC",M759="NÓMINA AGOSTO"),8,AND(I759="PC",M759="NÓMINA SEPTIEMBRE"),9,AND(I759="PC",M759="NÓMINA OCTUBRE"),10,AND(I759="PC",M759="NÓMINA NOVIEMBRE"),11,AND(I759="PC",M759="NÓMINA DICIEMBRE"),12,I759="VCF"," ",I759="VSF"," ",I759="SUB"," ",I759="ADQBYS"," ",I759="CONV"," ")</f>
        <v>#N/A</v>
      </c>
      <c r="O759" s="50"/>
      <c r="P759" s="51"/>
      <c r="Q759" s="51" t="n">
        <f aca="false">ROUND((O759*P759)*0.15,2)</f>
        <v>0</v>
      </c>
      <c r="R759" s="52" t="e">
        <f aca="false">_xlfn.IFS(I759="PE","NO RELLENAR",I759="PC","NO RELLENAR",I759="SUB","NO RELLENAR",I759="ADQBYS","NO RELLENAR",I759="CONV","NO RELLENAR",I759="VSF","RELLENAR",I759="VCF","RELLENAR")</f>
        <v>#N/A</v>
      </c>
      <c r="S759" s="53"/>
      <c r="T759" s="53"/>
      <c r="U759" s="54"/>
      <c r="V759" s="55"/>
      <c r="W759" s="54"/>
      <c r="X759" s="55"/>
      <c r="Y759" s="51"/>
      <c r="Z759" s="51"/>
      <c r="AA759" s="51"/>
      <c r="AB759" s="51"/>
      <c r="AC759" s="51"/>
      <c r="AD759" s="51"/>
      <c r="AE759" s="51"/>
      <c r="AF759" s="51"/>
      <c r="AG759" s="51"/>
      <c r="AH759" s="51"/>
      <c r="AI759" s="51"/>
      <c r="AJ759" s="51"/>
      <c r="AK759" s="51"/>
      <c r="AL759" s="51"/>
      <c r="AM759" s="54"/>
      <c r="AN759" s="51"/>
      <c r="AO759" s="54"/>
      <c r="AP759" s="51"/>
      <c r="AQ759" s="54"/>
      <c r="AR759" s="51"/>
      <c r="AS759" s="53" t="n">
        <v>0</v>
      </c>
      <c r="AT759" s="53" t="n">
        <v>0</v>
      </c>
      <c r="AU759" s="53" t="e">
        <f aca="false">_xlfn.IFS(I759="PE",0,I759="PC",0,I759="VCF",ROUND(AS759*AV759,2),I759="VSF",ROUND(AS759*AV759,2),I759="SUB",ROUND(AS759*AV759,2),I759="ADQBYS",ROUND(AS759*AV759,2),I759="CONV",ROUND(AS759*AV759,2))</f>
        <v>#N/A</v>
      </c>
      <c r="AV759" s="56"/>
      <c r="AW759" s="57" t="e">
        <f aca="false">_xlfn.IFS(I759="PE",ROUND((O759*P759)+Q759,2),I759="PC",ROUND((O759*P759)+Q759,2),AND(I759="VCF",BA759="SI"),AS759+AU759,AND(I759="VCF",BA759="NO"),AS759,AND(I759="VSF",BA759="SI"),AS759+AU759+Y759+Z759,AND(I759="VSF",BA759="NO"),AS759+Y759+Z759,AND(I759="SUB",BA759="SI"),AS759+AU759,AND(I759="SUB",BA759="NO"),AS759,AND(I759="ADQBYS",BA759="SI"),AS759+AU759,AND(I759="ADQBYS",BA759="NO"),AS759,AND(I759="CONV",BA759="SI"),AS759+AU759,AND(I759="CONV",BA759="NO"),AS759)</f>
        <v>#N/A</v>
      </c>
      <c r="AX759" s="53"/>
      <c r="AY759" s="58"/>
      <c r="AZ759" s="51"/>
      <c r="BA759" s="59"/>
    </row>
    <row r="760" customFormat="false" ht="18.6" hidden="false" customHeight="true" outlineLevel="0" collapsed="false">
      <c r="A760" s="43"/>
      <c r="B760" s="44"/>
      <c r="C760" s="44"/>
      <c r="D760" s="44"/>
      <c r="E760" s="44"/>
      <c r="F760" s="44"/>
      <c r="G760" s="44"/>
      <c r="H760" s="45"/>
      <c r="I760" s="44"/>
      <c r="J760" s="44"/>
      <c r="K760" s="44"/>
      <c r="L760" s="47"/>
      <c r="M760" s="47"/>
      <c r="N760" s="49" t="e">
        <f aca="false">_xlfn.IFS(AND(I760="PE",M760="NÓMINA ENERO"),1,AND(I760="PE",M760="NÓMINA FEBRERO"),2,AND(I760="PE",M760="NÓMINA MARZO"),3,AND(I760="PE",M760="NÓMINA ABRIL"),4,AND(I760="PE",M760="NÓMINA MAYO"),5,AND(I760="PE",M760="NÓMINA JUNIO"),6,AND(I760="PE",M760="NÓMINA JULIO"),7,AND(I760="PE",M760="NÓMINA AGOSTO"),8,AND(I760="PE",M760="NÓMINA SEPTIEMBRE"),9,AND(I760="PE",M760="NÓMINA OCTUBRE"),10,AND(I760="PE",M760="NÓMINA NOVIEMBRE"),11,AND(I760="PE",M760="NÓMINA DICIEMBRE"),12,AND(I760="PC",M760="NÓMINA ENERO"),1,AND(I760="PC",M760="NÓMINA FEBRERO"),2,AND(I760="PC",M760="NÓMINA MARZO"),3,AND(I760="PC",M760="NÓMINA ABRIL"),4,AND(I760="PC",M760="NÓMINA MAYO"),5,AND(I760="PC",M760="NÓMINA JUNIO"),6,AND(I760="PC",M760="NÓMINA JULIO"),7,AND(I760="PC",M760="NÓMINA AGOSTO"),8,AND(I760="PC",M760="NÓMINA SEPTIEMBRE"),9,AND(I760="PC",M760="NÓMINA OCTUBRE"),10,AND(I760="PC",M760="NÓMINA NOVIEMBRE"),11,AND(I760="PC",M760="NÓMINA DICIEMBRE"),12,I760="VCF"," ",I760="VSF"," ",I760="SUB"," ",I760="ADQBYS"," ",I760="CONV"," ")</f>
        <v>#N/A</v>
      </c>
      <c r="O760" s="50"/>
      <c r="P760" s="51"/>
      <c r="Q760" s="51" t="n">
        <f aca="false">ROUND((O760*P760)*0.15,2)</f>
        <v>0</v>
      </c>
      <c r="R760" s="52" t="e">
        <f aca="false">_xlfn.IFS(I760="PE","NO RELLENAR",I760="PC","NO RELLENAR",I760="SUB","NO RELLENAR",I760="ADQBYS","NO RELLENAR",I760="CONV","NO RELLENAR",I760="VSF","RELLENAR",I760="VCF","RELLENAR")</f>
        <v>#N/A</v>
      </c>
      <c r="S760" s="53"/>
      <c r="T760" s="53"/>
      <c r="U760" s="54"/>
      <c r="V760" s="55"/>
      <c r="W760" s="54"/>
      <c r="X760" s="55"/>
      <c r="Y760" s="51"/>
      <c r="Z760" s="51"/>
      <c r="AA760" s="51"/>
      <c r="AB760" s="51"/>
      <c r="AC760" s="51"/>
      <c r="AD760" s="51"/>
      <c r="AE760" s="51"/>
      <c r="AF760" s="51"/>
      <c r="AG760" s="51"/>
      <c r="AH760" s="51"/>
      <c r="AI760" s="51"/>
      <c r="AJ760" s="51"/>
      <c r="AK760" s="51"/>
      <c r="AL760" s="51"/>
      <c r="AM760" s="54"/>
      <c r="AN760" s="51"/>
      <c r="AO760" s="54"/>
      <c r="AP760" s="51"/>
      <c r="AQ760" s="54"/>
      <c r="AR760" s="51"/>
      <c r="AS760" s="53" t="n">
        <v>0</v>
      </c>
      <c r="AT760" s="53" t="n">
        <v>0</v>
      </c>
      <c r="AU760" s="53" t="e">
        <f aca="false">_xlfn.IFS(I760="PE",0,I760="PC",0,I760="VCF",ROUND(AS760*AV760,2),I760="VSF",ROUND(AS760*AV760,2),I760="SUB",ROUND(AS760*AV760,2),I760="ADQBYS",ROUND(AS760*AV760,2),I760="CONV",ROUND(AS760*AV760,2))</f>
        <v>#N/A</v>
      </c>
      <c r="AV760" s="56"/>
      <c r="AW760" s="57" t="e">
        <f aca="false">_xlfn.IFS(I760="PE",ROUND((O760*P760)+Q760,2),I760="PC",ROUND((O760*P760)+Q760,2),AND(I760="VCF",BA760="SI"),AS760+AU760,AND(I760="VCF",BA760="NO"),AS760,AND(I760="VSF",BA760="SI"),AS760+AU760+Y760+Z760,AND(I760="VSF",BA760="NO"),AS760+Y760+Z760,AND(I760="SUB",BA760="SI"),AS760+AU760,AND(I760="SUB",BA760="NO"),AS760,AND(I760="ADQBYS",BA760="SI"),AS760+AU760,AND(I760="ADQBYS",BA760="NO"),AS760,AND(I760="CONV",BA760="SI"),AS760+AU760,AND(I760="CONV",BA760="NO"),AS760)</f>
        <v>#N/A</v>
      </c>
      <c r="AX760" s="53"/>
      <c r="AY760" s="58"/>
      <c r="AZ760" s="51"/>
      <c r="BA760" s="59"/>
    </row>
    <row r="761" customFormat="false" ht="18.6" hidden="false" customHeight="true" outlineLevel="0" collapsed="false">
      <c r="A761" s="43"/>
      <c r="B761" s="44"/>
      <c r="C761" s="44"/>
      <c r="D761" s="44"/>
      <c r="E761" s="44"/>
      <c r="F761" s="44"/>
      <c r="G761" s="44"/>
      <c r="H761" s="45"/>
      <c r="I761" s="44"/>
      <c r="J761" s="44"/>
      <c r="K761" s="44"/>
      <c r="L761" s="47"/>
      <c r="M761" s="47"/>
      <c r="N761" s="49" t="e">
        <f aca="false">_xlfn.IFS(AND(I761="PE",M761="NÓMINA ENERO"),1,AND(I761="PE",M761="NÓMINA FEBRERO"),2,AND(I761="PE",M761="NÓMINA MARZO"),3,AND(I761="PE",M761="NÓMINA ABRIL"),4,AND(I761="PE",M761="NÓMINA MAYO"),5,AND(I761="PE",M761="NÓMINA JUNIO"),6,AND(I761="PE",M761="NÓMINA JULIO"),7,AND(I761="PE",M761="NÓMINA AGOSTO"),8,AND(I761="PE",M761="NÓMINA SEPTIEMBRE"),9,AND(I761="PE",M761="NÓMINA OCTUBRE"),10,AND(I761="PE",M761="NÓMINA NOVIEMBRE"),11,AND(I761="PE",M761="NÓMINA DICIEMBRE"),12,AND(I761="PC",M761="NÓMINA ENERO"),1,AND(I761="PC",M761="NÓMINA FEBRERO"),2,AND(I761="PC",M761="NÓMINA MARZO"),3,AND(I761="PC",M761="NÓMINA ABRIL"),4,AND(I761="PC",M761="NÓMINA MAYO"),5,AND(I761="PC",M761="NÓMINA JUNIO"),6,AND(I761="PC",M761="NÓMINA JULIO"),7,AND(I761="PC",M761="NÓMINA AGOSTO"),8,AND(I761="PC",M761="NÓMINA SEPTIEMBRE"),9,AND(I761="PC",M761="NÓMINA OCTUBRE"),10,AND(I761="PC",M761="NÓMINA NOVIEMBRE"),11,AND(I761="PC",M761="NÓMINA DICIEMBRE"),12,I761="VCF"," ",I761="VSF"," ",I761="SUB"," ",I761="ADQBYS"," ",I761="CONV"," ")</f>
        <v>#N/A</v>
      </c>
      <c r="O761" s="50"/>
      <c r="P761" s="51"/>
      <c r="Q761" s="51" t="n">
        <f aca="false">ROUND((O761*P761)*0.15,2)</f>
        <v>0</v>
      </c>
      <c r="R761" s="52" t="e">
        <f aca="false">_xlfn.IFS(I761="PE","NO RELLENAR",I761="PC","NO RELLENAR",I761="SUB","NO RELLENAR",I761="ADQBYS","NO RELLENAR",I761="CONV","NO RELLENAR",I761="VSF","RELLENAR",I761="VCF","RELLENAR")</f>
        <v>#N/A</v>
      </c>
      <c r="S761" s="53"/>
      <c r="T761" s="53"/>
      <c r="U761" s="54"/>
      <c r="V761" s="55"/>
      <c r="W761" s="54"/>
      <c r="X761" s="55"/>
      <c r="Y761" s="51"/>
      <c r="Z761" s="51"/>
      <c r="AA761" s="51"/>
      <c r="AB761" s="51"/>
      <c r="AC761" s="51"/>
      <c r="AD761" s="51"/>
      <c r="AE761" s="51"/>
      <c r="AF761" s="51"/>
      <c r="AG761" s="51"/>
      <c r="AH761" s="51"/>
      <c r="AI761" s="51"/>
      <c r="AJ761" s="51"/>
      <c r="AK761" s="51"/>
      <c r="AL761" s="51"/>
      <c r="AM761" s="54"/>
      <c r="AN761" s="51"/>
      <c r="AO761" s="54"/>
      <c r="AP761" s="51"/>
      <c r="AQ761" s="54"/>
      <c r="AR761" s="51"/>
      <c r="AS761" s="53" t="n">
        <v>0</v>
      </c>
      <c r="AT761" s="53" t="n">
        <v>0</v>
      </c>
      <c r="AU761" s="53" t="e">
        <f aca="false">_xlfn.IFS(I761="PE",0,I761="PC",0,I761="VCF",ROUND(AS761*AV761,2),I761="VSF",ROUND(AS761*AV761,2),I761="SUB",ROUND(AS761*AV761,2),I761="ADQBYS",ROUND(AS761*AV761,2),I761="CONV",ROUND(AS761*AV761,2))</f>
        <v>#N/A</v>
      </c>
      <c r="AV761" s="56"/>
      <c r="AW761" s="57" t="e">
        <f aca="false">_xlfn.IFS(I761="PE",ROUND((O761*P761)+Q761,2),I761="PC",ROUND((O761*P761)+Q761,2),AND(I761="VCF",BA761="SI"),AS761+AU761,AND(I761="VCF",BA761="NO"),AS761,AND(I761="VSF",BA761="SI"),AS761+AU761+Y761+Z761,AND(I761="VSF",BA761="NO"),AS761+Y761+Z761,AND(I761="SUB",BA761="SI"),AS761+AU761,AND(I761="SUB",BA761="NO"),AS761,AND(I761="ADQBYS",BA761="SI"),AS761+AU761,AND(I761="ADQBYS",BA761="NO"),AS761,AND(I761="CONV",BA761="SI"),AS761+AU761,AND(I761="CONV",BA761="NO"),AS761)</f>
        <v>#N/A</v>
      </c>
      <c r="AX761" s="53"/>
      <c r="AY761" s="58"/>
      <c r="AZ761" s="51"/>
      <c r="BA761" s="59"/>
    </row>
    <row r="762" customFormat="false" ht="18.6" hidden="false" customHeight="true" outlineLevel="0" collapsed="false">
      <c r="A762" s="43"/>
      <c r="B762" s="44"/>
      <c r="C762" s="44"/>
      <c r="D762" s="44"/>
      <c r="E762" s="44"/>
      <c r="F762" s="44"/>
      <c r="G762" s="44"/>
      <c r="H762" s="45"/>
      <c r="I762" s="44"/>
      <c r="J762" s="44"/>
      <c r="K762" s="44"/>
      <c r="L762" s="47"/>
      <c r="M762" s="47"/>
      <c r="N762" s="49" t="e">
        <f aca="false">_xlfn.IFS(AND(I762="PE",M762="NÓMINA ENERO"),1,AND(I762="PE",M762="NÓMINA FEBRERO"),2,AND(I762="PE",M762="NÓMINA MARZO"),3,AND(I762="PE",M762="NÓMINA ABRIL"),4,AND(I762="PE",M762="NÓMINA MAYO"),5,AND(I762="PE",M762="NÓMINA JUNIO"),6,AND(I762="PE",M762="NÓMINA JULIO"),7,AND(I762="PE",M762="NÓMINA AGOSTO"),8,AND(I762="PE",M762="NÓMINA SEPTIEMBRE"),9,AND(I762="PE",M762="NÓMINA OCTUBRE"),10,AND(I762="PE",M762="NÓMINA NOVIEMBRE"),11,AND(I762="PE",M762="NÓMINA DICIEMBRE"),12,AND(I762="PC",M762="NÓMINA ENERO"),1,AND(I762="PC",M762="NÓMINA FEBRERO"),2,AND(I762="PC",M762="NÓMINA MARZO"),3,AND(I762="PC",M762="NÓMINA ABRIL"),4,AND(I762="PC",M762="NÓMINA MAYO"),5,AND(I762="PC",M762="NÓMINA JUNIO"),6,AND(I762="PC",M762="NÓMINA JULIO"),7,AND(I762="PC",M762="NÓMINA AGOSTO"),8,AND(I762="PC",M762="NÓMINA SEPTIEMBRE"),9,AND(I762="PC",M762="NÓMINA OCTUBRE"),10,AND(I762="PC",M762="NÓMINA NOVIEMBRE"),11,AND(I762="PC",M762="NÓMINA DICIEMBRE"),12,I762="VCF"," ",I762="VSF"," ",I762="SUB"," ",I762="ADQBYS"," ",I762="CONV"," ")</f>
        <v>#N/A</v>
      </c>
      <c r="O762" s="50"/>
      <c r="P762" s="51"/>
      <c r="Q762" s="51" t="n">
        <f aca="false">ROUND((O762*P762)*0.15,2)</f>
        <v>0</v>
      </c>
      <c r="R762" s="52" t="e">
        <f aca="false">_xlfn.IFS(I762="PE","NO RELLENAR",I762="PC","NO RELLENAR",I762="SUB","NO RELLENAR",I762="ADQBYS","NO RELLENAR",I762="CONV","NO RELLENAR",I762="VSF","RELLENAR",I762="VCF","RELLENAR")</f>
        <v>#N/A</v>
      </c>
      <c r="S762" s="53"/>
      <c r="T762" s="53"/>
      <c r="U762" s="54"/>
      <c r="V762" s="55"/>
      <c r="W762" s="54"/>
      <c r="X762" s="55"/>
      <c r="Y762" s="51"/>
      <c r="Z762" s="51"/>
      <c r="AA762" s="51"/>
      <c r="AB762" s="51"/>
      <c r="AC762" s="51"/>
      <c r="AD762" s="51"/>
      <c r="AE762" s="51"/>
      <c r="AF762" s="51"/>
      <c r="AG762" s="51"/>
      <c r="AH762" s="51"/>
      <c r="AI762" s="51"/>
      <c r="AJ762" s="51"/>
      <c r="AK762" s="51"/>
      <c r="AL762" s="51"/>
      <c r="AM762" s="54"/>
      <c r="AN762" s="51"/>
      <c r="AO762" s="54"/>
      <c r="AP762" s="51"/>
      <c r="AQ762" s="54"/>
      <c r="AR762" s="51"/>
      <c r="AS762" s="53" t="n">
        <v>0</v>
      </c>
      <c r="AT762" s="53" t="n">
        <v>0</v>
      </c>
      <c r="AU762" s="53" t="e">
        <f aca="false">_xlfn.IFS(I762="PE",0,I762="PC",0,I762="VCF",ROUND(AS762*AV762,2),I762="VSF",ROUND(AS762*AV762,2),I762="SUB",ROUND(AS762*AV762,2),I762="ADQBYS",ROUND(AS762*AV762,2),I762="CONV",ROUND(AS762*AV762,2))</f>
        <v>#N/A</v>
      </c>
      <c r="AV762" s="56"/>
      <c r="AW762" s="57" t="e">
        <f aca="false">_xlfn.IFS(I762="PE",ROUND((O762*P762)+Q762,2),I762="PC",ROUND((O762*P762)+Q762,2),AND(I762="VCF",BA762="SI"),AS762+AU762,AND(I762="VCF",BA762="NO"),AS762,AND(I762="VSF",BA762="SI"),AS762+AU762+Y762+Z762,AND(I762="VSF",BA762="NO"),AS762+Y762+Z762,AND(I762="SUB",BA762="SI"),AS762+AU762,AND(I762="SUB",BA762="NO"),AS762,AND(I762="ADQBYS",BA762="SI"),AS762+AU762,AND(I762="ADQBYS",BA762="NO"),AS762,AND(I762="CONV",BA762="SI"),AS762+AU762,AND(I762="CONV",BA762="NO"),AS762)</f>
        <v>#N/A</v>
      </c>
      <c r="AX762" s="53"/>
      <c r="AY762" s="58"/>
      <c r="AZ762" s="51"/>
      <c r="BA762" s="59"/>
    </row>
    <row r="763" customFormat="false" ht="18.6" hidden="false" customHeight="true" outlineLevel="0" collapsed="false">
      <c r="A763" s="43"/>
      <c r="B763" s="44"/>
      <c r="C763" s="44"/>
      <c r="D763" s="44"/>
      <c r="E763" s="44"/>
      <c r="F763" s="44"/>
      <c r="G763" s="44"/>
      <c r="H763" s="45"/>
      <c r="I763" s="44"/>
      <c r="J763" s="44"/>
      <c r="K763" s="44"/>
      <c r="L763" s="47"/>
      <c r="M763" s="47"/>
      <c r="N763" s="49" t="e">
        <f aca="false">_xlfn.IFS(AND(I763="PE",M763="NÓMINA ENERO"),1,AND(I763="PE",M763="NÓMINA FEBRERO"),2,AND(I763="PE",M763="NÓMINA MARZO"),3,AND(I763="PE",M763="NÓMINA ABRIL"),4,AND(I763="PE",M763="NÓMINA MAYO"),5,AND(I763="PE",M763="NÓMINA JUNIO"),6,AND(I763="PE",M763="NÓMINA JULIO"),7,AND(I763="PE",M763="NÓMINA AGOSTO"),8,AND(I763="PE",M763="NÓMINA SEPTIEMBRE"),9,AND(I763="PE",M763="NÓMINA OCTUBRE"),10,AND(I763="PE",M763="NÓMINA NOVIEMBRE"),11,AND(I763="PE",M763="NÓMINA DICIEMBRE"),12,AND(I763="PC",M763="NÓMINA ENERO"),1,AND(I763="PC",M763="NÓMINA FEBRERO"),2,AND(I763="PC",M763="NÓMINA MARZO"),3,AND(I763="PC",M763="NÓMINA ABRIL"),4,AND(I763="PC",M763="NÓMINA MAYO"),5,AND(I763="PC",M763="NÓMINA JUNIO"),6,AND(I763="PC",M763="NÓMINA JULIO"),7,AND(I763="PC",M763="NÓMINA AGOSTO"),8,AND(I763="PC",M763="NÓMINA SEPTIEMBRE"),9,AND(I763="PC",M763="NÓMINA OCTUBRE"),10,AND(I763="PC",M763="NÓMINA NOVIEMBRE"),11,AND(I763="PC",M763="NÓMINA DICIEMBRE"),12,I763="VCF"," ",I763="VSF"," ",I763="SUB"," ",I763="ADQBYS"," ",I763="CONV"," ")</f>
        <v>#N/A</v>
      </c>
      <c r="O763" s="50"/>
      <c r="P763" s="51"/>
      <c r="Q763" s="51" t="n">
        <f aca="false">ROUND((O763*P763)*0.15,2)</f>
        <v>0</v>
      </c>
      <c r="R763" s="52" t="e">
        <f aca="false">_xlfn.IFS(I763="PE","NO RELLENAR",I763="PC","NO RELLENAR",I763="SUB","NO RELLENAR",I763="ADQBYS","NO RELLENAR",I763="CONV","NO RELLENAR",I763="VSF","RELLENAR",I763="VCF","RELLENAR")</f>
        <v>#N/A</v>
      </c>
      <c r="S763" s="53"/>
      <c r="T763" s="53"/>
      <c r="U763" s="54"/>
      <c r="V763" s="55"/>
      <c r="W763" s="54"/>
      <c r="X763" s="55"/>
      <c r="Y763" s="51"/>
      <c r="Z763" s="51"/>
      <c r="AA763" s="51"/>
      <c r="AB763" s="51"/>
      <c r="AC763" s="51"/>
      <c r="AD763" s="51"/>
      <c r="AE763" s="51"/>
      <c r="AF763" s="51"/>
      <c r="AG763" s="51"/>
      <c r="AH763" s="51"/>
      <c r="AI763" s="51"/>
      <c r="AJ763" s="51"/>
      <c r="AK763" s="51"/>
      <c r="AL763" s="51"/>
      <c r="AM763" s="54"/>
      <c r="AN763" s="51"/>
      <c r="AO763" s="54"/>
      <c r="AP763" s="51"/>
      <c r="AQ763" s="54"/>
      <c r="AR763" s="51"/>
      <c r="AS763" s="53" t="n">
        <v>0</v>
      </c>
      <c r="AT763" s="53" t="n">
        <v>0</v>
      </c>
      <c r="AU763" s="53" t="e">
        <f aca="false">_xlfn.IFS(I763="PE",0,I763="PC",0,I763="VCF",ROUND(AS763*AV763,2),I763="VSF",ROUND(AS763*AV763,2),I763="SUB",ROUND(AS763*AV763,2),I763="ADQBYS",ROUND(AS763*AV763,2),I763="CONV",ROUND(AS763*AV763,2))</f>
        <v>#N/A</v>
      </c>
      <c r="AV763" s="56"/>
      <c r="AW763" s="57" t="e">
        <f aca="false">_xlfn.IFS(I763="PE",ROUND((O763*P763)+Q763,2),I763="PC",ROUND((O763*P763)+Q763,2),AND(I763="VCF",BA763="SI"),AS763+AU763,AND(I763="VCF",BA763="NO"),AS763,AND(I763="VSF",BA763="SI"),AS763+AU763+Y763+Z763,AND(I763="VSF",BA763="NO"),AS763+Y763+Z763,AND(I763="SUB",BA763="SI"),AS763+AU763,AND(I763="SUB",BA763="NO"),AS763,AND(I763="ADQBYS",BA763="SI"),AS763+AU763,AND(I763="ADQBYS",BA763="NO"),AS763,AND(I763="CONV",BA763="SI"),AS763+AU763,AND(I763="CONV",BA763="NO"),AS763)</f>
        <v>#N/A</v>
      </c>
      <c r="AX763" s="53"/>
      <c r="AY763" s="58"/>
      <c r="AZ763" s="51"/>
      <c r="BA763" s="59"/>
    </row>
    <row r="764" customFormat="false" ht="18.6" hidden="false" customHeight="true" outlineLevel="0" collapsed="false">
      <c r="A764" s="43"/>
      <c r="B764" s="44"/>
      <c r="C764" s="44"/>
      <c r="D764" s="44"/>
      <c r="E764" s="44"/>
      <c r="F764" s="44"/>
      <c r="G764" s="44"/>
      <c r="H764" s="45"/>
      <c r="I764" s="44"/>
      <c r="J764" s="44"/>
      <c r="K764" s="44"/>
      <c r="L764" s="47"/>
      <c r="M764" s="47"/>
      <c r="N764" s="49" t="e">
        <f aca="false">_xlfn.IFS(AND(I764="PE",M764="NÓMINA ENERO"),1,AND(I764="PE",M764="NÓMINA FEBRERO"),2,AND(I764="PE",M764="NÓMINA MARZO"),3,AND(I764="PE",M764="NÓMINA ABRIL"),4,AND(I764="PE",M764="NÓMINA MAYO"),5,AND(I764="PE",M764="NÓMINA JUNIO"),6,AND(I764="PE",M764="NÓMINA JULIO"),7,AND(I764="PE",M764="NÓMINA AGOSTO"),8,AND(I764="PE",M764="NÓMINA SEPTIEMBRE"),9,AND(I764="PE",M764="NÓMINA OCTUBRE"),10,AND(I764="PE",M764="NÓMINA NOVIEMBRE"),11,AND(I764="PE",M764="NÓMINA DICIEMBRE"),12,AND(I764="PC",M764="NÓMINA ENERO"),1,AND(I764="PC",M764="NÓMINA FEBRERO"),2,AND(I764="PC",M764="NÓMINA MARZO"),3,AND(I764="PC",M764="NÓMINA ABRIL"),4,AND(I764="PC",M764="NÓMINA MAYO"),5,AND(I764="PC",M764="NÓMINA JUNIO"),6,AND(I764="PC",M764="NÓMINA JULIO"),7,AND(I764="PC",M764="NÓMINA AGOSTO"),8,AND(I764="PC",M764="NÓMINA SEPTIEMBRE"),9,AND(I764="PC",M764="NÓMINA OCTUBRE"),10,AND(I764="PC",M764="NÓMINA NOVIEMBRE"),11,AND(I764="PC",M764="NÓMINA DICIEMBRE"),12,I764="VCF"," ",I764="VSF"," ",I764="SUB"," ",I764="ADQBYS"," ",I764="CONV"," ")</f>
        <v>#N/A</v>
      </c>
      <c r="O764" s="50"/>
      <c r="P764" s="51"/>
      <c r="Q764" s="51" t="n">
        <f aca="false">ROUND((O764*P764)*0.15,2)</f>
        <v>0</v>
      </c>
      <c r="R764" s="52" t="e">
        <f aca="false">_xlfn.IFS(I764="PE","NO RELLENAR",I764="PC","NO RELLENAR",I764="SUB","NO RELLENAR",I764="ADQBYS","NO RELLENAR",I764="CONV","NO RELLENAR",I764="VSF","RELLENAR",I764="VCF","RELLENAR")</f>
        <v>#N/A</v>
      </c>
      <c r="S764" s="53"/>
      <c r="T764" s="53"/>
      <c r="U764" s="54"/>
      <c r="V764" s="55"/>
      <c r="W764" s="54"/>
      <c r="X764" s="55"/>
      <c r="Y764" s="51"/>
      <c r="Z764" s="51"/>
      <c r="AA764" s="51"/>
      <c r="AB764" s="51"/>
      <c r="AC764" s="51"/>
      <c r="AD764" s="51"/>
      <c r="AE764" s="51"/>
      <c r="AF764" s="51"/>
      <c r="AG764" s="51"/>
      <c r="AH764" s="51"/>
      <c r="AI764" s="51"/>
      <c r="AJ764" s="51"/>
      <c r="AK764" s="51"/>
      <c r="AL764" s="51"/>
      <c r="AM764" s="54"/>
      <c r="AN764" s="51"/>
      <c r="AO764" s="54"/>
      <c r="AP764" s="51"/>
      <c r="AQ764" s="54"/>
      <c r="AR764" s="51"/>
      <c r="AS764" s="53" t="n">
        <v>0</v>
      </c>
      <c r="AT764" s="53" t="n">
        <v>0</v>
      </c>
      <c r="AU764" s="53" t="e">
        <f aca="false">_xlfn.IFS(I764="PE",0,I764="PC",0,I764="VCF",ROUND(AS764*AV764,2),I764="VSF",ROUND(AS764*AV764,2),I764="SUB",ROUND(AS764*AV764,2),I764="ADQBYS",ROUND(AS764*AV764,2),I764="CONV",ROUND(AS764*AV764,2))</f>
        <v>#N/A</v>
      </c>
      <c r="AV764" s="56"/>
      <c r="AW764" s="57" t="e">
        <f aca="false">_xlfn.IFS(I764="PE",ROUND((O764*P764)+Q764,2),I764="PC",ROUND((O764*P764)+Q764,2),AND(I764="VCF",BA764="SI"),AS764+AU764,AND(I764="VCF",BA764="NO"),AS764,AND(I764="VSF",BA764="SI"),AS764+AU764+Y764+Z764,AND(I764="VSF",BA764="NO"),AS764+Y764+Z764,AND(I764="SUB",BA764="SI"),AS764+AU764,AND(I764="SUB",BA764="NO"),AS764,AND(I764="ADQBYS",BA764="SI"),AS764+AU764,AND(I764="ADQBYS",BA764="NO"),AS764,AND(I764="CONV",BA764="SI"),AS764+AU764,AND(I764="CONV",BA764="NO"),AS764)</f>
        <v>#N/A</v>
      </c>
      <c r="AX764" s="53"/>
      <c r="AY764" s="58"/>
      <c r="AZ764" s="51"/>
      <c r="BA764" s="59"/>
    </row>
    <row r="765" customFormat="false" ht="18.6" hidden="false" customHeight="true" outlineLevel="0" collapsed="false">
      <c r="A765" s="43"/>
      <c r="B765" s="44"/>
      <c r="C765" s="44"/>
      <c r="D765" s="44"/>
      <c r="E765" s="44"/>
      <c r="F765" s="44"/>
      <c r="G765" s="44"/>
      <c r="H765" s="45"/>
      <c r="I765" s="44"/>
      <c r="J765" s="44"/>
      <c r="K765" s="44"/>
      <c r="L765" s="47"/>
      <c r="M765" s="47"/>
      <c r="N765" s="49" t="e">
        <f aca="false">_xlfn.IFS(AND(I765="PE",M765="NÓMINA ENERO"),1,AND(I765="PE",M765="NÓMINA FEBRERO"),2,AND(I765="PE",M765="NÓMINA MARZO"),3,AND(I765="PE",M765="NÓMINA ABRIL"),4,AND(I765="PE",M765="NÓMINA MAYO"),5,AND(I765="PE",M765="NÓMINA JUNIO"),6,AND(I765="PE",M765="NÓMINA JULIO"),7,AND(I765="PE",M765="NÓMINA AGOSTO"),8,AND(I765="PE",M765="NÓMINA SEPTIEMBRE"),9,AND(I765="PE",M765="NÓMINA OCTUBRE"),10,AND(I765="PE",M765="NÓMINA NOVIEMBRE"),11,AND(I765="PE",M765="NÓMINA DICIEMBRE"),12,AND(I765="PC",M765="NÓMINA ENERO"),1,AND(I765="PC",M765="NÓMINA FEBRERO"),2,AND(I765="PC",M765="NÓMINA MARZO"),3,AND(I765="PC",M765="NÓMINA ABRIL"),4,AND(I765="PC",M765="NÓMINA MAYO"),5,AND(I765="PC",M765="NÓMINA JUNIO"),6,AND(I765="PC",M765="NÓMINA JULIO"),7,AND(I765="PC",M765="NÓMINA AGOSTO"),8,AND(I765="PC",M765="NÓMINA SEPTIEMBRE"),9,AND(I765="PC",M765="NÓMINA OCTUBRE"),10,AND(I765="PC",M765="NÓMINA NOVIEMBRE"),11,AND(I765="PC",M765="NÓMINA DICIEMBRE"),12,I765="VCF"," ",I765="VSF"," ",I765="SUB"," ",I765="ADQBYS"," ",I765="CONV"," ")</f>
        <v>#N/A</v>
      </c>
      <c r="O765" s="50"/>
      <c r="P765" s="51"/>
      <c r="Q765" s="51" t="n">
        <f aca="false">ROUND((O765*P765)*0.15,2)</f>
        <v>0</v>
      </c>
      <c r="R765" s="52" t="e">
        <f aca="false">_xlfn.IFS(I765="PE","NO RELLENAR",I765="PC","NO RELLENAR",I765="SUB","NO RELLENAR",I765="ADQBYS","NO RELLENAR",I765="CONV","NO RELLENAR",I765="VSF","RELLENAR",I765="VCF","RELLENAR")</f>
        <v>#N/A</v>
      </c>
      <c r="S765" s="53"/>
      <c r="T765" s="53"/>
      <c r="U765" s="54"/>
      <c r="V765" s="55"/>
      <c r="W765" s="54"/>
      <c r="X765" s="55"/>
      <c r="Y765" s="51"/>
      <c r="Z765" s="51"/>
      <c r="AA765" s="51"/>
      <c r="AB765" s="51"/>
      <c r="AC765" s="51"/>
      <c r="AD765" s="51"/>
      <c r="AE765" s="51"/>
      <c r="AF765" s="51"/>
      <c r="AG765" s="51"/>
      <c r="AH765" s="51"/>
      <c r="AI765" s="51"/>
      <c r="AJ765" s="51"/>
      <c r="AK765" s="51"/>
      <c r="AL765" s="51"/>
      <c r="AM765" s="54"/>
      <c r="AN765" s="51"/>
      <c r="AO765" s="54"/>
      <c r="AP765" s="51"/>
      <c r="AQ765" s="54"/>
      <c r="AR765" s="51"/>
      <c r="AS765" s="53" t="n">
        <v>0</v>
      </c>
      <c r="AT765" s="53" t="n">
        <v>0</v>
      </c>
      <c r="AU765" s="53" t="e">
        <f aca="false">_xlfn.IFS(I765="PE",0,I765="PC",0,I765="VCF",ROUND(AS765*AV765,2),I765="VSF",ROUND(AS765*AV765,2),I765="SUB",ROUND(AS765*AV765,2),I765="ADQBYS",ROUND(AS765*AV765,2),I765="CONV",ROUND(AS765*AV765,2))</f>
        <v>#N/A</v>
      </c>
      <c r="AV765" s="56"/>
      <c r="AW765" s="57" t="e">
        <f aca="false">_xlfn.IFS(I765="PE",ROUND((O765*P765)+Q765,2),I765="PC",ROUND((O765*P765)+Q765,2),AND(I765="VCF",BA765="SI"),AS765+AU765,AND(I765="VCF",BA765="NO"),AS765,AND(I765="VSF",BA765="SI"),AS765+AU765+Y765+Z765,AND(I765="VSF",BA765="NO"),AS765+Y765+Z765,AND(I765="SUB",BA765="SI"),AS765+AU765,AND(I765="SUB",BA765="NO"),AS765,AND(I765="ADQBYS",BA765="SI"),AS765+AU765,AND(I765="ADQBYS",BA765="NO"),AS765,AND(I765="CONV",BA765="SI"),AS765+AU765,AND(I765="CONV",BA765="NO"),AS765)</f>
        <v>#N/A</v>
      </c>
      <c r="AX765" s="53"/>
      <c r="AY765" s="58"/>
      <c r="AZ765" s="51"/>
      <c r="BA765" s="59"/>
    </row>
    <row r="766" customFormat="false" ht="18.6" hidden="false" customHeight="true" outlineLevel="0" collapsed="false">
      <c r="A766" s="43"/>
      <c r="B766" s="44"/>
      <c r="C766" s="44"/>
      <c r="D766" s="44"/>
      <c r="E766" s="44"/>
      <c r="F766" s="44"/>
      <c r="G766" s="44"/>
      <c r="H766" s="45"/>
      <c r="I766" s="44"/>
      <c r="J766" s="44"/>
      <c r="K766" s="44"/>
      <c r="L766" s="47"/>
      <c r="M766" s="47"/>
      <c r="N766" s="49" t="e">
        <f aca="false">_xlfn.IFS(AND(I766="PE",M766="NÓMINA ENERO"),1,AND(I766="PE",M766="NÓMINA FEBRERO"),2,AND(I766="PE",M766="NÓMINA MARZO"),3,AND(I766="PE",M766="NÓMINA ABRIL"),4,AND(I766="PE",M766="NÓMINA MAYO"),5,AND(I766="PE",M766="NÓMINA JUNIO"),6,AND(I766="PE",M766="NÓMINA JULIO"),7,AND(I766="PE",M766="NÓMINA AGOSTO"),8,AND(I766="PE",M766="NÓMINA SEPTIEMBRE"),9,AND(I766="PE",M766="NÓMINA OCTUBRE"),10,AND(I766="PE",M766="NÓMINA NOVIEMBRE"),11,AND(I766="PE",M766="NÓMINA DICIEMBRE"),12,AND(I766="PC",M766="NÓMINA ENERO"),1,AND(I766="PC",M766="NÓMINA FEBRERO"),2,AND(I766="PC",M766="NÓMINA MARZO"),3,AND(I766="PC",M766="NÓMINA ABRIL"),4,AND(I766="PC",M766="NÓMINA MAYO"),5,AND(I766="PC",M766="NÓMINA JUNIO"),6,AND(I766="PC",M766="NÓMINA JULIO"),7,AND(I766="PC",M766="NÓMINA AGOSTO"),8,AND(I766="PC",M766="NÓMINA SEPTIEMBRE"),9,AND(I766="PC",M766="NÓMINA OCTUBRE"),10,AND(I766="PC",M766="NÓMINA NOVIEMBRE"),11,AND(I766="PC",M766="NÓMINA DICIEMBRE"),12,I766="VCF"," ",I766="VSF"," ",I766="SUB"," ",I766="ADQBYS"," ",I766="CONV"," ")</f>
        <v>#N/A</v>
      </c>
      <c r="O766" s="50"/>
      <c r="P766" s="51"/>
      <c r="Q766" s="51" t="n">
        <f aca="false">ROUND((O766*P766)*0.15,2)</f>
        <v>0</v>
      </c>
      <c r="R766" s="52" t="e">
        <f aca="false">_xlfn.IFS(I766="PE","NO RELLENAR",I766="PC","NO RELLENAR",I766="SUB","NO RELLENAR",I766="ADQBYS","NO RELLENAR",I766="CONV","NO RELLENAR",I766="VSF","RELLENAR",I766="VCF","RELLENAR")</f>
        <v>#N/A</v>
      </c>
      <c r="S766" s="53"/>
      <c r="T766" s="53"/>
      <c r="U766" s="54"/>
      <c r="V766" s="55"/>
      <c r="W766" s="54"/>
      <c r="X766" s="55"/>
      <c r="Y766" s="51"/>
      <c r="Z766" s="51"/>
      <c r="AA766" s="51"/>
      <c r="AB766" s="51"/>
      <c r="AC766" s="51"/>
      <c r="AD766" s="51"/>
      <c r="AE766" s="51"/>
      <c r="AF766" s="51"/>
      <c r="AG766" s="51"/>
      <c r="AH766" s="51"/>
      <c r="AI766" s="51"/>
      <c r="AJ766" s="51"/>
      <c r="AK766" s="51"/>
      <c r="AL766" s="51"/>
      <c r="AM766" s="54"/>
      <c r="AN766" s="51"/>
      <c r="AO766" s="54"/>
      <c r="AP766" s="51"/>
      <c r="AQ766" s="54"/>
      <c r="AR766" s="51"/>
      <c r="AS766" s="53" t="n">
        <v>0</v>
      </c>
      <c r="AT766" s="53" t="n">
        <v>0</v>
      </c>
      <c r="AU766" s="53" t="e">
        <f aca="false">_xlfn.IFS(I766="PE",0,I766="PC",0,I766="VCF",ROUND(AS766*AV766,2),I766="VSF",ROUND(AS766*AV766,2),I766="SUB",ROUND(AS766*AV766,2),I766="ADQBYS",ROUND(AS766*AV766,2),I766="CONV",ROUND(AS766*AV766,2))</f>
        <v>#N/A</v>
      </c>
      <c r="AV766" s="56"/>
      <c r="AW766" s="57" t="e">
        <f aca="false">_xlfn.IFS(I766="PE",ROUND((O766*P766)+Q766,2),I766="PC",ROUND((O766*P766)+Q766,2),AND(I766="VCF",BA766="SI"),AS766+AU766,AND(I766="VCF",BA766="NO"),AS766,AND(I766="VSF",BA766="SI"),AS766+AU766+Y766+Z766,AND(I766="VSF",BA766="NO"),AS766+Y766+Z766,AND(I766="SUB",BA766="SI"),AS766+AU766,AND(I766="SUB",BA766="NO"),AS766,AND(I766="ADQBYS",BA766="SI"),AS766+AU766,AND(I766="ADQBYS",BA766="NO"),AS766,AND(I766="CONV",BA766="SI"),AS766+AU766,AND(I766="CONV",BA766="NO"),AS766)</f>
        <v>#N/A</v>
      </c>
      <c r="AX766" s="53"/>
      <c r="AY766" s="58"/>
      <c r="AZ766" s="51"/>
      <c r="BA766" s="59"/>
    </row>
    <row r="767" customFormat="false" ht="18.6" hidden="false" customHeight="true" outlineLevel="0" collapsed="false">
      <c r="A767" s="43"/>
      <c r="B767" s="44"/>
      <c r="C767" s="44"/>
      <c r="D767" s="44"/>
      <c r="E767" s="44"/>
      <c r="F767" s="44"/>
      <c r="G767" s="44"/>
      <c r="H767" s="45"/>
      <c r="I767" s="44"/>
      <c r="J767" s="44"/>
      <c r="K767" s="44"/>
      <c r="L767" s="47"/>
      <c r="M767" s="47"/>
      <c r="N767" s="49" t="e">
        <f aca="false">_xlfn.IFS(AND(I767="PE",M767="NÓMINA ENERO"),1,AND(I767="PE",M767="NÓMINA FEBRERO"),2,AND(I767="PE",M767="NÓMINA MARZO"),3,AND(I767="PE",M767="NÓMINA ABRIL"),4,AND(I767="PE",M767="NÓMINA MAYO"),5,AND(I767="PE",M767="NÓMINA JUNIO"),6,AND(I767="PE",M767="NÓMINA JULIO"),7,AND(I767="PE",M767="NÓMINA AGOSTO"),8,AND(I767="PE",M767="NÓMINA SEPTIEMBRE"),9,AND(I767="PE",M767="NÓMINA OCTUBRE"),10,AND(I767="PE",M767="NÓMINA NOVIEMBRE"),11,AND(I767="PE",M767="NÓMINA DICIEMBRE"),12,AND(I767="PC",M767="NÓMINA ENERO"),1,AND(I767="PC",M767="NÓMINA FEBRERO"),2,AND(I767="PC",M767="NÓMINA MARZO"),3,AND(I767="PC",M767="NÓMINA ABRIL"),4,AND(I767="PC",M767="NÓMINA MAYO"),5,AND(I767="PC",M767="NÓMINA JUNIO"),6,AND(I767="PC",M767="NÓMINA JULIO"),7,AND(I767="PC",M767="NÓMINA AGOSTO"),8,AND(I767="PC",M767="NÓMINA SEPTIEMBRE"),9,AND(I767="PC",M767="NÓMINA OCTUBRE"),10,AND(I767="PC",M767="NÓMINA NOVIEMBRE"),11,AND(I767="PC",M767="NÓMINA DICIEMBRE"),12,I767="VCF"," ",I767="VSF"," ",I767="SUB"," ",I767="ADQBYS"," ",I767="CONV"," ")</f>
        <v>#N/A</v>
      </c>
      <c r="O767" s="50"/>
      <c r="P767" s="51"/>
      <c r="Q767" s="51" t="n">
        <f aca="false">ROUND((O767*P767)*0.15,2)</f>
        <v>0</v>
      </c>
      <c r="R767" s="52" t="e">
        <f aca="false">_xlfn.IFS(I767="PE","NO RELLENAR",I767="PC","NO RELLENAR",I767="SUB","NO RELLENAR",I767="ADQBYS","NO RELLENAR",I767="CONV","NO RELLENAR",I767="VSF","RELLENAR",I767="VCF","RELLENAR")</f>
        <v>#N/A</v>
      </c>
      <c r="S767" s="53"/>
      <c r="T767" s="53"/>
      <c r="U767" s="54"/>
      <c r="V767" s="55"/>
      <c r="W767" s="54"/>
      <c r="X767" s="55"/>
      <c r="Y767" s="51"/>
      <c r="Z767" s="51"/>
      <c r="AA767" s="51"/>
      <c r="AB767" s="51"/>
      <c r="AC767" s="51"/>
      <c r="AD767" s="51"/>
      <c r="AE767" s="51"/>
      <c r="AF767" s="51"/>
      <c r="AG767" s="51"/>
      <c r="AH767" s="51"/>
      <c r="AI767" s="51"/>
      <c r="AJ767" s="51"/>
      <c r="AK767" s="51"/>
      <c r="AL767" s="51"/>
      <c r="AM767" s="54"/>
      <c r="AN767" s="51"/>
      <c r="AO767" s="54"/>
      <c r="AP767" s="51"/>
      <c r="AQ767" s="54"/>
      <c r="AR767" s="51"/>
      <c r="AS767" s="53" t="n">
        <v>0</v>
      </c>
      <c r="AT767" s="53" t="n">
        <v>0</v>
      </c>
      <c r="AU767" s="53" t="e">
        <f aca="false">_xlfn.IFS(I767="PE",0,I767="PC",0,I767="VCF",ROUND(AS767*AV767,2),I767="VSF",ROUND(AS767*AV767,2),I767="SUB",ROUND(AS767*AV767,2),I767="ADQBYS",ROUND(AS767*AV767,2),I767="CONV",ROUND(AS767*AV767,2))</f>
        <v>#N/A</v>
      </c>
      <c r="AV767" s="56"/>
      <c r="AW767" s="57" t="e">
        <f aca="false">_xlfn.IFS(I767="PE",ROUND((O767*P767)+Q767,2),I767="PC",ROUND((O767*P767)+Q767,2),AND(I767="VCF",BA767="SI"),AS767+AU767,AND(I767="VCF",BA767="NO"),AS767,AND(I767="VSF",BA767="SI"),AS767+AU767+Y767+Z767,AND(I767="VSF",BA767="NO"),AS767+Y767+Z767,AND(I767="SUB",BA767="SI"),AS767+AU767,AND(I767="SUB",BA767="NO"),AS767,AND(I767="ADQBYS",BA767="SI"),AS767+AU767,AND(I767="ADQBYS",BA767="NO"),AS767,AND(I767="CONV",BA767="SI"),AS767+AU767,AND(I767="CONV",BA767="NO"),AS767)</f>
        <v>#N/A</v>
      </c>
      <c r="AX767" s="53"/>
      <c r="AY767" s="58"/>
      <c r="AZ767" s="51"/>
      <c r="BA767" s="59"/>
    </row>
    <row r="768" customFormat="false" ht="18.6" hidden="false" customHeight="true" outlineLevel="0" collapsed="false">
      <c r="A768" s="43"/>
      <c r="B768" s="44"/>
      <c r="C768" s="44"/>
      <c r="D768" s="44"/>
      <c r="E768" s="44"/>
      <c r="F768" s="44"/>
      <c r="G768" s="44"/>
      <c r="H768" s="45"/>
      <c r="I768" s="44"/>
      <c r="J768" s="44"/>
      <c r="K768" s="44"/>
      <c r="L768" s="47"/>
      <c r="M768" s="47"/>
      <c r="N768" s="49" t="e">
        <f aca="false">_xlfn.IFS(AND(I768="PE",M768="NÓMINA ENERO"),1,AND(I768="PE",M768="NÓMINA FEBRERO"),2,AND(I768="PE",M768="NÓMINA MARZO"),3,AND(I768="PE",M768="NÓMINA ABRIL"),4,AND(I768="PE",M768="NÓMINA MAYO"),5,AND(I768="PE",M768="NÓMINA JUNIO"),6,AND(I768="PE",M768="NÓMINA JULIO"),7,AND(I768="PE",M768="NÓMINA AGOSTO"),8,AND(I768="PE",M768="NÓMINA SEPTIEMBRE"),9,AND(I768="PE",M768="NÓMINA OCTUBRE"),10,AND(I768="PE",M768="NÓMINA NOVIEMBRE"),11,AND(I768="PE",M768="NÓMINA DICIEMBRE"),12,AND(I768="PC",M768="NÓMINA ENERO"),1,AND(I768="PC",M768="NÓMINA FEBRERO"),2,AND(I768="PC",M768="NÓMINA MARZO"),3,AND(I768="PC",M768="NÓMINA ABRIL"),4,AND(I768="PC",M768="NÓMINA MAYO"),5,AND(I768="PC",M768="NÓMINA JUNIO"),6,AND(I768="PC",M768="NÓMINA JULIO"),7,AND(I768="PC",M768="NÓMINA AGOSTO"),8,AND(I768="PC",M768="NÓMINA SEPTIEMBRE"),9,AND(I768="PC",M768="NÓMINA OCTUBRE"),10,AND(I768="PC",M768="NÓMINA NOVIEMBRE"),11,AND(I768="PC",M768="NÓMINA DICIEMBRE"),12,I768="VCF"," ",I768="VSF"," ",I768="SUB"," ",I768="ADQBYS"," ",I768="CONV"," ")</f>
        <v>#N/A</v>
      </c>
      <c r="O768" s="50"/>
      <c r="P768" s="51"/>
      <c r="Q768" s="51" t="n">
        <f aca="false">ROUND((O768*P768)*0.15,2)</f>
        <v>0</v>
      </c>
      <c r="R768" s="52" t="e">
        <f aca="false">_xlfn.IFS(I768="PE","NO RELLENAR",I768="PC","NO RELLENAR",I768="SUB","NO RELLENAR",I768="ADQBYS","NO RELLENAR",I768="CONV","NO RELLENAR",I768="VSF","RELLENAR",I768="VCF","RELLENAR")</f>
        <v>#N/A</v>
      </c>
      <c r="S768" s="53"/>
      <c r="T768" s="53"/>
      <c r="U768" s="54"/>
      <c r="V768" s="55"/>
      <c r="W768" s="54"/>
      <c r="X768" s="55"/>
      <c r="Y768" s="51"/>
      <c r="Z768" s="51"/>
      <c r="AA768" s="51"/>
      <c r="AB768" s="51"/>
      <c r="AC768" s="51"/>
      <c r="AD768" s="51"/>
      <c r="AE768" s="51"/>
      <c r="AF768" s="51"/>
      <c r="AG768" s="51"/>
      <c r="AH768" s="51"/>
      <c r="AI768" s="51"/>
      <c r="AJ768" s="51"/>
      <c r="AK768" s="51"/>
      <c r="AL768" s="51"/>
      <c r="AM768" s="54"/>
      <c r="AN768" s="51"/>
      <c r="AO768" s="54"/>
      <c r="AP768" s="51"/>
      <c r="AQ768" s="54"/>
      <c r="AR768" s="51"/>
      <c r="AS768" s="53" t="n">
        <v>0</v>
      </c>
      <c r="AT768" s="53" t="n">
        <v>0</v>
      </c>
      <c r="AU768" s="53" t="e">
        <f aca="false">_xlfn.IFS(I768="PE",0,I768="PC",0,I768="VCF",ROUND(AS768*AV768,2),I768="VSF",ROUND(AS768*AV768,2),I768="SUB",ROUND(AS768*AV768,2),I768="ADQBYS",ROUND(AS768*AV768,2),I768="CONV",ROUND(AS768*AV768,2))</f>
        <v>#N/A</v>
      </c>
      <c r="AV768" s="56"/>
      <c r="AW768" s="57" t="e">
        <f aca="false">_xlfn.IFS(I768="PE",ROUND((O768*P768)+Q768,2),I768="PC",ROUND((O768*P768)+Q768,2),AND(I768="VCF",BA768="SI"),AS768+AU768,AND(I768="VCF",BA768="NO"),AS768,AND(I768="VSF",BA768="SI"),AS768+AU768+Y768+Z768,AND(I768="VSF",BA768="NO"),AS768+Y768+Z768,AND(I768="SUB",BA768="SI"),AS768+AU768,AND(I768="SUB",BA768="NO"),AS768,AND(I768="ADQBYS",BA768="SI"),AS768+AU768,AND(I768="ADQBYS",BA768="NO"),AS768,AND(I768="CONV",BA768="SI"),AS768+AU768,AND(I768="CONV",BA768="NO"),AS768)</f>
        <v>#N/A</v>
      </c>
      <c r="AX768" s="53"/>
      <c r="AY768" s="58"/>
      <c r="AZ768" s="51"/>
      <c r="BA768" s="59"/>
    </row>
    <row r="769" customFormat="false" ht="18.6" hidden="false" customHeight="true" outlineLevel="0" collapsed="false">
      <c r="A769" s="43"/>
      <c r="B769" s="44"/>
      <c r="C769" s="44"/>
      <c r="D769" s="44"/>
      <c r="E769" s="44"/>
      <c r="F769" s="44"/>
      <c r="G769" s="44"/>
      <c r="H769" s="45"/>
      <c r="I769" s="44"/>
      <c r="J769" s="44"/>
      <c r="K769" s="44"/>
      <c r="L769" s="47"/>
      <c r="M769" s="47"/>
      <c r="N769" s="49" t="e">
        <f aca="false">_xlfn.IFS(AND(I769="PE",M769="NÓMINA ENERO"),1,AND(I769="PE",M769="NÓMINA FEBRERO"),2,AND(I769="PE",M769="NÓMINA MARZO"),3,AND(I769="PE",M769="NÓMINA ABRIL"),4,AND(I769="PE",M769="NÓMINA MAYO"),5,AND(I769="PE",M769="NÓMINA JUNIO"),6,AND(I769="PE",M769="NÓMINA JULIO"),7,AND(I769="PE",M769="NÓMINA AGOSTO"),8,AND(I769="PE",M769="NÓMINA SEPTIEMBRE"),9,AND(I769="PE",M769="NÓMINA OCTUBRE"),10,AND(I769="PE",M769="NÓMINA NOVIEMBRE"),11,AND(I769="PE",M769="NÓMINA DICIEMBRE"),12,AND(I769="PC",M769="NÓMINA ENERO"),1,AND(I769="PC",M769="NÓMINA FEBRERO"),2,AND(I769="PC",M769="NÓMINA MARZO"),3,AND(I769="PC",M769="NÓMINA ABRIL"),4,AND(I769="PC",M769="NÓMINA MAYO"),5,AND(I769="PC",M769="NÓMINA JUNIO"),6,AND(I769="PC",M769="NÓMINA JULIO"),7,AND(I769="PC",M769="NÓMINA AGOSTO"),8,AND(I769="PC",M769="NÓMINA SEPTIEMBRE"),9,AND(I769="PC",M769="NÓMINA OCTUBRE"),10,AND(I769="PC",M769="NÓMINA NOVIEMBRE"),11,AND(I769="PC",M769="NÓMINA DICIEMBRE"),12,I769="VCF"," ",I769="VSF"," ",I769="SUB"," ",I769="ADQBYS"," ",I769="CONV"," ")</f>
        <v>#N/A</v>
      </c>
      <c r="O769" s="50"/>
      <c r="P769" s="51"/>
      <c r="Q769" s="51" t="n">
        <f aca="false">ROUND((O769*P769)*0.15,2)</f>
        <v>0</v>
      </c>
      <c r="R769" s="52" t="e">
        <f aca="false">_xlfn.IFS(I769="PE","NO RELLENAR",I769="PC","NO RELLENAR",I769="SUB","NO RELLENAR",I769="ADQBYS","NO RELLENAR",I769="CONV","NO RELLENAR",I769="VSF","RELLENAR",I769="VCF","RELLENAR")</f>
        <v>#N/A</v>
      </c>
      <c r="S769" s="53"/>
      <c r="T769" s="53"/>
      <c r="U769" s="54"/>
      <c r="V769" s="55"/>
      <c r="W769" s="54"/>
      <c r="X769" s="55"/>
      <c r="Y769" s="51"/>
      <c r="Z769" s="51"/>
      <c r="AA769" s="51"/>
      <c r="AB769" s="51"/>
      <c r="AC769" s="51"/>
      <c r="AD769" s="51"/>
      <c r="AE769" s="51"/>
      <c r="AF769" s="51"/>
      <c r="AG769" s="51"/>
      <c r="AH769" s="51"/>
      <c r="AI769" s="51"/>
      <c r="AJ769" s="51"/>
      <c r="AK769" s="51"/>
      <c r="AL769" s="51"/>
      <c r="AM769" s="54"/>
      <c r="AN769" s="51"/>
      <c r="AO769" s="54"/>
      <c r="AP769" s="51"/>
      <c r="AQ769" s="54"/>
      <c r="AR769" s="51"/>
      <c r="AS769" s="53" t="n">
        <v>0</v>
      </c>
      <c r="AT769" s="53" t="n">
        <v>0</v>
      </c>
      <c r="AU769" s="53" t="e">
        <f aca="false">_xlfn.IFS(I769="PE",0,I769="PC",0,I769="VCF",ROUND(AS769*AV769,2),I769="VSF",ROUND(AS769*AV769,2),I769="SUB",ROUND(AS769*AV769,2),I769="ADQBYS",ROUND(AS769*AV769,2),I769="CONV",ROUND(AS769*AV769,2))</f>
        <v>#N/A</v>
      </c>
      <c r="AV769" s="56"/>
      <c r="AW769" s="57" t="e">
        <f aca="false">_xlfn.IFS(I769="PE",ROUND((O769*P769)+Q769,2),I769="PC",ROUND((O769*P769)+Q769,2),AND(I769="VCF",BA769="SI"),AS769+AU769,AND(I769="VCF",BA769="NO"),AS769,AND(I769="VSF",BA769="SI"),AS769+AU769+Y769+Z769,AND(I769="VSF",BA769="NO"),AS769+Y769+Z769,AND(I769="SUB",BA769="SI"),AS769+AU769,AND(I769="SUB",BA769="NO"),AS769,AND(I769="ADQBYS",BA769="SI"),AS769+AU769,AND(I769="ADQBYS",BA769="NO"),AS769,AND(I769="CONV",BA769="SI"),AS769+AU769,AND(I769="CONV",BA769="NO"),AS769)</f>
        <v>#N/A</v>
      </c>
      <c r="AX769" s="53"/>
      <c r="AY769" s="58"/>
      <c r="AZ769" s="51"/>
      <c r="BA769" s="59"/>
    </row>
    <row r="770" customFormat="false" ht="18.6" hidden="false" customHeight="true" outlineLevel="0" collapsed="false">
      <c r="A770" s="43"/>
      <c r="B770" s="44"/>
      <c r="C770" s="44"/>
      <c r="D770" s="44"/>
      <c r="E770" s="44"/>
      <c r="F770" s="44"/>
      <c r="G770" s="44"/>
      <c r="H770" s="45"/>
      <c r="I770" s="44"/>
      <c r="J770" s="44"/>
      <c r="K770" s="44"/>
      <c r="L770" s="47"/>
      <c r="M770" s="47"/>
      <c r="N770" s="49" t="e">
        <f aca="false">_xlfn.IFS(AND(I770="PE",M770="NÓMINA ENERO"),1,AND(I770="PE",M770="NÓMINA FEBRERO"),2,AND(I770="PE",M770="NÓMINA MARZO"),3,AND(I770="PE",M770="NÓMINA ABRIL"),4,AND(I770="PE",M770="NÓMINA MAYO"),5,AND(I770="PE",M770="NÓMINA JUNIO"),6,AND(I770="PE",M770="NÓMINA JULIO"),7,AND(I770="PE",M770="NÓMINA AGOSTO"),8,AND(I770="PE",M770="NÓMINA SEPTIEMBRE"),9,AND(I770="PE",M770="NÓMINA OCTUBRE"),10,AND(I770="PE",M770="NÓMINA NOVIEMBRE"),11,AND(I770="PE",M770="NÓMINA DICIEMBRE"),12,AND(I770="PC",M770="NÓMINA ENERO"),1,AND(I770="PC",M770="NÓMINA FEBRERO"),2,AND(I770="PC",M770="NÓMINA MARZO"),3,AND(I770="PC",M770="NÓMINA ABRIL"),4,AND(I770="PC",M770="NÓMINA MAYO"),5,AND(I770="PC",M770="NÓMINA JUNIO"),6,AND(I770="PC",M770="NÓMINA JULIO"),7,AND(I770="PC",M770="NÓMINA AGOSTO"),8,AND(I770="PC",M770="NÓMINA SEPTIEMBRE"),9,AND(I770="PC",M770="NÓMINA OCTUBRE"),10,AND(I770="PC",M770="NÓMINA NOVIEMBRE"),11,AND(I770="PC",M770="NÓMINA DICIEMBRE"),12,I770="VCF"," ",I770="VSF"," ",I770="SUB"," ",I770="ADQBYS"," ",I770="CONV"," ")</f>
        <v>#N/A</v>
      </c>
      <c r="O770" s="50"/>
      <c r="P770" s="51"/>
      <c r="Q770" s="51" t="n">
        <f aca="false">ROUND((O770*P770)*0.15,2)</f>
        <v>0</v>
      </c>
      <c r="R770" s="52" t="e">
        <f aca="false">_xlfn.IFS(I770="PE","NO RELLENAR",I770="PC","NO RELLENAR",I770="SUB","NO RELLENAR",I770="ADQBYS","NO RELLENAR",I770="CONV","NO RELLENAR",I770="VSF","RELLENAR",I770="VCF","RELLENAR")</f>
        <v>#N/A</v>
      </c>
      <c r="S770" s="53"/>
      <c r="T770" s="53"/>
      <c r="U770" s="54"/>
      <c r="V770" s="55"/>
      <c r="W770" s="54"/>
      <c r="X770" s="55"/>
      <c r="Y770" s="51"/>
      <c r="Z770" s="51"/>
      <c r="AA770" s="51"/>
      <c r="AB770" s="51"/>
      <c r="AC770" s="51"/>
      <c r="AD770" s="51"/>
      <c r="AE770" s="51"/>
      <c r="AF770" s="51"/>
      <c r="AG770" s="51"/>
      <c r="AH770" s="51"/>
      <c r="AI770" s="51"/>
      <c r="AJ770" s="51"/>
      <c r="AK770" s="51"/>
      <c r="AL770" s="51"/>
      <c r="AM770" s="54"/>
      <c r="AN770" s="51"/>
      <c r="AO770" s="54"/>
      <c r="AP770" s="51"/>
      <c r="AQ770" s="54"/>
      <c r="AR770" s="51"/>
      <c r="AS770" s="53" t="n">
        <v>0</v>
      </c>
      <c r="AT770" s="53" t="n">
        <v>0</v>
      </c>
      <c r="AU770" s="53" t="e">
        <f aca="false">_xlfn.IFS(I770="PE",0,I770="PC",0,I770="VCF",ROUND(AS770*AV770,2),I770="VSF",ROUND(AS770*AV770,2),I770="SUB",ROUND(AS770*AV770,2),I770="ADQBYS",ROUND(AS770*AV770,2),I770="CONV",ROUND(AS770*AV770,2))</f>
        <v>#N/A</v>
      </c>
      <c r="AV770" s="56"/>
      <c r="AW770" s="57" t="e">
        <f aca="false">_xlfn.IFS(I770="PE",ROUND((O770*P770)+Q770,2),I770="PC",ROUND((O770*P770)+Q770,2),AND(I770="VCF",BA770="SI"),AS770+AU770,AND(I770="VCF",BA770="NO"),AS770,AND(I770="VSF",BA770="SI"),AS770+AU770+Y770+Z770,AND(I770="VSF",BA770="NO"),AS770+Y770+Z770,AND(I770="SUB",BA770="SI"),AS770+AU770,AND(I770="SUB",BA770="NO"),AS770,AND(I770="ADQBYS",BA770="SI"),AS770+AU770,AND(I770="ADQBYS",BA770="NO"),AS770,AND(I770="CONV",BA770="SI"),AS770+AU770,AND(I770="CONV",BA770="NO"),AS770)</f>
        <v>#N/A</v>
      </c>
      <c r="AX770" s="53"/>
      <c r="AY770" s="58"/>
      <c r="AZ770" s="51"/>
      <c r="BA770" s="59"/>
    </row>
    <row r="771" customFormat="false" ht="18.6" hidden="false" customHeight="true" outlineLevel="0" collapsed="false">
      <c r="A771" s="43"/>
      <c r="B771" s="44"/>
      <c r="C771" s="44"/>
      <c r="D771" s="44"/>
      <c r="E771" s="44"/>
      <c r="F771" s="44"/>
      <c r="G771" s="44"/>
      <c r="H771" s="45"/>
      <c r="I771" s="44"/>
      <c r="J771" s="44"/>
      <c r="K771" s="44"/>
      <c r="L771" s="47"/>
      <c r="M771" s="47"/>
      <c r="N771" s="49" t="e">
        <f aca="false">_xlfn.IFS(AND(I771="PE",M771="NÓMINA ENERO"),1,AND(I771="PE",M771="NÓMINA FEBRERO"),2,AND(I771="PE",M771="NÓMINA MARZO"),3,AND(I771="PE",M771="NÓMINA ABRIL"),4,AND(I771="PE",M771="NÓMINA MAYO"),5,AND(I771="PE",M771="NÓMINA JUNIO"),6,AND(I771="PE",M771="NÓMINA JULIO"),7,AND(I771="PE",M771="NÓMINA AGOSTO"),8,AND(I771="PE",M771="NÓMINA SEPTIEMBRE"),9,AND(I771="PE",M771="NÓMINA OCTUBRE"),10,AND(I771="PE",M771="NÓMINA NOVIEMBRE"),11,AND(I771="PE",M771="NÓMINA DICIEMBRE"),12,AND(I771="PC",M771="NÓMINA ENERO"),1,AND(I771="PC",M771="NÓMINA FEBRERO"),2,AND(I771="PC",M771="NÓMINA MARZO"),3,AND(I771="PC",M771="NÓMINA ABRIL"),4,AND(I771="PC",M771="NÓMINA MAYO"),5,AND(I771="PC",M771="NÓMINA JUNIO"),6,AND(I771="PC",M771="NÓMINA JULIO"),7,AND(I771="PC",M771="NÓMINA AGOSTO"),8,AND(I771="PC",M771="NÓMINA SEPTIEMBRE"),9,AND(I771="PC",M771="NÓMINA OCTUBRE"),10,AND(I771="PC",M771="NÓMINA NOVIEMBRE"),11,AND(I771="PC",M771="NÓMINA DICIEMBRE"),12,I771="VCF"," ",I771="VSF"," ",I771="SUB"," ",I771="ADQBYS"," ",I771="CONV"," ")</f>
        <v>#N/A</v>
      </c>
      <c r="O771" s="50"/>
      <c r="P771" s="51"/>
      <c r="Q771" s="51" t="n">
        <f aca="false">ROUND((O771*P771)*0.15,2)</f>
        <v>0</v>
      </c>
      <c r="R771" s="52" t="e">
        <f aca="false">_xlfn.IFS(I771="PE","NO RELLENAR",I771="PC","NO RELLENAR",I771="SUB","NO RELLENAR",I771="ADQBYS","NO RELLENAR",I771="CONV","NO RELLENAR",I771="VSF","RELLENAR",I771="VCF","RELLENAR")</f>
        <v>#N/A</v>
      </c>
      <c r="S771" s="53"/>
      <c r="T771" s="53"/>
      <c r="U771" s="54"/>
      <c r="V771" s="55"/>
      <c r="W771" s="54"/>
      <c r="X771" s="55"/>
      <c r="Y771" s="51"/>
      <c r="Z771" s="51"/>
      <c r="AA771" s="51"/>
      <c r="AB771" s="51"/>
      <c r="AC771" s="51"/>
      <c r="AD771" s="51"/>
      <c r="AE771" s="51"/>
      <c r="AF771" s="51"/>
      <c r="AG771" s="51"/>
      <c r="AH771" s="51"/>
      <c r="AI771" s="51"/>
      <c r="AJ771" s="51"/>
      <c r="AK771" s="51"/>
      <c r="AL771" s="51"/>
      <c r="AM771" s="54"/>
      <c r="AN771" s="51"/>
      <c r="AO771" s="54"/>
      <c r="AP771" s="51"/>
      <c r="AQ771" s="54"/>
      <c r="AR771" s="51"/>
      <c r="AS771" s="53" t="n">
        <v>0</v>
      </c>
      <c r="AT771" s="53" t="n">
        <v>0</v>
      </c>
      <c r="AU771" s="53" t="e">
        <f aca="false">_xlfn.IFS(I771="PE",0,I771="PC",0,I771="VCF",ROUND(AS771*AV771,2),I771="VSF",ROUND(AS771*AV771,2),I771="SUB",ROUND(AS771*AV771,2),I771="ADQBYS",ROUND(AS771*AV771,2),I771="CONV",ROUND(AS771*AV771,2))</f>
        <v>#N/A</v>
      </c>
      <c r="AV771" s="56"/>
      <c r="AW771" s="57" t="e">
        <f aca="false">_xlfn.IFS(I771="PE",ROUND((O771*P771)+Q771,2),I771="PC",ROUND((O771*P771)+Q771,2),AND(I771="VCF",BA771="SI"),AS771+AU771,AND(I771="VCF",BA771="NO"),AS771,AND(I771="VSF",BA771="SI"),AS771+AU771+Y771+Z771,AND(I771="VSF",BA771="NO"),AS771+Y771+Z771,AND(I771="SUB",BA771="SI"),AS771+AU771,AND(I771="SUB",BA771="NO"),AS771,AND(I771="ADQBYS",BA771="SI"),AS771+AU771,AND(I771="ADQBYS",BA771="NO"),AS771,AND(I771="CONV",BA771="SI"),AS771+AU771,AND(I771="CONV",BA771="NO"),AS771)</f>
        <v>#N/A</v>
      </c>
      <c r="AX771" s="53"/>
      <c r="AY771" s="58"/>
      <c r="AZ771" s="51"/>
      <c r="BA771" s="59"/>
    </row>
    <row r="772" customFormat="false" ht="18.6" hidden="false" customHeight="true" outlineLevel="0" collapsed="false">
      <c r="A772" s="43"/>
      <c r="B772" s="44"/>
      <c r="C772" s="44"/>
      <c r="D772" s="44"/>
      <c r="E772" s="44"/>
      <c r="F772" s="44"/>
      <c r="G772" s="44"/>
      <c r="H772" s="45"/>
      <c r="I772" s="44"/>
      <c r="J772" s="44"/>
      <c r="K772" s="44"/>
      <c r="L772" s="47"/>
      <c r="M772" s="47"/>
      <c r="N772" s="49" t="e">
        <f aca="false">_xlfn.IFS(AND(I772="PE",M772="NÓMINA ENERO"),1,AND(I772="PE",M772="NÓMINA FEBRERO"),2,AND(I772="PE",M772="NÓMINA MARZO"),3,AND(I772="PE",M772="NÓMINA ABRIL"),4,AND(I772="PE",M772="NÓMINA MAYO"),5,AND(I772="PE",M772="NÓMINA JUNIO"),6,AND(I772="PE",M772="NÓMINA JULIO"),7,AND(I772="PE",M772="NÓMINA AGOSTO"),8,AND(I772="PE",M772="NÓMINA SEPTIEMBRE"),9,AND(I772="PE",M772="NÓMINA OCTUBRE"),10,AND(I772="PE",M772="NÓMINA NOVIEMBRE"),11,AND(I772="PE",M772="NÓMINA DICIEMBRE"),12,AND(I772="PC",M772="NÓMINA ENERO"),1,AND(I772="PC",M772="NÓMINA FEBRERO"),2,AND(I772="PC",M772="NÓMINA MARZO"),3,AND(I772="PC",M772="NÓMINA ABRIL"),4,AND(I772="PC",M772="NÓMINA MAYO"),5,AND(I772="PC",M772="NÓMINA JUNIO"),6,AND(I772="PC",M772="NÓMINA JULIO"),7,AND(I772="PC",M772="NÓMINA AGOSTO"),8,AND(I772="PC",M772="NÓMINA SEPTIEMBRE"),9,AND(I772="PC",M772="NÓMINA OCTUBRE"),10,AND(I772="PC",M772="NÓMINA NOVIEMBRE"),11,AND(I772="PC",M772="NÓMINA DICIEMBRE"),12,I772="VCF"," ",I772="VSF"," ",I772="SUB"," ",I772="ADQBYS"," ",I772="CONV"," ")</f>
        <v>#N/A</v>
      </c>
      <c r="O772" s="50"/>
      <c r="P772" s="51"/>
      <c r="Q772" s="51" t="n">
        <f aca="false">ROUND((O772*P772)*0.15,2)</f>
        <v>0</v>
      </c>
      <c r="R772" s="52" t="e">
        <f aca="false">_xlfn.IFS(I772="PE","NO RELLENAR",I772="PC","NO RELLENAR",I772="SUB","NO RELLENAR",I772="ADQBYS","NO RELLENAR",I772="CONV","NO RELLENAR",I772="VSF","RELLENAR",I772="VCF","RELLENAR")</f>
        <v>#N/A</v>
      </c>
      <c r="S772" s="53"/>
      <c r="T772" s="53"/>
      <c r="U772" s="54"/>
      <c r="V772" s="55"/>
      <c r="W772" s="54"/>
      <c r="X772" s="55"/>
      <c r="Y772" s="51"/>
      <c r="Z772" s="51"/>
      <c r="AA772" s="51"/>
      <c r="AB772" s="51"/>
      <c r="AC772" s="51"/>
      <c r="AD772" s="51"/>
      <c r="AE772" s="51"/>
      <c r="AF772" s="51"/>
      <c r="AG772" s="51"/>
      <c r="AH772" s="51"/>
      <c r="AI772" s="51"/>
      <c r="AJ772" s="51"/>
      <c r="AK772" s="51"/>
      <c r="AL772" s="51"/>
      <c r="AM772" s="54"/>
      <c r="AN772" s="51"/>
      <c r="AO772" s="54"/>
      <c r="AP772" s="51"/>
      <c r="AQ772" s="54"/>
      <c r="AR772" s="51"/>
      <c r="AS772" s="53" t="n">
        <v>0</v>
      </c>
      <c r="AT772" s="53" t="n">
        <v>0</v>
      </c>
      <c r="AU772" s="53" t="e">
        <f aca="false">_xlfn.IFS(I772="PE",0,I772="PC",0,I772="VCF",ROUND(AS772*AV772,2),I772="VSF",ROUND(AS772*AV772,2),I772="SUB",ROUND(AS772*AV772,2),I772="ADQBYS",ROUND(AS772*AV772,2),I772="CONV",ROUND(AS772*AV772,2))</f>
        <v>#N/A</v>
      </c>
      <c r="AV772" s="56"/>
      <c r="AW772" s="57" t="e">
        <f aca="false">_xlfn.IFS(I772="PE",ROUND((O772*P772)+Q772,2),I772="PC",ROUND((O772*P772)+Q772,2),AND(I772="VCF",BA772="SI"),AS772+AU772,AND(I772="VCF",BA772="NO"),AS772,AND(I772="VSF",BA772="SI"),AS772+AU772+Y772+Z772,AND(I772="VSF",BA772="NO"),AS772+Y772+Z772,AND(I772="SUB",BA772="SI"),AS772+AU772,AND(I772="SUB",BA772="NO"),AS772,AND(I772="ADQBYS",BA772="SI"),AS772+AU772,AND(I772="ADQBYS",BA772="NO"),AS772,AND(I772="CONV",BA772="SI"),AS772+AU772,AND(I772="CONV",BA772="NO"),AS772)</f>
        <v>#N/A</v>
      </c>
      <c r="AX772" s="53"/>
      <c r="AY772" s="58"/>
      <c r="AZ772" s="51"/>
      <c r="BA772" s="59"/>
    </row>
    <row r="773" customFormat="false" ht="18.6" hidden="false" customHeight="true" outlineLevel="0" collapsed="false">
      <c r="A773" s="43"/>
      <c r="B773" s="44"/>
      <c r="C773" s="44"/>
      <c r="D773" s="44"/>
      <c r="E773" s="44"/>
      <c r="F773" s="44"/>
      <c r="G773" s="44"/>
      <c r="H773" s="45"/>
      <c r="I773" s="44"/>
      <c r="J773" s="44"/>
      <c r="K773" s="44"/>
      <c r="L773" s="47"/>
      <c r="M773" s="47"/>
      <c r="N773" s="49" t="e">
        <f aca="false">_xlfn.IFS(AND(I773="PE",M773="NÓMINA ENERO"),1,AND(I773="PE",M773="NÓMINA FEBRERO"),2,AND(I773="PE",M773="NÓMINA MARZO"),3,AND(I773="PE",M773="NÓMINA ABRIL"),4,AND(I773="PE",M773="NÓMINA MAYO"),5,AND(I773="PE",M773="NÓMINA JUNIO"),6,AND(I773="PE",M773="NÓMINA JULIO"),7,AND(I773="PE",M773="NÓMINA AGOSTO"),8,AND(I773="PE",M773="NÓMINA SEPTIEMBRE"),9,AND(I773="PE",M773="NÓMINA OCTUBRE"),10,AND(I773="PE",M773="NÓMINA NOVIEMBRE"),11,AND(I773="PE",M773="NÓMINA DICIEMBRE"),12,AND(I773="PC",M773="NÓMINA ENERO"),1,AND(I773="PC",M773="NÓMINA FEBRERO"),2,AND(I773="PC",M773="NÓMINA MARZO"),3,AND(I773="PC",M773="NÓMINA ABRIL"),4,AND(I773="PC",M773="NÓMINA MAYO"),5,AND(I773="PC",M773="NÓMINA JUNIO"),6,AND(I773="PC",M773="NÓMINA JULIO"),7,AND(I773="PC",M773="NÓMINA AGOSTO"),8,AND(I773="PC",M773="NÓMINA SEPTIEMBRE"),9,AND(I773="PC",M773="NÓMINA OCTUBRE"),10,AND(I773="PC",M773="NÓMINA NOVIEMBRE"),11,AND(I773="PC",M773="NÓMINA DICIEMBRE"),12,I773="VCF"," ",I773="VSF"," ",I773="SUB"," ",I773="ADQBYS"," ",I773="CONV"," ")</f>
        <v>#N/A</v>
      </c>
      <c r="O773" s="50"/>
      <c r="P773" s="51"/>
      <c r="Q773" s="51" t="n">
        <f aca="false">ROUND((O773*P773)*0.15,2)</f>
        <v>0</v>
      </c>
      <c r="R773" s="52" t="e">
        <f aca="false">_xlfn.IFS(I773="PE","NO RELLENAR",I773="PC","NO RELLENAR",I773="SUB","NO RELLENAR",I773="ADQBYS","NO RELLENAR",I773="CONV","NO RELLENAR",I773="VSF","RELLENAR",I773="VCF","RELLENAR")</f>
        <v>#N/A</v>
      </c>
      <c r="S773" s="53"/>
      <c r="T773" s="53"/>
      <c r="U773" s="54"/>
      <c r="V773" s="55"/>
      <c r="W773" s="54"/>
      <c r="X773" s="55"/>
      <c r="Y773" s="51"/>
      <c r="Z773" s="51"/>
      <c r="AA773" s="51"/>
      <c r="AB773" s="51"/>
      <c r="AC773" s="51"/>
      <c r="AD773" s="51"/>
      <c r="AE773" s="51"/>
      <c r="AF773" s="51"/>
      <c r="AG773" s="51"/>
      <c r="AH773" s="51"/>
      <c r="AI773" s="51"/>
      <c r="AJ773" s="51"/>
      <c r="AK773" s="51"/>
      <c r="AL773" s="51"/>
      <c r="AM773" s="54"/>
      <c r="AN773" s="51"/>
      <c r="AO773" s="54"/>
      <c r="AP773" s="51"/>
      <c r="AQ773" s="54"/>
      <c r="AR773" s="51"/>
      <c r="AS773" s="53" t="n">
        <v>0</v>
      </c>
      <c r="AT773" s="53" t="n">
        <v>0</v>
      </c>
      <c r="AU773" s="53" t="e">
        <f aca="false">_xlfn.IFS(I773="PE",0,I773="PC",0,I773="VCF",ROUND(AS773*AV773,2),I773="VSF",ROUND(AS773*AV773,2),I773="SUB",ROUND(AS773*AV773,2),I773="ADQBYS",ROUND(AS773*AV773,2),I773="CONV",ROUND(AS773*AV773,2))</f>
        <v>#N/A</v>
      </c>
      <c r="AV773" s="56"/>
      <c r="AW773" s="57" t="e">
        <f aca="false">_xlfn.IFS(I773="PE",ROUND((O773*P773)+Q773,2),I773="PC",ROUND((O773*P773)+Q773,2),AND(I773="VCF",BA773="SI"),AS773+AU773,AND(I773="VCF",BA773="NO"),AS773,AND(I773="VSF",BA773="SI"),AS773+AU773+Y773+Z773,AND(I773="VSF",BA773="NO"),AS773+Y773+Z773,AND(I773="SUB",BA773="SI"),AS773+AU773,AND(I773="SUB",BA773="NO"),AS773,AND(I773="ADQBYS",BA773="SI"),AS773+AU773,AND(I773="ADQBYS",BA773="NO"),AS773,AND(I773="CONV",BA773="SI"),AS773+AU773,AND(I773="CONV",BA773="NO"),AS773)</f>
        <v>#N/A</v>
      </c>
      <c r="AX773" s="53"/>
      <c r="AY773" s="58"/>
      <c r="AZ773" s="51"/>
      <c r="BA773" s="59"/>
    </row>
    <row r="774" customFormat="false" ht="18.6" hidden="false" customHeight="true" outlineLevel="0" collapsed="false">
      <c r="A774" s="43"/>
      <c r="B774" s="44"/>
      <c r="C774" s="44"/>
      <c r="D774" s="44"/>
      <c r="E774" s="44"/>
      <c r="F774" s="44"/>
      <c r="G774" s="44"/>
      <c r="H774" s="45"/>
      <c r="I774" s="44"/>
      <c r="J774" s="44"/>
      <c r="K774" s="44"/>
      <c r="L774" s="47"/>
      <c r="M774" s="47"/>
      <c r="N774" s="49" t="e">
        <f aca="false">_xlfn.IFS(AND(I774="PE",M774="NÓMINA ENERO"),1,AND(I774="PE",M774="NÓMINA FEBRERO"),2,AND(I774="PE",M774="NÓMINA MARZO"),3,AND(I774="PE",M774="NÓMINA ABRIL"),4,AND(I774="PE",M774="NÓMINA MAYO"),5,AND(I774="PE",M774="NÓMINA JUNIO"),6,AND(I774="PE",M774="NÓMINA JULIO"),7,AND(I774="PE",M774="NÓMINA AGOSTO"),8,AND(I774="PE",M774="NÓMINA SEPTIEMBRE"),9,AND(I774="PE",M774="NÓMINA OCTUBRE"),10,AND(I774="PE",M774="NÓMINA NOVIEMBRE"),11,AND(I774="PE",M774="NÓMINA DICIEMBRE"),12,AND(I774="PC",M774="NÓMINA ENERO"),1,AND(I774="PC",M774="NÓMINA FEBRERO"),2,AND(I774="PC",M774="NÓMINA MARZO"),3,AND(I774="PC",M774="NÓMINA ABRIL"),4,AND(I774="PC",M774="NÓMINA MAYO"),5,AND(I774="PC",M774="NÓMINA JUNIO"),6,AND(I774="PC",M774="NÓMINA JULIO"),7,AND(I774="PC",M774="NÓMINA AGOSTO"),8,AND(I774="PC",M774="NÓMINA SEPTIEMBRE"),9,AND(I774="PC",M774="NÓMINA OCTUBRE"),10,AND(I774="PC",M774="NÓMINA NOVIEMBRE"),11,AND(I774="PC",M774="NÓMINA DICIEMBRE"),12,I774="VCF"," ",I774="VSF"," ",I774="SUB"," ",I774="ADQBYS"," ",I774="CONV"," ")</f>
        <v>#N/A</v>
      </c>
      <c r="O774" s="50"/>
      <c r="P774" s="51"/>
      <c r="Q774" s="51" t="n">
        <f aca="false">ROUND((O774*P774)*0.15,2)</f>
        <v>0</v>
      </c>
      <c r="R774" s="52" t="e">
        <f aca="false">_xlfn.IFS(I774="PE","NO RELLENAR",I774="PC","NO RELLENAR",I774="SUB","NO RELLENAR",I774="ADQBYS","NO RELLENAR",I774="CONV","NO RELLENAR",I774="VSF","RELLENAR",I774="VCF","RELLENAR")</f>
        <v>#N/A</v>
      </c>
      <c r="S774" s="53"/>
      <c r="T774" s="53"/>
      <c r="U774" s="54"/>
      <c r="V774" s="55"/>
      <c r="W774" s="54"/>
      <c r="X774" s="55"/>
      <c r="Y774" s="51"/>
      <c r="Z774" s="51"/>
      <c r="AA774" s="51"/>
      <c r="AB774" s="51"/>
      <c r="AC774" s="51"/>
      <c r="AD774" s="51"/>
      <c r="AE774" s="51"/>
      <c r="AF774" s="51"/>
      <c r="AG774" s="51"/>
      <c r="AH774" s="51"/>
      <c r="AI774" s="51"/>
      <c r="AJ774" s="51"/>
      <c r="AK774" s="51"/>
      <c r="AL774" s="51"/>
      <c r="AM774" s="54"/>
      <c r="AN774" s="51"/>
      <c r="AO774" s="54"/>
      <c r="AP774" s="51"/>
      <c r="AQ774" s="54"/>
      <c r="AR774" s="51"/>
      <c r="AS774" s="53" t="n">
        <v>0</v>
      </c>
      <c r="AT774" s="53" t="n">
        <v>0</v>
      </c>
      <c r="AU774" s="53" t="e">
        <f aca="false">_xlfn.IFS(I774="PE",0,I774="PC",0,I774="VCF",ROUND(AS774*AV774,2),I774="VSF",ROUND(AS774*AV774,2),I774="SUB",ROUND(AS774*AV774,2),I774="ADQBYS",ROUND(AS774*AV774,2),I774="CONV",ROUND(AS774*AV774,2))</f>
        <v>#N/A</v>
      </c>
      <c r="AV774" s="56"/>
      <c r="AW774" s="57" t="e">
        <f aca="false">_xlfn.IFS(I774="PE",ROUND((O774*P774)+Q774,2),I774="PC",ROUND((O774*P774)+Q774,2),AND(I774="VCF",BA774="SI"),AS774+AU774,AND(I774="VCF",BA774="NO"),AS774,AND(I774="VSF",BA774="SI"),AS774+AU774+Y774+Z774,AND(I774="VSF",BA774="NO"),AS774+Y774+Z774,AND(I774="SUB",BA774="SI"),AS774+AU774,AND(I774="SUB",BA774="NO"),AS774,AND(I774="ADQBYS",BA774="SI"),AS774+AU774,AND(I774="ADQBYS",BA774="NO"),AS774,AND(I774="CONV",BA774="SI"),AS774+AU774,AND(I774="CONV",BA774="NO"),AS774)</f>
        <v>#N/A</v>
      </c>
      <c r="AX774" s="53"/>
      <c r="AY774" s="58"/>
      <c r="AZ774" s="51"/>
      <c r="BA774" s="59"/>
    </row>
    <row r="775" customFormat="false" ht="18.6" hidden="false" customHeight="true" outlineLevel="0" collapsed="false">
      <c r="A775" s="43"/>
      <c r="B775" s="44"/>
      <c r="C775" s="44"/>
      <c r="D775" s="44"/>
      <c r="E775" s="44"/>
      <c r="F775" s="44"/>
      <c r="G775" s="44"/>
      <c r="H775" s="45"/>
      <c r="I775" s="44"/>
      <c r="J775" s="44"/>
      <c r="K775" s="44"/>
      <c r="L775" s="47"/>
      <c r="M775" s="47"/>
      <c r="N775" s="49" t="e">
        <f aca="false">_xlfn.IFS(AND(I775="PE",M775="NÓMINA ENERO"),1,AND(I775="PE",M775="NÓMINA FEBRERO"),2,AND(I775="PE",M775="NÓMINA MARZO"),3,AND(I775="PE",M775="NÓMINA ABRIL"),4,AND(I775="PE",M775="NÓMINA MAYO"),5,AND(I775="PE",M775="NÓMINA JUNIO"),6,AND(I775="PE",M775="NÓMINA JULIO"),7,AND(I775="PE",M775="NÓMINA AGOSTO"),8,AND(I775="PE",M775="NÓMINA SEPTIEMBRE"),9,AND(I775="PE",M775="NÓMINA OCTUBRE"),10,AND(I775="PE",M775="NÓMINA NOVIEMBRE"),11,AND(I775="PE",M775="NÓMINA DICIEMBRE"),12,AND(I775="PC",M775="NÓMINA ENERO"),1,AND(I775="PC",M775="NÓMINA FEBRERO"),2,AND(I775="PC",M775="NÓMINA MARZO"),3,AND(I775="PC",M775="NÓMINA ABRIL"),4,AND(I775="PC",M775="NÓMINA MAYO"),5,AND(I775="PC",M775="NÓMINA JUNIO"),6,AND(I775="PC",M775="NÓMINA JULIO"),7,AND(I775="PC",M775="NÓMINA AGOSTO"),8,AND(I775="PC",M775="NÓMINA SEPTIEMBRE"),9,AND(I775="PC",M775="NÓMINA OCTUBRE"),10,AND(I775="PC",M775="NÓMINA NOVIEMBRE"),11,AND(I775="PC",M775="NÓMINA DICIEMBRE"),12,I775="VCF"," ",I775="VSF"," ",I775="SUB"," ",I775="ADQBYS"," ",I775="CONV"," ")</f>
        <v>#N/A</v>
      </c>
      <c r="O775" s="50"/>
      <c r="P775" s="51"/>
      <c r="Q775" s="51" t="n">
        <f aca="false">ROUND((O775*P775)*0.15,2)</f>
        <v>0</v>
      </c>
      <c r="R775" s="52" t="e">
        <f aca="false">_xlfn.IFS(I775="PE","NO RELLENAR",I775="PC","NO RELLENAR",I775="SUB","NO RELLENAR",I775="ADQBYS","NO RELLENAR",I775="CONV","NO RELLENAR",I775="VSF","RELLENAR",I775="VCF","RELLENAR")</f>
        <v>#N/A</v>
      </c>
      <c r="S775" s="53"/>
      <c r="T775" s="53"/>
      <c r="U775" s="54"/>
      <c r="V775" s="55"/>
      <c r="W775" s="54"/>
      <c r="X775" s="55"/>
      <c r="Y775" s="51"/>
      <c r="Z775" s="51"/>
      <c r="AA775" s="51"/>
      <c r="AB775" s="51"/>
      <c r="AC775" s="51"/>
      <c r="AD775" s="51"/>
      <c r="AE775" s="51"/>
      <c r="AF775" s="51"/>
      <c r="AG775" s="51"/>
      <c r="AH775" s="51"/>
      <c r="AI775" s="51"/>
      <c r="AJ775" s="51"/>
      <c r="AK775" s="51"/>
      <c r="AL775" s="51"/>
      <c r="AM775" s="54"/>
      <c r="AN775" s="51"/>
      <c r="AO775" s="54"/>
      <c r="AP775" s="51"/>
      <c r="AQ775" s="54"/>
      <c r="AR775" s="51"/>
      <c r="AS775" s="53" t="n">
        <v>0</v>
      </c>
      <c r="AT775" s="53" t="n">
        <v>0</v>
      </c>
      <c r="AU775" s="53" t="e">
        <f aca="false">_xlfn.IFS(I775="PE",0,I775="PC",0,I775="VCF",ROUND(AS775*AV775,2),I775="VSF",ROUND(AS775*AV775,2),I775="SUB",ROUND(AS775*AV775,2),I775="ADQBYS",ROUND(AS775*AV775,2),I775="CONV",ROUND(AS775*AV775,2))</f>
        <v>#N/A</v>
      </c>
      <c r="AV775" s="56"/>
      <c r="AW775" s="57" t="e">
        <f aca="false">_xlfn.IFS(I775="PE",ROUND((O775*P775)+Q775,2),I775="PC",ROUND((O775*P775)+Q775,2),AND(I775="VCF",BA775="SI"),AS775+AU775,AND(I775="VCF",BA775="NO"),AS775,AND(I775="VSF",BA775="SI"),AS775+AU775+Y775+Z775,AND(I775="VSF",BA775="NO"),AS775+Y775+Z775,AND(I775="SUB",BA775="SI"),AS775+AU775,AND(I775="SUB",BA775="NO"),AS775,AND(I775="ADQBYS",BA775="SI"),AS775+AU775,AND(I775="ADQBYS",BA775="NO"),AS775,AND(I775="CONV",BA775="SI"),AS775+AU775,AND(I775="CONV",BA775="NO"),AS775)</f>
        <v>#N/A</v>
      </c>
      <c r="AX775" s="53"/>
      <c r="AY775" s="58"/>
      <c r="AZ775" s="51"/>
      <c r="BA775" s="59"/>
    </row>
    <row r="776" customFormat="false" ht="18.6" hidden="false" customHeight="true" outlineLevel="0" collapsed="false">
      <c r="A776" s="43"/>
      <c r="B776" s="44"/>
      <c r="C776" s="44"/>
      <c r="D776" s="44"/>
      <c r="E776" s="44"/>
      <c r="F776" s="44"/>
      <c r="G776" s="44"/>
      <c r="H776" s="45"/>
      <c r="I776" s="44"/>
      <c r="J776" s="44"/>
      <c r="K776" s="44"/>
      <c r="L776" s="47"/>
      <c r="M776" s="47"/>
      <c r="N776" s="49" t="e">
        <f aca="false">_xlfn.IFS(AND(I776="PE",M776="NÓMINA ENERO"),1,AND(I776="PE",M776="NÓMINA FEBRERO"),2,AND(I776="PE",M776="NÓMINA MARZO"),3,AND(I776="PE",M776="NÓMINA ABRIL"),4,AND(I776="PE",M776="NÓMINA MAYO"),5,AND(I776="PE",M776="NÓMINA JUNIO"),6,AND(I776="PE",M776="NÓMINA JULIO"),7,AND(I776="PE",M776="NÓMINA AGOSTO"),8,AND(I776="PE",M776="NÓMINA SEPTIEMBRE"),9,AND(I776="PE",M776="NÓMINA OCTUBRE"),10,AND(I776="PE",M776="NÓMINA NOVIEMBRE"),11,AND(I776="PE",M776="NÓMINA DICIEMBRE"),12,AND(I776="PC",M776="NÓMINA ENERO"),1,AND(I776="PC",M776="NÓMINA FEBRERO"),2,AND(I776="PC",M776="NÓMINA MARZO"),3,AND(I776="PC",M776="NÓMINA ABRIL"),4,AND(I776="PC",M776="NÓMINA MAYO"),5,AND(I776="PC",M776="NÓMINA JUNIO"),6,AND(I776="PC",M776="NÓMINA JULIO"),7,AND(I776="PC",M776="NÓMINA AGOSTO"),8,AND(I776="PC",M776="NÓMINA SEPTIEMBRE"),9,AND(I776="PC",M776="NÓMINA OCTUBRE"),10,AND(I776="PC",M776="NÓMINA NOVIEMBRE"),11,AND(I776="PC",M776="NÓMINA DICIEMBRE"),12,I776="VCF"," ",I776="VSF"," ",I776="SUB"," ",I776="ADQBYS"," ",I776="CONV"," ")</f>
        <v>#N/A</v>
      </c>
      <c r="O776" s="50"/>
      <c r="P776" s="51"/>
      <c r="Q776" s="51" t="n">
        <f aca="false">ROUND((O776*P776)*0.15,2)</f>
        <v>0</v>
      </c>
      <c r="R776" s="52" t="e">
        <f aca="false">_xlfn.IFS(I776="PE","NO RELLENAR",I776="PC","NO RELLENAR",I776="SUB","NO RELLENAR",I776="ADQBYS","NO RELLENAR",I776="CONV","NO RELLENAR",I776="VSF","RELLENAR",I776="VCF","RELLENAR")</f>
        <v>#N/A</v>
      </c>
      <c r="S776" s="53"/>
      <c r="T776" s="53"/>
      <c r="U776" s="54"/>
      <c r="V776" s="55"/>
      <c r="W776" s="54"/>
      <c r="X776" s="55"/>
      <c r="Y776" s="51"/>
      <c r="Z776" s="51"/>
      <c r="AA776" s="51"/>
      <c r="AB776" s="51"/>
      <c r="AC776" s="51"/>
      <c r="AD776" s="51"/>
      <c r="AE776" s="51"/>
      <c r="AF776" s="51"/>
      <c r="AG776" s="51"/>
      <c r="AH776" s="51"/>
      <c r="AI776" s="51"/>
      <c r="AJ776" s="51"/>
      <c r="AK776" s="51"/>
      <c r="AL776" s="51"/>
      <c r="AM776" s="54"/>
      <c r="AN776" s="51"/>
      <c r="AO776" s="54"/>
      <c r="AP776" s="51"/>
      <c r="AQ776" s="54"/>
      <c r="AR776" s="51"/>
      <c r="AS776" s="53" t="n">
        <v>0</v>
      </c>
      <c r="AT776" s="53" t="n">
        <v>0</v>
      </c>
      <c r="AU776" s="53" t="e">
        <f aca="false">_xlfn.IFS(I776="PE",0,I776="PC",0,I776="VCF",ROUND(AS776*AV776,2),I776="VSF",ROUND(AS776*AV776,2),I776="SUB",ROUND(AS776*AV776,2),I776="ADQBYS",ROUND(AS776*AV776,2),I776="CONV",ROUND(AS776*AV776,2))</f>
        <v>#N/A</v>
      </c>
      <c r="AV776" s="56"/>
      <c r="AW776" s="57" t="e">
        <f aca="false">_xlfn.IFS(I776="PE",ROUND((O776*P776)+Q776,2),I776="PC",ROUND((O776*P776)+Q776,2),AND(I776="VCF",BA776="SI"),AS776+AU776,AND(I776="VCF",BA776="NO"),AS776,AND(I776="VSF",BA776="SI"),AS776+AU776+Y776+Z776,AND(I776="VSF",BA776="NO"),AS776+Y776+Z776,AND(I776="SUB",BA776="SI"),AS776+AU776,AND(I776="SUB",BA776="NO"),AS776,AND(I776="ADQBYS",BA776="SI"),AS776+AU776,AND(I776="ADQBYS",BA776="NO"),AS776,AND(I776="CONV",BA776="SI"),AS776+AU776,AND(I776="CONV",BA776="NO"),AS776)</f>
        <v>#N/A</v>
      </c>
      <c r="AX776" s="53"/>
      <c r="AY776" s="58"/>
      <c r="AZ776" s="51"/>
      <c r="BA776" s="59"/>
    </row>
    <row r="777" customFormat="false" ht="18.6" hidden="false" customHeight="true" outlineLevel="0" collapsed="false">
      <c r="A777" s="43"/>
      <c r="B777" s="44"/>
      <c r="C777" s="44"/>
      <c r="D777" s="44"/>
      <c r="E777" s="44"/>
      <c r="F777" s="44"/>
      <c r="G777" s="44"/>
      <c r="H777" s="45"/>
      <c r="I777" s="44"/>
      <c r="J777" s="44"/>
      <c r="K777" s="44"/>
      <c r="L777" s="47"/>
      <c r="M777" s="47"/>
      <c r="N777" s="49" t="e">
        <f aca="false">_xlfn.IFS(AND(I777="PE",M777="NÓMINA ENERO"),1,AND(I777="PE",M777="NÓMINA FEBRERO"),2,AND(I777="PE",M777="NÓMINA MARZO"),3,AND(I777="PE",M777="NÓMINA ABRIL"),4,AND(I777="PE",M777="NÓMINA MAYO"),5,AND(I777="PE",M777="NÓMINA JUNIO"),6,AND(I777="PE",M777="NÓMINA JULIO"),7,AND(I777="PE",M777="NÓMINA AGOSTO"),8,AND(I777="PE",M777="NÓMINA SEPTIEMBRE"),9,AND(I777="PE",M777="NÓMINA OCTUBRE"),10,AND(I777="PE",M777="NÓMINA NOVIEMBRE"),11,AND(I777="PE",M777="NÓMINA DICIEMBRE"),12,AND(I777="PC",M777="NÓMINA ENERO"),1,AND(I777="PC",M777="NÓMINA FEBRERO"),2,AND(I777="PC",M777="NÓMINA MARZO"),3,AND(I777="PC",M777="NÓMINA ABRIL"),4,AND(I777="PC",M777="NÓMINA MAYO"),5,AND(I777="PC",M777="NÓMINA JUNIO"),6,AND(I777="PC",M777="NÓMINA JULIO"),7,AND(I777="PC",M777="NÓMINA AGOSTO"),8,AND(I777="PC",M777="NÓMINA SEPTIEMBRE"),9,AND(I777="PC",M777="NÓMINA OCTUBRE"),10,AND(I777="PC",M777="NÓMINA NOVIEMBRE"),11,AND(I777="PC",M777="NÓMINA DICIEMBRE"),12,I777="VCF"," ",I777="VSF"," ",I777="SUB"," ",I777="ADQBYS"," ",I777="CONV"," ")</f>
        <v>#N/A</v>
      </c>
      <c r="O777" s="50"/>
      <c r="P777" s="51"/>
      <c r="Q777" s="51" t="n">
        <f aca="false">ROUND((O777*P777)*0.15,2)</f>
        <v>0</v>
      </c>
      <c r="R777" s="52" t="e">
        <f aca="false">_xlfn.IFS(I777="PE","NO RELLENAR",I777="PC","NO RELLENAR",I777="SUB","NO RELLENAR",I777="ADQBYS","NO RELLENAR",I777="CONV","NO RELLENAR",I777="VSF","RELLENAR",I777="VCF","RELLENAR")</f>
        <v>#N/A</v>
      </c>
      <c r="S777" s="53"/>
      <c r="T777" s="53"/>
      <c r="U777" s="54"/>
      <c r="V777" s="55"/>
      <c r="W777" s="54"/>
      <c r="X777" s="55"/>
      <c r="Y777" s="51"/>
      <c r="Z777" s="51"/>
      <c r="AA777" s="51"/>
      <c r="AB777" s="51"/>
      <c r="AC777" s="51"/>
      <c r="AD777" s="51"/>
      <c r="AE777" s="51"/>
      <c r="AF777" s="51"/>
      <c r="AG777" s="51"/>
      <c r="AH777" s="51"/>
      <c r="AI777" s="51"/>
      <c r="AJ777" s="51"/>
      <c r="AK777" s="51"/>
      <c r="AL777" s="51"/>
      <c r="AM777" s="54"/>
      <c r="AN777" s="51"/>
      <c r="AO777" s="54"/>
      <c r="AP777" s="51"/>
      <c r="AQ777" s="54"/>
      <c r="AR777" s="51"/>
      <c r="AS777" s="53" t="n">
        <v>0</v>
      </c>
      <c r="AT777" s="53" t="n">
        <v>0</v>
      </c>
      <c r="AU777" s="53" t="e">
        <f aca="false">_xlfn.IFS(I777="PE",0,I777="PC",0,I777="VCF",ROUND(AS777*AV777,2),I777="VSF",ROUND(AS777*AV777,2),I777="SUB",ROUND(AS777*AV777,2),I777="ADQBYS",ROUND(AS777*AV777,2),I777="CONV",ROUND(AS777*AV777,2))</f>
        <v>#N/A</v>
      </c>
      <c r="AV777" s="56"/>
      <c r="AW777" s="57" t="e">
        <f aca="false">_xlfn.IFS(I777="PE",ROUND((O777*P777)+Q777,2),I777="PC",ROUND((O777*P777)+Q777,2),AND(I777="VCF",BA777="SI"),AS777+AU777,AND(I777="VCF",BA777="NO"),AS777,AND(I777="VSF",BA777="SI"),AS777+AU777+Y777+Z777,AND(I777="VSF",BA777="NO"),AS777+Y777+Z777,AND(I777="SUB",BA777="SI"),AS777+AU777,AND(I777="SUB",BA777="NO"),AS777,AND(I777="ADQBYS",BA777="SI"),AS777+AU777,AND(I777="ADQBYS",BA777="NO"),AS777,AND(I777="CONV",BA777="SI"),AS777+AU777,AND(I777="CONV",BA777="NO"),AS777)</f>
        <v>#N/A</v>
      </c>
      <c r="AX777" s="53"/>
      <c r="AY777" s="58"/>
      <c r="AZ777" s="51"/>
      <c r="BA777" s="59"/>
    </row>
    <row r="778" customFormat="false" ht="18.6" hidden="false" customHeight="true" outlineLevel="0" collapsed="false">
      <c r="A778" s="43"/>
      <c r="B778" s="44"/>
      <c r="C778" s="44"/>
      <c r="D778" s="44"/>
      <c r="E778" s="44"/>
      <c r="F778" s="44"/>
      <c r="G778" s="44"/>
      <c r="H778" s="45"/>
      <c r="I778" s="44"/>
      <c r="J778" s="44"/>
      <c r="K778" s="44"/>
      <c r="L778" s="47"/>
      <c r="M778" s="47"/>
      <c r="N778" s="49" t="e">
        <f aca="false">_xlfn.IFS(AND(I778="PE",M778="NÓMINA ENERO"),1,AND(I778="PE",M778="NÓMINA FEBRERO"),2,AND(I778="PE",M778="NÓMINA MARZO"),3,AND(I778="PE",M778="NÓMINA ABRIL"),4,AND(I778="PE",M778="NÓMINA MAYO"),5,AND(I778="PE",M778="NÓMINA JUNIO"),6,AND(I778="PE",M778="NÓMINA JULIO"),7,AND(I778="PE",M778="NÓMINA AGOSTO"),8,AND(I778="PE",M778="NÓMINA SEPTIEMBRE"),9,AND(I778="PE",M778="NÓMINA OCTUBRE"),10,AND(I778="PE",M778="NÓMINA NOVIEMBRE"),11,AND(I778="PE",M778="NÓMINA DICIEMBRE"),12,AND(I778="PC",M778="NÓMINA ENERO"),1,AND(I778="PC",M778="NÓMINA FEBRERO"),2,AND(I778="PC",M778="NÓMINA MARZO"),3,AND(I778="PC",M778="NÓMINA ABRIL"),4,AND(I778="PC",M778="NÓMINA MAYO"),5,AND(I778="PC",M778="NÓMINA JUNIO"),6,AND(I778="PC",M778="NÓMINA JULIO"),7,AND(I778="PC",M778="NÓMINA AGOSTO"),8,AND(I778="PC",M778="NÓMINA SEPTIEMBRE"),9,AND(I778="PC",M778="NÓMINA OCTUBRE"),10,AND(I778="PC",M778="NÓMINA NOVIEMBRE"),11,AND(I778="PC",M778="NÓMINA DICIEMBRE"),12,I778="VCF"," ",I778="VSF"," ",I778="SUB"," ",I778="ADQBYS"," ",I778="CONV"," ")</f>
        <v>#N/A</v>
      </c>
      <c r="O778" s="50"/>
      <c r="P778" s="51"/>
      <c r="Q778" s="51" t="n">
        <f aca="false">ROUND((O778*P778)*0.15,2)</f>
        <v>0</v>
      </c>
      <c r="R778" s="52" t="e">
        <f aca="false">_xlfn.IFS(I778="PE","NO RELLENAR",I778="PC","NO RELLENAR",I778="SUB","NO RELLENAR",I778="ADQBYS","NO RELLENAR",I778="CONV","NO RELLENAR",I778="VSF","RELLENAR",I778="VCF","RELLENAR")</f>
        <v>#N/A</v>
      </c>
      <c r="S778" s="53"/>
      <c r="T778" s="53"/>
      <c r="U778" s="54"/>
      <c r="V778" s="55"/>
      <c r="W778" s="54"/>
      <c r="X778" s="55"/>
      <c r="Y778" s="51"/>
      <c r="Z778" s="51"/>
      <c r="AA778" s="51"/>
      <c r="AB778" s="51"/>
      <c r="AC778" s="51"/>
      <c r="AD778" s="51"/>
      <c r="AE778" s="51"/>
      <c r="AF778" s="51"/>
      <c r="AG778" s="51"/>
      <c r="AH778" s="51"/>
      <c r="AI778" s="51"/>
      <c r="AJ778" s="51"/>
      <c r="AK778" s="51"/>
      <c r="AL778" s="51"/>
      <c r="AM778" s="54"/>
      <c r="AN778" s="51"/>
      <c r="AO778" s="54"/>
      <c r="AP778" s="51"/>
      <c r="AQ778" s="54"/>
      <c r="AR778" s="51"/>
      <c r="AS778" s="53" t="n">
        <v>0</v>
      </c>
      <c r="AT778" s="53" t="n">
        <v>0</v>
      </c>
      <c r="AU778" s="53" t="e">
        <f aca="false">_xlfn.IFS(I778="PE",0,I778="PC",0,I778="VCF",ROUND(AS778*AV778,2),I778="VSF",ROUND(AS778*AV778,2),I778="SUB",ROUND(AS778*AV778,2),I778="ADQBYS",ROUND(AS778*AV778,2),I778="CONV",ROUND(AS778*AV778,2))</f>
        <v>#N/A</v>
      </c>
      <c r="AV778" s="56"/>
      <c r="AW778" s="57" t="e">
        <f aca="false">_xlfn.IFS(I778="PE",ROUND((O778*P778)+Q778,2),I778="PC",ROUND((O778*P778)+Q778,2),AND(I778="VCF",BA778="SI"),AS778+AU778,AND(I778="VCF",BA778="NO"),AS778,AND(I778="VSF",BA778="SI"),AS778+AU778+Y778+Z778,AND(I778="VSF",BA778="NO"),AS778+Y778+Z778,AND(I778="SUB",BA778="SI"),AS778+AU778,AND(I778="SUB",BA778="NO"),AS778,AND(I778="ADQBYS",BA778="SI"),AS778+AU778,AND(I778="ADQBYS",BA778="NO"),AS778,AND(I778="CONV",BA778="SI"),AS778+AU778,AND(I778="CONV",BA778="NO"),AS778)</f>
        <v>#N/A</v>
      </c>
      <c r="AX778" s="53"/>
      <c r="AY778" s="58"/>
      <c r="AZ778" s="51"/>
      <c r="BA778" s="59"/>
    </row>
    <row r="779" customFormat="false" ht="18.6" hidden="false" customHeight="true" outlineLevel="0" collapsed="false">
      <c r="A779" s="43"/>
      <c r="B779" s="44"/>
      <c r="C779" s="44"/>
      <c r="D779" s="44"/>
      <c r="E779" s="44"/>
      <c r="F779" s="44"/>
      <c r="G779" s="44"/>
      <c r="H779" s="45"/>
      <c r="I779" s="44"/>
      <c r="J779" s="44"/>
      <c r="K779" s="44"/>
      <c r="L779" s="47"/>
      <c r="M779" s="47"/>
      <c r="N779" s="49" t="e">
        <f aca="false">_xlfn.IFS(AND(I779="PE",M779="NÓMINA ENERO"),1,AND(I779="PE",M779="NÓMINA FEBRERO"),2,AND(I779="PE",M779="NÓMINA MARZO"),3,AND(I779="PE",M779="NÓMINA ABRIL"),4,AND(I779="PE",M779="NÓMINA MAYO"),5,AND(I779="PE",M779="NÓMINA JUNIO"),6,AND(I779="PE",M779="NÓMINA JULIO"),7,AND(I779="PE",M779="NÓMINA AGOSTO"),8,AND(I779="PE",M779="NÓMINA SEPTIEMBRE"),9,AND(I779="PE",M779="NÓMINA OCTUBRE"),10,AND(I779="PE",M779="NÓMINA NOVIEMBRE"),11,AND(I779="PE",M779="NÓMINA DICIEMBRE"),12,AND(I779="PC",M779="NÓMINA ENERO"),1,AND(I779="PC",M779="NÓMINA FEBRERO"),2,AND(I779="PC",M779="NÓMINA MARZO"),3,AND(I779="PC",M779="NÓMINA ABRIL"),4,AND(I779="PC",M779="NÓMINA MAYO"),5,AND(I779="PC",M779="NÓMINA JUNIO"),6,AND(I779="PC",M779="NÓMINA JULIO"),7,AND(I779="PC",M779="NÓMINA AGOSTO"),8,AND(I779="PC",M779="NÓMINA SEPTIEMBRE"),9,AND(I779="PC",M779="NÓMINA OCTUBRE"),10,AND(I779="PC",M779="NÓMINA NOVIEMBRE"),11,AND(I779="PC",M779="NÓMINA DICIEMBRE"),12,I779="VCF"," ",I779="VSF"," ",I779="SUB"," ",I779="ADQBYS"," ",I779="CONV"," ")</f>
        <v>#N/A</v>
      </c>
      <c r="O779" s="50"/>
      <c r="P779" s="51"/>
      <c r="Q779" s="51" t="n">
        <f aca="false">ROUND((O779*P779)*0.15,2)</f>
        <v>0</v>
      </c>
      <c r="R779" s="52" t="e">
        <f aca="false">_xlfn.IFS(I779="PE","NO RELLENAR",I779="PC","NO RELLENAR",I779="SUB","NO RELLENAR",I779="ADQBYS","NO RELLENAR",I779="CONV","NO RELLENAR",I779="VSF","RELLENAR",I779="VCF","RELLENAR")</f>
        <v>#N/A</v>
      </c>
      <c r="S779" s="53"/>
      <c r="T779" s="53"/>
      <c r="U779" s="54"/>
      <c r="V779" s="55"/>
      <c r="W779" s="54"/>
      <c r="X779" s="55"/>
      <c r="Y779" s="51"/>
      <c r="Z779" s="51"/>
      <c r="AA779" s="51"/>
      <c r="AB779" s="51"/>
      <c r="AC779" s="51"/>
      <c r="AD779" s="51"/>
      <c r="AE779" s="51"/>
      <c r="AF779" s="51"/>
      <c r="AG779" s="51"/>
      <c r="AH779" s="51"/>
      <c r="AI779" s="51"/>
      <c r="AJ779" s="51"/>
      <c r="AK779" s="51"/>
      <c r="AL779" s="51"/>
      <c r="AM779" s="54"/>
      <c r="AN779" s="51"/>
      <c r="AO779" s="54"/>
      <c r="AP779" s="51"/>
      <c r="AQ779" s="54"/>
      <c r="AR779" s="51"/>
      <c r="AS779" s="53" t="n">
        <v>0</v>
      </c>
      <c r="AT779" s="53" t="n">
        <v>0</v>
      </c>
      <c r="AU779" s="53" t="e">
        <f aca="false">_xlfn.IFS(I779="PE",0,I779="PC",0,I779="VCF",ROUND(AS779*AV779,2),I779="VSF",ROUND(AS779*AV779,2),I779="SUB",ROUND(AS779*AV779,2),I779="ADQBYS",ROUND(AS779*AV779,2),I779="CONV",ROUND(AS779*AV779,2))</f>
        <v>#N/A</v>
      </c>
      <c r="AV779" s="56"/>
      <c r="AW779" s="57" t="e">
        <f aca="false">_xlfn.IFS(I779="PE",ROUND((O779*P779)+Q779,2),I779="PC",ROUND((O779*P779)+Q779,2),AND(I779="VCF",BA779="SI"),AS779+AU779,AND(I779="VCF",BA779="NO"),AS779,AND(I779="VSF",BA779="SI"),AS779+AU779+Y779+Z779,AND(I779="VSF",BA779="NO"),AS779+Y779+Z779,AND(I779="SUB",BA779="SI"),AS779+AU779,AND(I779="SUB",BA779="NO"),AS779,AND(I779="ADQBYS",BA779="SI"),AS779+AU779,AND(I779="ADQBYS",BA779="NO"),AS779,AND(I779="CONV",BA779="SI"),AS779+AU779,AND(I779="CONV",BA779="NO"),AS779)</f>
        <v>#N/A</v>
      </c>
      <c r="AX779" s="53"/>
      <c r="AY779" s="58"/>
      <c r="AZ779" s="51"/>
      <c r="BA779" s="59"/>
    </row>
    <row r="780" customFormat="false" ht="18.6" hidden="false" customHeight="true" outlineLevel="0" collapsed="false">
      <c r="A780" s="43"/>
      <c r="B780" s="44"/>
      <c r="C780" s="44"/>
      <c r="D780" s="44"/>
      <c r="E780" s="44"/>
      <c r="F780" s="44"/>
      <c r="G780" s="44"/>
      <c r="H780" s="45"/>
      <c r="I780" s="44"/>
      <c r="J780" s="44"/>
      <c r="K780" s="44"/>
      <c r="L780" s="47"/>
      <c r="M780" s="47"/>
      <c r="N780" s="49" t="e">
        <f aca="false">_xlfn.IFS(AND(I780="PE",M780="NÓMINA ENERO"),1,AND(I780="PE",M780="NÓMINA FEBRERO"),2,AND(I780="PE",M780="NÓMINA MARZO"),3,AND(I780="PE",M780="NÓMINA ABRIL"),4,AND(I780="PE",M780="NÓMINA MAYO"),5,AND(I780="PE",M780="NÓMINA JUNIO"),6,AND(I780="PE",M780="NÓMINA JULIO"),7,AND(I780="PE",M780="NÓMINA AGOSTO"),8,AND(I780="PE",M780="NÓMINA SEPTIEMBRE"),9,AND(I780="PE",M780="NÓMINA OCTUBRE"),10,AND(I780="PE",M780="NÓMINA NOVIEMBRE"),11,AND(I780="PE",M780="NÓMINA DICIEMBRE"),12,AND(I780="PC",M780="NÓMINA ENERO"),1,AND(I780="PC",M780="NÓMINA FEBRERO"),2,AND(I780="PC",M780="NÓMINA MARZO"),3,AND(I780="PC",M780="NÓMINA ABRIL"),4,AND(I780="PC",M780="NÓMINA MAYO"),5,AND(I780="PC",M780="NÓMINA JUNIO"),6,AND(I780="PC",M780="NÓMINA JULIO"),7,AND(I780="PC",M780="NÓMINA AGOSTO"),8,AND(I780="PC",M780="NÓMINA SEPTIEMBRE"),9,AND(I780="PC",M780="NÓMINA OCTUBRE"),10,AND(I780="PC",M780="NÓMINA NOVIEMBRE"),11,AND(I780="PC",M780="NÓMINA DICIEMBRE"),12,I780="VCF"," ",I780="VSF"," ",I780="SUB"," ",I780="ADQBYS"," ",I780="CONV"," ")</f>
        <v>#N/A</v>
      </c>
      <c r="O780" s="50"/>
      <c r="P780" s="51"/>
      <c r="Q780" s="51" t="n">
        <f aca="false">ROUND((O780*P780)*0.15,2)</f>
        <v>0</v>
      </c>
      <c r="R780" s="52" t="e">
        <f aca="false">_xlfn.IFS(I780="PE","NO RELLENAR",I780="PC","NO RELLENAR",I780="SUB","NO RELLENAR",I780="ADQBYS","NO RELLENAR",I780="CONV","NO RELLENAR",I780="VSF","RELLENAR",I780="VCF","RELLENAR")</f>
        <v>#N/A</v>
      </c>
      <c r="S780" s="53"/>
      <c r="T780" s="53"/>
      <c r="U780" s="54"/>
      <c r="V780" s="55"/>
      <c r="W780" s="54"/>
      <c r="X780" s="55"/>
      <c r="Y780" s="51"/>
      <c r="Z780" s="51"/>
      <c r="AA780" s="51"/>
      <c r="AB780" s="51"/>
      <c r="AC780" s="51"/>
      <c r="AD780" s="51"/>
      <c r="AE780" s="51"/>
      <c r="AF780" s="51"/>
      <c r="AG780" s="51"/>
      <c r="AH780" s="51"/>
      <c r="AI780" s="51"/>
      <c r="AJ780" s="51"/>
      <c r="AK780" s="51"/>
      <c r="AL780" s="51"/>
      <c r="AM780" s="54"/>
      <c r="AN780" s="51"/>
      <c r="AO780" s="54"/>
      <c r="AP780" s="51"/>
      <c r="AQ780" s="54"/>
      <c r="AR780" s="51"/>
      <c r="AS780" s="53" t="n">
        <v>0</v>
      </c>
      <c r="AT780" s="53" t="n">
        <v>0</v>
      </c>
      <c r="AU780" s="53" t="e">
        <f aca="false">_xlfn.IFS(I780="PE",0,I780="PC",0,I780="VCF",ROUND(AS780*AV780,2),I780="VSF",ROUND(AS780*AV780,2),I780="SUB",ROUND(AS780*AV780,2),I780="ADQBYS",ROUND(AS780*AV780,2),I780="CONV",ROUND(AS780*AV780,2))</f>
        <v>#N/A</v>
      </c>
      <c r="AV780" s="56"/>
      <c r="AW780" s="57" t="e">
        <f aca="false">_xlfn.IFS(I780="PE",ROUND((O780*P780)+Q780,2),I780="PC",ROUND((O780*P780)+Q780,2),AND(I780="VCF",BA780="SI"),AS780+AU780,AND(I780="VCF",BA780="NO"),AS780,AND(I780="VSF",BA780="SI"),AS780+AU780+Y780+Z780,AND(I780="VSF",BA780="NO"),AS780+Y780+Z780,AND(I780="SUB",BA780="SI"),AS780+AU780,AND(I780="SUB",BA780="NO"),AS780,AND(I780="ADQBYS",BA780="SI"),AS780+AU780,AND(I780="ADQBYS",BA780="NO"),AS780,AND(I780="CONV",BA780="SI"),AS780+AU780,AND(I780="CONV",BA780="NO"),AS780)</f>
        <v>#N/A</v>
      </c>
      <c r="AX780" s="53"/>
      <c r="AY780" s="58"/>
      <c r="AZ780" s="51"/>
      <c r="BA780" s="59"/>
    </row>
    <row r="781" customFormat="false" ht="18.6" hidden="false" customHeight="true" outlineLevel="0" collapsed="false">
      <c r="A781" s="43"/>
      <c r="B781" s="44"/>
      <c r="C781" s="44"/>
      <c r="D781" s="44"/>
      <c r="E781" s="44"/>
      <c r="F781" s="44"/>
      <c r="G781" s="44"/>
      <c r="H781" s="45"/>
      <c r="I781" s="44"/>
      <c r="J781" s="44"/>
      <c r="K781" s="44"/>
      <c r="L781" s="47"/>
      <c r="M781" s="47"/>
      <c r="N781" s="49" t="e">
        <f aca="false">_xlfn.IFS(AND(I781="PE",M781="NÓMINA ENERO"),1,AND(I781="PE",M781="NÓMINA FEBRERO"),2,AND(I781="PE",M781="NÓMINA MARZO"),3,AND(I781="PE",M781="NÓMINA ABRIL"),4,AND(I781="PE",M781="NÓMINA MAYO"),5,AND(I781="PE",M781="NÓMINA JUNIO"),6,AND(I781="PE",M781="NÓMINA JULIO"),7,AND(I781="PE",M781="NÓMINA AGOSTO"),8,AND(I781="PE",M781="NÓMINA SEPTIEMBRE"),9,AND(I781="PE",M781="NÓMINA OCTUBRE"),10,AND(I781="PE",M781="NÓMINA NOVIEMBRE"),11,AND(I781="PE",M781="NÓMINA DICIEMBRE"),12,AND(I781="PC",M781="NÓMINA ENERO"),1,AND(I781="PC",M781="NÓMINA FEBRERO"),2,AND(I781="PC",M781="NÓMINA MARZO"),3,AND(I781="PC",M781="NÓMINA ABRIL"),4,AND(I781="PC",M781="NÓMINA MAYO"),5,AND(I781="PC",M781="NÓMINA JUNIO"),6,AND(I781="PC",M781="NÓMINA JULIO"),7,AND(I781="PC",M781="NÓMINA AGOSTO"),8,AND(I781="PC",M781="NÓMINA SEPTIEMBRE"),9,AND(I781="PC",M781="NÓMINA OCTUBRE"),10,AND(I781="PC",M781="NÓMINA NOVIEMBRE"),11,AND(I781="PC",M781="NÓMINA DICIEMBRE"),12,I781="VCF"," ",I781="VSF"," ",I781="SUB"," ",I781="ADQBYS"," ",I781="CONV"," ")</f>
        <v>#N/A</v>
      </c>
      <c r="O781" s="50"/>
      <c r="P781" s="51"/>
      <c r="Q781" s="51" t="n">
        <f aca="false">ROUND((O781*P781)*0.15,2)</f>
        <v>0</v>
      </c>
      <c r="R781" s="52" t="e">
        <f aca="false">_xlfn.IFS(I781="PE","NO RELLENAR",I781="PC","NO RELLENAR",I781="SUB","NO RELLENAR",I781="ADQBYS","NO RELLENAR",I781="CONV","NO RELLENAR",I781="VSF","RELLENAR",I781="VCF","RELLENAR")</f>
        <v>#N/A</v>
      </c>
      <c r="S781" s="53"/>
      <c r="T781" s="53"/>
      <c r="U781" s="54"/>
      <c r="V781" s="55"/>
      <c r="W781" s="54"/>
      <c r="X781" s="55"/>
      <c r="Y781" s="51"/>
      <c r="Z781" s="51"/>
      <c r="AA781" s="51"/>
      <c r="AB781" s="51"/>
      <c r="AC781" s="51"/>
      <c r="AD781" s="51"/>
      <c r="AE781" s="51"/>
      <c r="AF781" s="51"/>
      <c r="AG781" s="51"/>
      <c r="AH781" s="51"/>
      <c r="AI781" s="51"/>
      <c r="AJ781" s="51"/>
      <c r="AK781" s="51"/>
      <c r="AL781" s="51"/>
      <c r="AM781" s="54"/>
      <c r="AN781" s="51"/>
      <c r="AO781" s="54"/>
      <c r="AP781" s="51"/>
      <c r="AQ781" s="54"/>
      <c r="AR781" s="51"/>
      <c r="AS781" s="53" t="n">
        <v>0</v>
      </c>
      <c r="AT781" s="53" t="n">
        <v>0</v>
      </c>
      <c r="AU781" s="53" t="e">
        <f aca="false">_xlfn.IFS(I781="PE",0,I781="PC",0,I781="VCF",ROUND(AS781*AV781,2),I781="VSF",ROUND(AS781*AV781,2),I781="SUB",ROUND(AS781*AV781,2),I781="ADQBYS",ROUND(AS781*AV781,2),I781="CONV",ROUND(AS781*AV781,2))</f>
        <v>#N/A</v>
      </c>
      <c r="AV781" s="56"/>
      <c r="AW781" s="57" t="e">
        <f aca="false">_xlfn.IFS(I781="PE",ROUND((O781*P781)+Q781,2),I781="PC",ROUND((O781*P781)+Q781,2),AND(I781="VCF",BA781="SI"),AS781+AU781,AND(I781="VCF",BA781="NO"),AS781,AND(I781="VSF",BA781="SI"),AS781+AU781+Y781+Z781,AND(I781="VSF",BA781="NO"),AS781+Y781+Z781,AND(I781="SUB",BA781="SI"),AS781+AU781,AND(I781="SUB",BA781="NO"),AS781,AND(I781="ADQBYS",BA781="SI"),AS781+AU781,AND(I781="ADQBYS",BA781="NO"),AS781,AND(I781="CONV",BA781="SI"),AS781+AU781,AND(I781="CONV",BA781="NO"),AS781)</f>
        <v>#N/A</v>
      </c>
      <c r="AX781" s="53"/>
      <c r="AY781" s="58"/>
      <c r="AZ781" s="51"/>
      <c r="BA781" s="59"/>
    </row>
    <row r="782" customFormat="false" ht="18.6" hidden="false" customHeight="true" outlineLevel="0" collapsed="false">
      <c r="A782" s="43"/>
      <c r="B782" s="44"/>
      <c r="C782" s="44"/>
      <c r="D782" s="44"/>
      <c r="E782" s="44"/>
      <c r="F782" s="44"/>
      <c r="G782" s="44"/>
      <c r="H782" s="45"/>
      <c r="I782" s="44"/>
      <c r="J782" s="44"/>
      <c r="K782" s="44"/>
      <c r="L782" s="47"/>
      <c r="M782" s="47"/>
      <c r="N782" s="49" t="e">
        <f aca="false">_xlfn.IFS(AND(I782="PE",M782="NÓMINA ENERO"),1,AND(I782="PE",M782="NÓMINA FEBRERO"),2,AND(I782="PE",M782="NÓMINA MARZO"),3,AND(I782="PE",M782="NÓMINA ABRIL"),4,AND(I782="PE",M782="NÓMINA MAYO"),5,AND(I782="PE",M782="NÓMINA JUNIO"),6,AND(I782="PE",M782="NÓMINA JULIO"),7,AND(I782="PE",M782="NÓMINA AGOSTO"),8,AND(I782="PE",M782="NÓMINA SEPTIEMBRE"),9,AND(I782="PE",M782="NÓMINA OCTUBRE"),10,AND(I782="PE",M782="NÓMINA NOVIEMBRE"),11,AND(I782="PE",M782="NÓMINA DICIEMBRE"),12,AND(I782="PC",M782="NÓMINA ENERO"),1,AND(I782="PC",M782="NÓMINA FEBRERO"),2,AND(I782="PC",M782="NÓMINA MARZO"),3,AND(I782="PC",M782="NÓMINA ABRIL"),4,AND(I782="PC",M782="NÓMINA MAYO"),5,AND(I782="PC",M782="NÓMINA JUNIO"),6,AND(I782="PC",M782="NÓMINA JULIO"),7,AND(I782="PC",M782="NÓMINA AGOSTO"),8,AND(I782="PC",M782="NÓMINA SEPTIEMBRE"),9,AND(I782="PC",M782="NÓMINA OCTUBRE"),10,AND(I782="PC",M782="NÓMINA NOVIEMBRE"),11,AND(I782="PC",M782="NÓMINA DICIEMBRE"),12,I782="VCF"," ",I782="VSF"," ",I782="SUB"," ",I782="ADQBYS"," ",I782="CONV"," ")</f>
        <v>#N/A</v>
      </c>
      <c r="O782" s="50"/>
      <c r="P782" s="51"/>
      <c r="Q782" s="51" t="n">
        <f aca="false">ROUND((O782*P782)*0.15,2)</f>
        <v>0</v>
      </c>
      <c r="R782" s="52" t="e">
        <f aca="false">_xlfn.IFS(I782="PE","NO RELLENAR",I782="PC","NO RELLENAR",I782="SUB","NO RELLENAR",I782="ADQBYS","NO RELLENAR",I782="CONV","NO RELLENAR",I782="VSF","RELLENAR",I782="VCF","RELLENAR")</f>
        <v>#N/A</v>
      </c>
      <c r="S782" s="53"/>
      <c r="T782" s="53"/>
      <c r="U782" s="54"/>
      <c r="V782" s="55"/>
      <c r="W782" s="54"/>
      <c r="X782" s="55"/>
      <c r="Y782" s="51"/>
      <c r="Z782" s="51"/>
      <c r="AA782" s="51"/>
      <c r="AB782" s="51"/>
      <c r="AC782" s="51"/>
      <c r="AD782" s="51"/>
      <c r="AE782" s="51"/>
      <c r="AF782" s="51"/>
      <c r="AG782" s="51"/>
      <c r="AH782" s="51"/>
      <c r="AI782" s="51"/>
      <c r="AJ782" s="51"/>
      <c r="AK782" s="51"/>
      <c r="AL782" s="51"/>
      <c r="AM782" s="54"/>
      <c r="AN782" s="51"/>
      <c r="AO782" s="54"/>
      <c r="AP782" s="51"/>
      <c r="AQ782" s="54"/>
      <c r="AR782" s="51"/>
      <c r="AS782" s="53" t="n">
        <v>0</v>
      </c>
      <c r="AT782" s="53" t="n">
        <v>0</v>
      </c>
      <c r="AU782" s="53" t="e">
        <f aca="false">_xlfn.IFS(I782="PE",0,I782="PC",0,I782="VCF",ROUND(AS782*AV782,2),I782="VSF",ROUND(AS782*AV782,2),I782="SUB",ROUND(AS782*AV782,2),I782="ADQBYS",ROUND(AS782*AV782,2),I782="CONV",ROUND(AS782*AV782,2))</f>
        <v>#N/A</v>
      </c>
      <c r="AV782" s="56"/>
      <c r="AW782" s="57" t="e">
        <f aca="false">_xlfn.IFS(I782="PE",ROUND((O782*P782)+Q782,2),I782="PC",ROUND((O782*P782)+Q782,2),AND(I782="VCF",BA782="SI"),AS782+AU782,AND(I782="VCF",BA782="NO"),AS782,AND(I782="VSF",BA782="SI"),AS782+AU782+Y782+Z782,AND(I782="VSF",BA782="NO"),AS782+Y782+Z782,AND(I782="SUB",BA782="SI"),AS782+AU782,AND(I782="SUB",BA782="NO"),AS782,AND(I782="ADQBYS",BA782="SI"),AS782+AU782,AND(I782="ADQBYS",BA782="NO"),AS782,AND(I782="CONV",BA782="SI"),AS782+AU782,AND(I782="CONV",BA782="NO"),AS782)</f>
        <v>#N/A</v>
      </c>
      <c r="AX782" s="53"/>
      <c r="AY782" s="58"/>
      <c r="AZ782" s="51"/>
      <c r="BA782" s="59"/>
    </row>
    <row r="783" customFormat="false" ht="18.6" hidden="false" customHeight="true" outlineLevel="0" collapsed="false">
      <c r="A783" s="43"/>
      <c r="B783" s="44"/>
      <c r="C783" s="44"/>
      <c r="D783" s="44"/>
      <c r="E783" s="44"/>
      <c r="F783" s="44"/>
      <c r="G783" s="44"/>
      <c r="H783" s="45"/>
      <c r="I783" s="44"/>
      <c r="J783" s="44"/>
      <c r="K783" s="44"/>
      <c r="L783" s="47"/>
      <c r="M783" s="47"/>
      <c r="N783" s="49" t="e">
        <f aca="false">_xlfn.IFS(AND(I783="PE",M783="NÓMINA ENERO"),1,AND(I783="PE",M783="NÓMINA FEBRERO"),2,AND(I783="PE",M783="NÓMINA MARZO"),3,AND(I783="PE",M783="NÓMINA ABRIL"),4,AND(I783="PE",M783="NÓMINA MAYO"),5,AND(I783="PE",M783="NÓMINA JUNIO"),6,AND(I783="PE",M783="NÓMINA JULIO"),7,AND(I783="PE",M783="NÓMINA AGOSTO"),8,AND(I783="PE",M783="NÓMINA SEPTIEMBRE"),9,AND(I783="PE",M783="NÓMINA OCTUBRE"),10,AND(I783="PE",M783="NÓMINA NOVIEMBRE"),11,AND(I783="PE",M783="NÓMINA DICIEMBRE"),12,AND(I783="PC",M783="NÓMINA ENERO"),1,AND(I783="PC",M783="NÓMINA FEBRERO"),2,AND(I783="PC",M783="NÓMINA MARZO"),3,AND(I783="PC",M783="NÓMINA ABRIL"),4,AND(I783="PC",M783="NÓMINA MAYO"),5,AND(I783="PC",M783="NÓMINA JUNIO"),6,AND(I783="PC",M783="NÓMINA JULIO"),7,AND(I783="PC",M783="NÓMINA AGOSTO"),8,AND(I783="PC",M783="NÓMINA SEPTIEMBRE"),9,AND(I783="PC",M783="NÓMINA OCTUBRE"),10,AND(I783="PC",M783="NÓMINA NOVIEMBRE"),11,AND(I783="PC",M783="NÓMINA DICIEMBRE"),12,I783="VCF"," ",I783="VSF"," ",I783="SUB"," ",I783="ADQBYS"," ",I783="CONV"," ")</f>
        <v>#N/A</v>
      </c>
      <c r="O783" s="50"/>
      <c r="P783" s="51"/>
      <c r="Q783" s="51" t="n">
        <f aca="false">ROUND((O783*P783)*0.15,2)</f>
        <v>0</v>
      </c>
      <c r="R783" s="52" t="e">
        <f aca="false">_xlfn.IFS(I783="PE","NO RELLENAR",I783="PC","NO RELLENAR",I783="SUB","NO RELLENAR",I783="ADQBYS","NO RELLENAR",I783="CONV","NO RELLENAR",I783="VSF","RELLENAR",I783="VCF","RELLENAR")</f>
        <v>#N/A</v>
      </c>
      <c r="S783" s="53"/>
      <c r="T783" s="53"/>
      <c r="U783" s="54"/>
      <c r="V783" s="55"/>
      <c r="W783" s="54"/>
      <c r="X783" s="55"/>
      <c r="Y783" s="51"/>
      <c r="Z783" s="51"/>
      <c r="AA783" s="51"/>
      <c r="AB783" s="51"/>
      <c r="AC783" s="51"/>
      <c r="AD783" s="51"/>
      <c r="AE783" s="51"/>
      <c r="AF783" s="51"/>
      <c r="AG783" s="51"/>
      <c r="AH783" s="51"/>
      <c r="AI783" s="51"/>
      <c r="AJ783" s="51"/>
      <c r="AK783" s="51"/>
      <c r="AL783" s="51"/>
      <c r="AM783" s="54"/>
      <c r="AN783" s="51"/>
      <c r="AO783" s="54"/>
      <c r="AP783" s="51"/>
      <c r="AQ783" s="54"/>
      <c r="AR783" s="51"/>
      <c r="AS783" s="53" t="n">
        <v>0</v>
      </c>
      <c r="AT783" s="53" t="n">
        <v>0</v>
      </c>
      <c r="AU783" s="53" t="e">
        <f aca="false">_xlfn.IFS(I783="PE",0,I783="PC",0,I783="VCF",ROUND(AS783*AV783,2),I783="VSF",ROUND(AS783*AV783,2),I783="SUB",ROUND(AS783*AV783,2),I783="ADQBYS",ROUND(AS783*AV783,2),I783="CONV",ROUND(AS783*AV783,2))</f>
        <v>#N/A</v>
      </c>
      <c r="AV783" s="56"/>
      <c r="AW783" s="57" t="e">
        <f aca="false">_xlfn.IFS(I783="PE",ROUND((O783*P783)+Q783,2),I783="PC",ROUND((O783*P783)+Q783,2),AND(I783="VCF",BA783="SI"),AS783+AU783,AND(I783="VCF",BA783="NO"),AS783,AND(I783="VSF",BA783="SI"),AS783+AU783+Y783+Z783,AND(I783="VSF",BA783="NO"),AS783+Y783+Z783,AND(I783="SUB",BA783="SI"),AS783+AU783,AND(I783="SUB",BA783="NO"),AS783,AND(I783="ADQBYS",BA783="SI"),AS783+AU783,AND(I783="ADQBYS",BA783="NO"),AS783,AND(I783="CONV",BA783="SI"),AS783+AU783,AND(I783="CONV",BA783="NO"),AS783)</f>
        <v>#N/A</v>
      </c>
      <c r="AX783" s="53"/>
      <c r="AY783" s="58"/>
      <c r="AZ783" s="51"/>
      <c r="BA783" s="59"/>
    </row>
    <row r="784" customFormat="false" ht="18.6" hidden="false" customHeight="true" outlineLevel="0" collapsed="false">
      <c r="A784" s="43"/>
      <c r="B784" s="44"/>
      <c r="C784" s="44"/>
      <c r="D784" s="44"/>
      <c r="E784" s="44"/>
      <c r="F784" s="44"/>
      <c r="G784" s="44"/>
      <c r="H784" s="45"/>
      <c r="I784" s="44"/>
      <c r="J784" s="44"/>
      <c r="K784" s="44"/>
      <c r="L784" s="47"/>
      <c r="M784" s="47"/>
      <c r="N784" s="49" t="e">
        <f aca="false">_xlfn.IFS(AND(I784="PE",M784="NÓMINA ENERO"),1,AND(I784="PE",M784="NÓMINA FEBRERO"),2,AND(I784="PE",M784="NÓMINA MARZO"),3,AND(I784="PE",M784="NÓMINA ABRIL"),4,AND(I784="PE",M784="NÓMINA MAYO"),5,AND(I784="PE",M784="NÓMINA JUNIO"),6,AND(I784="PE",M784="NÓMINA JULIO"),7,AND(I784="PE",M784="NÓMINA AGOSTO"),8,AND(I784="PE",M784="NÓMINA SEPTIEMBRE"),9,AND(I784="PE",M784="NÓMINA OCTUBRE"),10,AND(I784="PE",M784="NÓMINA NOVIEMBRE"),11,AND(I784="PE",M784="NÓMINA DICIEMBRE"),12,AND(I784="PC",M784="NÓMINA ENERO"),1,AND(I784="PC",M784="NÓMINA FEBRERO"),2,AND(I784="PC",M784="NÓMINA MARZO"),3,AND(I784="PC",M784="NÓMINA ABRIL"),4,AND(I784="PC",M784="NÓMINA MAYO"),5,AND(I784="PC",M784="NÓMINA JUNIO"),6,AND(I784="PC",M784="NÓMINA JULIO"),7,AND(I784="PC",M784="NÓMINA AGOSTO"),8,AND(I784="PC",M784="NÓMINA SEPTIEMBRE"),9,AND(I784="PC",M784="NÓMINA OCTUBRE"),10,AND(I784="PC",M784="NÓMINA NOVIEMBRE"),11,AND(I784="PC",M784="NÓMINA DICIEMBRE"),12,I784="VCF"," ",I784="VSF"," ",I784="SUB"," ",I784="ADQBYS"," ",I784="CONV"," ")</f>
        <v>#N/A</v>
      </c>
      <c r="O784" s="50"/>
      <c r="P784" s="51"/>
      <c r="Q784" s="51" t="n">
        <f aca="false">ROUND((O784*P784)*0.15,2)</f>
        <v>0</v>
      </c>
      <c r="R784" s="52" t="e">
        <f aca="false">_xlfn.IFS(I784="PE","NO RELLENAR",I784="PC","NO RELLENAR",I784="SUB","NO RELLENAR",I784="ADQBYS","NO RELLENAR",I784="CONV","NO RELLENAR",I784="VSF","RELLENAR",I784="VCF","RELLENAR")</f>
        <v>#N/A</v>
      </c>
      <c r="S784" s="53"/>
      <c r="T784" s="53"/>
      <c r="U784" s="54"/>
      <c r="V784" s="55"/>
      <c r="W784" s="54"/>
      <c r="X784" s="55"/>
      <c r="Y784" s="51"/>
      <c r="Z784" s="51"/>
      <c r="AA784" s="51"/>
      <c r="AB784" s="51"/>
      <c r="AC784" s="51"/>
      <c r="AD784" s="51"/>
      <c r="AE784" s="51"/>
      <c r="AF784" s="51"/>
      <c r="AG784" s="51"/>
      <c r="AH784" s="51"/>
      <c r="AI784" s="51"/>
      <c r="AJ784" s="51"/>
      <c r="AK784" s="51"/>
      <c r="AL784" s="51"/>
      <c r="AM784" s="54"/>
      <c r="AN784" s="51"/>
      <c r="AO784" s="54"/>
      <c r="AP784" s="51"/>
      <c r="AQ784" s="54"/>
      <c r="AR784" s="51"/>
      <c r="AS784" s="53" t="n">
        <v>0</v>
      </c>
      <c r="AT784" s="53" t="n">
        <v>0</v>
      </c>
      <c r="AU784" s="53" t="e">
        <f aca="false">_xlfn.IFS(I784="PE",0,I784="PC",0,I784="VCF",ROUND(AS784*AV784,2),I784="VSF",ROUND(AS784*AV784,2),I784="SUB",ROUND(AS784*AV784,2),I784="ADQBYS",ROUND(AS784*AV784,2),I784="CONV",ROUND(AS784*AV784,2))</f>
        <v>#N/A</v>
      </c>
      <c r="AV784" s="56"/>
      <c r="AW784" s="57" t="e">
        <f aca="false">_xlfn.IFS(I784="PE",ROUND((O784*P784)+Q784,2),I784="PC",ROUND((O784*P784)+Q784,2),AND(I784="VCF",BA784="SI"),AS784+AU784,AND(I784="VCF",BA784="NO"),AS784,AND(I784="VSF",BA784="SI"),AS784+AU784+Y784+Z784,AND(I784="VSF",BA784="NO"),AS784+Y784+Z784,AND(I784="SUB",BA784="SI"),AS784+AU784,AND(I784="SUB",BA784="NO"),AS784,AND(I784="ADQBYS",BA784="SI"),AS784+AU784,AND(I784="ADQBYS",BA784="NO"),AS784,AND(I784="CONV",BA784="SI"),AS784+AU784,AND(I784="CONV",BA784="NO"),AS784)</f>
        <v>#N/A</v>
      </c>
      <c r="AX784" s="53"/>
      <c r="AY784" s="58"/>
      <c r="AZ784" s="51"/>
      <c r="BA784" s="59"/>
    </row>
    <row r="785" customFormat="false" ht="18.6" hidden="false" customHeight="true" outlineLevel="0" collapsed="false">
      <c r="A785" s="43"/>
      <c r="B785" s="44"/>
      <c r="C785" s="44"/>
      <c r="D785" s="44"/>
      <c r="E785" s="44"/>
      <c r="F785" s="44"/>
      <c r="G785" s="44"/>
      <c r="H785" s="45"/>
      <c r="I785" s="44"/>
      <c r="J785" s="44"/>
      <c r="K785" s="44"/>
      <c r="L785" s="47"/>
      <c r="M785" s="47"/>
      <c r="N785" s="49" t="e">
        <f aca="false">_xlfn.IFS(AND(I785="PE",M785="NÓMINA ENERO"),1,AND(I785="PE",M785="NÓMINA FEBRERO"),2,AND(I785="PE",M785="NÓMINA MARZO"),3,AND(I785="PE",M785="NÓMINA ABRIL"),4,AND(I785="PE",M785="NÓMINA MAYO"),5,AND(I785="PE",M785="NÓMINA JUNIO"),6,AND(I785="PE",M785="NÓMINA JULIO"),7,AND(I785="PE",M785="NÓMINA AGOSTO"),8,AND(I785="PE",M785="NÓMINA SEPTIEMBRE"),9,AND(I785="PE",M785="NÓMINA OCTUBRE"),10,AND(I785="PE",M785="NÓMINA NOVIEMBRE"),11,AND(I785="PE",M785="NÓMINA DICIEMBRE"),12,AND(I785="PC",M785="NÓMINA ENERO"),1,AND(I785="PC",M785="NÓMINA FEBRERO"),2,AND(I785="PC",M785="NÓMINA MARZO"),3,AND(I785="PC",M785="NÓMINA ABRIL"),4,AND(I785="PC",M785="NÓMINA MAYO"),5,AND(I785="PC",M785="NÓMINA JUNIO"),6,AND(I785="PC",M785="NÓMINA JULIO"),7,AND(I785="PC",M785="NÓMINA AGOSTO"),8,AND(I785="PC",M785="NÓMINA SEPTIEMBRE"),9,AND(I785="PC",M785="NÓMINA OCTUBRE"),10,AND(I785="PC",M785="NÓMINA NOVIEMBRE"),11,AND(I785="PC",M785="NÓMINA DICIEMBRE"),12,I785="VCF"," ",I785="VSF"," ",I785="SUB"," ",I785="ADQBYS"," ",I785="CONV"," ")</f>
        <v>#N/A</v>
      </c>
      <c r="O785" s="50"/>
      <c r="P785" s="51"/>
      <c r="Q785" s="51" t="n">
        <f aca="false">ROUND((O785*P785)*0.15,2)</f>
        <v>0</v>
      </c>
      <c r="R785" s="52" t="e">
        <f aca="false">_xlfn.IFS(I785="PE","NO RELLENAR",I785="PC","NO RELLENAR",I785="SUB","NO RELLENAR",I785="ADQBYS","NO RELLENAR",I785="CONV","NO RELLENAR",I785="VSF","RELLENAR",I785="VCF","RELLENAR")</f>
        <v>#N/A</v>
      </c>
      <c r="S785" s="53"/>
      <c r="T785" s="53"/>
      <c r="U785" s="54"/>
      <c r="V785" s="55"/>
      <c r="W785" s="54"/>
      <c r="X785" s="55"/>
      <c r="Y785" s="51"/>
      <c r="Z785" s="51"/>
      <c r="AA785" s="51"/>
      <c r="AB785" s="51"/>
      <c r="AC785" s="51"/>
      <c r="AD785" s="51"/>
      <c r="AE785" s="51"/>
      <c r="AF785" s="51"/>
      <c r="AG785" s="51"/>
      <c r="AH785" s="51"/>
      <c r="AI785" s="51"/>
      <c r="AJ785" s="51"/>
      <c r="AK785" s="51"/>
      <c r="AL785" s="51"/>
      <c r="AM785" s="54"/>
      <c r="AN785" s="51"/>
      <c r="AO785" s="54"/>
      <c r="AP785" s="51"/>
      <c r="AQ785" s="54"/>
      <c r="AR785" s="51"/>
      <c r="AS785" s="53" t="n">
        <v>0</v>
      </c>
      <c r="AT785" s="53" t="n">
        <v>0</v>
      </c>
      <c r="AU785" s="53" t="e">
        <f aca="false">_xlfn.IFS(I785="PE",0,I785="PC",0,I785="VCF",ROUND(AS785*AV785,2),I785="VSF",ROUND(AS785*AV785,2),I785="SUB",ROUND(AS785*AV785,2),I785="ADQBYS",ROUND(AS785*AV785,2),I785="CONV",ROUND(AS785*AV785,2))</f>
        <v>#N/A</v>
      </c>
      <c r="AV785" s="56"/>
      <c r="AW785" s="57" t="e">
        <f aca="false">_xlfn.IFS(I785="PE",ROUND((O785*P785)+Q785,2),I785="PC",ROUND((O785*P785)+Q785,2),AND(I785="VCF",BA785="SI"),AS785+AU785,AND(I785="VCF",BA785="NO"),AS785,AND(I785="VSF",BA785="SI"),AS785+AU785+Y785+Z785,AND(I785="VSF",BA785="NO"),AS785+Y785+Z785,AND(I785="SUB",BA785="SI"),AS785+AU785,AND(I785="SUB",BA785="NO"),AS785,AND(I785="ADQBYS",BA785="SI"),AS785+AU785,AND(I785="ADQBYS",BA785="NO"),AS785,AND(I785="CONV",BA785="SI"),AS785+AU785,AND(I785="CONV",BA785="NO"),AS785)</f>
        <v>#N/A</v>
      </c>
      <c r="AX785" s="53"/>
      <c r="AY785" s="58"/>
      <c r="AZ785" s="51"/>
      <c r="BA785" s="59"/>
    </row>
    <row r="786" customFormat="false" ht="18.6" hidden="false" customHeight="true" outlineLevel="0" collapsed="false">
      <c r="A786" s="43"/>
      <c r="B786" s="44"/>
      <c r="C786" s="44"/>
      <c r="D786" s="44"/>
      <c r="E786" s="44"/>
      <c r="F786" s="44"/>
      <c r="G786" s="44"/>
      <c r="H786" s="45"/>
      <c r="I786" s="44"/>
      <c r="J786" s="44"/>
      <c r="K786" s="44"/>
      <c r="L786" s="47"/>
      <c r="M786" s="47"/>
      <c r="N786" s="49" t="e">
        <f aca="false">_xlfn.IFS(AND(I786="PE",M786="NÓMINA ENERO"),1,AND(I786="PE",M786="NÓMINA FEBRERO"),2,AND(I786="PE",M786="NÓMINA MARZO"),3,AND(I786="PE",M786="NÓMINA ABRIL"),4,AND(I786="PE",M786="NÓMINA MAYO"),5,AND(I786="PE",M786="NÓMINA JUNIO"),6,AND(I786="PE",M786="NÓMINA JULIO"),7,AND(I786="PE",M786="NÓMINA AGOSTO"),8,AND(I786="PE",M786="NÓMINA SEPTIEMBRE"),9,AND(I786="PE",M786="NÓMINA OCTUBRE"),10,AND(I786="PE",M786="NÓMINA NOVIEMBRE"),11,AND(I786="PE",M786="NÓMINA DICIEMBRE"),12,AND(I786="PC",M786="NÓMINA ENERO"),1,AND(I786="PC",M786="NÓMINA FEBRERO"),2,AND(I786="PC",M786="NÓMINA MARZO"),3,AND(I786="PC",M786="NÓMINA ABRIL"),4,AND(I786="PC",M786="NÓMINA MAYO"),5,AND(I786="PC",M786="NÓMINA JUNIO"),6,AND(I786="PC",M786="NÓMINA JULIO"),7,AND(I786="PC",M786="NÓMINA AGOSTO"),8,AND(I786="PC",M786="NÓMINA SEPTIEMBRE"),9,AND(I786="PC",M786="NÓMINA OCTUBRE"),10,AND(I786="PC",M786="NÓMINA NOVIEMBRE"),11,AND(I786="PC",M786="NÓMINA DICIEMBRE"),12,I786="VCF"," ",I786="VSF"," ",I786="SUB"," ",I786="ADQBYS"," ",I786="CONV"," ")</f>
        <v>#N/A</v>
      </c>
      <c r="O786" s="50"/>
      <c r="P786" s="51"/>
      <c r="Q786" s="51" t="n">
        <f aca="false">ROUND((O786*P786)*0.15,2)</f>
        <v>0</v>
      </c>
      <c r="R786" s="52" t="e">
        <f aca="false">_xlfn.IFS(I786="PE","NO RELLENAR",I786="PC","NO RELLENAR",I786="SUB","NO RELLENAR",I786="ADQBYS","NO RELLENAR",I786="CONV","NO RELLENAR",I786="VSF","RELLENAR",I786="VCF","RELLENAR")</f>
        <v>#N/A</v>
      </c>
      <c r="S786" s="53"/>
      <c r="T786" s="53"/>
      <c r="U786" s="54"/>
      <c r="V786" s="55"/>
      <c r="W786" s="54"/>
      <c r="X786" s="55"/>
      <c r="Y786" s="51"/>
      <c r="Z786" s="51"/>
      <c r="AA786" s="51"/>
      <c r="AB786" s="51"/>
      <c r="AC786" s="51"/>
      <c r="AD786" s="51"/>
      <c r="AE786" s="51"/>
      <c r="AF786" s="51"/>
      <c r="AG786" s="51"/>
      <c r="AH786" s="51"/>
      <c r="AI786" s="51"/>
      <c r="AJ786" s="51"/>
      <c r="AK786" s="51"/>
      <c r="AL786" s="51"/>
      <c r="AM786" s="54"/>
      <c r="AN786" s="51"/>
      <c r="AO786" s="54"/>
      <c r="AP786" s="51"/>
      <c r="AQ786" s="54"/>
      <c r="AR786" s="51"/>
      <c r="AS786" s="53" t="n">
        <v>0</v>
      </c>
      <c r="AT786" s="53" t="n">
        <v>0</v>
      </c>
      <c r="AU786" s="53" t="e">
        <f aca="false">_xlfn.IFS(I786="PE",0,I786="PC",0,I786="VCF",ROUND(AS786*AV786,2),I786="VSF",ROUND(AS786*AV786,2),I786="SUB",ROUND(AS786*AV786,2),I786="ADQBYS",ROUND(AS786*AV786,2),I786="CONV",ROUND(AS786*AV786,2))</f>
        <v>#N/A</v>
      </c>
      <c r="AV786" s="56"/>
      <c r="AW786" s="57" t="e">
        <f aca="false">_xlfn.IFS(I786="PE",ROUND((O786*P786)+Q786,2),I786="PC",ROUND((O786*P786)+Q786,2),AND(I786="VCF",BA786="SI"),AS786+AU786,AND(I786="VCF",BA786="NO"),AS786,AND(I786="VSF",BA786="SI"),AS786+AU786+Y786+Z786,AND(I786="VSF",BA786="NO"),AS786+Y786+Z786,AND(I786="SUB",BA786="SI"),AS786+AU786,AND(I786="SUB",BA786="NO"),AS786,AND(I786="ADQBYS",BA786="SI"),AS786+AU786,AND(I786="ADQBYS",BA786="NO"),AS786,AND(I786="CONV",BA786="SI"),AS786+AU786,AND(I786="CONV",BA786="NO"),AS786)</f>
        <v>#N/A</v>
      </c>
      <c r="AX786" s="53"/>
      <c r="AY786" s="58"/>
      <c r="AZ786" s="51"/>
      <c r="BA786" s="59"/>
    </row>
    <row r="787" customFormat="false" ht="18.6" hidden="false" customHeight="true" outlineLevel="0" collapsed="false">
      <c r="A787" s="43"/>
      <c r="B787" s="44"/>
      <c r="C787" s="44"/>
      <c r="D787" s="44"/>
      <c r="E787" s="44"/>
      <c r="F787" s="44"/>
      <c r="G787" s="44"/>
      <c r="H787" s="45"/>
      <c r="I787" s="44"/>
      <c r="J787" s="44"/>
      <c r="K787" s="44"/>
      <c r="L787" s="47"/>
      <c r="M787" s="47"/>
      <c r="N787" s="49" t="e">
        <f aca="false">_xlfn.IFS(AND(I787="PE",M787="NÓMINA ENERO"),1,AND(I787="PE",M787="NÓMINA FEBRERO"),2,AND(I787="PE",M787="NÓMINA MARZO"),3,AND(I787="PE",M787="NÓMINA ABRIL"),4,AND(I787="PE",M787="NÓMINA MAYO"),5,AND(I787="PE",M787="NÓMINA JUNIO"),6,AND(I787="PE",M787="NÓMINA JULIO"),7,AND(I787="PE",M787="NÓMINA AGOSTO"),8,AND(I787="PE",M787="NÓMINA SEPTIEMBRE"),9,AND(I787="PE",M787="NÓMINA OCTUBRE"),10,AND(I787="PE",M787="NÓMINA NOVIEMBRE"),11,AND(I787="PE",M787="NÓMINA DICIEMBRE"),12,AND(I787="PC",M787="NÓMINA ENERO"),1,AND(I787="PC",M787="NÓMINA FEBRERO"),2,AND(I787="PC",M787="NÓMINA MARZO"),3,AND(I787="PC",M787="NÓMINA ABRIL"),4,AND(I787="PC",M787="NÓMINA MAYO"),5,AND(I787="PC",M787="NÓMINA JUNIO"),6,AND(I787="PC",M787="NÓMINA JULIO"),7,AND(I787="PC",M787="NÓMINA AGOSTO"),8,AND(I787="PC",M787="NÓMINA SEPTIEMBRE"),9,AND(I787="PC",M787="NÓMINA OCTUBRE"),10,AND(I787="PC",M787="NÓMINA NOVIEMBRE"),11,AND(I787="PC",M787="NÓMINA DICIEMBRE"),12,I787="VCF"," ",I787="VSF"," ",I787="SUB"," ",I787="ADQBYS"," ",I787="CONV"," ")</f>
        <v>#N/A</v>
      </c>
      <c r="O787" s="50"/>
      <c r="P787" s="51"/>
      <c r="Q787" s="51" t="n">
        <f aca="false">ROUND((O787*P787)*0.15,2)</f>
        <v>0</v>
      </c>
      <c r="R787" s="52" t="e">
        <f aca="false">_xlfn.IFS(I787="PE","NO RELLENAR",I787="PC","NO RELLENAR",I787="SUB","NO RELLENAR",I787="ADQBYS","NO RELLENAR",I787="CONV","NO RELLENAR",I787="VSF","RELLENAR",I787="VCF","RELLENAR")</f>
        <v>#N/A</v>
      </c>
      <c r="S787" s="53"/>
      <c r="T787" s="53"/>
      <c r="U787" s="54"/>
      <c r="V787" s="55"/>
      <c r="W787" s="54"/>
      <c r="X787" s="55"/>
      <c r="Y787" s="51"/>
      <c r="Z787" s="51"/>
      <c r="AA787" s="51"/>
      <c r="AB787" s="51"/>
      <c r="AC787" s="51"/>
      <c r="AD787" s="51"/>
      <c r="AE787" s="51"/>
      <c r="AF787" s="51"/>
      <c r="AG787" s="51"/>
      <c r="AH787" s="51"/>
      <c r="AI787" s="51"/>
      <c r="AJ787" s="51"/>
      <c r="AK787" s="51"/>
      <c r="AL787" s="51"/>
      <c r="AM787" s="54"/>
      <c r="AN787" s="51"/>
      <c r="AO787" s="54"/>
      <c r="AP787" s="51"/>
      <c r="AQ787" s="54"/>
      <c r="AR787" s="51"/>
      <c r="AS787" s="53" t="n">
        <v>0</v>
      </c>
      <c r="AT787" s="53" t="n">
        <v>0</v>
      </c>
      <c r="AU787" s="53" t="e">
        <f aca="false">_xlfn.IFS(I787="PE",0,I787="PC",0,I787="VCF",ROUND(AS787*AV787,2),I787="VSF",ROUND(AS787*AV787,2),I787="SUB",ROUND(AS787*AV787,2),I787="ADQBYS",ROUND(AS787*AV787,2),I787="CONV",ROUND(AS787*AV787,2))</f>
        <v>#N/A</v>
      </c>
      <c r="AV787" s="56"/>
      <c r="AW787" s="57" t="e">
        <f aca="false">_xlfn.IFS(I787="PE",ROUND((O787*P787)+Q787,2),I787="PC",ROUND((O787*P787)+Q787,2),AND(I787="VCF",BA787="SI"),AS787+AU787,AND(I787="VCF",BA787="NO"),AS787,AND(I787="VSF",BA787="SI"),AS787+AU787+Y787+Z787,AND(I787="VSF",BA787="NO"),AS787+Y787+Z787,AND(I787="SUB",BA787="SI"),AS787+AU787,AND(I787="SUB",BA787="NO"),AS787,AND(I787="ADQBYS",BA787="SI"),AS787+AU787,AND(I787="ADQBYS",BA787="NO"),AS787,AND(I787="CONV",BA787="SI"),AS787+AU787,AND(I787="CONV",BA787="NO"),AS787)</f>
        <v>#N/A</v>
      </c>
      <c r="AX787" s="53"/>
      <c r="AY787" s="58"/>
      <c r="AZ787" s="51"/>
      <c r="BA787" s="59"/>
    </row>
    <row r="788" customFormat="false" ht="18.6" hidden="false" customHeight="true" outlineLevel="0" collapsed="false">
      <c r="A788" s="43"/>
      <c r="B788" s="44"/>
      <c r="C788" s="44"/>
      <c r="D788" s="44"/>
      <c r="E788" s="44"/>
      <c r="F788" s="44"/>
      <c r="G788" s="44"/>
      <c r="H788" s="45"/>
      <c r="I788" s="44"/>
      <c r="J788" s="44"/>
      <c r="K788" s="44"/>
      <c r="L788" s="47"/>
      <c r="M788" s="47"/>
      <c r="N788" s="49" t="e">
        <f aca="false">_xlfn.IFS(AND(I788="PE",M788="NÓMINA ENERO"),1,AND(I788="PE",M788="NÓMINA FEBRERO"),2,AND(I788="PE",M788="NÓMINA MARZO"),3,AND(I788="PE",M788="NÓMINA ABRIL"),4,AND(I788="PE",M788="NÓMINA MAYO"),5,AND(I788="PE",M788="NÓMINA JUNIO"),6,AND(I788="PE",M788="NÓMINA JULIO"),7,AND(I788="PE",M788="NÓMINA AGOSTO"),8,AND(I788="PE",M788="NÓMINA SEPTIEMBRE"),9,AND(I788="PE",M788="NÓMINA OCTUBRE"),10,AND(I788="PE",M788="NÓMINA NOVIEMBRE"),11,AND(I788="PE",M788="NÓMINA DICIEMBRE"),12,AND(I788="PC",M788="NÓMINA ENERO"),1,AND(I788="PC",M788="NÓMINA FEBRERO"),2,AND(I788="PC",M788="NÓMINA MARZO"),3,AND(I788="PC",M788="NÓMINA ABRIL"),4,AND(I788="PC",M788="NÓMINA MAYO"),5,AND(I788="PC",M788="NÓMINA JUNIO"),6,AND(I788="PC",M788="NÓMINA JULIO"),7,AND(I788="PC",M788="NÓMINA AGOSTO"),8,AND(I788="PC",M788="NÓMINA SEPTIEMBRE"),9,AND(I788="PC",M788="NÓMINA OCTUBRE"),10,AND(I788="PC",M788="NÓMINA NOVIEMBRE"),11,AND(I788="PC",M788="NÓMINA DICIEMBRE"),12,I788="VCF"," ",I788="VSF"," ",I788="SUB"," ",I788="ADQBYS"," ",I788="CONV"," ")</f>
        <v>#N/A</v>
      </c>
      <c r="O788" s="50"/>
      <c r="P788" s="51"/>
      <c r="Q788" s="51" t="n">
        <f aca="false">ROUND((O788*P788)*0.15,2)</f>
        <v>0</v>
      </c>
      <c r="R788" s="52" t="e">
        <f aca="false">_xlfn.IFS(I788="PE","NO RELLENAR",I788="PC","NO RELLENAR",I788="SUB","NO RELLENAR",I788="ADQBYS","NO RELLENAR",I788="CONV","NO RELLENAR",I788="VSF","RELLENAR",I788="VCF","RELLENAR")</f>
        <v>#N/A</v>
      </c>
      <c r="S788" s="53"/>
      <c r="T788" s="53"/>
      <c r="U788" s="54"/>
      <c r="V788" s="55"/>
      <c r="W788" s="54"/>
      <c r="X788" s="55"/>
      <c r="Y788" s="51"/>
      <c r="Z788" s="51"/>
      <c r="AA788" s="51"/>
      <c r="AB788" s="51"/>
      <c r="AC788" s="51"/>
      <c r="AD788" s="51"/>
      <c r="AE788" s="51"/>
      <c r="AF788" s="51"/>
      <c r="AG788" s="51"/>
      <c r="AH788" s="51"/>
      <c r="AI788" s="51"/>
      <c r="AJ788" s="51"/>
      <c r="AK788" s="51"/>
      <c r="AL788" s="51"/>
      <c r="AM788" s="54"/>
      <c r="AN788" s="51"/>
      <c r="AO788" s="54"/>
      <c r="AP788" s="51"/>
      <c r="AQ788" s="54"/>
      <c r="AR788" s="51"/>
      <c r="AS788" s="53" t="n">
        <v>0</v>
      </c>
      <c r="AT788" s="53" t="n">
        <v>0</v>
      </c>
      <c r="AU788" s="53" t="e">
        <f aca="false">_xlfn.IFS(I788="PE",0,I788="PC",0,I788="VCF",ROUND(AS788*AV788,2),I788="VSF",ROUND(AS788*AV788,2),I788="SUB",ROUND(AS788*AV788,2),I788="ADQBYS",ROUND(AS788*AV788,2),I788="CONV",ROUND(AS788*AV788,2))</f>
        <v>#N/A</v>
      </c>
      <c r="AV788" s="56"/>
      <c r="AW788" s="57" t="e">
        <f aca="false">_xlfn.IFS(I788="PE",ROUND((O788*P788)+Q788,2),I788="PC",ROUND((O788*P788)+Q788,2),AND(I788="VCF",BA788="SI"),AS788+AU788,AND(I788="VCF",BA788="NO"),AS788,AND(I788="VSF",BA788="SI"),AS788+AU788+Y788+Z788,AND(I788="VSF",BA788="NO"),AS788+Y788+Z788,AND(I788="SUB",BA788="SI"),AS788+AU788,AND(I788="SUB",BA788="NO"),AS788,AND(I788="ADQBYS",BA788="SI"),AS788+AU788,AND(I788="ADQBYS",BA788="NO"),AS788,AND(I788="CONV",BA788="SI"),AS788+AU788,AND(I788="CONV",BA788="NO"),AS788)</f>
        <v>#N/A</v>
      </c>
      <c r="AX788" s="53"/>
      <c r="AY788" s="58"/>
      <c r="AZ788" s="51"/>
      <c r="BA788" s="59"/>
    </row>
    <row r="789" customFormat="false" ht="18.6" hidden="false" customHeight="true" outlineLevel="0" collapsed="false">
      <c r="A789" s="43"/>
      <c r="B789" s="44"/>
      <c r="C789" s="44"/>
      <c r="D789" s="44"/>
      <c r="E789" s="44"/>
      <c r="F789" s="44"/>
      <c r="G789" s="44"/>
      <c r="H789" s="45"/>
      <c r="I789" s="44"/>
      <c r="J789" s="44"/>
      <c r="K789" s="44"/>
      <c r="L789" s="47"/>
      <c r="M789" s="47"/>
      <c r="N789" s="49" t="e">
        <f aca="false">_xlfn.IFS(AND(I789="PE",M789="NÓMINA ENERO"),1,AND(I789="PE",M789="NÓMINA FEBRERO"),2,AND(I789="PE",M789="NÓMINA MARZO"),3,AND(I789="PE",M789="NÓMINA ABRIL"),4,AND(I789="PE",M789="NÓMINA MAYO"),5,AND(I789="PE",M789="NÓMINA JUNIO"),6,AND(I789="PE",M789="NÓMINA JULIO"),7,AND(I789="PE",M789="NÓMINA AGOSTO"),8,AND(I789="PE",M789="NÓMINA SEPTIEMBRE"),9,AND(I789="PE",M789="NÓMINA OCTUBRE"),10,AND(I789="PE",M789="NÓMINA NOVIEMBRE"),11,AND(I789="PE",M789="NÓMINA DICIEMBRE"),12,AND(I789="PC",M789="NÓMINA ENERO"),1,AND(I789="PC",M789="NÓMINA FEBRERO"),2,AND(I789="PC",M789="NÓMINA MARZO"),3,AND(I789="PC",M789="NÓMINA ABRIL"),4,AND(I789="PC",M789="NÓMINA MAYO"),5,AND(I789="PC",M789="NÓMINA JUNIO"),6,AND(I789="PC",M789="NÓMINA JULIO"),7,AND(I789="PC",M789="NÓMINA AGOSTO"),8,AND(I789="PC",M789="NÓMINA SEPTIEMBRE"),9,AND(I789="PC",M789="NÓMINA OCTUBRE"),10,AND(I789="PC",M789="NÓMINA NOVIEMBRE"),11,AND(I789="PC",M789="NÓMINA DICIEMBRE"),12,I789="VCF"," ",I789="VSF"," ",I789="SUB"," ",I789="ADQBYS"," ",I789="CONV"," ")</f>
        <v>#N/A</v>
      </c>
      <c r="O789" s="50"/>
      <c r="P789" s="51"/>
      <c r="Q789" s="51" t="n">
        <f aca="false">ROUND((O789*P789)*0.15,2)</f>
        <v>0</v>
      </c>
      <c r="R789" s="52" t="e">
        <f aca="false">_xlfn.IFS(I789="PE","NO RELLENAR",I789="PC","NO RELLENAR",I789="SUB","NO RELLENAR",I789="ADQBYS","NO RELLENAR",I789="CONV","NO RELLENAR",I789="VSF","RELLENAR",I789="VCF","RELLENAR")</f>
        <v>#N/A</v>
      </c>
      <c r="S789" s="53"/>
      <c r="T789" s="53"/>
      <c r="U789" s="54"/>
      <c r="V789" s="55"/>
      <c r="W789" s="54"/>
      <c r="X789" s="55"/>
      <c r="Y789" s="51"/>
      <c r="Z789" s="51"/>
      <c r="AA789" s="51"/>
      <c r="AB789" s="51"/>
      <c r="AC789" s="51"/>
      <c r="AD789" s="51"/>
      <c r="AE789" s="51"/>
      <c r="AF789" s="51"/>
      <c r="AG789" s="51"/>
      <c r="AH789" s="51"/>
      <c r="AI789" s="51"/>
      <c r="AJ789" s="51"/>
      <c r="AK789" s="51"/>
      <c r="AL789" s="51"/>
      <c r="AM789" s="54"/>
      <c r="AN789" s="51"/>
      <c r="AO789" s="54"/>
      <c r="AP789" s="51"/>
      <c r="AQ789" s="54"/>
      <c r="AR789" s="51"/>
      <c r="AS789" s="53" t="n">
        <v>0</v>
      </c>
      <c r="AT789" s="53" t="n">
        <v>0</v>
      </c>
      <c r="AU789" s="53" t="e">
        <f aca="false">_xlfn.IFS(I789="PE",0,I789="PC",0,I789="VCF",ROUND(AS789*AV789,2),I789="VSF",ROUND(AS789*AV789,2),I789="SUB",ROUND(AS789*AV789,2),I789="ADQBYS",ROUND(AS789*AV789,2),I789="CONV",ROUND(AS789*AV789,2))</f>
        <v>#N/A</v>
      </c>
      <c r="AV789" s="56"/>
      <c r="AW789" s="57" t="e">
        <f aca="false">_xlfn.IFS(I789="PE",ROUND((O789*P789)+Q789,2),I789="PC",ROUND((O789*P789)+Q789,2),AND(I789="VCF",BA789="SI"),AS789+AU789,AND(I789="VCF",BA789="NO"),AS789,AND(I789="VSF",BA789="SI"),AS789+AU789+Y789+Z789,AND(I789="VSF",BA789="NO"),AS789+Y789+Z789,AND(I789="SUB",BA789="SI"),AS789+AU789,AND(I789="SUB",BA789="NO"),AS789,AND(I789="ADQBYS",BA789="SI"),AS789+AU789,AND(I789="ADQBYS",BA789="NO"),AS789,AND(I789="CONV",BA789="SI"),AS789+AU789,AND(I789="CONV",BA789="NO"),AS789)</f>
        <v>#N/A</v>
      </c>
      <c r="AX789" s="53"/>
      <c r="AY789" s="58"/>
      <c r="AZ789" s="51"/>
      <c r="BA789" s="59"/>
    </row>
    <row r="790" customFormat="false" ht="18.6" hidden="false" customHeight="true" outlineLevel="0" collapsed="false">
      <c r="A790" s="43"/>
      <c r="B790" s="44"/>
      <c r="C790" s="44"/>
      <c r="D790" s="44"/>
      <c r="E790" s="44"/>
      <c r="F790" s="44"/>
      <c r="G790" s="44"/>
      <c r="H790" s="45"/>
      <c r="I790" s="44"/>
      <c r="J790" s="44"/>
      <c r="K790" s="44"/>
      <c r="L790" s="47"/>
      <c r="M790" s="47"/>
      <c r="N790" s="49" t="e">
        <f aca="false">_xlfn.IFS(AND(I790="PE",M790="NÓMINA ENERO"),1,AND(I790="PE",M790="NÓMINA FEBRERO"),2,AND(I790="PE",M790="NÓMINA MARZO"),3,AND(I790="PE",M790="NÓMINA ABRIL"),4,AND(I790="PE",M790="NÓMINA MAYO"),5,AND(I790="PE",M790="NÓMINA JUNIO"),6,AND(I790="PE",M790="NÓMINA JULIO"),7,AND(I790="PE",M790="NÓMINA AGOSTO"),8,AND(I790="PE",M790="NÓMINA SEPTIEMBRE"),9,AND(I790="PE",M790="NÓMINA OCTUBRE"),10,AND(I790="PE",M790="NÓMINA NOVIEMBRE"),11,AND(I790="PE",M790="NÓMINA DICIEMBRE"),12,AND(I790="PC",M790="NÓMINA ENERO"),1,AND(I790="PC",M790="NÓMINA FEBRERO"),2,AND(I790="PC",M790="NÓMINA MARZO"),3,AND(I790="PC",M790="NÓMINA ABRIL"),4,AND(I790="PC",M790="NÓMINA MAYO"),5,AND(I790="PC",M790="NÓMINA JUNIO"),6,AND(I790="PC",M790="NÓMINA JULIO"),7,AND(I790="PC",M790="NÓMINA AGOSTO"),8,AND(I790="PC",M790="NÓMINA SEPTIEMBRE"),9,AND(I790="PC",M790="NÓMINA OCTUBRE"),10,AND(I790="PC",M790="NÓMINA NOVIEMBRE"),11,AND(I790="PC",M790="NÓMINA DICIEMBRE"),12,I790="VCF"," ",I790="VSF"," ",I790="SUB"," ",I790="ADQBYS"," ",I790="CONV"," ")</f>
        <v>#N/A</v>
      </c>
      <c r="O790" s="50"/>
      <c r="P790" s="51"/>
      <c r="Q790" s="51" t="n">
        <f aca="false">ROUND((O790*P790)*0.15,2)</f>
        <v>0</v>
      </c>
      <c r="R790" s="52" t="e">
        <f aca="false">_xlfn.IFS(I790="PE","NO RELLENAR",I790="PC","NO RELLENAR",I790="SUB","NO RELLENAR",I790="ADQBYS","NO RELLENAR",I790="CONV","NO RELLENAR",I790="VSF","RELLENAR",I790="VCF","RELLENAR")</f>
        <v>#N/A</v>
      </c>
      <c r="S790" s="53"/>
      <c r="T790" s="53"/>
      <c r="U790" s="54"/>
      <c r="V790" s="55"/>
      <c r="W790" s="54"/>
      <c r="X790" s="55"/>
      <c r="Y790" s="51"/>
      <c r="Z790" s="51"/>
      <c r="AA790" s="51"/>
      <c r="AB790" s="51"/>
      <c r="AC790" s="51"/>
      <c r="AD790" s="51"/>
      <c r="AE790" s="51"/>
      <c r="AF790" s="51"/>
      <c r="AG790" s="51"/>
      <c r="AH790" s="51"/>
      <c r="AI790" s="51"/>
      <c r="AJ790" s="51"/>
      <c r="AK790" s="51"/>
      <c r="AL790" s="51"/>
      <c r="AM790" s="54"/>
      <c r="AN790" s="51"/>
      <c r="AO790" s="54"/>
      <c r="AP790" s="51"/>
      <c r="AQ790" s="54"/>
      <c r="AR790" s="51"/>
      <c r="AS790" s="53" t="n">
        <v>0</v>
      </c>
      <c r="AT790" s="53" t="n">
        <v>0</v>
      </c>
      <c r="AU790" s="53" t="e">
        <f aca="false">_xlfn.IFS(I790="PE",0,I790="PC",0,I790="VCF",ROUND(AS790*AV790,2),I790="VSF",ROUND(AS790*AV790,2),I790="SUB",ROUND(AS790*AV790,2),I790="ADQBYS",ROUND(AS790*AV790,2),I790="CONV",ROUND(AS790*AV790,2))</f>
        <v>#N/A</v>
      </c>
      <c r="AV790" s="56"/>
      <c r="AW790" s="57" t="e">
        <f aca="false">_xlfn.IFS(I790="PE",ROUND((O790*P790)+Q790,2),I790="PC",ROUND((O790*P790)+Q790,2),AND(I790="VCF",BA790="SI"),AS790+AU790,AND(I790="VCF",BA790="NO"),AS790,AND(I790="VSF",BA790="SI"),AS790+AU790+Y790+Z790,AND(I790="VSF",BA790="NO"),AS790+Y790+Z790,AND(I790="SUB",BA790="SI"),AS790+AU790,AND(I790="SUB",BA790="NO"),AS790,AND(I790="ADQBYS",BA790="SI"),AS790+AU790,AND(I790="ADQBYS",BA790="NO"),AS790,AND(I790="CONV",BA790="SI"),AS790+AU790,AND(I790="CONV",BA790="NO"),AS790)</f>
        <v>#N/A</v>
      </c>
      <c r="AX790" s="53"/>
      <c r="AY790" s="58"/>
      <c r="AZ790" s="51"/>
      <c r="BA790" s="59"/>
    </row>
    <row r="791" customFormat="false" ht="18.6" hidden="false" customHeight="true" outlineLevel="0" collapsed="false">
      <c r="A791" s="43"/>
      <c r="B791" s="44"/>
      <c r="C791" s="44"/>
      <c r="D791" s="44"/>
      <c r="E791" s="44"/>
      <c r="F791" s="44"/>
      <c r="G791" s="44"/>
      <c r="H791" s="45"/>
      <c r="I791" s="44"/>
      <c r="J791" s="44"/>
      <c r="K791" s="44"/>
      <c r="L791" s="47"/>
      <c r="M791" s="47"/>
      <c r="N791" s="49" t="e">
        <f aca="false">_xlfn.IFS(AND(I791="PE",M791="NÓMINA ENERO"),1,AND(I791="PE",M791="NÓMINA FEBRERO"),2,AND(I791="PE",M791="NÓMINA MARZO"),3,AND(I791="PE",M791="NÓMINA ABRIL"),4,AND(I791="PE",M791="NÓMINA MAYO"),5,AND(I791="PE",M791="NÓMINA JUNIO"),6,AND(I791="PE",M791="NÓMINA JULIO"),7,AND(I791="PE",M791="NÓMINA AGOSTO"),8,AND(I791="PE",M791="NÓMINA SEPTIEMBRE"),9,AND(I791="PE",M791="NÓMINA OCTUBRE"),10,AND(I791="PE",M791="NÓMINA NOVIEMBRE"),11,AND(I791="PE",M791="NÓMINA DICIEMBRE"),12,AND(I791="PC",M791="NÓMINA ENERO"),1,AND(I791="PC",M791="NÓMINA FEBRERO"),2,AND(I791="PC",M791="NÓMINA MARZO"),3,AND(I791="PC",M791="NÓMINA ABRIL"),4,AND(I791="PC",M791="NÓMINA MAYO"),5,AND(I791="PC",M791="NÓMINA JUNIO"),6,AND(I791="PC",M791="NÓMINA JULIO"),7,AND(I791="PC",M791="NÓMINA AGOSTO"),8,AND(I791="PC",M791="NÓMINA SEPTIEMBRE"),9,AND(I791="PC",M791="NÓMINA OCTUBRE"),10,AND(I791="PC",M791="NÓMINA NOVIEMBRE"),11,AND(I791="PC",M791="NÓMINA DICIEMBRE"),12,I791="VCF"," ",I791="VSF"," ",I791="SUB"," ",I791="ADQBYS"," ",I791="CONV"," ")</f>
        <v>#N/A</v>
      </c>
      <c r="O791" s="50"/>
      <c r="P791" s="51"/>
      <c r="Q791" s="51" t="n">
        <f aca="false">ROUND((O791*P791)*0.15,2)</f>
        <v>0</v>
      </c>
      <c r="R791" s="52" t="e">
        <f aca="false">_xlfn.IFS(I791="PE","NO RELLENAR",I791="PC","NO RELLENAR",I791="SUB","NO RELLENAR",I791="ADQBYS","NO RELLENAR",I791="CONV","NO RELLENAR",I791="VSF","RELLENAR",I791="VCF","RELLENAR")</f>
        <v>#N/A</v>
      </c>
      <c r="S791" s="53"/>
      <c r="T791" s="53"/>
      <c r="U791" s="54"/>
      <c r="V791" s="55"/>
      <c r="W791" s="54"/>
      <c r="X791" s="55"/>
      <c r="Y791" s="51"/>
      <c r="Z791" s="51"/>
      <c r="AA791" s="51"/>
      <c r="AB791" s="51"/>
      <c r="AC791" s="51"/>
      <c r="AD791" s="51"/>
      <c r="AE791" s="51"/>
      <c r="AF791" s="51"/>
      <c r="AG791" s="51"/>
      <c r="AH791" s="51"/>
      <c r="AI791" s="51"/>
      <c r="AJ791" s="51"/>
      <c r="AK791" s="51"/>
      <c r="AL791" s="51"/>
      <c r="AM791" s="54"/>
      <c r="AN791" s="51"/>
      <c r="AO791" s="54"/>
      <c r="AP791" s="51"/>
      <c r="AQ791" s="54"/>
      <c r="AR791" s="51"/>
      <c r="AS791" s="53" t="n">
        <v>0</v>
      </c>
      <c r="AT791" s="53" t="n">
        <v>0</v>
      </c>
      <c r="AU791" s="53" t="e">
        <f aca="false">_xlfn.IFS(I791="PE",0,I791="PC",0,I791="VCF",ROUND(AS791*AV791,2),I791="VSF",ROUND(AS791*AV791,2),I791="SUB",ROUND(AS791*AV791,2),I791="ADQBYS",ROUND(AS791*AV791,2),I791="CONV",ROUND(AS791*AV791,2))</f>
        <v>#N/A</v>
      </c>
      <c r="AV791" s="56"/>
      <c r="AW791" s="57" t="e">
        <f aca="false">_xlfn.IFS(I791="PE",ROUND((O791*P791)+Q791,2),I791="PC",ROUND((O791*P791)+Q791,2),AND(I791="VCF",BA791="SI"),AS791+AU791,AND(I791="VCF",BA791="NO"),AS791,AND(I791="VSF",BA791="SI"),AS791+AU791+Y791+Z791,AND(I791="VSF",BA791="NO"),AS791+Y791+Z791,AND(I791="SUB",BA791="SI"),AS791+AU791,AND(I791="SUB",BA791="NO"),AS791,AND(I791="ADQBYS",BA791="SI"),AS791+AU791,AND(I791="ADQBYS",BA791="NO"),AS791,AND(I791="CONV",BA791="SI"),AS791+AU791,AND(I791="CONV",BA791="NO"),AS791)</f>
        <v>#N/A</v>
      </c>
      <c r="AX791" s="53"/>
      <c r="AY791" s="58"/>
      <c r="AZ791" s="51"/>
      <c r="BA791" s="59"/>
    </row>
    <row r="792" customFormat="false" ht="18.6" hidden="false" customHeight="true" outlineLevel="0" collapsed="false">
      <c r="A792" s="43"/>
      <c r="B792" s="44"/>
      <c r="C792" s="44"/>
      <c r="D792" s="44"/>
      <c r="E792" s="44"/>
      <c r="F792" s="44"/>
      <c r="G792" s="44"/>
      <c r="H792" s="45"/>
      <c r="I792" s="44"/>
      <c r="J792" s="44"/>
      <c r="K792" s="44"/>
      <c r="L792" s="47"/>
      <c r="M792" s="47"/>
      <c r="N792" s="49" t="e">
        <f aca="false">_xlfn.IFS(AND(I792="PE",M792="NÓMINA ENERO"),1,AND(I792="PE",M792="NÓMINA FEBRERO"),2,AND(I792="PE",M792="NÓMINA MARZO"),3,AND(I792="PE",M792="NÓMINA ABRIL"),4,AND(I792="PE",M792="NÓMINA MAYO"),5,AND(I792="PE",M792="NÓMINA JUNIO"),6,AND(I792="PE",M792="NÓMINA JULIO"),7,AND(I792="PE",M792="NÓMINA AGOSTO"),8,AND(I792="PE",M792="NÓMINA SEPTIEMBRE"),9,AND(I792="PE",M792="NÓMINA OCTUBRE"),10,AND(I792="PE",M792="NÓMINA NOVIEMBRE"),11,AND(I792="PE",M792="NÓMINA DICIEMBRE"),12,AND(I792="PC",M792="NÓMINA ENERO"),1,AND(I792="PC",M792="NÓMINA FEBRERO"),2,AND(I792="PC",M792="NÓMINA MARZO"),3,AND(I792="PC",M792="NÓMINA ABRIL"),4,AND(I792="PC",M792="NÓMINA MAYO"),5,AND(I792="PC",M792="NÓMINA JUNIO"),6,AND(I792="PC",M792="NÓMINA JULIO"),7,AND(I792="PC",M792="NÓMINA AGOSTO"),8,AND(I792="PC",M792="NÓMINA SEPTIEMBRE"),9,AND(I792="PC",M792="NÓMINA OCTUBRE"),10,AND(I792="PC",M792="NÓMINA NOVIEMBRE"),11,AND(I792="PC",M792="NÓMINA DICIEMBRE"),12,I792="VCF"," ",I792="VSF"," ",I792="SUB"," ",I792="ADQBYS"," ",I792="CONV"," ")</f>
        <v>#N/A</v>
      </c>
      <c r="O792" s="50"/>
      <c r="P792" s="51"/>
      <c r="Q792" s="51" t="n">
        <f aca="false">ROUND((O792*P792)*0.15,2)</f>
        <v>0</v>
      </c>
      <c r="R792" s="52" t="e">
        <f aca="false">_xlfn.IFS(I792="PE","NO RELLENAR",I792="PC","NO RELLENAR",I792="SUB","NO RELLENAR",I792="ADQBYS","NO RELLENAR",I792="CONV","NO RELLENAR",I792="VSF","RELLENAR",I792="VCF","RELLENAR")</f>
        <v>#N/A</v>
      </c>
      <c r="S792" s="53"/>
      <c r="T792" s="53"/>
      <c r="U792" s="54"/>
      <c r="V792" s="55"/>
      <c r="W792" s="54"/>
      <c r="X792" s="55"/>
      <c r="Y792" s="51"/>
      <c r="Z792" s="51"/>
      <c r="AA792" s="51"/>
      <c r="AB792" s="51"/>
      <c r="AC792" s="51"/>
      <c r="AD792" s="51"/>
      <c r="AE792" s="51"/>
      <c r="AF792" s="51"/>
      <c r="AG792" s="51"/>
      <c r="AH792" s="51"/>
      <c r="AI792" s="51"/>
      <c r="AJ792" s="51"/>
      <c r="AK792" s="51"/>
      <c r="AL792" s="51"/>
      <c r="AM792" s="54"/>
      <c r="AN792" s="51"/>
      <c r="AO792" s="54"/>
      <c r="AP792" s="51"/>
      <c r="AQ792" s="54"/>
      <c r="AR792" s="51"/>
      <c r="AS792" s="53" t="n">
        <v>0</v>
      </c>
      <c r="AT792" s="53" t="n">
        <v>0</v>
      </c>
      <c r="AU792" s="53" t="e">
        <f aca="false">_xlfn.IFS(I792="PE",0,I792="PC",0,I792="VCF",ROUND(AS792*AV792,2),I792="VSF",ROUND(AS792*AV792,2),I792="SUB",ROUND(AS792*AV792,2),I792="ADQBYS",ROUND(AS792*AV792,2),I792="CONV",ROUND(AS792*AV792,2))</f>
        <v>#N/A</v>
      </c>
      <c r="AV792" s="56"/>
      <c r="AW792" s="57" t="e">
        <f aca="false">_xlfn.IFS(I792="PE",ROUND((O792*P792)+Q792,2),I792="PC",ROUND((O792*P792)+Q792,2),AND(I792="VCF",BA792="SI"),AS792+AU792,AND(I792="VCF",BA792="NO"),AS792,AND(I792="VSF",BA792="SI"),AS792+AU792+Y792+Z792,AND(I792="VSF",BA792="NO"),AS792+Y792+Z792,AND(I792="SUB",BA792="SI"),AS792+AU792,AND(I792="SUB",BA792="NO"),AS792,AND(I792="ADQBYS",BA792="SI"),AS792+AU792,AND(I792="ADQBYS",BA792="NO"),AS792,AND(I792="CONV",BA792="SI"),AS792+AU792,AND(I792="CONV",BA792="NO"),AS792)</f>
        <v>#N/A</v>
      </c>
      <c r="AX792" s="53"/>
      <c r="AY792" s="58"/>
      <c r="AZ792" s="51"/>
      <c r="BA792" s="59"/>
    </row>
    <row r="793" customFormat="false" ht="18.6" hidden="false" customHeight="true" outlineLevel="0" collapsed="false">
      <c r="A793" s="43"/>
      <c r="B793" s="44"/>
      <c r="C793" s="44"/>
      <c r="D793" s="44"/>
      <c r="E793" s="44"/>
      <c r="F793" s="44"/>
      <c r="G793" s="44"/>
      <c r="H793" s="45"/>
      <c r="I793" s="44"/>
      <c r="J793" s="44"/>
      <c r="K793" s="44"/>
      <c r="L793" s="47"/>
      <c r="M793" s="47"/>
      <c r="N793" s="49" t="e">
        <f aca="false">_xlfn.IFS(AND(I793="PE",M793="NÓMINA ENERO"),1,AND(I793="PE",M793="NÓMINA FEBRERO"),2,AND(I793="PE",M793="NÓMINA MARZO"),3,AND(I793="PE",M793="NÓMINA ABRIL"),4,AND(I793="PE",M793="NÓMINA MAYO"),5,AND(I793="PE",M793="NÓMINA JUNIO"),6,AND(I793="PE",M793="NÓMINA JULIO"),7,AND(I793="PE",M793="NÓMINA AGOSTO"),8,AND(I793="PE",M793="NÓMINA SEPTIEMBRE"),9,AND(I793="PE",M793="NÓMINA OCTUBRE"),10,AND(I793="PE",M793="NÓMINA NOVIEMBRE"),11,AND(I793="PE",M793="NÓMINA DICIEMBRE"),12,AND(I793="PC",M793="NÓMINA ENERO"),1,AND(I793="PC",M793="NÓMINA FEBRERO"),2,AND(I793="PC",M793="NÓMINA MARZO"),3,AND(I793="PC",M793="NÓMINA ABRIL"),4,AND(I793="PC",M793="NÓMINA MAYO"),5,AND(I793="PC",M793="NÓMINA JUNIO"),6,AND(I793="PC",M793="NÓMINA JULIO"),7,AND(I793="PC",M793="NÓMINA AGOSTO"),8,AND(I793="PC",M793="NÓMINA SEPTIEMBRE"),9,AND(I793="PC",M793="NÓMINA OCTUBRE"),10,AND(I793="PC",M793="NÓMINA NOVIEMBRE"),11,AND(I793="PC",M793="NÓMINA DICIEMBRE"),12,I793="VCF"," ",I793="VSF"," ",I793="SUB"," ",I793="ADQBYS"," ",I793="CONV"," ")</f>
        <v>#N/A</v>
      </c>
      <c r="O793" s="50"/>
      <c r="P793" s="51"/>
      <c r="Q793" s="51" t="n">
        <f aca="false">ROUND((O793*P793)*0.15,2)</f>
        <v>0</v>
      </c>
      <c r="R793" s="52" t="e">
        <f aca="false">_xlfn.IFS(I793="PE","NO RELLENAR",I793="PC","NO RELLENAR",I793="SUB","NO RELLENAR",I793="ADQBYS","NO RELLENAR",I793="CONV","NO RELLENAR",I793="VSF","RELLENAR",I793="VCF","RELLENAR")</f>
        <v>#N/A</v>
      </c>
      <c r="S793" s="53"/>
      <c r="T793" s="53"/>
      <c r="U793" s="54"/>
      <c r="V793" s="55"/>
      <c r="W793" s="54"/>
      <c r="X793" s="55"/>
      <c r="Y793" s="51"/>
      <c r="Z793" s="51"/>
      <c r="AA793" s="51"/>
      <c r="AB793" s="51"/>
      <c r="AC793" s="51"/>
      <c r="AD793" s="51"/>
      <c r="AE793" s="51"/>
      <c r="AF793" s="51"/>
      <c r="AG793" s="51"/>
      <c r="AH793" s="51"/>
      <c r="AI793" s="51"/>
      <c r="AJ793" s="51"/>
      <c r="AK793" s="51"/>
      <c r="AL793" s="51"/>
      <c r="AM793" s="54"/>
      <c r="AN793" s="51"/>
      <c r="AO793" s="54"/>
      <c r="AP793" s="51"/>
      <c r="AQ793" s="54"/>
      <c r="AR793" s="51"/>
      <c r="AS793" s="53" t="n">
        <v>0</v>
      </c>
      <c r="AT793" s="53" t="n">
        <v>0</v>
      </c>
      <c r="AU793" s="53" t="e">
        <f aca="false">_xlfn.IFS(I793="PE",0,I793="PC",0,I793="VCF",ROUND(AS793*AV793,2),I793="VSF",ROUND(AS793*AV793,2),I793="SUB",ROUND(AS793*AV793,2),I793="ADQBYS",ROUND(AS793*AV793,2),I793="CONV",ROUND(AS793*AV793,2))</f>
        <v>#N/A</v>
      </c>
      <c r="AV793" s="56"/>
      <c r="AW793" s="57" t="e">
        <f aca="false">_xlfn.IFS(I793="PE",ROUND((O793*P793)+Q793,2),I793="PC",ROUND((O793*P793)+Q793,2),AND(I793="VCF",BA793="SI"),AS793+AU793,AND(I793="VCF",BA793="NO"),AS793,AND(I793="VSF",BA793="SI"),AS793+AU793+Y793+Z793,AND(I793="VSF",BA793="NO"),AS793+Y793+Z793,AND(I793="SUB",BA793="SI"),AS793+AU793,AND(I793="SUB",BA793="NO"),AS793,AND(I793="ADQBYS",BA793="SI"),AS793+AU793,AND(I793="ADQBYS",BA793="NO"),AS793,AND(I793="CONV",BA793="SI"),AS793+AU793,AND(I793="CONV",BA793="NO"),AS793)</f>
        <v>#N/A</v>
      </c>
      <c r="AX793" s="53"/>
      <c r="AY793" s="58"/>
      <c r="AZ793" s="51"/>
      <c r="BA793" s="59"/>
    </row>
    <row r="794" customFormat="false" ht="18.6" hidden="false" customHeight="true" outlineLevel="0" collapsed="false">
      <c r="A794" s="43"/>
      <c r="B794" s="44"/>
      <c r="C794" s="44"/>
      <c r="D794" s="44"/>
      <c r="E794" s="44"/>
      <c r="F794" s="44"/>
      <c r="G794" s="44"/>
      <c r="H794" s="45"/>
      <c r="I794" s="44"/>
      <c r="J794" s="44"/>
      <c r="K794" s="44"/>
      <c r="L794" s="47"/>
      <c r="M794" s="47"/>
      <c r="N794" s="49" t="e">
        <f aca="false">_xlfn.IFS(AND(I794="PE",M794="NÓMINA ENERO"),1,AND(I794="PE",M794="NÓMINA FEBRERO"),2,AND(I794="PE",M794="NÓMINA MARZO"),3,AND(I794="PE",M794="NÓMINA ABRIL"),4,AND(I794="PE",M794="NÓMINA MAYO"),5,AND(I794="PE",M794="NÓMINA JUNIO"),6,AND(I794="PE",M794="NÓMINA JULIO"),7,AND(I794="PE",M794="NÓMINA AGOSTO"),8,AND(I794="PE",M794="NÓMINA SEPTIEMBRE"),9,AND(I794="PE",M794="NÓMINA OCTUBRE"),10,AND(I794="PE",M794="NÓMINA NOVIEMBRE"),11,AND(I794="PE",M794="NÓMINA DICIEMBRE"),12,AND(I794="PC",M794="NÓMINA ENERO"),1,AND(I794="PC",M794="NÓMINA FEBRERO"),2,AND(I794="PC",M794="NÓMINA MARZO"),3,AND(I794="PC",M794="NÓMINA ABRIL"),4,AND(I794="PC",M794="NÓMINA MAYO"),5,AND(I794="PC",M794="NÓMINA JUNIO"),6,AND(I794="PC",M794="NÓMINA JULIO"),7,AND(I794="PC",M794="NÓMINA AGOSTO"),8,AND(I794="PC",M794="NÓMINA SEPTIEMBRE"),9,AND(I794="PC",M794="NÓMINA OCTUBRE"),10,AND(I794="PC",M794="NÓMINA NOVIEMBRE"),11,AND(I794="PC",M794="NÓMINA DICIEMBRE"),12,I794="VCF"," ",I794="VSF"," ",I794="SUB"," ",I794="ADQBYS"," ",I794="CONV"," ")</f>
        <v>#N/A</v>
      </c>
      <c r="O794" s="50"/>
      <c r="P794" s="51"/>
      <c r="Q794" s="51" t="n">
        <f aca="false">ROUND((O794*P794)*0.15,2)</f>
        <v>0</v>
      </c>
      <c r="R794" s="52" t="e">
        <f aca="false">_xlfn.IFS(I794="PE","NO RELLENAR",I794="PC","NO RELLENAR",I794="SUB","NO RELLENAR",I794="ADQBYS","NO RELLENAR",I794="CONV","NO RELLENAR",I794="VSF","RELLENAR",I794="VCF","RELLENAR")</f>
        <v>#N/A</v>
      </c>
      <c r="S794" s="53"/>
      <c r="T794" s="53"/>
      <c r="U794" s="54"/>
      <c r="V794" s="55"/>
      <c r="W794" s="54"/>
      <c r="X794" s="55"/>
      <c r="Y794" s="51"/>
      <c r="Z794" s="51"/>
      <c r="AA794" s="51"/>
      <c r="AB794" s="51"/>
      <c r="AC794" s="51"/>
      <c r="AD794" s="51"/>
      <c r="AE794" s="51"/>
      <c r="AF794" s="51"/>
      <c r="AG794" s="51"/>
      <c r="AH794" s="51"/>
      <c r="AI794" s="51"/>
      <c r="AJ794" s="51"/>
      <c r="AK794" s="51"/>
      <c r="AL794" s="51"/>
      <c r="AM794" s="54"/>
      <c r="AN794" s="51"/>
      <c r="AO794" s="54"/>
      <c r="AP794" s="51"/>
      <c r="AQ794" s="54"/>
      <c r="AR794" s="51"/>
      <c r="AS794" s="53" t="n">
        <v>0</v>
      </c>
      <c r="AT794" s="53" t="n">
        <v>0</v>
      </c>
      <c r="AU794" s="53" t="e">
        <f aca="false">_xlfn.IFS(I794="PE",0,I794="PC",0,I794="VCF",ROUND(AS794*AV794,2),I794="VSF",ROUND(AS794*AV794,2),I794="SUB",ROUND(AS794*AV794,2),I794="ADQBYS",ROUND(AS794*AV794,2),I794="CONV",ROUND(AS794*AV794,2))</f>
        <v>#N/A</v>
      </c>
      <c r="AV794" s="56"/>
      <c r="AW794" s="57" t="e">
        <f aca="false">_xlfn.IFS(I794="PE",ROUND((O794*P794)+Q794,2),I794="PC",ROUND((O794*P794)+Q794,2),AND(I794="VCF",BA794="SI"),AS794+AU794,AND(I794="VCF",BA794="NO"),AS794,AND(I794="VSF",BA794="SI"),AS794+AU794+Y794+Z794,AND(I794="VSF",BA794="NO"),AS794+Y794+Z794,AND(I794="SUB",BA794="SI"),AS794+AU794,AND(I794="SUB",BA794="NO"),AS794,AND(I794="ADQBYS",BA794="SI"),AS794+AU794,AND(I794="ADQBYS",BA794="NO"),AS794,AND(I794="CONV",BA794="SI"),AS794+AU794,AND(I794="CONV",BA794="NO"),AS794)</f>
        <v>#N/A</v>
      </c>
      <c r="AX794" s="53"/>
      <c r="AY794" s="58"/>
      <c r="AZ794" s="51"/>
      <c r="BA794" s="59"/>
    </row>
    <row r="795" customFormat="false" ht="18.6" hidden="false" customHeight="true" outlineLevel="0" collapsed="false">
      <c r="A795" s="43"/>
      <c r="B795" s="44"/>
      <c r="C795" s="44"/>
      <c r="D795" s="44"/>
      <c r="E795" s="44"/>
      <c r="F795" s="44"/>
      <c r="G795" s="44"/>
      <c r="H795" s="45"/>
      <c r="I795" s="44"/>
      <c r="J795" s="44"/>
      <c r="K795" s="44"/>
      <c r="L795" s="47"/>
      <c r="M795" s="47"/>
      <c r="N795" s="49" t="e">
        <f aca="false">_xlfn.IFS(AND(I795="PE",M795="NÓMINA ENERO"),1,AND(I795="PE",M795="NÓMINA FEBRERO"),2,AND(I795="PE",M795="NÓMINA MARZO"),3,AND(I795="PE",M795="NÓMINA ABRIL"),4,AND(I795="PE",M795="NÓMINA MAYO"),5,AND(I795="PE",M795="NÓMINA JUNIO"),6,AND(I795="PE",M795="NÓMINA JULIO"),7,AND(I795="PE",M795="NÓMINA AGOSTO"),8,AND(I795="PE",M795="NÓMINA SEPTIEMBRE"),9,AND(I795="PE",M795="NÓMINA OCTUBRE"),10,AND(I795="PE",M795="NÓMINA NOVIEMBRE"),11,AND(I795="PE",M795="NÓMINA DICIEMBRE"),12,AND(I795="PC",M795="NÓMINA ENERO"),1,AND(I795="PC",M795="NÓMINA FEBRERO"),2,AND(I795="PC",M795="NÓMINA MARZO"),3,AND(I795="PC",M795="NÓMINA ABRIL"),4,AND(I795="PC",M795="NÓMINA MAYO"),5,AND(I795="PC",M795="NÓMINA JUNIO"),6,AND(I795="PC",M795="NÓMINA JULIO"),7,AND(I795="PC",M795="NÓMINA AGOSTO"),8,AND(I795="PC",M795="NÓMINA SEPTIEMBRE"),9,AND(I795="PC",M795="NÓMINA OCTUBRE"),10,AND(I795="PC",M795="NÓMINA NOVIEMBRE"),11,AND(I795="PC",M795="NÓMINA DICIEMBRE"),12,I795="VCF"," ",I795="VSF"," ",I795="SUB"," ",I795="ADQBYS"," ",I795="CONV"," ")</f>
        <v>#N/A</v>
      </c>
      <c r="O795" s="50"/>
      <c r="P795" s="51"/>
      <c r="Q795" s="51" t="n">
        <f aca="false">ROUND((O795*P795)*0.15,2)</f>
        <v>0</v>
      </c>
      <c r="R795" s="52" t="e">
        <f aca="false">_xlfn.IFS(I795="PE","NO RELLENAR",I795="PC","NO RELLENAR",I795="SUB","NO RELLENAR",I795="ADQBYS","NO RELLENAR",I795="CONV","NO RELLENAR",I795="VSF","RELLENAR",I795="VCF","RELLENAR")</f>
        <v>#N/A</v>
      </c>
      <c r="S795" s="53"/>
      <c r="T795" s="53"/>
      <c r="U795" s="54"/>
      <c r="V795" s="55"/>
      <c r="W795" s="54"/>
      <c r="X795" s="55"/>
      <c r="Y795" s="51"/>
      <c r="Z795" s="51"/>
      <c r="AA795" s="51"/>
      <c r="AB795" s="51"/>
      <c r="AC795" s="51"/>
      <c r="AD795" s="51"/>
      <c r="AE795" s="51"/>
      <c r="AF795" s="51"/>
      <c r="AG795" s="51"/>
      <c r="AH795" s="51"/>
      <c r="AI795" s="51"/>
      <c r="AJ795" s="51"/>
      <c r="AK795" s="51"/>
      <c r="AL795" s="51"/>
      <c r="AM795" s="54"/>
      <c r="AN795" s="51"/>
      <c r="AO795" s="54"/>
      <c r="AP795" s="51"/>
      <c r="AQ795" s="54"/>
      <c r="AR795" s="51"/>
      <c r="AS795" s="53" t="n">
        <v>0</v>
      </c>
      <c r="AT795" s="53" t="n">
        <v>0</v>
      </c>
      <c r="AU795" s="53" t="e">
        <f aca="false">_xlfn.IFS(I795="PE",0,I795="PC",0,I795="VCF",ROUND(AS795*AV795,2),I795="VSF",ROUND(AS795*AV795,2),I795="SUB",ROUND(AS795*AV795,2),I795="ADQBYS",ROUND(AS795*AV795,2),I795="CONV",ROUND(AS795*AV795,2))</f>
        <v>#N/A</v>
      </c>
      <c r="AV795" s="56"/>
      <c r="AW795" s="57" t="e">
        <f aca="false">_xlfn.IFS(I795="PE",ROUND((O795*P795)+Q795,2),I795="PC",ROUND((O795*P795)+Q795,2),AND(I795="VCF",BA795="SI"),AS795+AU795,AND(I795="VCF",BA795="NO"),AS795,AND(I795="VSF",BA795="SI"),AS795+AU795+Y795+Z795,AND(I795="VSF",BA795="NO"),AS795+Y795+Z795,AND(I795="SUB",BA795="SI"),AS795+AU795,AND(I795="SUB",BA795="NO"),AS795,AND(I795="ADQBYS",BA795="SI"),AS795+AU795,AND(I795="ADQBYS",BA795="NO"),AS795,AND(I795="CONV",BA795="SI"),AS795+AU795,AND(I795="CONV",BA795="NO"),AS795)</f>
        <v>#N/A</v>
      </c>
      <c r="AX795" s="53"/>
      <c r="AY795" s="58"/>
      <c r="AZ795" s="51"/>
      <c r="BA795" s="59"/>
    </row>
    <row r="796" customFormat="false" ht="18.6" hidden="false" customHeight="true" outlineLevel="0" collapsed="false">
      <c r="A796" s="43"/>
      <c r="B796" s="44"/>
      <c r="C796" s="44"/>
      <c r="D796" s="44"/>
      <c r="E796" s="44"/>
      <c r="F796" s="44"/>
      <c r="G796" s="44"/>
      <c r="H796" s="45"/>
      <c r="I796" s="44"/>
      <c r="J796" s="44"/>
      <c r="K796" s="44"/>
      <c r="L796" s="47"/>
      <c r="M796" s="47"/>
      <c r="N796" s="49" t="e">
        <f aca="false">_xlfn.IFS(AND(I796="PE",M796="NÓMINA ENERO"),1,AND(I796="PE",M796="NÓMINA FEBRERO"),2,AND(I796="PE",M796="NÓMINA MARZO"),3,AND(I796="PE",M796="NÓMINA ABRIL"),4,AND(I796="PE",M796="NÓMINA MAYO"),5,AND(I796="PE",M796="NÓMINA JUNIO"),6,AND(I796="PE",M796="NÓMINA JULIO"),7,AND(I796="PE",M796="NÓMINA AGOSTO"),8,AND(I796="PE",M796="NÓMINA SEPTIEMBRE"),9,AND(I796="PE",M796="NÓMINA OCTUBRE"),10,AND(I796="PE",M796="NÓMINA NOVIEMBRE"),11,AND(I796="PE",M796="NÓMINA DICIEMBRE"),12,AND(I796="PC",M796="NÓMINA ENERO"),1,AND(I796="PC",M796="NÓMINA FEBRERO"),2,AND(I796="PC",M796="NÓMINA MARZO"),3,AND(I796="PC",M796="NÓMINA ABRIL"),4,AND(I796="PC",M796="NÓMINA MAYO"),5,AND(I796="PC",M796="NÓMINA JUNIO"),6,AND(I796="PC",M796="NÓMINA JULIO"),7,AND(I796="PC",M796="NÓMINA AGOSTO"),8,AND(I796="PC",M796="NÓMINA SEPTIEMBRE"),9,AND(I796="PC",M796="NÓMINA OCTUBRE"),10,AND(I796="PC",M796="NÓMINA NOVIEMBRE"),11,AND(I796="PC",M796="NÓMINA DICIEMBRE"),12,I796="VCF"," ",I796="VSF"," ",I796="SUB"," ",I796="ADQBYS"," ",I796="CONV"," ")</f>
        <v>#N/A</v>
      </c>
      <c r="O796" s="50"/>
      <c r="P796" s="51"/>
      <c r="Q796" s="51" t="n">
        <f aca="false">ROUND((O796*P796)*0.15,2)</f>
        <v>0</v>
      </c>
      <c r="R796" s="52" t="e">
        <f aca="false">_xlfn.IFS(I796="PE","NO RELLENAR",I796="PC","NO RELLENAR",I796="SUB","NO RELLENAR",I796="ADQBYS","NO RELLENAR",I796="CONV","NO RELLENAR",I796="VSF","RELLENAR",I796="VCF","RELLENAR")</f>
        <v>#N/A</v>
      </c>
      <c r="S796" s="53"/>
      <c r="T796" s="53"/>
      <c r="U796" s="54"/>
      <c r="V796" s="55"/>
      <c r="W796" s="54"/>
      <c r="X796" s="55"/>
      <c r="Y796" s="51"/>
      <c r="Z796" s="51"/>
      <c r="AA796" s="51"/>
      <c r="AB796" s="51"/>
      <c r="AC796" s="51"/>
      <c r="AD796" s="51"/>
      <c r="AE796" s="51"/>
      <c r="AF796" s="51"/>
      <c r="AG796" s="51"/>
      <c r="AH796" s="51"/>
      <c r="AI796" s="51"/>
      <c r="AJ796" s="51"/>
      <c r="AK796" s="51"/>
      <c r="AL796" s="51"/>
      <c r="AM796" s="54"/>
      <c r="AN796" s="51"/>
      <c r="AO796" s="54"/>
      <c r="AP796" s="51"/>
      <c r="AQ796" s="54"/>
      <c r="AR796" s="51"/>
      <c r="AS796" s="53" t="n">
        <v>0</v>
      </c>
      <c r="AT796" s="53" t="n">
        <v>0</v>
      </c>
      <c r="AU796" s="53" t="e">
        <f aca="false">_xlfn.IFS(I796="PE",0,I796="PC",0,I796="VCF",ROUND(AS796*AV796,2),I796="VSF",ROUND(AS796*AV796,2),I796="SUB",ROUND(AS796*AV796,2),I796="ADQBYS",ROUND(AS796*AV796,2),I796="CONV",ROUND(AS796*AV796,2))</f>
        <v>#N/A</v>
      </c>
      <c r="AV796" s="56"/>
      <c r="AW796" s="57" t="e">
        <f aca="false">_xlfn.IFS(I796="PE",ROUND((O796*P796)+Q796,2),I796="PC",ROUND((O796*P796)+Q796,2),AND(I796="VCF",BA796="SI"),AS796+AU796,AND(I796="VCF",BA796="NO"),AS796,AND(I796="VSF",BA796="SI"),AS796+AU796+Y796+Z796,AND(I796="VSF",BA796="NO"),AS796+Y796+Z796,AND(I796="SUB",BA796="SI"),AS796+AU796,AND(I796="SUB",BA796="NO"),AS796,AND(I796="ADQBYS",BA796="SI"),AS796+AU796,AND(I796="ADQBYS",BA796="NO"),AS796,AND(I796="CONV",BA796="SI"),AS796+AU796,AND(I796="CONV",BA796="NO"),AS796)</f>
        <v>#N/A</v>
      </c>
      <c r="AX796" s="53"/>
      <c r="AY796" s="58"/>
      <c r="AZ796" s="51"/>
      <c r="BA796" s="59"/>
    </row>
    <row r="797" customFormat="false" ht="18.6" hidden="false" customHeight="true" outlineLevel="0" collapsed="false">
      <c r="A797" s="43"/>
      <c r="B797" s="44"/>
      <c r="C797" s="44"/>
      <c r="D797" s="44"/>
      <c r="E797" s="44"/>
      <c r="F797" s="44"/>
      <c r="G797" s="44"/>
      <c r="H797" s="45"/>
      <c r="I797" s="44"/>
      <c r="J797" s="44"/>
      <c r="K797" s="44"/>
      <c r="L797" s="47"/>
      <c r="M797" s="47"/>
      <c r="N797" s="49" t="e">
        <f aca="false">_xlfn.IFS(AND(I797="PE",M797="NÓMINA ENERO"),1,AND(I797="PE",M797="NÓMINA FEBRERO"),2,AND(I797="PE",M797="NÓMINA MARZO"),3,AND(I797="PE",M797="NÓMINA ABRIL"),4,AND(I797="PE",M797="NÓMINA MAYO"),5,AND(I797="PE",M797="NÓMINA JUNIO"),6,AND(I797="PE",M797="NÓMINA JULIO"),7,AND(I797="PE",M797="NÓMINA AGOSTO"),8,AND(I797="PE",M797="NÓMINA SEPTIEMBRE"),9,AND(I797="PE",M797="NÓMINA OCTUBRE"),10,AND(I797="PE",M797="NÓMINA NOVIEMBRE"),11,AND(I797="PE",M797="NÓMINA DICIEMBRE"),12,AND(I797="PC",M797="NÓMINA ENERO"),1,AND(I797="PC",M797="NÓMINA FEBRERO"),2,AND(I797="PC",M797="NÓMINA MARZO"),3,AND(I797="PC",M797="NÓMINA ABRIL"),4,AND(I797="PC",M797="NÓMINA MAYO"),5,AND(I797="PC",M797="NÓMINA JUNIO"),6,AND(I797="PC",M797="NÓMINA JULIO"),7,AND(I797="PC",M797="NÓMINA AGOSTO"),8,AND(I797="PC",M797="NÓMINA SEPTIEMBRE"),9,AND(I797="PC",M797="NÓMINA OCTUBRE"),10,AND(I797="PC",M797="NÓMINA NOVIEMBRE"),11,AND(I797="PC",M797="NÓMINA DICIEMBRE"),12,I797="VCF"," ",I797="VSF"," ",I797="SUB"," ",I797="ADQBYS"," ",I797="CONV"," ")</f>
        <v>#N/A</v>
      </c>
      <c r="O797" s="50"/>
      <c r="P797" s="51"/>
      <c r="Q797" s="51" t="n">
        <f aca="false">ROUND((O797*P797)*0.15,2)</f>
        <v>0</v>
      </c>
      <c r="R797" s="52" t="e">
        <f aca="false">_xlfn.IFS(I797="PE","NO RELLENAR",I797="PC","NO RELLENAR",I797="SUB","NO RELLENAR",I797="ADQBYS","NO RELLENAR",I797="CONV","NO RELLENAR",I797="VSF","RELLENAR",I797="VCF","RELLENAR")</f>
        <v>#N/A</v>
      </c>
      <c r="S797" s="53"/>
      <c r="T797" s="53"/>
      <c r="U797" s="54"/>
      <c r="V797" s="55"/>
      <c r="W797" s="54"/>
      <c r="X797" s="55"/>
      <c r="Y797" s="51"/>
      <c r="Z797" s="51"/>
      <c r="AA797" s="51"/>
      <c r="AB797" s="51"/>
      <c r="AC797" s="51"/>
      <c r="AD797" s="51"/>
      <c r="AE797" s="51"/>
      <c r="AF797" s="51"/>
      <c r="AG797" s="51"/>
      <c r="AH797" s="51"/>
      <c r="AI797" s="51"/>
      <c r="AJ797" s="51"/>
      <c r="AK797" s="51"/>
      <c r="AL797" s="51"/>
      <c r="AM797" s="54"/>
      <c r="AN797" s="51"/>
      <c r="AO797" s="54"/>
      <c r="AP797" s="51"/>
      <c r="AQ797" s="54"/>
      <c r="AR797" s="51"/>
      <c r="AS797" s="53" t="n">
        <v>0</v>
      </c>
      <c r="AT797" s="53" t="n">
        <v>0</v>
      </c>
      <c r="AU797" s="53" t="e">
        <f aca="false">_xlfn.IFS(I797="PE",0,I797="PC",0,I797="VCF",ROUND(AS797*AV797,2),I797="VSF",ROUND(AS797*AV797,2),I797="SUB",ROUND(AS797*AV797,2),I797="ADQBYS",ROUND(AS797*AV797,2),I797="CONV",ROUND(AS797*AV797,2))</f>
        <v>#N/A</v>
      </c>
      <c r="AV797" s="56"/>
      <c r="AW797" s="57" t="e">
        <f aca="false">_xlfn.IFS(I797="PE",ROUND((O797*P797)+Q797,2),I797="PC",ROUND((O797*P797)+Q797,2),AND(I797="VCF",BA797="SI"),AS797+AU797,AND(I797="VCF",BA797="NO"),AS797,AND(I797="VSF",BA797="SI"),AS797+AU797+Y797+Z797,AND(I797="VSF",BA797="NO"),AS797+Y797+Z797,AND(I797="SUB",BA797="SI"),AS797+AU797,AND(I797="SUB",BA797="NO"),AS797,AND(I797="ADQBYS",BA797="SI"),AS797+AU797,AND(I797="ADQBYS",BA797="NO"),AS797,AND(I797="CONV",BA797="SI"),AS797+AU797,AND(I797="CONV",BA797="NO"),AS797)</f>
        <v>#N/A</v>
      </c>
      <c r="AX797" s="53"/>
      <c r="AY797" s="58"/>
      <c r="AZ797" s="51"/>
      <c r="BA797" s="59"/>
    </row>
    <row r="798" customFormat="false" ht="18.6" hidden="false" customHeight="true" outlineLevel="0" collapsed="false">
      <c r="A798" s="43"/>
      <c r="B798" s="44"/>
      <c r="C798" s="44"/>
      <c r="D798" s="44"/>
      <c r="E798" s="44"/>
      <c r="F798" s="44"/>
      <c r="G798" s="44"/>
      <c r="H798" s="45"/>
      <c r="I798" s="44"/>
      <c r="J798" s="44"/>
      <c r="K798" s="44"/>
      <c r="L798" s="47"/>
      <c r="M798" s="47"/>
      <c r="N798" s="49" t="e">
        <f aca="false">_xlfn.IFS(AND(I798="PE",M798="NÓMINA ENERO"),1,AND(I798="PE",M798="NÓMINA FEBRERO"),2,AND(I798="PE",M798="NÓMINA MARZO"),3,AND(I798="PE",M798="NÓMINA ABRIL"),4,AND(I798="PE",M798="NÓMINA MAYO"),5,AND(I798="PE",M798="NÓMINA JUNIO"),6,AND(I798="PE",M798="NÓMINA JULIO"),7,AND(I798="PE",M798="NÓMINA AGOSTO"),8,AND(I798="PE",M798="NÓMINA SEPTIEMBRE"),9,AND(I798="PE",M798="NÓMINA OCTUBRE"),10,AND(I798="PE",M798="NÓMINA NOVIEMBRE"),11,AND(I798="PE",M798="NÓMINA DICIEMBRE"),12,AND(I798="PC",M798="NÓMINA ENERO"),1,AND(I798="PC",M798="NÓMINA FEBRERO"),2,AND(I798="PC",M798="NÓMINA MARZO"),3,AND(I798="PC",M798="NÓMINA ABRIL"),4,AND(I798="PC",M798="NÓMINA MAYO"),5,AND(I798="PC",M798="NÓMINA JUNIO"),6,AND(I798="PC",M798="NÓMINA JULIO"),7,AND(I798="PC",M798="NÓMINA AGOSTO"),8,AND(I798="PC",M798="NÓMINA SEPTIEMBRE"),9,AND(I798="PC",M798="NÓMINA OCTUBRE"),10,AND(I798="PC",M798="NÓMINA NOVIEMBRE"),11,AND(I798="PC",M798="NÓMINA DICIEMBRE"),12,I798="VCF"," ",I798="VSF"," ",I798="SUB"," ",I798="ADQBYS"," ",I798="CONV"," ")</f>
        <v>#N/A</v>
      </c>
      <c r="O798" s="50"/>
      <c r="P798" s="51"/>
      <c r="Q798" s="51" t="n">
        <f aca="false">ROUND((O798*P798)*0.15,2)</f>
        <v>0</v>
      </c>
      <c r="R798" s="52" t="e">
        <f aca="false">_xlfn.IFS(I798="PE","NO RELLENAR",I798="PC","NO RELLENAR",I798="SUB","NO RELLENAR",I798="ADQBYS","NO RELLENAR",I798="CONV","NO RELLENAR",I798="VSF","RELLENAR",I798="VCF","RELLENAR")</f>
        <v>#N/A</v>
      </c>
      <c r="S798" s="53"/>
      <c r="T798" s="53"/>
      <c r="U798" s="54"/>
      <c r="V798" s="55"/>
      <c r="W798" s="54"/>
      <c r="X798" s="55"/>
      <c r="Y798" s="51"/>
      <c r="Z798" s="51"/>
      <c r="AA798" s="51"/>
      <c r="AB798" s="51"/>
      <c r="AC798" s="51"/>
      <c r="AD798" s="51"/>
      <c r="AE798" s="51"/>
      <c r="AF798" s="51"/>
      <c r="AG798" s="51"/>
      <c r="AH798" s="51"/>
      <c r="AI798" s="51"/>
      <c r="AJ798" s="51"/>
      <c r="AK798" s="51"/>
      <c r="AL798" s="51"/>
      <c r="AM798" s="54"/>
      <c r="AN798" s="51"/>
      <c r="AO798" s="54"/>
      <c r="AP798" s="51"/>
      <c r="AQ798" s="54"/>
      <c r="AR798" s="51"/>
      <c r="AS798" s="53" t="n">
        <v>0</v>
      </c>
      <c r="AT798" s="53" t="n">
        <v>0</v>
      </c>
      <c r="AU798" s="53" t="e">
        <f aca="false">_xlfn.IFS(I798="PE",0,I798="PC",0,I798="VCF",ROUND(AS798*AV798,2),I798="VSF",ROUND(AS798*AV798,2),I798="SUB",ROUND(AS798*AV798,2),I798="ADQBYS",ROUND(AS798*AV798,2),I798="CONV",ROUND(AS798*AV798,2))</f>
        <v>#N/A</v>
      </c>
      <c r="AV798" s="56"/>
      <c r="AW798" s="57" t="e">
        <f aca="false">_xlfn.IFS(I798="PE",ROUND((O798*P798)+Q798,2),I798="PC",ROUND((O798*P798)+Q798,2),AND(I798="VCF",BA798="SI"),AS798+AU798,AND(I798="VCF",BA798="NO"),AS798,AND(I798="VSF",BA798="SI"),AS798+AU798+Y798+Z798,AND(I798="VSF",BA798="NO"),AS798+Y798+Z798,AND(I798="SUB",BA798="SI"),AS798+AU798,AND(I798="SUB",BA798="NO"),AS798,AND(I798="ADQBYS",BA798="SI"),AS798+AU798,AND(I798="ADQBYS",BA798="NO"),AS798,AND(I798="CONV",BA798="SI"),AS798+AU798,AND(I798="CONV",BA798="NO"),AS798)</f>
        <v>#N/A</v>
      </c>
      <c r="AX798" s="53"/>
      <c r="AY798" s="58"/>
      <c r="AZ798" s="51"/>
      <c r="BA798" s="59"/>
    </row>
    <row r="799" customFormat="false" ht="18.6" hidden="false" customHeight="true" outlineLevel="0" collapsed="false">
      <c r="A799" s="43"/>
      <c r="B799" s="44"/>
      <c r="C799" s="44"/>
      <c r="D799" s="44"/>
      <c r="E799" s="44"/>
      <c r="F799" s="44"/>
      <c r="G799" s="44"/>
      <c r="H799" s="45"/>
      <c r="I799" s="44"/>
      <c r="J799" s="44"/>
      <c r="K799" s="44"/>
      <c r="L799" s="47"/>
      <c r="M799" s="47"/>
      <c r="N799" s="49" t="e">
        <f aca="false">_xlfn.IFS(AND(I799="PE",M799="NÓMINA ENERO"),1,AND(I799="PE",M799="NÓMINA FEBRERO"),2,AND(I799="PE",M799="NÓMINA MARZO"),3,AND(I799="PE",M799="NÓMINA ABRIL"),4,AND(I799="PE",M799="NÓMINA MAYO"),5,AND(I799="PE",M799="NÓMINA JUNIO"),6,AND(I799="PE",M799="NÓMINA JULIO"),7,AND(I799="PE",M799="NÓMINA AGOSTO"),8,AND(I799="PE",M799="NÓMINA SEPTIEMBRE"),9,AND(I799="PE",M799="NÓMINA OCTUBRE"),10,AND(I799="PE",M799="NÓMINA NOVIEMBRE"),11,AND(I799="PE",M799="NÓMINA DICIEMBRE"),12,AND(I799="PC",M799="NÓMINA ENERO"),1,AND(I799="PC",M799="NÓMINA FEBRERO"),2,AND(I799="PC",M799="NÓMINA MARZO"),3,AND(I799="PC",M799="NÓMINA ABRIL"),4,AND(I799="PC",M799="NÓMINA MAYO"),5,AND(I799="PC",M799="NÓMINA JUNIO"),6,AND(I799="PC",M799="NÓMINA JULIO"),7,AND(I799="PC",M799="NÓMINA AGOSTO"),8,AND(I799="PC",M799="NÓMINA SEPTIEMBRE"),9,AND(I799="PC",M799="NÓMINA OCTUBRE"),10,AND(I799="PC",M799="NÓMINA NOVIEMBRE"),11,AND(I799="PC",M799="NÓMINA DICIEMBRE"),12,I799="VCF"," ",I799="VSF"," ",I799="SUB"," ",I799="ADQBYS"," ",I799="CONV"," ")</f>
        <v>#N/A</v>
      </c>
      <c r="O799" s="50"/>
      <c r="P799" s="51"/>
      <c r="Q799" s="51" t="n">
        <f aca="false">ROUND((O799*P799)*0.15,2)</f>
        <v>0</v>
      </c>
      <c r="R799" s="52" t="e">
        <f aca="false">_xlfn.IFS(I799="PE","NO RELLENAR",I799="PC","NO RELLENAR",I799="SUB","NO RELLENAR",I799="ADQBYS","NO RELLENAR",I799="CONV","NO RELLENAR",I799="VSF","RELLENAR",I799="VCF","RELLENAR")</f>
        <v>#N/A</v>
      </c>
      <c r="S799" s="53"/>
      <c r="T799" s="53"/>
      <c r="U799" s="54"/>
      <c r="V799" s="55"/>
      <c r="W799" s="54"/>
      <c r="X799" s="55"/>
      <c r="Y799" s="51"/>
      <c r="Z799" s="51"/>
      <c r="AA799" s="51"/>
      <c r="AB799" s="51"/>
      <c r="AC799" s="51"/>
      <c r="AD799" s="51"/>
      <c r="AE799" s="51"/>
      <c r="AF799" s="51"/>
      <c r="AG799" s="51"/>
      <c r="AH799" s="51"/>
      <c r="AI799" s="51"/>
      <c r="AJ799" s="51"/>
      <c r="AK799" s="51"/>
      <c r="AL799" s="51"/>
      <c r="AM799" s="54"/>
      <c r="AN799" s="51"/>
      <c r="AO799" s="54"/>
      <c r="AP799" s="51"/>
      <c r="AQ799" s="54"/>
      <c r="AR799" s="51"/>
      <c r="AS799" s="53" t="n">
        <v>0</v>
      </c>
      <c r="AT799" s="53" t="n">
        <v>0</v>
      </c>
      <c r="AU799" s="53" t="e">
        <f aca="false">_xlfn.IFS(I799="PE",0,I799="PC",0,I799="VCF",ROUND(AS799*AV799,2),I799="VSF",ROUND(AS799*AV799,2),I799="SUB",ROUND(AS799*AV799,2),I799="ADQBYS",ROUND(AS799*AV799,2),I799="CONV",ROUND(AS799*AV799,2))</f>
        <v>#N/A</v>
      </c>
      <c r="AV799" s="56"/>
      <c r="AW799" s="57" t="e">
        <f aca="false">_xlfn.IFS(I799="PE",ROUND((O799*P799)+Q799,2),I799="PC",ROUND((O799*P799)+Q799,2),AND(I799="VCF",BA799="SI"),AS799+AU799,AND(I799="VCF",BA799="NO"),AS799,AND(I799="VSF",BA799="SI"),AS799+AU799+Y799+Z799,AND(I799="VSF",BA799="NO"),AS799+Y799+Z799,AND(I799="SUB",BA799="SI"),AS799+AU799,AND(I799="SUB",BA799="NO"),AS799,AND(I799="ADQBYS",BA799="SI"),AS799+AU799,AND(I799="ADQBYS",BA799="NO"),AS799,AND(I799="CONV",BA799="SI"),AS799+AU799,AND(I799="CONV",BA799="NO"),AS799)</f>
        <v>#N/A</v>
      </c>
      <c r="AX799" s="53"/>
      <c r="AY799" s="58"/>
      <c r="AZ799" s="51"/>
      <c r="BA799" s="59"/>
    </row>
    <row r="800" customFormat="false" ht="18.6" hidden="false" customHeight="true" outlineLevel="0" collapsed="false">
      <c r="A800" s="43"/>
      <c r="B800" s="44"/>
      <c r="C800" s="44"/>
      <c r="D800" s="44"/>
      <c r="E800" s="44"/>
      <c r="F800" s="44"/>
      <c r="G800" s="44"/>
      <c r="H800" s="45"/>
      <c r="I800" s="44"/>
      <c r="J800" s="44"/>
      <c r="K800" s="44"/>
      <c r="L800" s="47"/>
      <c r="M800" s="47"/>
      <c r="N800" s="49" t="e">
        <f aca="false">_xlfn.IFS(AND(I800="PE",M800="NÓMINA ENERO"),1,AND(I800="PE",M800="NÓMINA FEBRERO"),2,AND(I800="PE",M800="NÓMINA MARZO"),3,AND(I800="PE",M800="NÓMINA ABRIL"),4,AND(I800="PE",M800="NÓMINA MAYO"),5,AND(I800="PE",M800="NÓMINA JUNIO"),6,AND(I800="PE",M800="NÓMINA JULIO"),7,AND(I800="PE",M800="NÓMINA AGOSTO"),8,AND(I800="PE",M800="NÓMINA SEPTIEMBRE"),9,AND(I800="PE",M800="NÓMINA OCTUBRE"),10,AND(I800="PE",M800="NÓMINA NOVIEMBRE"),11,AND(I800="PE",M800="NÓMINA DICIEMBRE"),12,AND(I800="PC",M800="NÓMINA ENERO"),1,AND(I800="PC",M800="NÓMINA FEBRERO"),2,AND(I800="PC",M800="NÓMINA MARZO"),3,AND(I800="PC",M800="NÓMINA ABRIL"),4,AND(I800="PC",M800="NÓMINA MAYO"),5,AND(I800="PC",M800="NÓMINA JUNIO"),6,AND(I800="PC",M800="NÓMINA JULIO"),7,AND(I800="PC",M800="NÓMINA AGOSTO"),8,AND(I800="PC",M800="NÓMINA SEPTIEMBRE"),9,AND(I800="PC",M800="NÓMINA OCTUBRE"),10,AND(I800="PC",M800="NÓMINA NOVIEMBRE"),11,AND(I800="PC",M800="NÓMINA DICIEMBRE"),12,I800="VCF"," ",I800="VSF"," ",I800="SUB"," ",I800="ADQBYS"," ",I800="CONV"," ")</f>
        <v>#N/A</v>
      </c>
      <c r="O800" s="50"/>
      <c r="P800" s="51"/>
      <c r="Q800" s="51" t="n">
        <f aca="false">ROUND((O800*P800)*0.15,2)</f>
        <v>0</v>
      </c>
      <c r="R800" s="52" t="e">
        <f aca="false">_xlfn.IFS(I800="PE","NO RELLENAR",I800="PC","NO RELLENAR",I800="SUB","NO RELLENAR",I800="ADQBYS","NO RELLENAR",I800="CONV","NO RELLENAR",I800="VSF","RELLENAR",I800="VCF","RELLENAR")</f>
        <v>#N/A</v>
      </c>
      <c r="S800" s="53"/>
      <c r="T800" s="53"/>
      <c r="U800" s="54"/>
      <c r="V800" s="55"/>
      <c r="W800" s="54"/>
      <c r="X800" s="55"/>
      <c r="Y800" s="51"/>
      <c r="Z800" s="51"/>
      <c r="AA800" s="51"/>
      <c r="AB800" s="51"/>
      <c r="AC800" s="51"/>
      <c r="AD800" s="51"/>
      <c r="AE800" s="51"/>
      <c r="AF800" s="51"/>
      <c r="AG800" s="51"/>
      <c r="AH800" s="51"/>
      <c r="AI800" s="51"/>
      <c r="AJ800" s="51"/>
      <c r="AK800" s="51"/>
      <c r="AL800" s="51"/>
      <c r="AM800" s="54"/>
      <c r="AN800" s="51"/>
      <c r="AO800" s="54"/>
      <c r="AP800" s="51"/>
      <c r="AQ800" s="54"/>
      <c r="AR800" s="51"/>
      <c r="AS800" s="53" t="n">
        <v>0</v>
      </c>
      <c r="AT800" s="53" t="n">
        <v>0</v>
      </c>
      <c r="AU800" s="53" t="e">
        <f aca="false">_xlfn.IFS(I800="PE",0,I800="PC",0,I800="VCF",ROUND(AS800*AV800,2),I800="VSF",ROUND(AS800*AV800,2),I800="SUB",ROUND(AS800*AV800,2),I800="ADQBYS",ROUND(AS800*AV800,2),I800="CONV",ROUND(AS800*AV800,2))</f>
        <v>#N/A</v>
      </c>
      <c r="AV800" s="56"/>
      <c r="AW800" s="57" t="e">
        <f aca="false">_xlfn.IFS(I800="PE",ROUND((O800*P800)+Q800,2),I800="PC",ROUND((O800*P800)+Q800,2),AND(I800="VCF",BA800="SI"),AS800+AU800,AND(I800="VCF",BA800="NO"),AS800,AND(I800="VSF",BA800="SI"),AS800+AU800+Y800+Z800,AND(I800="VSF",BA800="NO"),AS800+Y800+Z800,AND(I800="SUB",BA800="SI"),AS800+AU800,AND(I800="SUB",BA800="NO"),AS800,AND(I800="ADQBYS",BA800="SI"),AS800+AU800,AND(I800="ADQBYS",BA800="NO"),AS800,AND(I800="CONV",BA800="SI"),AS800+AU800,AND(I800="CONV",BA800="NO"),AS800)</f>
        <v>#N/A</v>
      </c>
      <c r="AX800" s="53"/>
      <c r="AY800" s="58"/>
      <c r="AZ800" s="51"/>
      <c r="BA800" s="59"/>
    </row>
    <row r="801" customFormat="false" ht="18.6" hidden="false" customHeight="true" outlineLevel="0" collapsed="false">
      <c r="A801" s="43"/>
      <c r="B801" s="44"/>
      <c r="C801" s="44"/>
      <c r="D801" s="44"/>
      <c r="E801" s="44"/>
      <c r="F801" s="44"/>
      <c r="G801" s="44"/>
      <c r="H801" s="45"/>
      <c r="I801" s="44"/>
      <c r="J801" s="44"/>
      <c r="K801" s="44"/>
      <c r="L801" s="47"/>
      <c r="M801" s="47"/>
      <c r="N801" s="49" t="e">
        <f aca="false">_xlfn.IFS(AND(I801="PE",M801="NÓMINA ENERO"),1,AND(I801="PE",M801="NÓMINA FEBRERO"),2,AND(I801="PE",M801="NÓMINA MARZO"),3,AND(I801="PE",M801="NÓMINA ABRIL"),4,AND(I801="PE",M801="NÓMINA MAYO"),5,AND(I801="PE",M801="NÓMINA JUNIO"),6,AND(I801="PE",M801="NÓMINA JULIO"),7,AND(I801="PE",M801="NÓMINA AGOSTO"),8,AND(I801="PE",M801="NÓMINA SEPTIEMBRE"),9,AND(I801="PE",M801="NÓMINA OCTUBRE"),10,AND(I801="PE",M801="NÓMINA NOVIEMBRE"),11,AND(I801="PE",M801="NÓMINA DICIEMBRE"),12,AND(I801="PC",M801="NÓMINA ENERO"),1,AND(I801="PC",M801="NÓMINA FEBRERO"),2,AND(I801="PC",M801="NÓMINA MARZO"),3,AND(I801="PC",M801="NÓMINA ABRIL"),4,AND(I801="PC",M801="NÓMINA MAYO"),5,AND(I801="PC",M801="NÓMINA JUNIO"),6,AND(I801="PC",M801="NÓMINA JULIO"),7,AND(I801="PC",M801="NÓMINA AGOSTO"),8,AND(I801="PC",M801="NÓMINA SEPTIEMBRE"),9,AND(I801="PC",M801="NÓMINA OCTUBRE"),10,AND(I801="PC",M801="NÓMINA NOVIEMBRE"),11,AND(I801="PC",M801="NÓMINA DICIEMBRE"),12,I801="VCF"," ",I801="VSF"," ",I801="SUB"," ",I801="ADQBYS"," ",I801="CONV"," ")</f>
        <v>#N/A</v>
      </c>
      <c r="O801" s="50"/>
      <c r="P801" s="51"/>
      <c r="Q801" s="51" t="n">
        <f aca="false">ROUND((O801*P801)*0.15,2)</f>
        <v>0</v>
      </c>
      <c r="R801" s="52" t="e">
        <f aca="false">_xlfn.IFS(I801="PE","NO RELLENAR",I801="PC","NO RELLENAR",I801="SUB","NO RELLENAR",I801="ADQBYS","NO RELLENAR",I801="CONV","NO RELLENAR",I801="VSF","RELLENAR",I801="VCF","RELLENAR")</f>
        <v>#N/A</v>
      </c>
      <c r="S801" s="53"/>
      <c r="T801" s="53"/>
      <c r="U801" s="54"/>
      <c r="V801" s="55"/>
      <c r="W801" s="54"/>
      <c r="X801" s="55"/>
      <c r="Y801" s="51"/>
      <c r="Z801" s="51"/>
      <c r="AA801" s="51"/>
      <c r="AB801" s="51"/>
      <c r="AC801" s="51"/>
      <c r="AD801" s="51"/>
      <c r="AE801" s="51"/>
      <c r="AF801" s="51"/>
      <c r="AG801" s="51"/>
      <c r="AH801" s="51"/>
      <c r="AI801" s="51"/>
      <c r="AJ801" s="51"/>
      <c r="AK801" s="51"/>
      <c r="AL801" s="51"/>
      <c r="AM801" s="54"/>
      <c r="AN801" s="51"/>
      <c r="AO801" s="54"/>
      <c r="AP801" s="51"/>
      <c r="AQ801" s="54"/>
      <c r="AR801" s="51"/>
      <c r="AS801" s="53" t="n">
        <v>0</v>
      </c>
      <c r="AT801" s="53" t="n">
        <v>0</v>
      </c>
      <c r="AU801" s="53" t="e">
        <f aca="false">_xlfn.IFS(I801="PE",0,I801="PC",0,I801="VCF",ROUND(AS801*AV801,2),I801="VSF",ROUND(AS801*AV801,2),I801="SUB",ROUND(AS801*AV801,2),I801="ADQBYS",ROUND(AS801*AV801,2),I801="CONV",ROUND(AS801*AV801,2))</f>
        <v>#N/A</v>
      </c>
      <c r="AV801" s="56"/>
      <c r="AW801" s="57" t="e">
        <f aca="false">_xlfn.IFS(I801="PE",ROUND((O801*P801)+Q801,2),I801="PC",ROUND((O801*P801)+Q801,2),AND(I801="VCF",BA801="SI"),AS801+AU801,AND(I801="VCF",BA801="NO"),AS801,AND(I801="VSF",BA801="SI"),AS801+AU801+Y801+Z801,AND(I801="VSF",BA801="NO"),AS801+Y801+Z801,AND(I801="SUB",BA801="SI"),AS801+AU801,AND(I801="SUB",BA801="NO"),AS801,AND(I801="ADQBYS",BA801="SI"),AS801+AU801,AND(I801="ADQBYS",BA801="NO"),AS801,AND(I801="CONV",BA801="SI"),AS801+AU801,AND(I801="CONV",BA801="NO"),AS801)</f>
        <v>#N/A</v>
      </c>
      <c r="AX801" s="53"/>
      <c r="AY801" s="58"/>
      <c r="AZ801" s="51"/>
      <c r="BA801" s="59"/>
    </row>
    <row r="802" customFormat="false" ht="18.6" hidden="false" customHeight="true" outlineLevel="0" collapsed="false">
      <c r="A802" s="43"/>
      <c r="B802" s="44"/>
      <c r="C802" s="44"/>
      <c r="D802" s="44"/>
      <c r="E802" s="44"/>
      <c r="F802" s="44"/>
      <c r="G802" s="44"/>
      <c r="H802" s="45"/>
      <c r="I802" s="44"/>
      <c r="J802" s="44"/>
      <c r="K802" s="44"/>
      <c r="L802" s="47"/>
      <c r="M802" s="47"/>
      <c r="N802" s="49" t="e">
        <f aca="false">_xlfn.IFS(AND(I802="PE",M802="NÓMINA ENERO"),1,AND(I802="PE",M802="NÓMINA FEBRERO"),2,AND(I802="PE",M802="NÓMINA MARZO"),3,AND(I802="PE",M802="NÓMINA ABRIL"),4,AND(I802="PE",M802="NÓMINA MAYO"),5,AND(I802="PE",M802="NÓMINA JUNIO"),6,AND(I802="PE",M802="NÓMINA JULIO"),7,AND(I802="PE",M802="NÓMINA AGOSTO"),8,AND(I802="PE",M802="NÓMINA SEPTIEMBRE"),9,AND(I802="PE",M802="NÓMINA OCTUBRE"),10,AND(I802="PE",M802="NÓMINA NOVIEMBRE"),11,AND(I802="PE",M802="NÓMINA DICIEMBRE"),12,AND(I802="PC",M802="NÓMINA ENERO"),1,AND(I802="PC",M802="NÓMINA FEBRERO"),2,AND(I802="PC",M802="NÓMINA MARZO"),3,AND(I802="PC",M802="NÓMINA ABRIL"),4,AND(I802="PC",M802="NÓMINA MAYO"),5,AND(I802="PC",M802="NÓMINA JUNIO"),6,AND(I802="PC",M802="NÓMINA JULIO"),7,AND(I802="PC",M802="NÓMINA AGOSTO"),8,AND(I802="PC",M802="NÓMINA SEPTIEMBRE"),9,AND(I802="PC",M802="NÓMINA OCTUBRE"),10,AND(I802="PC",M802="NÓMINA NOVIEMBRE"),11,AND(I802="PC",M802="NÓMINA DICIEMBRE"),12,I802="VCF"," ",I802="VSF"," ",I802="SUB"," ",I802="ADQBYS"," ",I802="CONV"," ")</f>
        <v>#N/A</v>
      </c>
      <c r="O802" s="50"/>
      <c r="P802" s="51"/>
      <c r="Q802" s="51" t="n">
        <f aca="false">ROUND((O802*P802)*0.15,2)</f>
        <v>0</v>
      </c>
      <c r="R802" s="52" t="e">
        <f aca="false">_xlfn.IFS(I802="PE","NO RELLENAR",I802="PC","NO RELLENAR",I802="SUB","NO RELLENAR",I802="ADQBYS","NO RELLENAR",I802="CONV","NO RELLENAR",I802="VSF","RELLENAR",I802="VCF","RELLENAR")</f>
        <v>#N/A</v>
      </c>
      <c r="S802" s="53"/>
      <c r="T802" s="53"/>
      <c r="U802" s="54"/>
      <c r="V802" s="55"/>
      <c r="W802" s="54"/>
      <c r="X802" s="55"/>
      <c r="Y802" s="51"/>
      <c r="Z802" s="51"/>
      <c r="AA802" s="51"/>
      <c r="AB802" s="51"/>
      <c r="AC802" s="51"/>
      <c r="AD802" s="51"/>
      <c r="AE802" s="51"/>
      <c r="AF802" s="51"/>
      <c r="AG802" s="51"/>
      <c r="AH802" s="51"/>
      <c r="AI802" s="51"/>
      <c r="AJ802" s="51"/>
      <c r="AK802" s="51"/>
      <c r="AL802" s="51"/>
      <c r="AM802" s="54"/>
      <c r="AN802" s="51"/>
      <c r="AO802" s="54"/>
      <c r="AP802" s="51"/>
      <c r="AQ802" s="54"/>
      <c r="AR802" s="51"/>
      <c r="AS802" s="53" t="n">
        <v>0</v>
      </c>
      <c r="AT802" s="53" t="n">
        <v>0</v>
      </c>
      <c r="AU802" s="53" t="e">
        <f aca="false">_xlfn.IFS(I802="PE",0,I802="PC",0,I802="VCF",ROUND(AS802*AV802,2),I802="VSF",ROUND(AS802*AV802,2),I802="SUB",ROUND(AS802*AV802,2),I802="ADQBYS",ROUND(AS802*AV802,2),I802="CONV",ROUND(AS802*AV802,2))</f>
        <v>#N/A</v>
      </c>
      <c r="AV802" s="56"/>
      <c r="AW802" s="57" t="e">
        <f aca="false">_xlfn.IFS(I802="PE",ROUND((O802*P802)+Q802,2),I802="PC",ROUND((O802*P802)+Q802,2),AND(I802="VCF",BA802="SI"),AS802+AU802,AND(I802="VCF",BA802="NO"),AS802,AND(I802="VSF",BA802="SI"),AS802+AU802+Y802+Z802,AND(I802="VSF",BA802="NO"),AS802+Y802+Z802,AND(I802="SUB",BA802="SI"),AS802+AU802,AND(I802="SUB",BA802="NO"),AS802,AND(I802="ADQBYS",BA802="SI"),AS802+AU802,AND(I802="ADQBYS",BA802="NO"),AS802,AND(I802="CONV",BA802="SI"),AS802+AU802,AND(I802="CONV",BA802="NO"),AS802)</f>
        <v>#N/A</v>
      </c>
      <c r="AX802" s="53"/>
      <c r="AY802" s="58"/>
      <c r="AZ802" s="51"/>
      <c r="BA802" s="59"/>
    </row>
    <row r="803" customFormat="false" ht="18.6" hidden="false" customHeight="true" outlineLevel="0" collapsed="false">
      <c r="A803" s="43"/>
      <c r="B803" s="44"/>
      <c r="C803" s="44"/>
      <c r="D803" s="44"/>
      <c r="E803" s="44"/>
      <c r="F803" s="44"/>
      <c r="G803" s="44"/>
      <c r="H803" s="45"/>
      <c r="I803" s="44"/>
      <c r="J803" s="44"/>
      <c r="K803" s="44"/>
      <c r="L803" s="47"/>
      <c r="M803" s="47"/>
      <c r="N803" s="49" t="e">
        <f aca="false">_xlfn.IFS(AND(I803="PE",M803="NÓMINA ENERO"),1,AND(I803="PE",M803="NÓMINA FEBRERO"),2,AND(I803="PE",M803="NÓMINA MARZO"),3,AND(I803="PE",M803="NÓMINA ABRIL"),4,AND(I803="PE",M803="NÓMINA MAYO"),5,AND(I803="PE",M803="NÓMINA JUNIO"),6,AND(I803="PE",M803="NÓMINA JULIO"),7,AND(I803="PE",M803="NÓMINA AGOSTO"),8,AND(I803="PE",M803="NÓMINA SEPTIEMBRE"),9,AND(I803="PE",M803="NÓMINA OCTUBRE"),10,AND(I803="PE",M803="NÓMINA NOVIEMBRE"),11,AND(I803="PE",M803="NÓMINA DICIEMBRE"),12,AND(I803="PC",M803="NÓMINA ENERO"),1,AND(I803="PC",M803="NÓMINA FEBRERO"),2,AND(I803="PC",M803="NÓMINA MARZO"),3,AND(I803="PC",M803="NÓMINA ABRIL"),4,AND(I803="PC",M803="NÓMINA MAYO"),5,AND(I803="PC",M803="NÓMINA JUNIO"),6,AND(I803="PC",M803="NÓMINA JULIO"),7,AND(I803="PC",M803="NÓMINA AGOSTO"),8,AND(I803="PC",M803="NÓMINA SEPTIEMBRE"),9,AND(I803="PC",M803="NÓMINA OCTUBRE"),10,AND(I803="PC",M803="NÓMINA NOVIEMBRE"),11,AND(I803="PC",M803="NÓMINA DICIEMBRE"),12,I803="VCF"," ",I803="VSF"," ",I803="SUB"," ",I803="ADQBYS"," ",I803="CONV"," ")</f>
        <v>#N/A</v>
      </c>
      <c r="O803" s="50"/>
      <c r="P803" s="51"/>
      <c r="Q803" s="51" t="n">
        <f aca="false">ROUND((O803*P803)*0.15,2)</f>
        <v>0</v>
      </c>
      <c r="R803" s="52" t="e">
        <f aca="false">_xlfn.IFS(I803="PE","NO RELLENAR",I803="PC","NO RELLENAR",I803="SUB","NO RELLENAR",I803="ADQBYS","NO RELLENAR",I803="CONV","NO RELLENAR",I803="VSF","RELLENAR",I803="VCF","RELLENAR")</f>
        <v>#N/A</v>
      </c>
      <c r="S803" s="53"/>
      <c r="T803" s="53"/>
      <c r="U803" s="54"/>
      <c r="V803" s="55"/>
      <c r="W803" s="54"/>
      <c r="X803" s="55"/>
      <c r="Y803" s="51"/>
      <c r="Z803" s="51"/>
      <c r="AA803" s="51"/>
      <c r="AB803" s="51"/>
      <c r="AC803" s="51"/>
      <c r="AD803" s="51"/>
      <c r="AE803" s="51"/>
      <c r="AF803" s="51"/>
      <c r="AG803" s="51"/>
      <c r="AH803" s="51"/>
      <c r="AI803" s="51"/>
      <c r="AJ803" s="51"/>
      <c r="AK803" s="51"/>
      <c r="AL803" s="51"/>
      <c r="AM803" s="54"/>
      <c r="AN803" s="51"/>
      <c r="AO803" s="54"/>
      <c r="AP803" s="51"/>
      <c r="AQ803" s="54"/>
      <c r="AR803" s="51"/>
      <c r="AS803" s="53" t="n">
        <v>0</v>
      </c>
      <c r="AT803" s="53" t="n">
        <v>0</v>
      </c>
      <c r="AU803" s="53" t="e">
        <f aca="false">_xlfn.IFS(I803="PE",0,I803="PC",0,I803="VCF",ROUND(AS803*AV803,2),I803="VSF",ROUND(AS803*AV803,2),I803="SUB",ROUND(AS803*AV803,2),I803="ADQBYS",ROUND(AS803*AV803,2),I803="CONV",ROUND(AS803*AV803,2))</f>
        <v>#N/A</v>
      </c>
      <c r="AV803" s="56"/>
      <c r="AW803" s="57" t="e">
        <f aca="false">_xlfn.IFS(I803="PE",ROUND((O803*P803)+Q803,2),I803="PC",ROUND((O803*P803)+Q803,2),AND(I803="VCF",BA803="SI"),AS803+AU803,AND(I803="VCF",BA803="NO"),AS803,AND(I803="VSF",BA803="SI"),AS803+AU803+Y803+Z803,AND(I803="VSF",BA803="NO"),AS803+Y803+Z803,AND(I803="SUB",BA803="SI"),AS803+AU803,AND(I803="SUB",BA803="NO"),AS803,AND(I803="ADQBYS",BA803="SI"),AS803+AU803,AND(I803="ADQBYS",BA803="NO"),AS803,AND(I803="CONV",BA803="SI"),AS803+AU803,AND(I803="CONV",BA803="NO"),AS803)</f>
        <v>#N/A</v>
      </c>
      <c r="AX803" s="53"/>
      <c r="AY803" s="58"/>
      <c r="AZ803" s="51"/>
      <c r="BA803" s="59"/>
    </row>
    <row r="804" customFormat="false" ht="18.6" hidden="false" customHeight="true" outlineLevel="0" collapsed="false">
      <c r="A804" s="43"/>
      <c r="B804" s="44"/>
      <c r="C804" s="44"/>
      <c r="D804" s="44"/>
      <c r="E804" s="44"/>
      <c r="F804" s="44"/>
      <c r="G804" s="44"/>
      <c r="H804" s="45"/>
      <c r="I804" s="44"/>
      <c r="J804" s="44"/>
      <c r="K804" s="44"/>
      <c r="L804" s="47"/>
      <c r="M804" s="47"/>
      <c r="N804" s="49" t="e">
        <f aca="false">_xlfn.IFS(AND(I804="PE",M804="NÓMINA ENERO"),1,AND(I804="PE",M804="NÓMINA FEBRERO"),2,AND(I804="PE",M804="NÓMINA MARZO"),3,AND(I804="PE",M804="NÓMINA ABRIL"),4,AND(I804="PE",M804="NÓMINA MAYO"),5,AND(I804="PE",M804="NÓMINA JUNIO"),6,AND(I804="PE",M804="NÓMINA JULIO"),7,AND(I804="PE",M804="NÓMINA AGOSTO"),8,AND(I804="PE",M804="NÓMINA SEPTIEMBRE"),9,AND(I804="PE",M804="NÓMINA OCTUBRE"),10,AND(I804="PE",M804="NÓMINA NOVIEMBRE"),11,AND(I804="PE",M804="NÓMINA DICIEMBRE"),12,AND(I804="PC",M804="NÓMINA ENERO"),1,AND(I804="PC",M804="NÓMINA FEBRERO"),2,AND(I804="PC",M804="NÓMINA MARZO"),3,AND(I804="PC",M804="NÓMINA ABRIL"),4,AND(I804="PC",M804="NÓMINA MAYO"),5,AND(I804="PC",M804="NÓMINA JUNIO"),6,AND(I804="PC",M804="NÓMINA JULIO"),7,AND(I804="PC",M804="NÓMINA AGOSTO"),8,AND(I804="PC",M804="NÓMINA SEPTIEMBRE"),9,AND(I804="PC",M804="NÓMINA OCTUBRE"),10,AND(I804="PC",M804="NÓMINA NOVIEMBRE"),11,AND(I804="PC",M804="NÓMINA DICIEMBRE"),12,I804="VCF"," ",I804="VSF"," ",I804="SUB"," ",I804="ADQBYS"," ",I804="CONV"," ")</f>
        <v>#N/A</v>
      </c>
      <c r="O804" s="50"/>
      <c r="P804" s="51"/>
      <c r="Q804" s="51" t="n">
        <f aca="false">ROUND((O804*P804)*0.15,2)</f>
        <v>0</v>
      </c>
      <c r="R804" s="52" t="e">
        <f aca="false">_xlfn.IFS(I804="PE","NO RELLENAR",I804="PC","NO RELLENAR",I804="SUB","NO RELLENAR",I804="ADQBYS","NO RELLENAR",I804="CONV","NO RELLENAR",I804="VSF","RELLENAR",I804="VCF","RELLENAR")</f>
        <v>#N/A</v>
      </c>
      <c r="S804" s="53"/>
      <c r="T804" s="53"/>
      <c r="U804" s="54"/>
      <c r="V804" s="55"/>
      <c r="W804" s="54"/>
      <c r="X804" s="55"/>
      <c r="Y804" s="51"/>
      <c r="Z804" s="51"/>
      <c r="AA804" s="51"/>
      <c r="AB804" s="51"/>
      <c r="AC804" s="51"/>
      <c r="AD804" s="51"/>
      <c r="AE804" s="51"/>
      <c r="AF804" s="51"/>
      <c r="AG804" s="51"/>
      <c r="AH804" s="51"/>
      <c r="AI804" s="51"/>
      <c r="AJ804" s="51"/>
      <c r="AK804" s="51"/>
      <c r="AL804" s="51"/>
      <c r="AM804" s="54"/>
      <c r="AN804" s="51"/>
      <c r="AO804" s="54"/>
      <c r="AP804" s="51"/>
      <c r="AQ804" s="54"/>
      <c r="AR804" s="51"/>
      <c r="AS804" s="53" t="n">
        <v>0</v>
      </c>
      <c r="AT804" s="53" t="n">
        <v>0</v>
      </c>
      <c r="AU804" s="53" t="e">
        <f aca="false">_xlfn.IFS(I804="PE",0,I804="PC",0,I804="VCF",ROUND(AS804*AV804,2),I804="VSF",ROUND(AS804*AV804,2),I804="SUB",ROUND(AS804*AV804,2),I804="ADQBYS",ROUND(AS804*AV804,2),I804="CONV",ROUND(AS804*AV804,2))</f>
        <v>#N/A</v>
      </c>
      <c r="AV804" s="56"/>
      <c r="AW804" s="57" t="e">
        <f aca="false">_xlfn.IFS(I804="PE",ROUND((O804*P804)+Q804,2),I804="PC",ROUND((O804*P804)+Q804,2),AND(I804="VCF",BA804="SI"),AS804+AU804,AND(I804="VCF",BA804="NO"),AS804,AND(I804="VSF",BA804="SI"),AS804+AU804+Y804+Z804,AND(I804="VSF",BA804="NO"),AS804+Y804+Z804,AND(I804="SUB",BA804="SI"),AS804+AU804,AND(I804="SUB",BA804="NO"),AS804,AND(I804="ADQBYS",BA804="SI"),AS804+AU804,AND(I804="ADQBYS",BA804="NO"),AS804,AND(I804="CONV",BA804="SI"),AS804+AU804,AND(I804="CONV",BA804="NO"),AS804)</f>
        <v>#N/A</v>
      </c>
      <c r="AX804" s="53"/>
      <c r="AY804" s="58"/>
      <c r="AZ804" s="51"/>
      <c r="BA804" s="59"/>
    </row>
    <row r="805" customFormat="false" ht="18.6" hidden="false" customHeight="true" outlineLevel="0" collapsed="false">
      <c r="A805" s="43"/>
      <c r="B805" s="44"/>
      <c r="C805" s="44"/>
      <c r="D805" s="44"/>
      <c r="E805" s="44"/>
      <c r="F805" s="44"/>
      <c r="G805" s="44"/>
      <c r="H805" s="45"/>
      <c r="I805" s="44"/>
      <c r="J805" s="44"/>
      <c r="K805" s="44"/>
      <c r="L805" s="47"/>
      <c r="M805" s="47"/>
      <c r="N805" s="49" t="e">
        <f aca="false">_xlfn.IFS(AND(I805="PE",M805="NÓMINA ENERO"),1,AND(I805="PE",M805="NÓMINA FEBRERO"),2,AND(I805="PE",M805="NÓMINA MARZO"),3,AND(I805="PE",M805="NÓMINA ABRIL"),4,AND(I805="PE",M805="NÓMINA MAYO"),5,AND(I805="PE",M805="NÓMINA JUNIO"),6,AND(I805="PE",M805="NÓMINA JULIO"),7,AND(I805="PE",M805="NÓMINA AGOSTO"),8,AND(I805="PE",M805="NÓMINA SEPTIEMBRE"),9,AND(I805="PE",M805="NÓMINA OCTUBRE"),10,AND(I805="PE",M805="NÓMINA NOVIEMBRE"),11,AND(I805="PE",M805="NÓMINA DICIEMBRE"),12,AND(I805="PC",M805="NÓMINA ENERO"),1,AND(I805="PC",M805="NÓMINA FEBRERO"),2,AND(I805="PC",M805="NÓMINA MARZO"),3,AND(I805="PC",M805="NÓMINA ABRIL"),4,AND(I805="PC",M805="NÓMINA MAYO"),5,AND(I805="PC",M805="NÓMINA JUNIO"),6,AND(I805="PC",M805="NÓMINA JULIO"),7,AND(I805="PC",M805="NÓMINA AGOSTO"),8,AND(I805="PC",M805="NÓMINA SEPTIEMBRE"),9,AND(I805="PC",M805="NÓMINA OCTUBRE"),10,AND(I805="PC",M805="NÓMINA NOVIEMBRE"),11,AND(I805="PC",M805="NÓMINA DICIEMBRE"),12,I805="VCF"," ",I805="VSF"," ",I805="SUB"," ",I805="ADQBYS"," ",I805="CONV"," ")</f>
        <v>#N/A</v>
      </c>
      <c r="O805" s="50"/>
      <c r="P805" s="51"/>
      <c r="Q805" s="51" t="n">
        <f aca="false">ROUND((O805*P805)*0.15,2)</f>
        <v>0</v>
      </c>
      <c r="R805" s="52" t="e">
        <f aca="false">_xlfn.IFS(I805="PE","NO RELLENAR",I805="PC","NO RELLENAR",I805="SUB","NO RELLENAR",I805="ADQBYS","NO RELLENAR",I805="CONV","NO RELLENAR",I805="VSF","RELLENAR",I805="VCF","RELLENAR")</f>
        <v>#N/A</v>
      </c>
      <c r="S805" s="53"/>
      <c r="T805" s="53"/>
      <c r="U805" s="54"/>
      <c r="V805" s="55"/>
      <c r="W805" s="54"/>
      <c r="X805" s="55"/>
      <c r="Y805" s="51"/>
      <c r="Z805" s="51"/>
      <c r="AA805" s="51"/>
      <c r="AB805" s="51"/>
      <c r="AC805" s="51"/>
      <c r="AD805" s="51"/>
      <c r="AE805" s="51"/>
      <c r="AF805" s="51"/>
      <c r="AG805" s="51"/>
      <c r="AH805" s="51"/>
      <c r="AI805" s="51"/>
      <c r="AJ805" s="51"/>
      <c r="AK805" s="51"/>
      <c r="AL805" s="51"/>
      <c r="AM805" s="54"/>
      <c r="AN805" s="51"/>
      <c r="AO805" s="54"/>
      <c r="AP805" s="51"/>
      <c r="AQ805" s="54"/>
      <c r="AR805" s="51"/>
      <c r="AS805" s="53" t="n">
        <v>0</v>
      </c>
      <c r="AT805" s="53" t="n">
        <v>0</v>
      </c>
      <c r="AU805" s="53" t="e">
        <f aca="false">_xlfn.IFS(I805="PE",0,I805="PC",0,I805="VCF",ROUND(AS805*AV805,2),I805="VSF",ROUND(AS805*AV805,2),I805="SUB",ROUND(AS805*AV805,2),I805="ADQBYS",ROUND(AS805*AV805,2),I805="CONV",ROUND(AS805*AV805,2))</f>
        <v>#N/A</v>
      </c>
      <c r="AV805" s="56"/>
      <c r="AW805" s="57" t="e">
        <f aca="false">_xlfn.IFS(I805="PE",ROUND((O805*P805)+Q805,2),I805="PC",ROUND((O805*P805)+Q805,2),AND(I805="VCF",BA805="SI"),AS805+AU805,AND(I805="VCF",BA805="NO"),AS805,AND(I805="VSF",BA805="SI"),AS805+AU805+Y805+Z805,AND(I805="VSF",BA805="NO"),AS805+Y805+Z805,AND(I805="SUB",BA805="SI"),AS805+AU805,AND(I805="SUB",BA805="NO"),AS805,AND(I805="ADQBYS",BA805="SI"),AS805+AU805,AND(I805="ADQBYS",BA805="NO"),AS805,AND(I805="CONV",BA805="SI"),AS805+AU805,AND(I805="CONV",BA805="NO"),AS805)</f>
        <v>#N/A</v>
      </c>
      <c r="AX805" s="53"/>
      <c r="AY805" s="58"/>
      <c r="AZ805" s="51"/>
      <c r="BA805" s="59"/>
    </row>
    <row r="806" customFormat="false" ht="18.6" hidden="false" customHeight="true" outlineLevel="0" collapsed="false">
      <c r="A806" s="43"/>
      <c r="B806" s="44"/>
      <c r="C806" s="44"/>
      <c r="D806" s="44"/>
      <c r="E806" s="44"/>
      <c r="F806" s="44"/>
      <c r="G806" s="44"/>
      <c r="H806" s="45"/>
      <c r="I806" s="44"/>
      <c r="J806" s="44"/>
      <c r="K806" s="44"/>
      <c r="L806" s="47"/>
      <c r="M806" s="47"/>
      <c r="N806" s="49" t="e">
        <f aca="false">_xlfn.IFS(AND(I806="PE",M806="NÓMINA ENERO"),1,AND(I806="PE",M806="NÓMINA FEBRERO"),2,AND(I806="PE",M806="NÓMINA MARZO"),3,AND(I806="PE",M806="NÓMINA ABRIL"),4,AND(I806="PE",M806="NÓMINA MAYO"),5,AND(I806="PE",M806="NÓMINA JUNIO"),6,AND(I806="PE",M806="NÓMINA JULIO"),7,AND(I806="PE",M806="NÓMINA AGOSTO"),8,AND(I806="PE",M806="NÓMINA SEPTIEMBRE"),9,AND(I806="PE",M806="NÓMINA OCTUBRE"),10,AND(I806="PE",M806="NÓMINA NOVIEMBRE"),11,AND(I806="PE",M806="NÓMINA DICIEMBRE"),12,AND(I806="PC",M806="NÓMINA ENERO"),1,AND(I806="PC",M806="NÓMINA FEBRERO"),2,AND(I806="PC",M806="NÓMINA MARZO"),3,AND(I806="PC",M806="NÓMINA ABRIL"),4,AND(I806="PC",M806="NÓMINA MAYO"),5,AND(I806="PC",M806="NÓMINA JUNIO"),6,AND(I806="PC",M806="NÓMINA JULIO"),7,AND(I806="PC",M806="NÓMINA AGOSTO"),8,AND(I806="PC",M806="NÓMINA SEPTIEMBRE"),9,AND(I806="PC",M806="NÓMINA OCTUBRE"),10,AND(I806="PC",M806="NÓMINA NOVIEMBRE"),11,AND(I806="PC",M806="NÓMINA DICIEMBRE"),12,I806="VCF"," ",I806="VSF"," ",I806="SUB"," ",I806="ADQBYS"," ",I806="CONV"," ")</f>
        <v>#N/A</v>
      </c>
      <c r="O806" s="50"/>
      <c r="P806" s="51"/>
      <c r="Q806" s="51" t="n">
        <f aca="false">ROUND((O806*P806)*0.15,2)</f>
        <v>0</v>
      </c>
      <c r="R806" s="52" t="e">
        <f aca="false">_xlfn.IFS(I806="PE","NO RELLENAR",I806="PC","NO RELLENAR",I806="SUB","NO RELLENAR",I806="ADQBYS","NO RELLENAR",I806="CONV","NO RELLENAR",I806="VSF","RELLENAR",I806="VCF","RELLENAR")</f>
        <v>#N/A</v>
      </c>
      <c r="S806" s="53"/>
      <c r="T806" s="53"/>
      <c r="U806" s="54"/>
      <c r="V806" s="55"/>
      <c r="W806" s="54"/>
      <c r="X806" s="55"/>
      <c r="Y806" s="51"/>
      <c r="Z806" s="51"/>
      <c r="AA806" s="51"/>
      <c r="AB806" s="51"/>
      <c r="AC806" s="51"/>
      <c r="AD806" s="51"/>
      <c r="AE806" s="51"/>
      <c r="AF806" s="51"/>
      <c r="AG806" s="51"/>
      <c r="AH806" s="51"/>
      <c r="AI806" s="51"/>
      <c r="AJ806" s="51"/>
      <c r="AK806" s="51"/>
      <c r="AL806" s="51"/>
      <c r="AM806" s="54"/>
      <c r="AN806" s="51"/>
      <c r="AO806" s="54"/>
      <c r="AP806" s="51"/>
      <c r="AQ806" s="54"/>
      <c r="AR806" s="51"/>
      <c r="AS806" s="53" t="n">
        <v>0</v>
      </c>
      <c r="AT806" s="53" t="n">
        <v>0</v>
      </c>
      <c r="AU806" s="53" t="e">
        <f aca="false">_xlfn.IFS(I806="PE",0,I806="PC",0,I806="VCF",ROUND(AS806*AV806,2),I806="VSF",ROUND(AS806*AV806,2),I806="SUB",ROUND(AS806*AV806,2),I806="ADQBYS",ROUND(AS806*AV806,2),I806="CONV",ROUND(AS806*AV806,2))</f>
        <v>#N/A</v>
      </c>
      <c r="AV806" s="56"/>
      <c r="AW806" s="57" t="e">
        <f aca="false">_xlfn.IFS(I806="PE",ROUND((O806*P806)+Q806,2),I806="PC",ROUND((O806*P806)+Q806,2),AND(I806="VCF",BA806="SI"),AS806+AU806,AND(I806="VCF",BA806="NO"),AS806,AND(I806="VSF",BA806="SI"),AS806+AU806+Y806+Z806,AND(I806="VSF",BA806="NO"),AS806+Y806+Z806,AND(I806="SUB",BA806="SI"),AS806+AU806,AND(I806="SUB",BA806="NO"),AS806,AND(I806="ADQBYS",BA806="SI"),AS806+AU806,AND(I806="ADQBYS",BA806="NO"),AS806,AND(I806="CONV",BA806="SI"),AS806+AU806,AND(I806="CONV",BA806="NO"),AS806)</f>
        <v>#N/A</v>
      </c>
      <c r="AX806" s="53"/>
      <c r="AY806" s="58"/>
      <c r="AZ806" s="51"/>
      <c r="BA806" s="59"/>
    </row>
    <row r="807" customFormat="false" ht="18.6" hidden="false" customHeight="true" outlineLevel="0" collapsed="false">
      <c r="A807" s="43"/>
      <c r="B807" s="44"/>
      <c r="C807" s="44"/>
      <c r="D807" s="44"/>
      <c r="E807" s="44"/>
      <c r="F807" s="44"/>
      <c r="G807" s="44"/>
      <c r="H807" s="45"/>
      <c r="I807" s="44"/>
      <c r="J807" s="44"/>
      <c r="K807" s="44"/>
      <c r="L807" s="47"/>
      <c r="M807" s="47"/>
      <c r="N807" s="49" t="e">
        <f aca="false">_xlfn.IFS(AND(I807="PE",M807="NÓMINA ENERO"),1,AND(I807="PE",M807="NÓMINA FEBRERO"),2,AND(I807="PE",M807="NÓMINA MARZO"),3,AND(I807="PE",M807="NÓMINA ABRIL"),4,AND(I807="PE",M807="NÓMINA MAYO"),5,AND(I807="PE",M807="NÓMINA JUNIO"),6,AND(I807="PE",M807="NÓMINA JULIO"),7,AND(I807="PE",M807="NÓMINA AGOSTO"),8,AND(I807="PE",M807="NÓMINA SEPTIEMBRE"),9,AND(I807="PE",M807="NÓMINA OCTUBRE"),10,AND(I807="PE",M807="NÓMINA NOVIEMBRE"),11,AND(I807="PE",M807="NÓMINA DICIEMBRE"),12,AND(I807="PC",M807="NÓMINA ENERO"),1,AND(I807="PC",M807="NÓMINA FEBRERO"),2,AND(I807="PC",M807="NÓMINA MARZO"),3,AND(I807="PC",M807="NÓMINA ABRIL"),4,AND(I807="PC",M807="NÓMINA MAYO"),5,AND(I807="PC",M807="NÓMINA JUNIO"),6,AND(I807="PC",M807="NÓMINA JULIO"),7,AND(I807="PC",M807="NÓMINA AGOSTO"),8,AND(I807="PC",M807="NÓMINA SEPTIEMBRE"),9,AND(I807="PC",M807="NÓMINA OCTUBRE"),10,AND(I807="PC",M807="NÓMINA NOVIEMBRE"),11,AND(I807="PC",M807="NÓMINA DICIEMBRE"),12,I807="VCF"," ",I807="VSF"," ",I807="SUB"," ",I807="ADQBYS"," ",I807="CONV"," ")</f>
        <v>#N/A</v>
      </c>
      <c r="O807" s="50"/>
      <c r="P807" s="51"/>
      <c r="Q807" s="51" t="n">
        <f aca="false">ROUND((O807*P807)*0.15,2)</f>
        <v>0</v>
      </c>
      <c r="R807" s="52" t="e">
        <f aca="false">_xlfn.IFS(I807="PE","NO RELLENAR",I807="PC","NO RELLENAR",I807="SUB","NO RELLENAR",I807="ADQBYS","NO RELLENAR",I807="CONV","NO RELLENAR",I807="VSF","RELLENAR",I807="VCF","RELLENAR")</f>
        <v>#N/A</v>
      </c>
      <c r="S807" s="53"/>
      <c r="T807" s="53"/>
      <c r="U807" s="54"/>
      <c r="V807" s="55"/>
      <c r="W807" s="54"/>
      <c r="X807" s="55"/>
      <c r="Y807" s="51"/>
      <c r="Z807" s="51"/>
      <c r="AA807" s="51"/>
      <c r="AB807" s="51"/>
      <c r="AC807" s="51"/>
      <c r="AD807" s="51"/>
      <c r="AE807" s="51"/>
      <c r="AF807" s="51"/>
      <c r="AG807" s="51"/>
      <c r="AH807" s="51"/>
      <c r="AI807" s="51"/>
      <c r="AJ807" s="51"/>
      <c r="AK807" s="51"/>
      <c r="AL807" s="51"/>
      <c r="AM807" s="54"/>
      <c r="AN807" s="51"/>
      <c r="AO807" s="54"/>
      <c r="AP807" s="51"/>
      <c r="AQ807" s="54"/>
      <c r="AR807" s="51"/>
      <c r="AS807" s="53" t="n">
        <v>0</v>
      </c>
      <c r="AT807" s="53" t="n">
        <v>0</v>
      </c>
      <c r="AU807" s="53" t="e">
        <f aca="false">_xlfn.IFS(I807="PE",0,I807="PC",0,I807="VCF",ROUND(AS807*AV807,2),I807="VSF",ROUND(AS807*AV807,2),I807="SUB",ROUND(AS807*AV807,2),I807="ADQBYS",ROUND(AS807*AV807,2),I807="CONV",ROUND(AS807*AV807,2))</f>
        <v>#N/A</v>
      </c>
      <c r="AV807" s="56"/>
      <c r="AW807" s="57" t="e">
        <f aca="false">_xlfn.IFS(I807="PE",ROUND((O807*P807)+Q807,2),I807="PC",ROUND((O807*P807)+Q807,2),AND(I807="VCF",BA807="SI"),AS807+AU807,AND(I807="VCF",BA807="NO"),AS807,AND(I807="VSF",BA807="SI"),AS807+AU807+Y807+Z807,AND(I807="VSF",BA807="NO"),AS807+Y807+Z807,AND(I807="SUB",BA807="SI"),AS807+AU807,AND(I807="SUB",BA807="NO"),AS807,AND(I807="ADQBYS",BA807="SI"),AS807+AU807,AND(I807="ADQBYS",BA807="NO"),AS807,AND(I807="CONV",BA807="SI"),AS807+AU807,AND(I807="CONV",BA807="NO"),AS807)</f>
        <v>#N/A</v>
      </c>
      <c r="AX807" s="53"/>
      <c r="AY807" s="58"/>
      <c r="AZ807" s="51"/>
      <c r="BA807" s="59"/>
    </row>
    <row r="808" customFormat="false" ht="18.6" hidden="false" customHeight="true" outlineLevel="0" collapsed="false">
      <c r="A808" s="43"/>
      <c r="B808" s="44"/>
      <c r="C808" s="44"/>
      <c r="D808" s="44"/>
      <c r="E808" s="44"/>
      <c r="F808" s="44"/>
      <c r="G808" s="44"/>
      <c r="H808" s="45"/>
      <c r="I808" s="44"/>
      <c r="J808" s="44"/>
      <c r="K808" s="44"/>
      <c r="L808" s="47"/>
      <c r="M808" s="47"/>
      <c r="N808" s="49" t="e">
        <f aca="false">_xlfn.IFS(AND(I808="PE",M808="NÓMINA ENERO"),1,AND(I808="PE",M808="NÓMINA FEBRERO"),2,AND(I808="PE",M808="NÓMINA MARZO"),3,AND(I808="PE",M808="NÓMINA ABRIL"),4,AND(I808="PE",M808="NÓMINA MAYO"),5,AND(I808="PE",M808="NÓMINA JUNIO"),6,AND(I808="PE",M808="NÓMINA JULIO"),7,AND(I808="PE",M808="NÓMINA AGOSTO"),8,AND(I808="PE",M808="NÓMINA SEPTIEMBRE"),9,AND(I808="PE",M808="NÓMINA OCTUBRE"),10,AND(I808="PE",M808="NÓMINA NOVIEMBRE"),11,AND(I808="PE",M808="NÓMINA DICIEMBRE"),12,AND(I808="PC",M808="NÓMINA ENERO"),1,AND(I808="PC",M808="NÓMINA FEBRERO"),2,AND(I808="PC",M808="NÓMINA MARZO"),3,AND(I808="PC",M808="NÓMINA ABRIL"),4,AND(I808="PC",M808="NÓMINA MAYO"),5,AND(I808="PC",M808="NÓMINA JUNIO"),6,AND(I808="PC",M808="NÓMINA JULIO"),7,AND(I808="PC",M808="NÓMINA AGOSTO"),8,AND(I808="PC",M808="NÓMINA SEPTIEMBRE"),9,AND(I808="PC",M808="NÓMINA OCTUBRE"),10,AND(I808="PC",M808="NÓMINA NOVIEMBRE"),11,AND(I808="PC",M808="NÓMINA DICIEMBRE"),12,I808="VCF"," ",I808="VSF"," ",I808="SUB"," ",I808="ADQBYS"," ",I808="CONV"," ")</f>
        <v>#N/A</v>
      </c>
      <c r="O808" s="50"/>
      <c r="P808" s="51"/>
      <c r="Q808" s="51" t="n">
        <f aca="false">ROUND((O808*P808)*0.15,2)</f>
        <v>0</v>
      </c>
      <c r="R808" s="52" t="e">
        <f aca="false">_xlfn.IFS(I808="PE","NO RELLENAR",I808="PC","NO RELLENAR",I808="SUB","NO RELLENAR",I808="ADQBYS","NO RELLENAR",I808="CONV","NO RELLENAR",I808="VSF","RELLENAR",I808="VCF","RELLENAR")</f>
        <v>#N/A</v>
      </c>
      <c r="S808" s="53"/>
      <c r="T808" s="53"/>
      <c r="U808" s="54"/>
      <c r="V808" s="55"/>
      <c r="W808" s="54"/>
      <c r="X808" s="55"/>
      <c r="Y808" s="51"/>
      <c r="Z808" s="51"/>
      <c r="AA808" s="51"/>
      <c r="AB808" s="51"/>
      <c r="AC808" s="51"/>
      <c r="AD808" s="51"/>
      <c r="AE808" s="51"/>
      <c r="AF808" s="51"/>
      <c r="AG808" s="51"/>
      <c r="AH808" s="51"/>
      <c r="AI808" s="51"/>
      <c r="AJ808" s="51"/>
      <c r="AK808" s="51"/>
      <c r="AL808" s="51"/>
      <c r="AM808" s="54"/>
      <c r="AN808" s="51"/>
      <c r="AO808" s="54"/>
      <c r="AP808" s="51"/>
      <c r="AQ808" s="54"/>
      <c r="AR808" s="51"/>
      <c r="AS808" s="53" t="n">
        <v>0</v>
      </c>
      <c r="AT808" s="53" t="n">
        <v>0</v>
      </c>
      <c r="AU808" s="53" t="e">
        <f aca="false">_xlfn.IFS(I808="PE",0,I808="PC",0,I808="VCF",ROUND(AS808*AV808,2),I808="VSF",ROUND(AS808*AV808,2),I808="SUB",ROUND(AS808*AV808,2),I808="ADQBYS",ROUND(AS808*AV808,2),I808="CONV",ROUND(AS808*AV808,2))</f>
        <v>#N/A</v>
      </c>
      <c r="AV808" s="56"/>
      <c r="AW808" s="57" t="e">
        <f aca="false">_xlfn.IFS(I808="PE",ROUND((O808*P808)+Q808,2),I808="PC",ROUND((O808*P808)+Q808,2),AND(I808="VCF",BA808="SI"),AS808+AU808,AND(I808="VCF",BA808="NO"),AS808,AND(I808="VSF",BA808="SI"),AS808+AU808+Y808+Z808,AND(I808="VSF",BA808="NO"),AS808+Y808+Z808,AND(I808="SUB",BA808="SI"),AS808+AU808,AND(I808="SUB",BA808="NO"),AS808,AND(I808="ADQBYS",BA808="SI"),AS808+AU808,AND(I808="ADQBYS",BA808="NO"),AS808,AND(I808="CONV",BA808="SI"),AS808+AU808,AND(I808="CONV",BA808="NO"),AS808)</f>
        <v>#N/A</v>
      </c>
      <c r="AX808" s="53"/>
      <c r="AY808" s="58"/>
      <c r="AZ808" s="51"/>
      <c r="BA808" s="59"/>
    </row>
    <row r="809" customFormat="false" ht="18.6" hidden="false" customHeight="true" outlineLevel="0" collapsed="false">
      <c r="A809" s="43"/>
      <c r="B809" s="44"/>
      <c r="C809" s="44"/>
      <c r="D809" s="44"/>
      <c r="E809" s="44"/>
      <c r="F809" s="44"/>
      <c r="G809" s="44"/>
      <c r="H809" s="45"/>
      <c r="I809" s="44"/>
      <c r="J809" s="44"/>
      <c r="K809" s="44"/>
      <c r="L809" s="47"/>
      <c r="M809" s="47"/>
      <c r="N809" s="49" t="e">
        <f aca="false">_xlfn.IFS(AND(I809="PE",M809="NÓMINA ENERO"),1,AND(I809="PE",M809="NÓMINA FEBRERO"),2,AND(I809="PE",M809="NÓMINA MARZO"),3,AND(I809="PE",M809="NÓMINA ABRIL"),4,AND(I809="PE",M809="NÓMINA MAYO"),5,AND(I809="PE",M809="NÓMINA JUNIO"),6,AND(I809="PE",M809="NÓMINA JULIO"),7,AND(I809="PE",M809="NÓMINA AGOSTO"),8,AND(I809="PE",M809="NÓMINA SEPTIEMBRE"),9,AND(I809="PE",M809="NÓMINA OCTUBRE"),10,AND(I809="PE",M809="NÓMINA NOVIEMBRE"),11,AND(I809="PE",M809="NÓMINA DICIEMBRE"),12,AND(I809="PC",M809="NÓMINA ENERO"),1,AND(I809="PC",M809="NÓMINA FEBRERO"),2,AND(I809="PC",M809="NÓMINA MARZO"),3,AND(I809="PC",M809="NÓMINA ABRIL"),4,AND(I809="PC",M809="NÓMINA MAYO"),5,AND(I809="PC",M809="NÓMINA JUNIO"),6,AND(I809="PC",M809="NÓMINA JULIO"),7,AND(I809="PC",M809="NÓMINA AGOSTO"),8,AND(I809="PC",M809="NÓMINA SEPTIEMBRE"),9,AND(I809="PC",M809="NÓMINA OCTUBRE"),10,AND(I809="PC",M809="NÓMINA NOVIEMBRE"),11,AND(I809="PC",M809="NÓMINA DICIEMBRE"),12,I809="VCF"," ",I809="VSF"," ",I809="SUB"," ",I809="ADQBYS"," ",I809="CONV"," ")</f>
        <v>#N/A</v>
      </c>
      <c r="O809" s="50"/>
      <c r="P809" s="51"/>
      <c r="Q809" s="51" t="n">
        <f aca="false">ROUND((O809*P809)*0.15,2)</f>
        <v>0</v>
      </c>
      <c r="R809" s="52" t="e">
        <f aca="false">_xlfn.IFS(I809="PE","NO RELLENAR",I809="PC","NO RELLENAR",I809="SUB","NO RELLENAR",I809="ADQBYS","NO RELLENAR",I809="CONV","NO RELLENAR",I809="VSF","RELLENAR",I809="VCF","RELLENAR")</f>
        <v>#N/A</v>
      </c>
      <c r="S809" s="53"/>
      <c r="T809" s="53"/>
      <c r="U809" s="54"/>
      <c r="V809" s="55"/>
      <c r="W809" s="54"/>
      <c r="X809" s="55"/>
      <c r="Y809" s="51"/>
      <c r="Z809" s="51"/>
      <c r="AA809" s="51"/>
      <c r="AB809" s="51"/>
      <c r="AC809" s="51"/>
      <c r="AD809" s="51"/>
      <c r="AE809" s="51"/>
      <c r="AF809" s="51"/>
      <c r="AG809" s="51"/>
      <c r="AH809" s="51"/>
      <c r="AI809" s="51"/>
      <c r="AJ809" s="51"/>
      <c r="AK809" s="51"/>
      <c r="AL809" s="51"/>
      <c r="AM809" s="54"/>
      <c r="AN809" s="51"/>
      <c r="AO809" s="54"/>
      <c r="AP809" s="51"/>
      <c r="AQ809" s="54"/>
      <c r="AR809" s="51"/>
      <c r="AS809" s="53" t="n">
        <v>0</v>
      </c>
      <c r="AT809" s="53" t="n">
        <v>0</v>
      </c>
      <c r="AU809" s="53" t="e">
        <f aca="false">_xlfn.IFS(I809="PE",0,I809="PC",0,I809="VCF",ROUND(AS809*AV809,2),I809="VSF",ROUND(AS809*AV809,2),I809="SUB",ROUND(AS809*AV809,2),I809="ADQBYS",ROUND(AS809*AV809,2),I809="CONV",ROUND(AS809*AV809,2))</f>
        <v>#N/A</v>
      </c>
      <c r="AV809" s="56"/>
      <c r="AW809" s="57" t="e">
        <f aca="false">_xlfn.IFS(I809="PE",ROUND((O809*P809)+Q809,2),I809="PC",ROUND((O809*P809)+Q809,2),AND(I809="VCF",BA809="SI"),AS809+AU809,AND(I809="VCF",BA809="NO"),AS809,AND(I809="VSF",BA809="SI"),AS809+AU809+Y809+Z809,AND(I809="VSF",BA809="NO"),AS809+Y809+Z809,AND(I809="SUB",BA809="SI"),AS809+AU809,AND(I809="SUB",BA809="NO"),AS809,AND(I809="ADQBYS",BA809="SI"),AS809+AU809,AND(I809="ADQBYS",BA809="NO"),AS809,AND(I809="CONV",BA809="SI"),AS809+AU809,AND(I809="CONV",BA809="NO"),AS809)</f>
        <v>#N/A</v>
      </c>
      <c r="AX809" s="53"/>
      <c r="AY809" s="58"/>
      <c r="AZ809" s="51"/>
      <c r="BA809" s="59"/>
    </row>
    <row r="810" customFormat="false" ht="18.6" hidden="false" customHeight="true" outlineLevel="0" collapsed="false">
      <c r="A810" s="43"/>
      <c r="B810" s="44"/>
      <c r="C810" s="44"/>
      <c r="D810" s="44"/>
      <c r="E810" s="44"/>
      <c r="F810" s="44"/>
      <c r="G810" s="44"/>
      <c r="H810" s="45"/>
      <c r="I810" s="44"/>
      <c r="J810" s="44"/>
      <c r="K810" s="44"/>
      <c r="L810" s="47"/>
      <c r="M810" s="47"/>
      <c r="N810" s="49" t="e">
        <f aca="false">_xlfn.IFS(AND(I810="PE",M810="NÓMINA ENERO"),1,AND(I810="PE",M810="NÓMINA FEBRERO"),2,AND(I810="PE",M810="NÓMINA MARZO"),3,AND(I810="PE",M810="NÓMINA ABRIL"),4,AND(I810="PE",M810="NÓMINA MAYO"),5,AND(I810="PE",M810="NÓMINA JUNIO"),6,AND(I810="PE",M810="NÓMINA JULIO"),7,AND(I810="PE",M810="NÓMINA AGOSTO"),8,AND(I810="PE",M810="NÓMINA SEPTIEMBRE"),9,AND(I810="PE",M810="NÓMINA OCTUBRE"),10,AND(I810="PE",M810="NÓMINA NOVIEMBRE"),11,AND(I810="PE",M810="NÓMINA DICIEMBRE"),12,AND(I810="PC",M810="NÓMINA ENERO"),1,AND(I810="PC",M810="NÓMINA FEBRERO"),2,AND(I810="PC",M810="NÓMINA MARZO"),3,AND(I810="PC",M810="NÓMINA ABRIL"),4,AND(I810="PC",M810="NÓMINA MAYO"),5,AND(I810="PC",M810="NÓMINA JUNIO"),6,AND(I810="PC",M810="NÓMINA JULIO"),7,AND(I810="PC",M810="NÓMINA AGOSTO"),8,AND(I810="PC",M810="NÓMINA SEPTIEMBRE"),9,AND(I810="PC",M810="NÓMINA OCTUBRE"),10,AND(I810="PC",M810="NÓMINA NOVIEMBRE"),11,AND(I810="PC",M810="NÓMINA DICIEMBRE"),12,I810="VCF"," ",I810="VSF"," ",I810="SUB"," ",I810="ADQBYS"," ",I810="CONV"," ")</f>
        <v>#N/A</v>
      </c>
      <c r="O810" s="50"/>
      <c r="P810" s="51"/>
      <c r="Q810" s="51" t="n">
        <f aca="false">ROUND((O810*P810)*0.15,2)</f>
        <v>0</v>
      </c>
      <c r="R810" s="52" t="e">
        <f aca="false">_xlfn.IFS(I810="PE","NO RELLENAR",I810="PC","NO RELLENAR",I810="SUB","NO RELLENAR",I810="ADQBYS","NO RELLENAR",I810="CONV","NO RELLENAR",I810="VSF","RELLENAR",I810="VCF","RELLENAR")</f>
        <v>#N/A</v>
      </c>
      <c r="S810" s="53"/>
      <c r="T810" s="53"/>
      <c r="U810" s="54"/>
      <c r="V810" s="55"/>
      <c r="W810" s="54"/>
      <c r="X810" s="55"/>
      <c r="Y810" s="51"/>
      <c r="Z810" s="51"/>
      <c r="AA810" s="51"/>
      <c r="AB810" s="51"/>
      <c r="AC810" s="51"/>
      <c r="AD810" s="51"/>
      <c r="AE810" s="51"/>
      <c r="AF810" s="51"/>
      <c r="AG810" s="51"/>
      <c r="AH810" s="51"/>
      <c r="AI810" s="51"/>
      <c r="AJ810" s="51"/>
      <c r="AK810" s="51"/>
      <c r="AL810" s="51"/>
      <c r="AM810" s="54"/>
      <c r="AN810" s="51"/>
      <c r="AO810" s="54"/>
      <c r="AP810" s="51"/>
      <c r="AQ810" s="54"/>
      <c r="AR810" s="51"/>
      <c r="AS810" s="53" t="n">
        <v>0</v>
      </c>
      <c r="AT810" s="53" t="n">
        <v>0</v>
      </c>
      <c r="AU810" s="53" t="e">
        <f aca="false">_xlfn.IFS(I810="PE",0,I810="PC",0,I810="VCF",ROUND(AS810*AV810,2),I810="VSF",ROUND(AS810*AV810,2),I810="SUB",ROUND(AS810*AV810,2),I810="ADQBYS",ROUND(AS810*AV810,2),I810="CONV",ROUND(AS810*AV810,2))</f>
        <v>#N/A</v>
      </c>
      <c r="AV810" s="56"/>
      <c r="AW810" s="57" t="e">
        <f aca="false">_xlfn.IFS(I810="PE",ROUND((O810*P810)+Q810,2),I810="PC",ROUND((O810*P810)+Q810,2),AND(I810="VCF",BA810="SI"),AS810+AU810,AND(I810="VCF",BA810="NO"),AS810,AND(I810="VSF",BA810="SI"),AS810+AU810+Y810+Z810,AND(I810="VSF",BA810="NO"),AS810+Y810+Z810,AND(I810="SUB",BA810="SI"),AS810+AU810,AND(I810="SUB",BA810="NO"),AS810,AND(I810="ADQBYS",BA810="SI"),AS810+AU810,AND(I810="ADQBYS",BA810="NO"),AS810,AND(I810="CONV",BA810="SI"),AS810+AU810,AND(I810="CONV",BA810="NO"),AS810)</f>
        <v>#N/A</v>
      </c>
      <c r="AX810" s="53"/>
      <c r="AY810" s="58"/>
      <c r="AZ810" s="51"/>
      <c r="BA810" s="59"/>
    </row>
    <row r="811" customFormat="false" ht="18.6" hidden="false" customHeight="true" outlineLevel="0" collapsed="false">
      <c r="A811" s="43"/>
      <c r="B811" s="44"/>
      <c r="C811" s="44"/>
      <c r="D811" s="44"/>
      <c r="E811" s="44"/>
      <c r="F811" s="44"/>
      <c r="G811" s="44"/>
      <c r="H811" s="45"/>
      <c r="I811" s="44"/>
      <c r="J811" s="44"/>
      <c r="K811" s="44"/>
      <c r="L811" s="47"/>
      <c r="M811" s="47"/>
      <c r="N811" s="49" t="e">
        <f aca="false">_xlfn.IFS(AND(I811="PE",M811="NÓMINA ENERO"),1,AND(I811="PE",M811="NÓMINA FEBRERO"),2,AND(I811="PE",M811="NÓMINA MARZO"),3,AND(I811="PE",M811="NÓMINA ABRIL"),4,AND(I811="PE",M811="NÓMINA MAYO"),5,AND(I811="PE",M811="NÓMINA JUNIO"),6,AND(I811="PE",M811="NÓMINA JULIO"),7,AND(I811="PE",M811="NÓMINA AGOSTO"),8,AND(I811="PE",M811="NÓMINA SEPTIEMBRE"),9,AND(I811="PE",M811="NÓMINA OCTUBRE"),10,AND(I811="PE",M811="NÓMINA NOVIEMBRE"),11,AND(I811="PE",M811="NÓMINA DICIEMBRE"),12,AND(I811="PC",M811="NÓMINA ENERO"),1,AND(I811="PC",M811="NÓMINA FEBRERO"),2,AND(I811="PC",M811="NÓMINA MARZO"),3,AND(I811="PC",M811="NÓMINA ABRIL"),4,AND(I811="PC",M811="NÓMINA MAYO"),5,AND(I811="PC",M811="NÓMINA JUNIO"),6,AND(I811="PC",M811="NÓMINA JULIO"),7,AND(I811="PC",M811="NÓMINA AGOSTO"),8,AND(I811="PC",M811="NÓMINA SEPTIEMBRE"),9,AND(I811="PC",M811="NÓMINA OCTUBRE"),10,AND(I811="PC",M811="NÓMINA NOVIEMBRE"),11,AND(I811="PC",M811="NÓMINA DICIEMBRE"),12,I811="VCF"," ",I811="VSF"," ",I811="SUB"," ",I811="ADQBYS"," ",I811="CONV"," ")</f>
        <v>#N/A</v>
      </c>
      <c r="O811" s="50"/>
      <c r="P811" s="51"/>
      <c r="Q811" s="51" t="n">
        <f aca="false">ROUND((O811*P811)*0.15,2)</f>
        <v>0</v>
      </c>
      <c r="R811" s="52" t="e">
        <f aca="false">_xlfn.IFS(I811="PE","NO RELLENAR",I811="PC","NO RELLENAR",I811="SUB","NO RELLENAR",I811="ADQBYS","NO RELLENAR",I811="CONV","NO RELLENAR",I811="VSF","RELLENAR",I811="VCF","RELLENAR")</f>
        <v>#N/A</v>
      </c>
      <c r="S811" s="53"/>
      <c r="T811" s="53"/>
      <c r="U811" s="54"/>
      <c r="V811" s="55"/>
      <c r="W811" s="54"/>
      <c r="X811" s="55"/>
      <c r="Y811" s="51"/>
      <c r="Z811" s="51"/>
      <c r="AA811" s="51"/>
      <c r="AB811" s="51"/>
      <c r="AC811" s="51"/>
      <c r="AD811" s="51"/>
      <c r="AE811" s="51"/>
      <c r="AF811" s="51"/>
      <c r="AG811" s="51"/>
      <c r="AH811" s="51"/>
      <c r="AI811" s="51"/>
      <c r="AJ811" s="51"/>
      <c r="AK811" s="51"/>
      <c r="AL811" s="51"/>
      <c r="AM811" s="54"/>
      <c r="AN811" s="51"/>
      <c r="AO811" s="54"/>
      <c r="AP811" s="51"/>
      <c r="AQ811" s="54"/>
      <c r="AR811" s="51"/>
      <c r="AS811" s="53" t="n">
        <v>0</v>
      </c>
      <c r="AT811" s="53" t="n">
        <v>0</v>
      </c>
      <c r="AU811" s="53" t="e">
        <f aca="false">_xlfn.IFS(I811="PE",0,I811="PC",0,I811="VCF",ROUND(AS811*AV811,2),I811="VSF",ROUND(AS811*AV811,2),I811="SUB",ROUND(AS811*AV811,2),I811="ADQBYS",ROUND(AS811*AV811,2),I811="CONV",ROUND(AS811*AV811,2))</f>
        <v>#N/A</v>
      </c>
      <c r="AV811" s="56"/>
      <c r="AW811" s="57" t="e">
        <f aca="false">_xlfn.IFS(I811="PE",ROUND((O811*P811)+Q811,2),I811="PC",ROUND((O811*P811)+Q811,2),AND(I811="VCF",BA811="SI"),AS811+AU811,AND(I811="VCF",BA811="NO"),AS811,AND(I811="VSF",BA811="SI"),AS811+AU811+Y811+Z811,AND(I811="VSF",BA811="NO"),AS811+Y811+Z811,AND(I811="SUB",BA811="SI"),AS811+AU811,AND(I811="SUB",BA811="NO"),AS811,AND(I811="ADQBYS",BA811="SI"),AS811+AU811,AND(I811="ADQBYS",BA811="NO"),AS811,AND(I811="CONV",BA811="SI"),AS811+AU811,AND(I811="CONV",BA811="NO"),AS811)</f>
        <v>#N/A</v>
      </c>
      <c r="AX811" s="53"/>
      <c r="AY811" s="58"/>
      <c r="AZ811" s="51"/>
      <c r="BA811" s="59"/>
    </row>
    <row r="812" customFormat="false" ht="18.6" hidden="false" customHeight="true" outlineLevel="0" collapsed="false">
      <c r="A812" s="43"/>
      <c r="B812" s="44"/>
      <c r="C812" s="44"/>
      <c r="D812" s="44"/>
      <c r="E812" s="44"/>
      <c r="F812" s="44"/>
      <c r="G812" s="44"/>
      <c r="H812" s="45"/>
      <c r="I812" s="44"/>
      <c r="J812" s="44"/>
      <c r="K812" s="44"/>
      <c r="L812" s="47"/>
      <c r="M812" s="47"/>
      <c r="N812" s="49" t="e">
        <f aca="false">_xlfn.IFS(AND(I812="PE",M812="NÓMINA ENERO"),1,AND(I812="PE",M812="NÓMINA FEBRERO"),2,AND(I812="PE",M812="NÓMINA MARZO"),3,AND(I812="PE",M812="NÓMINA ABRIL"),4,AND(I812="PE",M812="NÓMINA MAYO"),5,AND(I812="PE",M812="NÓMINA JUNIO"),6,AND(I812="PE",M812="NÓMINA JULIO"),7,AND(I812="PE",M812="NÓMINA AGOSTO"),8,AND(I812="PE",M812="NÓMINA SEPTIEMBRE"),9,AND(I812="PE",M812="NÓMINA OCTUBRE"),10,AND(I812="PE",M812="NÓMINA NOVIEMBRE"),11,AND(I812="PE",M812="NÓMINA DICIEMBRE"),12,AND(I812="PC",M812="NÓMINA ENERO"),1,AND(I812="PC",M812="NÓMINA FEBRERO"),2,AND(I812="PC",M812="NÓMINA MARZO"),3,AND(I812="PC",M812="NÓMINA ABRIL"),4,AND(I812="PC",M812="NÓMINA MAYO"),5,AND(I812="PC",M812="NÓMINA JUNIO"),6,AND(I812="PC",M812="NÓMINA JULIO"),7,AND(I812="PC",M812="NÓMINA AGOSTO"),8,AND(I812="PC",M812="NÓMINA SEPTIEMBRE"),9,AND(I812="PC",M812="NÓMINA OCTUBRE"),10,AND(I812="PC",M812="NÓMINA NOVIEMBRE"),11,AND(I812="PC",M812="NÓMINA DICIEMBRE"),12,I812="VCF"," ",I812="VSF"," ",I812="SUB"," ",I812="ADQBYS"," ",I812="CONV"," ")</f>
        <v>#N/A</v>
      </c>
      <c r="O812" s="50"/>
      <c r="P812" s="51"/>
      <c r="Q812" s="51" t="n">
        <f aca="false">ROUND((O812*P812)*0.15,2)</f>
        <v>0</v>
      </c>
      <c r="R812" s="52" t="e">
        <f aca="false">_xlfn.IFS(I812="PE","NO RELLENAR",I812="PC","NO RELLENAR",I812="SUB","NO RELLENAR",I812="ADQBYS","NO RELLENAR",I812="CONV","NO RELLENAR",I812="VSF","RELLENAR",I812="VCF","RELLENAR")</f>
        <v>#N/A</v>
      </c>
      <c r="S812" s="53"/>
      <c r="T812" s="53"/>
      <c r="U812" s="54"/>
      <c r="V812" s="55"/>
      <c r="W812" s="54"/>
      <c r="X812" s="55"/>
      <c r="Y812" s="51"/>
      <c r="Z812" s="51"/>
      <c r="AA812" s="51"/>
      <c r="AB812" s="51"/>
      <c r="AC812" s="51"/>
      <c r="AD812" s="51"/>
      <c r="AE812" s="51"/>
      <c r="AF812" s="51"/>
      <c r="AG812" s="51"/>
      <c r="AH812" s="51"/>
      <c r="AI812" s="51"/>
      <c r="AJ812" s="51"/>
      <c r="AK812" s="51"/>
      <c r="AL812" s="51"/>
      <c r="AM812" s="54"/>
      <c r="AN812" s="51"/>
      <c r="AO812" s="54"/>
      <c r="AP812" s="51"/>
      <c r="AQ812" s="54"/>
      <c r="AR812" s="51"/>
      <c r="AS812" s="53" t="n">
        <v>0</v>
      </c>
      <c r="AT812" s="53" t="n">
        <v>0</v>
      </c>
      <c r="AU812" s="53" t="e">
        <f aca="false">_xlfn.IFS(I812="PE",0,I812="PC",0,I812="VCF",ROUND(AS812*AV812,2),I812="VSF",ROUND(AS812*AV812,2),I812="SUB",ROUND(AS812*AV812,2),I812="ADQBYS",ROUND(AS812*AV812,2),I812="CONV",ROUND(AS812*AV812,2))</f>
        <v>#N/A</v>
      </c>
      <c r="AV812" s="56"/>
      <c r="AW812" s="57" t="e">
        <f aca="false">_xlfn.IFS(I812="PE",ROUND((O812*P812)+Q812,2),I812="PC",ROUND((O812*P812)+Q812,2),AND(I812="VCF",BA812="SI"),AS812+AU812,AND(I812="VCF",BA812="NO"),AS812,AND(I812="VSF",BA812="SI"),AS812+AU812+Y812+Z812,AND(I812="VSF",BA812="NO"),AS812+Y812+Z812,AND(I812="SUB",BA812="SI"),AS812+AU812,AND(I812="SUB",BA812="NO"),AS812,AND(I812="ADQBYS",BA812="SI"),AS812+AU812,AND(I812="ADQBYS",BA812="NO"),AS812,AND(I812="CONV",BA812="SI"),AS812+AU812,AND(I812="CONV",BA812="NO"),AS812)</f>
        <v>#N/A</v>
      </c>
      <c r="AX812" s="53"/>
      <c r="AY812" s="58"/>
      <c r="AZ812" s="51"/>
      <c r="BA812" s="59"/>
    </row>
    <row r="813" customFormat="false" ht="18.6" hidden="false" customHeight="true" outlineLevel="0" collapsed="false">
      <c r="A813" s="43"/>
      <c r="B813" s="44"/>
      <c r="C813" s="44"/>
      <c r="D813" s="44"/>
      <c r="E813" s="44"/>
      <c r="F813" s="44"/>
      <c r="G813" s="44"/>
      <c r="H813" s="45"/>
      <c r="I813" s="44"/>
      <c r="J813" s="44"/>
      <c r="K813" s="44"/>
      <c r="L813" s="47"/>
      <c r="M813" s="47"/>
      <c r="N813" s="49" t="e">
        <f aca="false">_xlfn.IFS(AND(I813="PE",M813="NÓMINA ENERO"),1,AND(I813="PE",M813="NÓMINA FEBRERO"),2,AND(I813="PE",M813="NÓMINA MARZO"),3,AND(I813="PE",M813="NÓMINA ABRIL"),4,AND(I813="PE",M813="NÓMINA MAYO"),5,AND(I813="PE",M813="NÓMINA JUNIO"),6,AND(I813="PE",M813="NÓMINA JULIO"),7,AND(I813="PE",M813="NÓMINA AGOSTO"),8,AND(I813="PE",M813="NÓMINA SEPTIEMBRE"),9,AND(I813="PE",M813="NÓMINA OCTUBRE"),10,AND(I813="PE",M813="NÓMINA NOVIEMBRE"),11,AND(I813="PE",M813="NÓMINA DICIEMBRE"),12,AND(I813="PC",M813="NÓMINA ENERO"),1,AND(I813="PC",M813="NÓMINA FEBRERO"),2,AND(I813="PC",M813="NÓMINA MARZO"),3,AND(I813="PC",M813="NÓMINA ABRIL"),4,AND(I813="PC",M813="NÓMINA MAYO"),5,AND(I813="PC",M813="NÓMINA JUNIO"),6,AND(I813="PC",M813="NÓMINA JULIO"),7,AND(I813="PC",M813="NÓMINA AGOSTO"),8,AND(I813="PC",M813="NÓMINA SEPTIEMBRE"),9,AND(I813="PC",M813="NÓMINA OCTUBRE"),10,AND(I813="PC",M813="NÓMINA NOVIEMBRE"),11,AND(I813="PC",M813="NÓMINA DICIEMBRE"),12,I813="VCF"," ",I813="VSF"," ",I813="SUB"," ",I813="ADQBYS"," ",I813="CONV"," ")</f>
        <v>#N/A</v>
      </c>
      <c r="O813" s="50"/>
      <c r="P813" s="51"/>
      <c r="Q813" s="51" t="n">
        <f aca="false">ROUND((O813*P813)*0.15,2)</f>
        <v>0</v>
      </c>
      <c r="R813" s="52" t="e">
        <f aca="false">_xlfn.IFS(I813="PE","NO RELLENAR",I813="PC","NO RELLENAR",I813="SUB","NO RELLENAR",I813="ADQBYS","NO RELLENAR",I813="CONV","NO RELLENAR",I813="VSF","RELLENAR",I813="VCF","RELLENAR")</f>
        <v>#N/A</v>
      </c>
      <c r="S813" s="53"/>
      <c r="T813" s="53"/>
      <c r="U813" s="54"/>
      <c r="V813" s="55"/>
      <c r="W813" s="54"/>
      <c r="X813" s="55"/>
      <c r="Y813" s="51"/>
      <c r="Z813" s="51"/>
      <c r="AA813" s="51"/>
      <c r="AB813" s="51"/>
      <c r="AC813" s="51"/>
      <c r="AD813" s="51"/>
      <c r="AE813" s="51"/>
      <c r="AF813" s="51"/>
      <c r="AG813" s="51"/>
      <c r="AH813" s="51"/>
      <c r="AI813" s="51"/>
      <c r="AJ813" s="51"/>
      <c r="AK813" s="51"/>
      <c r="AL813" s="51"/>
      <c r="AM813" s="54"/>
      <c r="AN813" s="51"/>
      <c r="AO813" s="54"/>
      <c r="AP813" s="51"/>
      <c r="AQ813" s="54"/>
      <c r="AR813" s="51"/>
      <c r="AS813" s="53" t="n">
        <v>0</v>
      </c>
      <c r="AT813" s="53" t="n">
        <v>0</v>
      </c>
      <c r="AU813" s="53" t="e">
        <f aca="false">_xlfn.IFS(I813="PE",0,I813="PC",0,I813="VCF",ROUND(AS813*AV813,2),I813="VSF",ROUND(AS813*AV813,2),I813="SUB",ROUND(AS813*AV813,2),I813="ADQBYS",ROUND(AS813*AV813,2),I813="CONV",ROUND(AS813*AV813,2))</f>
        <v>#N/A</v>
      </c>
      <c r="AV813" s="56"/>
      <c r="AW813" s="57" t="e">
        <f aca="false">_xlfn.IFS(I813="PE",ROUND((O813*P813)+Q813,2),I813="PC",ROUND((O813*P813)+Q813,2),AND(I813="VCF",BA813="SI"),AS813+AU813,AND(I813="VCF",BA813="NO"),AS813,AND(I813="VSF",BA813="SI"),AS813+AU813+Y813+Z813,AND(I813="VSF",BA813="NO"),AS813+Y813+Z813,AND(I813="SUB",BA813="SI"),AS813+AU813,AND(I813="SUB",BA813="NO"),AS813,AND(I813="ADQBYS",BA813="SI"),AS813+AU813,AND(I813="ADQBYS",BA813="NO"),AS813,AND(I813="CONV",BA813="SI"),AS813+AU813,AND(I813="CONV",BA813="NO"),AS813)</f>
        <v>#N/A</v>
      </c>
      <c r="AX813" s="53"/>
      <c r="AY813" s="58"/>
      <c r="AZ813" s="51"/>
      <c r="BA813" s="59"/>
    </row>
    <row r="814" customFormat="false" ht="18.6" hidden="false" customHeight="true" outlineLevel="0" collapsed="false">
      <c r="A814" s="43"/>
      <c r="B814" s="44"/>
      <c r="C814" s="44"/>
      <c r="D814" s="44"/>
      <c r="E814" s="44"/>
      <c r="F814" s="44"/>
      <c r="G814" s="44"/>
      <c r="H814" s="45"/>
      <c r="I814" s="44"/>
      <c r="J814" s="44"/>
      <c r="K814" s="44"/>
      <c r="L814" s="47"/>
      <c r="M814" s="47"/>
      <c r="N814" s="49" t="e">
        <f aca="false">_xlfn.IFS(AND(I814="PE",M814="NÓMINA ENERO"),1,AND(I814="PE",M814="NÓMINA FEBRERO"),2,AND(I814="PE",M814="NÓMINA MARZO"),3,AND(I814="PE",M814="NÓMINA ABRIL"),4,AND(I814="PE",M814="NÓMINA MAYO"),5,AND(I814="PE",M814="NÓMINA JUNIO"),6,AND(I814="PE",M814="NÓMINA JULIO"),7,AND(I814="PE",M814="NÓMINA AGOSTO"),8,AND(I814="PE",M814="NÓMINA SEPTIEMBRE"),9,AND(I814="PE",M814="NÓMINA OCTUBRE"),10,AND(I814="PE",M814="NÓMINA NOVIEMBRE"),11,AND(I814="PE",M814="NÓMINA DICIEMBRE"),12,AND(I814="PC",M814="NÓMINA ENERO"),1,AND(I814="PC",M814="NÓMINA FEBRERO"),2,AND(I814="PC",M814="NÓMINA MARZO"),3,AND(I814="PC",M814="NÓMINA ABRIL"),4,AND(I814="PC",M814="NÓMINA MAYO"),5,AND(I814="PC",M814="NÓMINA JUNIO"),6,AND(I814="PC",M814="NÓMINA JULIO"),7,AND(I814="PC",M814="NÓMINA AGOSTO"),8,AND(I814="PC",M814="NÓMINA SEPTIEMBRE"),9,AND(I814="PC",M814="NÓMINA OCTUBRE"),10,AND(I814="PC",M814="NÓMINA NOVIEMBRE"),11,AND(I814="PC",M814="NÓMINA DICIEMBRE"),12,I814="VCF"," ",I814="VSF"," ",I814="SUB"," ",I814="ADQBYS"," ",I814="CONV"," ")</f>
        <v>#N/A</v>
      </c>
      <c r="O814" s="50"/>
      <c r="P814" s="51"/>
      <c r="Q814" s="51" t="n">
        <f aca="false">ROUND((O814*P814)*0.15,2)</f>
        <v>0</v>
      </c>
      <c r="R814" s="52" t="e">
        <f aca="false">_xlfn.IFS(I814="PE","NO RELLENAR",I814="PC","NO RELLENAR",I814="SUB","NO RELLENAR",I814="ADQBYS","NO RELLENAR",I814="CONV","NO RELLENAR",I814="VSF","RELLENAR",I814="VCF","RELLENAR")</f>
        <v>#N/A</v>
      </c>
      <c r="S814" s="53"/>
      <c r="T814" s="53"/>
      <c r="U814" s="54"/>
      <c r="V814" s="55"/>
      <c r="W814" s="54"/>
      <c r="X814" s="55"/>
      <c r="Y814" s="51"/>
      <c r="Z814" s="51"/>
      <c r="AA814" s="51"/>
      <c r="AB814" s="51"/>
      <c r="AC814" s="51"/>
      <c r="AD814" s="51"/>
      <c r="AE814" s="51"/>
      <c r="AF814" s="51"/>
      <c r="AG814" s="51"/>
      <c r="AH814" s="51"/>
      <c r="AI814" s="51"/>
      <c r="AJ814" s="51"/>
      <c r="AK814" s="51"/>
      <c r="AL814" s="51"/>
      <c r="AM814" s="54"/>
      <c r="AN814" s="51"/>
      <c r="AO814" s="54"/>
      <c r="AP814" s="51"/>
      <c r="AQ814" s="54"/>
      <c r="AR814" s="51"/>
      <c r="AS814" s="53" t="n">
        <v>0</v>
      </c>
      <c r="AT814" s="53" t="n">
        <v>0</v>
      </c>
      <c r="AU814" s="53" t="e">
        <f aca="false">_xlfn.IFS(I814="PE",0,I814="PC",0,I814="VCF",ROUND(AS814*AV814,2),I814="VSF",ROUND(AS814*AV814,2),I814="SUB",ROUND(AS814*AV814,2),I814="ADQBYS",ROUND(AS814*AV814,2),I814="CONV",ROUND(AS814*AV814,2))</f>
        <v>#N/A</v>
      </c>
      <c r="AV814" s="56"/>
      <c r="AW814" s="57" t="e">
        <f aca="false">_xlfn.IFS(I814="PE",ROUND((O814*P814)+Q814,2),I814="PC",ROUND((O814*P814)+Q814,2),AND(I814="VCF",BA814="SI"),AS814+AU814,AND(I814="VCF",BA814="NO"),AS814,AND(I814="VSF",BA814="SI"),AS814+AU814+Y814+Z814,AND(I814="VSF",BA814="NO"),AS814+Y814+Z814,AND(I814="SUB",BA814="SI"),AS814+AU814,AND(I814="SUB",BA814="NO"),AS814,AND(I814="ADQBYS",BA814="SI"),AS814+AU814,AND(I814="ADQBYS",BA814="NO"),AS814,AND(I814="CONV",BA814="SI"),AS814+AU814,AND(I814="CONV",BA814="NO"),AS814)</f>
        <v>#N/A</v>
      </c>
      <c r="AX814" s="53"/>
      <c r="AY814" s="58"/>
      <c r="AZ814" s="51"/>
      <c r="BA814" s="59"/>
    </row>
    <row r="815" customFormat="false" ht="18.6" hidden="false" customHeight="true" outlineLevel="0" collapsed="false">
      <c r="A815" s="43"/>
      <c r="B815" s="44"/>
      <c r="C815" s="44"/>
      <c r="D815" s="44"/>
      <c r="E815" s="44"/>
      <c r="F815" s="44"/>
      <c r="G815" s="44"/>
      <c r="H815" s="45"/>
      <c r="I815" s="44"/>
      <c r="J815" s="44"/>
      <c r="K815" s="44"/>
      <c r="L815" s="47"/>
      <c r="M815" s="47"/>
      <c r="N815" s="49" t="e">
        <f aca="false">_xlfn.IFS(AND(I815="PE",M815="NÓMINA ENERO"),1,AND(I815="PE",M815="NÓMINA FEBRERO"),2,AND(I815="PE",M815="NÓMINA MARZO"),3,AND(I815="PE",M815="NÓMINA ABRIL"),4,AND(I815="PE",M815="NÓMINA MAYO"),5,AND(I815="PE",M815="NÓMINA JUNIO"),6,AND(I815="PE",M815="NÓMINA JULIO"),7,AND(I815="PE",M815="NÓMINA AGOSTO"),8,AND(I815="PE",M815="NÓMINA SEPTIEMBRE"),9,AND(I815="PE",M815="NÓMINA OCTUBRE"),10,AND(I815="PE",M815="NÓMINA NOVIEMBRE"),11,AND(I815="PE",M815="NÓMINA DICIEMBRE"),12,AND(I815="PC",M815="NÓMINA ENERO"),1,AND(I815="PC",M815="NÓMINA FEBRERO"),2,AND(I815="PC",M815="NÓMINA MARZO"),3,AND(I815="PC",M815="NÓMINA ABRIL"),4,AND(I815="PC",M815="NÓMINA MAYO"),5,AND(I815="PC",M815="NÓMINA JUNIO"),6,AND(I815="PC",M815="NÓMINA JULIO"),7,AND(I815="PC",M815="NÓMINA AGOSTO"),8,AND(I815="PC",M815="NÓMINA SEPTIEMBRE"),9,AND(I815="PC",M815="NÓMINA OCTUBRE"),10,AND(I815="PC",M815="NÓMINA NOVIEMBRE"),11,AND(I815="PC",M815="NÓMINA DICIEMBRE"),12,I815="VCF"," ",I815="VSF"," ",I815="SUB"," ",I815="ADQBYS"," ",I815="CONV"," ")</f>
        <v>#N/A</v>
      </c>
      <c r="O815" s="50"/>
      <c r="P815" s="51"/>
      <c r="Q815" s="51" t="n">
        <f aca="false">ROUND((O815*P815)*0.15,2)</f>
        <v>0</v>
      </c>
      <c r="R815" s="52" t="e">
        <f aca="false">_xlfn.IFS(I815="PE","NO RELLENAR",I815="PC","NO RELLENAR",I815="SUB","NO RELLENAR",I815="ADQBYS","NO RELLENAR",I815="CONV","NO RELLENAR",I815="VSF","RELLENAR",I815="VCF","RELLENAR")</f>
        <v>#N/A</v>
      </c>
      <c r="S815" s="53"/>
      <c r="T815" s="53"/>
      <c r="U815" s="54"/>
      <c r="V815" s="55"/>
      <c r="W815" s="54"/>
      <c r="X815" s="55"/>
      <c r="Y815" s="51"/>
      <c r="Z815" s="51"/>
      <c r="AA815" s="51"/>
      <c r="AB815" s="51"/>
      <c r="AC815" s="51"/>
      <c r="AD815" s="51"/>
      <c r="AE815" s="51"/>
      <c r="AF815" s="51"/>
      <c r="AG815" s="51"/>
      <c r="AH815" s="51"/>
      <c r="AI815" s="51"/>
      <c r="AJ815" s="51"/>
      <c r="AK815" s="51"/>
      <c r="AL815" s="51"/>
      <c r="AM815" s="54"/>
      <c r="AN815" s="51"/>
      <c r="AO815" s="54"/>
      <c r="AP815" s="51"/>
      <c r="AQ815" s="54"/>
      <c r="AR815" s="51"/>
      <c r="AS815" s="53" t="n">
        <v>0</v>
      </c>
      <c r="AT815" s="53" t="n">
        <v>0</v>
      </c>
      <c r="AU815" s="53" t="e">
        <f aca="false">_xlfn.IFS(I815="PE",0,I815="PC",0,I815="VCF",ROUND(AS815*AV815,2),I815="VSF",ROUND(AS815*AV815,2),I815="SUB",ROUND(AS815*AV815,2),I815="ADQBYS",ROUND(AS815*AV815,2),I815="CONV",ROUND(AS815*AV815,2))</f>
        <v>#N/A</v>
      </c>
      <c r="AV815" s="56"/>
      <c r="AW815" s="57" t="e">
        <f aca="false">_xlfn.IFS(I815="PE",ROUND((O815*P815)+Q815,2),I815="PC",ROUND((O815*P815)+Q815,2),AND(I815="VCF",BA815="SI"),AS815+AU815,AND(I815="VCF",BA815="NO"),AS815,AND(I815="VSF",BA815="SI"),AS815+AU815+Y815+Z815,AND(I815="VSF",BA815="NO"),AS815+Y815+Z815,AND(I815="SUB",BA815="SI"),AS815+AU815,AND(I815="SUB",BA815="NO"),AS815,AND(I815="ADQBYS",BA815="SI"),AS815+AU815,AND(I815="ADQBYS",BA815="NO"),AS815,AND(I815="CONV",BA815="SI"),AS815+AU815,AND(I815="CONV",BA815="NO"),AS815)</f>
        <v>#N/A</v>
      </c>
      <c r="AX815" s="53"/>
      <c r="AY815" s="58"/>
      <c r="AZ815" s="51"/>
      <c r="BA815" s="59"/>
    </row>
    <row r="816" customFormat="false" ht="18.6" hidden="false" customHeight="true" outlineLevel="0" collapsed="false">
      <c r="A816" s="43"/>
      <c r="B816" s="44"/>
      <c r="C816" s="44"/>
      <c r="D816" s="44"/>
      <c r="E816" s="44"/>
      <c r="F816" s="44"/>
      <c r="G816" s="44"/>
      <c r="H816" s="45"/>
      <c r="I816" s="44"/>
      <c r="J816" s="44"/>
      <c r="K816" s="44"/>
      <c r="L816" s="47"/>
      <c r="M816" s="47"/>
      <c r="N816" s="49" t="e">
        <f aca="false">_xlfn.IFS(AND(I816="PE",M816="NÓMINA ENERO"),1,AND(I816="PE",M816="NÓMINA FEBRERO"),2,AND(I816="PE",M816="NÓMINA MARZO"),3,AND(I816="PE",M816="NÓMINA ABRIL"),4,AND(I816="PE",M816="NÓMINA MAYO"),5,AND(I816="PE",M816="NÓMINA JUNIO"),6,AND(I816="PE",M816="NÓMINA JULIO"),7,AND(I816="PE",M816="NÓMINA AGOSTO"),8,AND(I816="PE",M816="NÓMINA SEPTIEMBRE"),9,AND(I816="PE",M816="NÓMINA OCTUBRE"),10,AND(I816="PE",M816="NÓMINA NOVIEMBRE"),11,AND(I816="PE",M816="NÓMINA DICIEMBRE"),12,AND(I816="PC",M816="NÓMINA ENERO"),1,AND(I816="PC",M816="NÓMINA FEBRERO"),2,AND(I816="PC",M816="NÓMINA MARZO"),3,AND(I816="PC",M816="NÓMINA ABRIL"),4,AND(I816="PC",M816="NÓMINA MAYO"),5,AND(I816="PC",M816="NÓMINA JUNIO"),6,AND(I816="PC",M816="NÓMINA JULIO"),7,AND(I816="PC",M816="NÓMINA AGOSTO"),8,AND(I816="PC",M816="NÓMINA SEPTIEMBRE"),9,AND(I816="PC",M816="NÓMINA OCTUBRE"),10,AND(I816="PC",M816="NÓMINA NOVIEMBRE"),11,AND(I816="PC",M816="NÓMINA DICIEMBRE"),12,I816="VCF"," ",I816="VSF"," ",I816="SUB"," ",I816="ADQBYS"," ",I816="CONV"," ")</f>
        <v>#N/A</v>
      </c>
      <c r="O816" s="50"/>
      <c r="P816" s="51"/>
      <c r="Q816" s="51" t="n">
        <f aca="false">ROUND((O816*P816)*0.15,2)</f>
        <v>0</v>
      </c>
      <c r="R816" s="52" t="e">
        <f aca="false">_xlfn.IFS(I816="PE","NO RELLENAR",I816="PC","NO RELLENAR",I816="SUB","NO RELLENAR",I816="ADQBYS","NO RELLENAR",I816="CONV","NO RELLENAR",I816="VSF","RELLENAR",I816="VCF","RELLENAR")</f>
        <v>#N/A</v>
      </c>
      <c r="S816" s="53"/>
      <c r="T816" s="53"/>
      <c r="U816" s="54"/>
      <c r="V816" s="55"/>
      <c r="W816" s="54"/>
      <c r="X816" s="55"/>
      <c r="Y816" s="51"/>
      <c r="Z816" s="51"/>
      <c r="AA816" s="51"/>
      <c r="AB816" s="51"/>
      <c r="AC816" s="51"/>
      <c r="AD816" s="51"/>
      <c r="AE816" s="51"/>
      <c r="AF816" s="51"/>
      <c r="AG816" s="51"/>
      <c r="AH816" s="51"/>
      <c r="AI816" s="51"/>
      <c r="AJ816" s="51"/>
      <c r="AK816" s="51"/>
      <c r="AL816" s="51"/>
      <c r="AM816" s="54"/>
      <c r="AN816" s="51"/>
      <c r="AO816" s="54"/>
      <c r="AP816" s="51"/>
      <c r="AQ816" s="54"/>
      <c r="AR816" s="51"/>
      <c r="AS816" s="53" t="n">
        <v>0</v>
      </c>
      <c r="AT816" s="53" t="n">
        <v>0</v>
      </c>
      <c r="AU816" s="53" t="e">
        <f aca="false">_xlfn.IFS(I816="PE",0,I816="PC",0,I816="VCF",ROUND(AS816*AV816,2),I816="VSF",ROUND(AS816*AV816,2),I816="SUB",ROUND(AS816*AV816,2),I816="ADQBYS",ROUND(AS816*AV816,2),I816="CONV",ROUND(AS816*AV816,2))</f>
        <v>#N/A</v>
      </c>
      <c r="AV816" s="56"/>
      <c r="AW816" s="57" t="e">
        <f aca="false">_xlfn.IFS(I816="PE",ROUND((O816*P816)+Q816,2),I816="PC",ROUND((O816*P816)+Q816,2),AND(I816="VCF",BA816="SI"),AS816+AU816,AND(I816="VCF",BA816="NO"),AS816,AND(I816="VSF",BA816="SI"),AS816+AU816+Y816+Z816,AND(I816="VSF",BA816="NO"),AS816+Y816+Z816,AND(I816="SUB",BA816="SI"),AS816+AU816,AND(I816="SUB",BA816="NO"),AS816,AND(I816="ADQBYS",BA816="SI"),AS816+AU816,AND(I816="ADQBYS",BA816="NO"),AS816,AND(I816="CONV",BA816="SI"),AS816+AU816,AND(I816="CONV",BA816="NO"),AS816)</f>
        <v>#N/A</v>
      </c>
      <c r="AX816" s="53"/>
      <c r="AY816" s="58"/>
      <c r="AZ816" s="51"/>
      <c r="BA816" s="59"/>
    </row>
    <row r="817" customFormat="false" ht="18.6" hidden="false" customHeight="true" outlineLevel="0" collapsed="false">
      <c r="A817" s="43"/>
      <c r="B817" s="44"/>
      <c r="C817" s="44"/>
      <c r="D817" s="44"/>
      <c r="E817" s="44"/>
      <c r="F817" s="44"/>
      <c r="G817" s="44"/>
      <c r="H817" s="45"/>
      <c r="I817" s="44"/>
      <c r="J817" s="44"/>
      <c r="K817" s="44"/>
      <c r="L817" s="47"/>
      <c r="M817" s="47"/>
      <c r="N817" s="49" t="e">
        <f aca="false">_xlfn.IFS(AND(I817="PE",M817="NÓMINA ENERO"),1,AND(I817="PE",M817="NÓMINA FEBRERO"),2,AND(I817="PE",M817="NÓMINA MARZO"),3,AND(I817="PE",M817="NÓMINA ABRIL"),4,AND(I817="PE",M817="NÓMINA MAYO"),5,AND(I817="PE",M817="NÓMINA JUNIO"),6,AND(I817="PE",M817="NÓMINA JULIO"),7,AND(I817="PE",M817="NÓMINA AGOSTO"),8,AND(I817="PE",M817="NÓMINA SEPTIEMBRE"),9,AND(I817="PE",M817="NÓMINA OCTUBRE"),10,AND(I817="PE",M817="NÓMINA NOVIEMBRE"),11,AND(I817="PE",M817="NÓMINA DICIEMBRE"),12,AND(I817="PC",M817="NÓMINA ENERO"),1,AND(I817="PC",M817="NÓMINA FEBRERO"),2,AND(I817="PC",M817="NÓMINA MARZO"),3,AND(I817="PC",M817="NÓMINA ABRIL"),4,AND(I817="PC",M817="NÓMINA MAYO"),5,AND(I817="PC",M817="NÓMINA JUNIO"),6,AND(I817="PC",M817="NÓMINA JULIO"),7,AND(I817="PC",M817="NÓMINA AGOSTO"),8,AND(I817="PC",M817="NÓMINA SEPTIEMBRE"),9,AND(I817="PC",M817="NÓMINA OCTUBRE"),10,AND(I817="PC",M817="NÓMINA NOVIEMBRE"),11,AND(I817="PC",M817="NÓMINA DICIEMBRE"),12,I817="VCF"," ",I817="VSF"," ",I817="SUB"," ",I817="ADQBYS"," ",I817="CONV"," ")</f>
        <v>#N/A</v>
      </c>
      <c r="O817" s="50"/>
      <c r="P817" s="51"/>
      <c r="Q817" s="51" t="n">
        <f aca="false">ROUND((O817*P817)*0.15,2)</f>
        <v>0</v>
      </c>
      <c r="R817" s="52" t="e">
        <f aca="false">_xlfn.IFS(I817="PE","NO RELLENAR",I817="PC","NO RELLENAR",I817="SUB","NO RELLENAR",I817="ADQBYS","NO RELLENAR",I817="CONV","NO RELLENAR",I817="VSF","RELLENAR",I817="VCF","RELLENAR")</f>
        <v>#N/A</v>
      </c>
      <c r="S817" s="53"/>
      <c r="T817" s="53"/>
      <c r="U817" s="54"/>
      <c r="V817" s="55"/>
      <c r="W817" s="54"/>
      <c r="X817" s="55"/>
      <c r="Y817" s="51"/>
      <c r="Z817" s="51"/>
      <c r="AA817" s="51"/>
      <c r="AB817" s="51"/>
      <c r="AC817" s="51"/>
      <c r="AD817" s="51"/>
      <c r="AE817" s="51"/>
      <c r="AF817" s="51"/>
      <c r="AG817" s="51"/>
      <c r="AH817" s="51"/>
      <c r="AI817" s="51"/>
      <c r="AJ817" s="51"/>
      <c r="AK817" s="51"/>
      <c r="AL817" s="51"/>
      <c r="AM817" s="54"/>
      <c r="AN817" s="51"/>
      <c r="AO817" s="54"/>
      <c r="AP817" s="51"/>
      <c r="AQ817" s="54"/>
      <c r="AR817" s="51"/>
      <c r="AS817" s="53" t="n">
        <v>0</v>
      </c>
      <c r="AT817" s="53" t="n">
        <v>0</v>
      </c>
      <c r="AU817" s="53" t="e">
        <f aca="false">_xlfn.IFS(I817="PE",0,I817="PC",0,I817="VCF",ROUND(AS817*AV817,2),I817="VSF",ROUND(AS817*AV817,2),I817="SUB",ROUND(AS817*AV817,2),I817="ADQBYS",ROUND(AS817*AV817,2),I817="CONV",ROUND(AS817*AV817,2))</f>
        <v>#N/A</v>
      </c>
      <c r="AV817" s="56"/>
      <c r="AW817" s="57" t="e">
        <f aca="false">_xlfn.IFS(I817="PE",ROUND((O817*P817)+Q817,2),I817="PC",ROUND((O817*P817)+Q817,2),AND(I817="VCF",BA817="SI"),AS817+AU817,AND(I817="VCF",BA817="NO"),AS817,AND(I817="VSF",BA817="SI"),AS817+AU817+Y817+Z817,AND(I817="VSF",BA817="NO"),AS817+Y817+Z817,AND(I817="SUB",BA817="SI"),AS817+AU817,AND(I817="SUB",BA817="NO"),AS817,AND(I817="ADQBYS",BA817="SI"),AS817+AU817,AND(I817="ADQBYS",BA817="NO"),AS817,AND(I817="CONV",BA817="SI"),AS817+AU817,AND(I817="CONV",BA817="NO"),AS817)</f>
        <v>#N/A</v>
      </c>
      <c r="AX817" s="53"/>
      <c r="AY817" s="58"/>
      <c r="AZ817" s="51"/>
      <c r="BA817" s="59"/>
    </row>
    <row r="818" customFormat="false" ht="18.6" hidden="false" customHeight="true" outlineLevel="0" collapsed="false">
      <c r="A818" s="43"/>
      <c r="B818" s="44"/>
      <c r="C818" s="44"/>
      <c r="D818" s="44"/>
      <c r="E818" s="44"/>
      <c r="F818" s="44"/>
      <c r="G818" s="44"/>
      <c r="H818" s="45"/>
      <c r="I818" s="44"/>
      <c r="J818" s="44"/>
      <c r="K818" s="44"/>
      <c r="L818" s="47"/>
      <c r="M818" s="47"/>
      <c r="N818" s="49" t="e">
        <f aca="false">_xlfn.IFS(AND(I818="PE",M818="NÓMINA ENERO"),1,AND(I818="PE",M818="NÓMINA FEBRERO"),2,AND(I818="PE",M818="NÓMINA MARZO"),3,AND(I818="PE",M818="NÓMINA ABRIL"),4,AND(I818="PE",M818="NÓMINA MAYO"),5,AND(I818="PE",M818="NÓMINA JUNIO"),6,AND(I818="PE",M818="NÓMINA JULIO"),7,AND(I818="PE",M818="NÓMINA AGOSTO"),8,AND(I818="PE",M818="NÓMINA SEPTIEMBRE"),9,AND(I818="PE",M818="NÓMINA OCTUBRE"),10,AND(I818="PE",M818="NÓMINA NOVIEMBRE"),11,AND(I818="PE",M818="NÓMINA DICIEMBRE"),12,AND(I818="PC",M818="NÓMINA ENERO"),1,AND(I818="PC",M818="NÓMINA FEBRERO"),2,AND(I818="PC",M818="NÓMINA MARZO"),3,AND(I818="PC",M818="NÓMINA ABRIL"),4,AND(I818="PC",M818="NÓMINA MAYO"),5,AND(I818="PC",M818="NÓMINA JUNIO"),6,AND(I818="PC",M818="NÓMINA JULIO"),7,AND(I818="PC",M818="NÓMINA AGOSTO"),8,AND(I818="PC",M818="NÓMINA SEPTIEMBRE"),9,AND(I818="PC",M818="NÓMINA OCTUBRE"),10,AND(I818="PC",M818="NÓMINA NOVIEMBRE"),11,AND(I818="PC",M818="NÓMINA DICIEMBRE"),12,I818="VCF"," ",I818="VSF"," ",I818="SUB"," ",I818="ADQBYS"," ",I818="CONV"," ")</f>
        <v>#N/A</v>
      </c>
      <c r="O818" s="50"/>
      <c r="P818" s="51"/>
      <c r="Q818" s="51" t="n">
        <f aca="false">ROUND((O818*P818)*0.15,2)</f>
        <v>0</v>
      </c>
      <c r="R818" s="52" t="e">
        <f aca="false">_xlfn.IFS(I818="PE","NO RELLENAR",I818="PC","NO RELLENAR",I818="SUB","NO RELLENAR",I818="ADQBYS","NO RELLENAR",I818="CONV","NO RELLENAR",I818="VSF","RELLENAR",I818="VCF","RELLENAR")</f>
        <v>#N/A</v>
      </c>
      <c r="S818" s="53"/>
      <c r="T818" s="53"/>
      <c r="U818" s="54"/>
      <c r="V818" s="55"/>
      <c r="W818" s="54"/>
      <c r="X818" s="55"/>
      <c r="Y818" s="51"/>
      <c r="Z818" s="51"/>
      <c r="AA818" s="51"/>
      <c r="AB818" s="51"/>
      <c r="AC818" s="51"/>
      <c r="AD818" s="51"/>
      <c r="AE818" s="51"/>
      <c r="AF818" s="51"/>
      <c r="AG818" s="51"/>
      <c r="AH818" s="51"/>
      <c r="AI818" s="51"/>
      <c r="AJ818" s="51"/>
      <c r="AK818" s="51"/>
      <c r="AL818" s="51"/>
      <c r="AM818" s="54"/>
      <c r="AN818" s="51"/>
      <c r="AO818" s="54"/>
      <c r="AP818" s="51"/>
      <c r="AQ818" s="54"/>
      <c r="AR818" s="51"/>
      <c r="AS818" s="53" t="n">
        <v>0</v>
      </c>
      <c r="AT818" s="53" t="n">
        <v>0</v>
      </c>
      <c r="AU818" s="53" t="e">
        <f aca="false">_xlfn.IFS(I818="PE",0,I818="PC",0,I818="VCF",ROUND(AS818*AV818,2),I818="VSF",ROUND(AS818*AV818,2),I818="SUB",ROUND(AS818*AV818,2),I818="ADQBYS",ROUND(AS818*AV818,2),I818="CONV",ROUND(AS818*AV818,2))</f>
        <v>#N/A</v>
      </c>
      <c r="AV818" s="56"/>
      <c r="AW818" s="57" t="e">
        <f aca="false">_xlfn.IFS(I818="PE",ROUND((O818*P818)+Q818,2),I818="PC",ROUND((O818*P818)+Q818,2),AND(I818="VCF",BA818="SI"),AS818+AU818,AND(I818="VCF",BA818="NO"),AS818,AND(I818="VSF",BA818="SI"),AS818+AU818+Y818+Z818,AND(I818="VSF",BA818="NO"),AS818+Y818+Z818,AND(I818="SUB",BA818="SI"),AS818+AU818,AND(I818="SUB",BA818="NO"),AS818,AND(I818="ADQBYS",BA818="SI"),AS818+AU818,AND(I818="ADQBYS",BA818="NO"),AS818,AND(I818="CONV",BA818="SI"),AS818+AU818,AND(I818="CONV",BA818="NO"),AS818)</f>
        <v>#N/A</v>
      </c>
      <c r="AX818" s="53"/>
      <c r="AY818" s="58"/>
      <c r="AZ818" s="51"/>
      <c r="BA818" s="59"/>
    </row>
    <row r="819" customFormat="false" ht="18.6" hidden="false" customHeight="true" outlineLevel="0" collapsed="false">
      <c r="A819" s="43"/>
      <c r="B819" s="44"/>
      <c r="C819" s="44"/>
      <c r="D819" s="44"/>
      <c r="E819" s="44"/>
      <c r="F819" s="44"/>
      <c r="G819" s="44"/>
      <c r="H819" s="45"/>
      <c r="I819" s="44"/>
      <c r="J819" s="44"/>
      <c r="K819" s="44"/>
      <c r="L819" s="47"/>
      <c r="M819" s="47"/>
      <c r="N819" s="49" t="e">
        <f aca="false">_xlfn.IFS(AND(I819="PE",M819="NÓMINA ENERO"),1,AND(I819="PE",M819="NÓMINA FEBRERO"),2,AND(I819="PE",M819="NÓMINA MARZO"),3,AND(I819="PE",M819="NÓMINA ABRIL"),4,AND(I819="PE",M819="NÓMINA MAYO"),5,AND(I819="PE",M819="NÓMINA JUNIO"),6,AND(I819="PE",M819="NÓMINA JULIO"),7,AND(I819="PE",M819="NÓMINA AGOSTO"),8,AND(I819="PE",M819="NÓMINA SEPTIEMBRE"),9,AND(I819="PE",M819="NÓMINA OCTUBRE"),10,AND(I819="PE",M819="NÓMINA NOVIEMBRE"),11,AND(I819="PE",M819="NÓMINA DICIEMBRE"),12,AND(I819="PC",M819="NÓMINA ENERO"),1,AND(I819="PC",M819="NÓMINA FEBRERO"),2,AND(I819="PC",M819="NÓMINA MARZO"),3,AND(I819="PC",M819="NÓMINA ABRIL"),4,AND(I819="PC",M819="NÓMINA MAYO"),5,AND(I819="PC",M819="NÓMINA JUNIO"),6,AND(I819="PC",M819="NÓMINA JULIO"),7,AND(I819="PC",M819="NÓMINA AGOSTO"),8,AND(I819="PC",M819="NÓMINA SEPTIEMBRE"),9,AND(I819="PC",M819="NÓMINA OCTUBRE"),10,AND(I819="PC",M819="NÓMINA NOVIEMBRE"),11,AND(I819="PC",M819="NÓMINA DICIEMBRE"),12,I819="VCF"," ",I819="VSF"," ",I819="SUB"," ",I819="ADQBYS"," ",I819="CONV"," ")</f>
        <v>#N/A</v>
      </c>
      <c r="O819" s="50"/>
      <c r="P819" s="51"/>
      <c r="Q819" s="51" t="n">
        <f aca="false">ROUND((O819*P819)*0.15,2)</f>
        <v>0</v>
      </c>
      <c r="R819" s="52" t="e">
        <f aca="false">_xlfn.IFS(I819="PE","NO RELLENAR",I819="PC","NO RELLENAR",I819="SUB","NO RELLENAR",I819="ADQBYS","NO RELLENAR",I819="CONV","NO RELLENAR",I819="VSF","RELLENAR",I819="VCF","RELLENAR")</f>
        <v>#N/A</v>
      </c>
      <c r="S819" s="53"/>
      <c r="T819" s="53"/>
      <c r="U819" s="54"/>
      <c r="V819" s="55"/>
      <c r="W819" s="54"/>
      <c r="X819" s="55"/>
      <c r="Y819" s="51"/>
      <c r="Z819" s="51"/>
      <c r="AA819" s="51"/>
      <c r="AB819" s="51"/>
      <c r="AC819" s="51"/>
      <c r="AD819" s="51"/>
      <c r="AE819" s="51"/>
      <c r="AF819" s="51"/>
      <c r="AG819" s="51"/>
      <c r="AH819" s="51"/>
      <c r="AI819" s="51"/>
      <c r="AJ819" s="51"/>
      <c r="AK819" s="51"/>
      <c r="AL819" s="51"/>
      <c r="AM819" s="54"/>
      <c r="AN819" s="51"/>
      <c r="AO819" s="54"/>
      <c r="AP819" s="51"/>
      <c r="AQ819" s="54"/>
      <c r="AR819" s="51"/>
      <c r="AS819" s="53" t="n">
        <v>0</v>
      </c>
      <c r="AT819" s="53" t="n">
        <v>0</v>
      </c>
      <c r="AU819" s="53" t="e">
        <f aca="false">_xlfn.IFS(I819="PE",0,I819="PC",0,I819="VCF",ROUND(AS819*AV819,2),I819="VSF",ROUND(AS819*AV819,2),I819="SUB",ROUND(AS819*AV819,2),I819="ADQBYS",ROUND(AS819*AV819,2),I819="CONV",ROUND(AS819*AV819,2))</f>
        <v>#N/A</v>
      </c>
      <c r="AV819" s="56"/>
      <c r="AW819" s="57" t="e">
        <f aca="false">_xlfn.IFS(I819="PE",ROUND((O819*P819)+Q819,2),I819="PC",ROUND((O819*P819)+Q819,2),AND(I819="VCF",BA819="SI"),AS819+AU819,AND(I819="VCF",BA819="NO"),AS819,AND(I819="VSF",BA819="SI"),AS819+AU819+Y819+Z819,AND(I819="VSF",BA819="NO"),AS819+Y819+Z819,AND(I819="SUB",BA819="SI"),AS819+AU819,AND(I819="SUB",BA819="NO"),AS819,AND(I819="ADQBYS",BA819="SI"),AS819+AU819,AND(I819="ADQBYS",BA819="NO"),AS819,AND(I819="CONV",BA819="SI"),AS819+AU819,AND(I819="CONV",BA819="NO"),AS819)</f>
        <v>#N/A</v>
      </c>
      <c r="AX819" s="53"/>
      <c r="AY819" s="58"/>
      <c r="AZ819" s="51"/>
      <c r="BA819" s="59"/>
    </row>
    <row r="820" customFormat="false" ht="18.6" hidden="false" customHeight="true" outlineLevel="0" collapsed="false">
      <c r="A820" s="43"/>
      <c r="B820" s="44"/>
      <c r="C820" s="44"/>
      <c r="D820" s="44"/>
      <c r="E820" s="44"/>
      <c r="F820" s="44"/>
      <c r="G820" s="44"/>
      <c r="H820" s="45"/>
      <c r="I820" s="44"/>
      <c r="J820" s="44"/>
      <c r="K820" s="44"/>
      <c r="L820" s="47"/>
      <c r="M820" s="47"/>
      <c r="N820" s="49" t="e">
        <f aca="false">_xlfn.IFS(AND(I820="PE",M820="NÓMINA ENERO"),1,AND(I820="PE",M820="NÓMINA FEBRERO"),2,AND(I820="PE",M820="NÓMINA MARZO"),3,AND(I820="PE",M820="NÓMINA ABRIL"),4,AND(I820="PE",M820="NÓMINA MAYO"),5,AND(I820="PE",M820="NÓMINA JUNIO"),6,AND(I820="PE",M820="NÓMINA JULIO"),7,AND(I820="PE",M820="NÓMINA AGOSTO"),8,AND(I820="PE",M820="NÓMINA SEPTIEMBRE"),9,AND(I820="PE",M820="NÓMINA OCTUBRE"),10,AND(I820="PE",M820="NÓMINA NOVIEMBRE"),11,AND(I820="PE",M820="NÓMINA DICIEMBRE"),12,AND(I820="PC",M820="NÓMINA ENERO"),1,AND(I820="PC",M820="NÓMINA FEBRERO"),2,AND(I820="PC",M820="NÓMINA MARZO"),3,AND(I820="PC",M820="NÓMINA ABRIL"),4,AND(I820="PC",M820="NÓMINA MAYO"),5,AND(I820="PC",M820="NÓMINA JUNIO"),6,AND(I820="PC",M820="NÓMINA JULIO"),7,AND(I820="PC",M820="NÓMINA AGOSTO"),8,AND(I820="PC",M820="NÓMINA SEPTIEMBRE"),9,AND(I820="PC",M820="NÓMINA OCTUBRE"),10,AND(I820="PC",M820="NÓMINA NOVIEMBRE"),11,AND(I820="PC",M820="NÓMINA DICIEMBRE"),12,I820="VCF"," ",I820="VSF"," ",I820="SUB"," ",I820="ADQBYS"," ",I820="CONV"," ")</f>
        <v>#N/A</v>
      </c>
      <c r="O820" s="50"/>
      <c r="P820" s="51"/>
      <c r="Q820" s="51" t="n">
        <f aca="false">ROUND((O820*P820)*0.15,2)</f>
        <v>0</v>
      </c>
      <c r="R820" s="52" t="e">
        <f aca="false">_xlfn.IFS(I820="PE","NO RELLENAR",I820="PC","NO RELLENAR",I820="SUB","NO RELLENAR",I820="ADQBYS","NO RELLENAR",I820="CONV","NO RELLENAR",I820="VSF","RELLENAR",I820="VCF","RELLENAR")</f>
        <v>#N/A</v>
      </c>
      <c r="S820" s="53"/>
      <c r="T820" s="53"/>
      <c r="U820" s="54"/>
      <c r="V820" s="55"/>
      <c r="W820" s="54"/>
      <c r="X820" s="55"/>
      <c r="Y820" s="51"/>
      <c r="Z820" s="51"/>
      <c r="AA820" s="51"/>
      <c r="AB820" s="51"/>
      <c r="AC820" s="51"/>
      <c r="AD820" s="51"/>
      <c r="AE820" s="51"/>
      <c r="AF820" s="51"/>
      <c r="AG820" s="51"/>
      <c r="AH820" s="51"/>
      <c r="AI820" s="51"/>
      <c r="AJ820" s="51"/>
      <c r="AK820" s="51"/>
      <c r="AL820" s="51"/>
      <c r="AM820" s="54"/>
      <c r="AN820" s="51"/>
      <c r="AO820" s="54"/>
      <c r="AP820" s="51"/>
      <c r="AQ820" s="54"/>
      <c r="AR820" s="51"/>
      <c r="AS820" s="53" t="n">
        <v>0</v>
      </c>
      <c r="AT820" s="53" t="n">
        <v>0</v>
      </c>
      <c r="AU820" s="53" t="e">
        <f aca="false">_xlfn.IFS(I820="PE",0,I820="PC",0,I820="VCF",ROUND(AS820*AV820,2),I820="VSF",ROUND(AS820*AV820,2),I820="SUB",ROUND(AS820*AV820,2),I820="ADQBYS",ROUND(AS820*AV820,2),I820="CONV",ROUND(AS820*AV820,2))</f>
        <v>#N/A</v>
      </c>
      <c r="AV820" s="56"/>
      <c r="AW820" s="57" t="e">
        <f aca="false">_xlfn.IFS(I820="PE",ROUND((O820*P820)+Q820,2),I820="PC",ROUND((O820*P820)+Q820,2),AND(I820="VCF",BA820="SI"),AS820+AU820,AND(I820="VCF",BA820="NO"),AS820,AND(I820="VSF",BA820="SI"),AS820+AU820+Y820+Z820,AND(I820="VSF",BA820="NO"),AS820+Y820+Z820,AND(I820="SUB",BA820="SI"),AS820+AU820,AND(I820="SUB",BA820="NO"),AS820,AND(I820="ADQBYS",BA820="SI"),AS820+AU820,AND(I820="ADQBYS",BA820="NO"),AS820,AND(I820="CONV",BA820="SI"),AS820+AU820,AND(I820="CONV",BA820="NO"),AS820)</f>
        <v>#N/A</v>
      </c>
      <c r="AX820" s="53"/>
      <c r="AY820" s="58"/>
      <c r="AZ820" s="51"/>
      <c r="BA820" s="59"/>
    </row>
    <row r="821" customFormat="false" ht="18.6" hidden="false" customHeight="true" outlineLevel="0" collapsed="false">
      <c r="A821" s="43"/>
      <c r="B821" s="44"/>
      <c r="C821" s="44"/>
      <c r="D821" s="44"/>
      <c r="E821" s="44"/>
      <c r="F821" s="44"/>
      <c r="G821" s="44"/>
      <c r="H821" s="45"/>
      <c r="I821" s="44"/>
      <c r="J821" s="44"/>
      <c r="K821" s="44"/>
      <c r="L821" s="47"/>
      <c r="M821" s="47"/>
      <c r="N821" s="49" t="e">
        <f aca="false">_xlfn.IFS(AND(I821="PE",M821="NÓMINA ENERO"),1,AND(I821="PE",M821="NÓMINA FEBRERO"),2,AND(I821="PE",M821="NÓMINA MARZO"),3,AND(I821="PE",M821="NÓMINA ABRIL"),4,AND(I821="PE",M821="NÓMINA MAYO"),5,AND(I821="PE",M821="NÓMINA JUNIO"),6,AND(I821="PE",M821="NÓMINA JULIO"),7,AND(I821="PE",M821="NÓMINA AGOSTO"),8,AND(I821="PE",M821="NÓMINA SEPTIEMBRE"),9,AND(I821="PE",M821="NÓMINA OCTUBRE"),10,AND(I821="PE",M821="NÓMINA NOVIEMBRE"),11,AND(I821="PE",M821="NÓMINA DICIEMBRE"),12,AND(I821="PC",M821="NÓMINA ENERO"),1,AND(I821="PC",M821="NÓMINA FEBRERO"),2,AND(I821="PC",M821="NÓMINA MARZO"),3,AND(I821="PC",M821="NÓMINA ABRIL"),4,AND(I821="PC",M821="NÓMINA MAYO"),5,AND(I821="PC",M821="NÓMINA JUNIO"),6,AND(I821="PC",M821="NÓMINA JULIO"),7,AND(I821="PC",M821="NÓMINA AGOSTO"),8,AND(I821="PC",M821="NÓMINA SEPTIEMBRE"),9,AND(I821="PC",M821="NÓMINA OCTUBRE"),10,AND(I821="PC",M821="NÓMINA NOVIEMBRE"),11,AND(I821="PC",M821="NÓMINA DICIEMBRE"),12,I821="VCF"," ",I821="VSF"," ",I821="SUB"," ",I821="ADQBYS"," ",I821="CONV"," ")</f>
        <v>#N/A</v>
      </c>
      <c r="O821" s="50"/>
      <c r="P821" s="51"/>
      <c r="Q821" s="51" t="n">
        <f aca="false">ROUND((O821*P821)*0.15,2)</f>
        <v>0</v>
      </c>
      <c r="R821" s="52" t="e">
        <f aca="false">_xlfn.IFS(I821="PE","NO RELLENAR",I821="PC","NO RELLENAR",I821="SUB","NO RELLENAR",I821="ADQBYS","NO RELLENAR",I821="CONV","NO RELLENAR",I821="VSF","RELLENAR",I821="VCF","RELLENAR")</f>
        <v>#N/A</v>
      </c>
      <c r="S821" s="53"/>
      <c r="T821" s="53"/>
      <c r="U821" s="54"/>
      <c r="V821" s="55"/>
      <c r="W821" s="54"/>
      <c r="X821" s="55"/>
      <c r="Y821" s="51"/>
      <c r="Z821" s="51"/>
      <c r="AA821" s="51"/>
      <c r="AB821" s="51"/>
      <c r="AC821" s="51"/>
      <c r="AD821" s="51"/>
      <c r="AE821" s="51"/>
      <c r="AF821" s="51"/>
      <c r="AG821" s="51"/>
      <c r="AH821" s="51"/>
      <c r="AI821" s="51"/>
      <c r="AJ821" s="51"/>
      <c r="AK821" s="51"/>
      <c r="AL821" s="51"/>
      <c r="AM821" s="54"/>
      <c r="AN821" s="51"/>
      <c r="AO821" s="54"/>
      <c r="AP821" s="51"/>
      <c r="AQ821" s="54"/>
      <c r="AR821" s="51"/>
      <c r="AS821" s="53" t="n">
        <v>0</v>
      </c>
      <c r="AT821" s="53" t="n">
        <v>0</v>
      </c>
      <c r="AU821" s="53" t="e">
        <f aca="false">_xlfn.IFS(I821="PE",0,I821="PC",0,I821="VCF",ROUND(AS821*AV821,2),I821="VSF",ROUND(AS821*AV821,2),I821="SUB",ROUND(AS821*AV821,2),I821="ADQBYS",ROUND(AS821*AV821,2),I821="CONV",ROUND(AS821*AV821,2))</f>
        <v>#N/A</v>
      </c>
      <c r="AV821" s="56"/>
      <c r="AW821" s="57" t="e">
        <f aca="false">_xlfn.IFS(I821="PE",ROUND((O821*P821)+Q821,2),I821="PC",ROUND((O821*P821)+Q821,2),AND(I821="VCF",BA821="SI"),AS821+AU821,AND(I821="VCF",BA821="NO"),AS821,AND(I821="VSF",BA821="SI"),AS821+AU821+Y821+Z821,AND(I821="VSF",BA821="NO"),AS821+Y821+Z821,AND(I821="SUB",BA821="SI"),AS821+AU821,AND(I821="SUB",BA821="NO"),AS821,AND(I821="ADQBYS",BA821="SI"),AS821+AU821,AND(I821="ADQBYS",BA821="NO"),AS821,AND(I821="CONV",BA821="SI"),AS821+AU821,AND(I821="CONV",BA821="NO"),AS821)</f>
        <v>#N/A</v>
      </c>
      <c r="AX821" s="53"/>
      <c r="AY821" s="58"/>
      <c r="AZ821" s="51"/>
      <c r="BA821" s="59"/>
    </row>
    <row r="822" customFormat="false" ht="18.6" hidden="false" customHeight="true" outlineLevel="0" collapsed="false">
      <c r="A822" s="43"/>
      <c r="B822" s="44"/>
      <c r="C822" s="44"/>
      <c r="D822" s="44"/>
      <c r="E822" s="44"/>
      <c r="F822" s="44"/>
      <c r="G822" s="44"/>
      <c r="H822" s="45"/>
      <c r="I822" s="44"/>
      <c r="J822" s="44"/>
      <c r="K822" s="44"/>
      <c r="L822" s="47"/>
      <c r="M822" s="47"/>
      <c r="N822" s="49" t="e">
        <f aca="false">_xlfn.IFS(AND(I822="PE",M822="NÓMINA ENERO"),1,AND(I822="PE",M822="NÓMINA FEBRERO"),2,AND(I822="PE",M822="NÓMINA MARZO"),3,AND(I822="PE",M822="NÓMINA ABRIL"),4,AND(I822="PE",M822="NÓMINA MAYO"),5,AND(I822="PE",M822="NÓMINA JUNIO"),6,AND(I822="PE",M822="NÓMINA JULIO"),7,AND(I822="PE",M822="NÓMINA AGOSTO"),8,AND(I822="PE",M822="NÓMINA SEPTIEMBRE"),9,AND(I822="PE",M822="NÓMINA OCTUBRE"),10,AND(I822="PE",M822="NÓMINA NOVIEMBRE"),11,AND(I822="PE",M822="NÓMINA DICIEMBRE"),12,AND(I822="PC",M822="NÓMINA ENERO"),1,AND(I822="PC",M822="NÓMINA FEBRERO"),2,AND(I822="PC",M822="NÓMINA MARZO"),3,AND(I822="PC",M822="NÓMINA ABRIL"),4,AND(I822="PC",M822="NÓMINA MAYO"),5,AND(I822="PC",M822="NÓMINA JUNIO"),6,AND(I822="PC",M822="NÓMINA JULIO"),7,AND(I822="PC",M822="NÓMINA AGOSTO"),8,AND(I822="PC",M822="NÓMINA SEPTIEMBRE"),9,AND(I822="PC",M822="NÓMINA OCTUBRE"),10,AND(I822="PC",M822="NÓMINA NOVIEMBRE"),11,AND(I822="PC",M822="NÓMINA DICIEMBRE"),12,I822="VCF"," ",I822="VSF"," ",I822="SUB"," ",I822="ADQBYS"," ",I822="CONV"," ")</f>
        <v>#N/A</v>
      </c>
      <c r="O822" s="50"/>
      <c r="P822" s="51"/>
      <c r="Q822" s="51" t="n">
        <f aca="false">ROUND((O822*P822)*0.15,2)</f>
        <v>0</v>
      </c>
      <c r="R822" s="52" t="e">
        <f aca="false">_xlfn.IFS(I822="PE","NO RELLENAR",I822="PC","NO RELLENAR",I822="SUB","NO RELLENAR",I822="ADQBYS","NO RELLENAR",I822="CONV","NO RELLENAR",I822="VSF","RELLENAR",I822="VCF","RELLENAR")</f>
        <v>#N/A</v>
      </c>
      <c r="S822" s="53"/>
      <c r="T822" s="53"/>
      <c r="U822" s="54"/>
      <c r="V822" s="55"/>
      <c r="W822" s="54"/>
      <c r="X822" s="55"/>
      <c r="Y822" s="51"/>
      <c r="Z822" s="51"/>
      <c r="AA822" s="51"/>
      <c r="AB822" s="51"/>
      <c r="AC822" s="51"/>
      <c r="AD822" s="51"/>
      <c r="AE822" s="51"/>
      <c r="AF822" s="51"/>
      <c r="AG822" s="51"/>
      <c r="AH822" s="51"/>
      <c r="AI822" s="51"/>
      <c r="AJ822" s="51"/>
      <c r="AK822" s="51"/>
      <c r="AL822" s="51"/>
      <c r="AM822" s="54"/>
      <c r="AN822" s="51"/>
      <c r="AO822" s="54"/>
      <c r="AP822" s="51"/>
      <c r="AQ822" s="54"/>
      <c r="AR822" s="51"/>
      <c r="AS822" s="53" t="n">
        <v>0</v>
      </c>
      <c r="AT822" s="53" t="n">
        <v>0</v>
      </c>
      <c r="AU822" s="53" t="e">
        <f aca="false">_xlfn.IFS(I822="PE",0,I822="PC",0,I822="VCF",ROUND(AS822*AV822,2),I822="VSF",ROUND(AS822*AV822,2),I822="SUB",ROUND(AS822*AV822,2),I822="ADQBYS",ROUND(AS822*AV822,2),I822="CONV",ROUND(AS822*AV822,2))</f>
        <v>#N/A</v>
      </c>
      <c r="AV822" s="56"/>
      <c r="AW822" s="57" t="e">
        <f aca="false">_xlfn.IFS(I822="PE",ROUND((O822*P822)+Q822,2),I822="PC",ROUND((O822*P822)+Q822,2),AND(I822="VCF",BA822="SI"),AS822+AU822,AND(I822="VCF",BA822="NO"),AS822,AND(I822="VSF",BA822="SI"),AS822+AU822+Y822+Z822,AND(I822="VSF",BA822="NO"),AS822+Y822+Z822,AND(I822="SUB",BA822="SI"),AS822+AU822,AND(I822="SUB",BA822="NO"),AS822,AND(I822="ADQBYS",BA822="SI"),AS822+AU822,AND(I822="ADQBYS",BA822="NO"),AS822,AND(I822="CONV",BA822="SI"),AS822+AU822,AND(I822="CONV",BA822="NO"),AS822)</f>
        <v>#N/A</v>
      </c>
      <c r="AX822" s="53"/>
      <c r="AY822" s="58"/>
      <c r="AZ822" s="51"/>
      <c r="BA822" s="59"/>
    </row>
    <row r="823" customFormat="false" ht="18.6" hidden="false" customHeight="true" outlineLevel="0" collapsed="false">
      <c r="A823" s="43"/>
      <c r="B823" s="44"/>
      <c r="C823" s="44"/>
      <c r="D823" s="44"/>
      <c r="E823" s="44"/>
      <c r="F823" s="44"/>
      <c r="G823" s="44"/>
      <c r="H823" s="45"/>
      <c r="I823" s="44"/>
      <c r="J823" s="44"/>
      <c r="K823" s="44"/>
      <c r="L823" s="47"/>
      <c r="M823" s="47"/>
      <c r="N823" s="49" t="e">
        <f aca="false">_xlfn.IFS(AND(I823="PE",M823="NÓMINA ENERO"),1,AND(I823="PE",M823="NÓMINA FEBRERO"),2,AND(I823="PE",M823="NÓMINA MARZO"),3,AND(I823="PE",M823="NÓMINA ABRIL"),4,AND(I823="PE",M823="NÓMINA MAYO"),5,AND(I823="PE",M823="NÓMINA JUNIO"),6,AND(I823="PE",M823="NÓMINA JULIO"),7,AND(I823="PE",M823="NÓMINA AGOSTO"),8,AND(I823="PE",M823="NÓMINA SEPTIEMBRE"),9,AND(I823="PE",M823="NÓMINA OCTUBRE"),10,AND(I823="PE",M823="NÓMINA NOVIEMBRE"),11,AND(I823="PE",M823="NÓMINA DICIEMBRE"),12,AND(I823="PC",M823="NÓMINA ENERO"),1,AND(I823="PC",M823="NÓMINA FEBRERO"),2,AND(I823="PC",M823="NÓMINA MARZO"),3,AND(I823="PC",M823="NÓMINA ABRIL"),4,AND(I823="PC",M823="NÓMINA MAYO"),5,AND(I823="PC",M823="NÓMINA JUNIO"),6,AND(I823="PC",M823="NÓMINA JULIO"),7,AND(I823="PC",M823="NÓMINA AGOSTO"),8,AND(I823="PC",M823="NÓMINA SEPTIEMBRE"),9,AND(I823="PC",M823="NÓMINA OCTUBRE"),10,AND(I823="PC",M823="NÓMINA NOVIEMBRE"),11,AND(I823="PC",M823="NÓMINA DICIEMBRE"),12,I823="VCF"," ",I823="VSF"," ",I823="SUB"," ",I823="ADQBYS"," ",I823="CONV"," ")</f>
        <v>#N/A</v>
      </c>
      <c r="O823" s="50"/>
      <c r="P823" s="51"/>
      <c r="Q823" s="51" t="n">
        <f aca="false">ROUND((O823*P823)*0.15,2)</f>
        <v>0</v>
      </c>
      <c r="R823" s="52" t="e">
        <f aca="false">_xlfn.IFS(I823="PE","NO RELLENAR",I823="PC","NO RELLENAR",I823="SUB","NO RELLENAR",I823="ADQBYS","NO RELLENAR",I823="CONV","NO RELLENAR",I823="VSF","RELLENAR",I823="VCF","RELLENAR")</f>
        <v>#N/A</v>
      </c>
      <c r="S823" s="53"/>
      <c r="T823" s="53"/>
      <c r="U823" s="54"/>
      <c r="V823" s="55"/>
      <c r="W823" s="54"/>
      <c r="X823" s="55"/>
      <c r="Y823" s="51"/>
      <c r="Z823" s="51"/>
      <c r="AA823" s="51"/>
      <c r="AB823" s="51"/>
      <c r="AC823" s="51"/>
      <c r="AD823" s="51"/>
      <c r="AE823" s="51"/>
      <c r="AF823" s="51"/>
      <c r="AG823" s="51"/>
      <c r="AH823" s="51"/>
      <c r="AI823" s="51"/>
      <c r="AJ823" s="51"/>
      <c r="AK823" s="51"/>
      <c r="AL823" s="51"/>
      <c r="AM823" s="54"/>
      <c r="AN823" s="51"/>
      <c r="AO823" s="54"/>
      <c r="AP823" s="51"/>
      <c r="AQ823" s="54"/>
      <c r="AR823" s="51"/>
      <c r="AS823" s="53" t="n">
        <v>0</v>
      </c>
      <c r="AT823" s="53" t="n">
        <v>0</v>
      </c>
      <c r="AU823" s="53" t="e">
        <f aca="false">_xlfn.IFS(I823="PE",0,I823="PC",0,I823="VCF",ROUND(AS823*AV823,2),I823="VSF",ROUND(AS823*AV823,2),I823="SUB",ROUND(AS823*AV823,2),I823="ADQBYS",ROUND(AS823*AV823,2),I823="CONV",ROUND(AS823*AV823,2))</f>
        <v>#N/A</v>
      </c>
      <c r="AV823" s="56"/>
      <c r="AW823" s="57" t="e">
        <f aca="false">_xlfn.IFS(I823="PE",ROUND((O823*P823)+Q823,2),I823="PC",ROUND((O823*P823)+Q823,2),AND(I823="VCF",BA823="SI"),AS823+AU823,AND(I823="VCF",BA823="NO"),AS823,AND(I823="VSF",BA823="SI"),AS823+AU823+Y823+Z823,AND(I823="VSF",BA823="NO"),AS823+Y823+Z823,AND(I823="SUB",BA823="SI"),AS823+AU823,AND(I823="SUB",BA823="NO"),AS823,AND(I823="ADQBYS",BA823="SI"),AS823+AU823,AND(I823="ADQBYS",BA823="NO"),AS823,AND(I823="CONV",BA823="SI"),AS823+AU823,AND(I823="CONV",BA823="NO"),AS823)</f>
        <v>#N/A</v>
      </c>
      <c r="AX823" s="53"/>
      <c r="AY823" s="58"/>
      <c r="AZ823" s="51"/>
      <c r="BA823" s="59"/>
    </row>
    <row r="824" customFormat="false" ht="18.6" hidden="false" customHeight="true" outlineLevel="0" collapsed="false">
      <c r="A824" s="43"/>
      <c r="B824" s="44"/>
      <c r="C824" s="44"/>
      <c r="D824" s="44"/>
      <c r="E824" s="44"/>
      <c r="F824" s="44"/>
      <c r="G824" s="44"/>
      <c r="H824" s="45"/>
      <c r="I824" s="44"/>
      <c r="J824" s="44"/>
      <c r="K824" s="44"/>
      <c r="L824" s="47"/>
      <c r="M824" s="47"/>
      <c r="N824" s="49" t="e">
        <f aca="false">_xlfn.IFS(AND(I824="PE",M824="NÓMINA ENERO"),1,AND(I824="PE",M824="NÓMINA FEBRERO"),2,AND(I824="PE",M824="NÓMINA MARZO"),3,AND(I824="PE",M824="NÓMINA ABRIL"),4,AND(I824="PE",M824="NÓMINA MAYO"),5,AND(I824="PE",M824="NÓMINA JUNIO"),6,AND(I824="PE",M824="NÓMINA JULIO"),7,AND(I824="PE",M824="NÓMINA AGOSTO"),8,AND(I824="PE",M824="NÓMINA SEPTIEMBRE"),9,AND(I824="PE",M824="NÓMINA OCTUBRE"),10,AND(I824="PE",M824="NÓMINA NOVIEMBRE"),11,AND(I824="PE",M824="NÓMINA DICIEMBRE"),12,AND(I824="PC",M824="NÓMINA ENERO"),1,AND(I824="PC",M824="NÓMINA FEBRERO"),2,AND(I824="PC",M824="NÓMINA MARZO"),3,AND(I824="PC",M824="NÓMINA ABRIL"),4,AND(I824="PC",M824="NÓMINA MAYO"),5,AND(I824="PC",M824="NÓMINA JUNIO"),6,AND(I824="PC",M824="NÓMINA JULIO"),7,AND(I824="PC",M824="NÓMINA AGOSTO"),8,AND(I824="PC",M824="NÓMINA SEPTIEMBRE"),9,AND(I824="PC",M824="NÓMINA OCTUBRE"),10,AND(I824="PC",M824="NÓMINA NOVIEMBRE"),11,AND(I824="PC",M824="NÓMINA DICIEMBRE"),12,I824="VCF"," ",I824="VSF"," ",I824="SUB"," ",I824="ADQBYS"," ",I824="CONV"," ")</f>
        <v>#N/A</v>
      </c>
      <c r="O824" s="50"/>
      <c r="P824" s="51"/>
      <c r="Q824" s="51" t="n">
        <f aca="false">ROUND((O824*P824)*0.15,2)</f>
        <v>0</v>
      </c>
      <c r="R824" s="52" t="e">
        <f aca="false">_xlfn.IFS(I824="PE","NO RELLENAR",I824="PC","NO RELLENAR",I824="SUB","NO RELLENAR",I824="ADQBYS","NO RELLENAR",I824="CONV","NO RELLENAR",I824="VSF","RELLENAR",I824="VCF","RELLENAR")</f>
        <v>#N/A</v>
      </c>
      <c r="S824" s="53"/>
      <c r="T824" s="53"/>
      <c r="U824" s="54"/>
      <c r="V824" s="55"/>
      <c r="W824" s="54"/>
      <c r="X824" s="55"/>
      <c r="Y824" s="51"/>
      <c r="Z824" s="51"/>
      <c r="AA824" s="51"/>
      <c r="AB824" s="51"/>
      <c r="AC824" s="51"/>
      <c r="AD824" s="51"/>
      <c r="AE824" s="51"/>
      <c r="AF824" s="51"/>
      <c r="AG824" s="51"/>
      <c r="AH824" s="51"/>
      <c r="AI824" s="51"/>
      <c r="AJ824" s="51"/>
      <c r="AK824" s="51"/>
      <c r="AL824" s="51"/>
      <c r="AM824" s="54"/>
      <c r="AN824" s="51"/>
      <c r="AO824" s="54"/>
      <c r="AP824" s="51"/>
      <c r="AQ824" s="54"/>
      <c r="AR824" s="51"/>
      <c r="AS824" s="53" t="n">
        <v>0</v>
      </c>
      <c r="AT824" s="53" t="n">
        <v>0</v>
      </c>
      <c r="AU824" s="53" t="e">
        <f aca="false">_xlfn.IFS(I824="PE",0,I824="PC",0,I824="VCF",ROUND(AS824*AV824,2),I824="VSF",ROUND(AS824*AV824,2),I824="SUB",ROUND(AS824*AV824,2),I824="ADQBYS",ROUND(AS824*AV824,2),I824="CONV",ROUND(AS824*AV824,2))</f>
        <v>#N/A</v>
      </c>
      <c r="AV824" s="56"/>
      <c r="AW824" s="57" t="e">
        <f aca="false">_xlfn.IFS(I824="PE",ROUND((O824*P824)+Q824,2),I824="PC",ROUND((O824*P824)+Q824,2),AND(I824="VCF",BA824="SI"),AS824+AU824,AND(I824="VCF",BA824="NO"),AS824,AND(I824="VSF",BA824="SI"),AS824+AU824+Y824+Z824,AND(I824="VSF",BA824="NO"),AS824+Y824+Z824,AND(I824="SUB",BA824="SI"),AS824+AU824,AND(I824="SUB",BA824="NO"),AS824,AND(I824="ADQBYS",BA824="SI"),AS824+AU824,AND(I824="ADQBYS",BA824="NO"),AS824,AND(I824="CONV",BA824="SI"),AS824+AU824,AND(I824="CONV",BA824="NO"),AS824)</f>
        <v>#N/A</v>
      </c>
      <c r="AX824" s="53"/>
      <c r="AY824" s="58"/>
      <c r="AZ824" s="51"/>
      <c r="BA824" s="59"/>
    </row>
    <row r="825" customFormat="false" ht="18.6" hidden="false" customHeight="true" outlineLevel="0" collapsed="false">
      <c r="A825" s="43"/>
      <c r="B825" s="44"/>
      <c r="C825" s="44"/>
      <c r="D825" s="44"/>
      <c r="E825" s="44"/>
      <c r="F825" s="44"/>
      <c r="G825" s="44"/>
      <c r="H825" s="45"/>
      <c r="I825" s="44"/>
      <c r="J825" s="44"/>
      <c r="K825" s="44"/>
      <c r="L825" s="47"/>
      <c r="M825" s="47"/>
      <c r="N825" s="49" t="e">
        <f aca="false">_xlfn.IFS(AND(I825="PE",M825="NÓMINA ENERO"),1,AND(I825="PE",M825="NÓMINA FEBRERO"),2,AND(I825="PE",M825="NÓMINA MARZO"),3,AND(I825="PE",M825="NÓMINA ABRIL"),4,AND(I825="PE",M825="NÓMINA MAYO"),5,AND(I825="PE",M825="NÓMINA JUNIO"),6,AND(I825="PE",M825="NÓMINA JULIO"),7,AND(I825="PE",M825="NÓMINA AGOSTO"),8,AND(I825="PE",M825="NÓMINA SEPTIEMBRE"),9,AND(I825="PE",M825="NÓMINA OCTUBRE"),10,AND(I825="PE",M825="NÓMINA NOVIEMBRE"),11,AND(I825="PE",M825="NÓMINA DICIEMBRE"),12,AND(I825="PC",M825="NÓMINA ENERO"),1,AND(I825="PC",M825="NÓMINA FEBRERO"),2,AND(I825="PC",M825="NÓMINA MARZO"),3,AND(I825="PC",M825="NÓMINA ABRIL"),4,AND(I825="PC",M825="NÓMINA MAYO"),5,AND(I825="PC",M825="NÓMINA JUNIO"),6,AND(I825="PC",M825="NÓMINA JULIO"),7,AND(I825="PC",M825="NÓMINA AGOSTO"),8,AND(I825="PC",M825="NÓMINA SEPTIEMBRE"),9,AND(I825="PC",M825="NÓMINA OCTUBRE"),10,AND(I825="PC",M825="NÓMINA NOVIEMBRE"),11,AND(I825="PC",M825="NÓMINA DICIEMBRE"),12,I825="VCF"," ",I825="VSF"," ",I825="SUB"," ",I825="ADQBYS"," ",I825="CONV"," ")</f>
        <v>#N/A</v>
      </c>
      <c r="O825" s="50"/>
      <c r="P825" s="51"/>
      <c r="Q825" s="51" t="n">
        <f aca="false">ROUND((O825*P825)*0.15,2)</f>
        <v>0</v>
      </c>
      <c r="R825" s="52" t="e">
        <f aca="false">_xlfn.IFS(I825="PE","NO RELLENAR",I825="PC","NO RELLENAR",I825="SUB","NO RELLENAR",I825="ADQBYS","NO RELLENAR",I825="CONV","NO RELLENAR",I825="VSF","RELLENAR",I825="VCF","RELLENAR")</f>
        <v>#N/A</v>
      </c>
      <c r="S825" s="53"/>
      <c r="T825" s="53"/>
      <c r="U825" s="54"/>
      <c r="V825" s="55"/>
      <c r="W825" s="54"/>
      <c r="X825" s="55"/>
      <c r="Y825" s="51"/>
      <c r="Z825" s="51"/>
      <c r="AA825" s="51"/>
      <c r="AB825" s="51"/>
      <c r="AC825" s="51"/>
      <c r="AD825" s="51"/>
      <c r="AE825" s="51"/>
      <c r="AF825" s="51"/>
      <c r="AG825" s="51"/>
      <c r="AH825" s="51"/>
      <c r="AI825" s="51"/>
      <c r="AJ825" s="51"/>
      <c r="AK825" s="51"/>
      <c r="AL825" s="51"/>
      <c r="AM825" s="54"/>
      <c r="AN825" s="51"/>
      <c r="AO825" s="54"/>
      <c r="AP825" s="51"/>
      <c r="AQ825" s="54"/>
      <c r="AR825" s="51"/>
      <c r="AS825" s="53" t="n">
        <v>0</v>
      </c>
      <c r="AT825" s="53" t="n">
        <v>0</v>
      </c>
      <c r="AU825" s="53" t="e">
        <f aca="false">_xlfn.IFS(I825="PE",0,I825="PC",0,I825="VCF",ROUND(AS825*AV825,2),I825="VSF",ROUND(AS825*AV825,2),I825="SUB",ROUND(AS825*AV825,2),I825="ADQBYS",ROUND(AS825*AV825,2),I825="CONV",ROUND(AS825*AV825,2))</f>
        <v>#N/A</v>
      </c>
      <c r="AV825" s="56"/>
      <c r="AW825" s="57" t="e">
        <f aca="false">_xlfn.IFS(I825="PE",ROUND((O825*P825)+Q825,2),I825="PC",ROUND((O825*P825)+Q825,2),AND(I825="VCF",BA825="SI"),AS825+AU825,AND(I825="VCF",BA825="NO"),AS825,AND(I825="VSF",BA825="SI"),AS825+AU825+Y825+Z825,AND(I825="VSF",BA825="NO"),AS825+Y825+Z825,AND(I825="SUB",BA825="SI"),AS825+AU825,AND(I825="SUB",BA825="NO"),AS825,AND(I825="ADQBYS",BA825="SI"),AS825+AU825,AND(I825="ADQBYS",BA825="NO"),AS825,AND(I825="CONV",BA825="SI"),AS825+AU825,AND(I825="CONV",BA825="NO"),AS825)</f>
        <v>#N/A</v>
      </c>
      <c r="AX825" s="53"/>
      <c r="AY825" s="58"/>
      <c r="AZ825" s="51"/>
      <c r="BA825" s="59"/>
    </row>
    <row r="826" customFormat="false" ht="18.6" hidden="false" customHeight="true" outlineLevel="0" collapsed="false">
      <c r="A826" s="43"/>
      <c r="B826" s="44"/>
      <c r="C826" s="44"/>
      <c r="D826" s="44"/>
      <c r="E826" s="44"/>
      <c r="F826" s="44"/>
      <c r="G826" s="44"/>
      <c r="H826" s="45"/>
      <c r="I826" s="44"/>
      <c r="J826" s="44"/>
      <c r="K826" s="44"/>
      <c r="L826" s="47"/>
      <c r="M826" s="47"/>
      <c r="N826" s="49" t="e">
        <f aca="false">_xlfn.IFS(AND(I826="PE",M826="NÓMINA ENERO"),1,AND(I826="PE",M826="NÓMINA FEBRERO"),2,AND(I826="PE",M826="NÓMINA MARZO"),3,AND(I826="PE",M826="NÓMINA ABRIL"),4,AND(I826="PE",M826="NÓMINA MAYO"),5,AND(I826="PE",M826="NÓMINA JUNIO"),6,AND(I826="PE",M826="NÓMINA JULIO"),7,AND(I826="PE",M826="NÓMINA AGOSTO"),8,AND(I826="PE",M826="NÓMINA SEPTIEMBRE"),9,AND(I826="PE",M826="NÓMINA OCTUBRE"),10,AND(I826="PE",M826="NÓMINA NOVIEMBRE"),11,AND(I826="PE",M826="NÓMINA DICIEMBRE"),12,AND(I826="PC",M826="NÓMINA ENERO"),1,AND(I826="PC",M826="NÓMINA FEBRERO"),2,AND(I826="PC",M826="NÓMINA MARZO"),3,AND(I826="PC",M826="NÓMINA ABRIL"),4,AND(I826="PC",M826="NÓMINA MAYO"),5,AND(I826="PC",M826="NÓMINA JUNIO"),6,AND(I826="PC",M826="NÓMINA JULIO"),7,AND(I826="PC",M826="NÓMINA AGOSTO"),8,AND(I826="PC",M826="NÓMINA SEPTIEMBRE"),9,AND(I826="PC",M826="NÓMINA OCTUBRE"),10,AND(I826="PC",M826="NÓMINA NOVIEMBRE"),11,AND(I826="PC",M826="NÓMINA DICIEMBRE"),12,I826="VCF"," ",I826="VSF"," ",I826="SUB"," ",I826="ADQBYS"," ",I826="CONV"," ")</f>
        <v>#N/A</v>
      </c>
      <c r="O826" s="50"/>
      <c r="P826" s="51"/>
      <c r="Q826" s="51" t="n">
        <f aca="false">ROUND((O826*P826)*0.15,2)</f>
        <v>0</v>
      </c>
      <c r="R826" s="52" t="e">
        <f aca="false">_xlfn.IFS(I826="PE","NO RELLENAR",I826="PC","NO RELLENAR",I826="SUB","NO RELLENAR",I826="ADQBYS","NO RELLENAR",I826="CONV","NO RELLENAR",I826="VSF","RELLENAR",I826="VCF","RELLENAR")</f>
        <v>#N/A</v>
      </c>
      <c r="S826" s="53"/>
      <c r="T826" s="53"/>
      <c r="U826" s="54"/>
      <c r="V826" s="55"/>
      <c r="W826" s="54"/>
      <c r="X826" s="55"/>
      <c r="Y826" s="51"/>
      <c r="Z826" s="51"/>
      <c r="AA826" s="51"/>
      <c r="AB826" s="51"/>
      <c r="AC826" s="51"/>
      <c r="AD826" s="51"/>
      <c r="AE826" s="51"/>
      <c r="AF826" s="51"/>
      <c r="AG826" s="51"/>
      <c r="AH826" s="51"/>
      <c r="AI826" s="51"/>
      <c r="AJ826" s="51"/>
      <c r="AK826" s="51"/>
      <c r="AL826" s="51"/>
      <c r="AM826" s="54"/>
      <c r="AN826" s="51"/>
      <c r="AO826" s="54"/>
      <c r="AP826" s="51"/>
      <c r="AQ826" s="54"/>
      <c r="AR826" s="51"/>
      <c r="AS826" s="53" t="n">
        <v>0</v>
      </c>
      <c r="AT826" s="53" t="n">
        <v>0</v>
      </c>
      <c r="AU826" s="53" t="e">
        <f aca="false">_xlfn.IFS(I826="PE",0,I826="PC",0,I826="VCF",ROUND(AS826*AV826,2),I826="VSF",ROUND(AS826*AV826,2),I826="SUB",ROUND(AS826*AV826,2),I826="ADQBYS",ROUND(AS826*AV826,2),I826="CONV",ROUND(AS826*AV826,2))</f>
        <v>#N/A</v>
      </c>
      <c r="AV826" s="56"/>
      <c r="AW826" s="57" t="e">
        <f aca="false">_xlfn.IFS(I826="PE",ROUND((O826*P826)+Q826,2),I826="PC",ROUND((O826*P826)+Q826,2),AND(I826="VCF",BA826="SI"),AS826+AU826,AND(I826="VCF",BA826="NO"),AS826,AND(I826="VSF",BA826="SI"),AS826+AU826+Y826+Z826,AND(I826="VSF",BA826="NO"),AS826+Y826+Z826,AND(I826="SUB",BA826="SI"),AS826+AU826,AND(I826="SUB",BA826="NO"),AS826,AND(I826="ADQBYS",BA826="SI"),AS826+AU826,AND(I826="ADQBYS",BA826="NO"),AS826,AND(I826="CONV",BA826="SI"),AS826+AU826,AND(I826="CONV",BA826="NO"),AS826)</f>
        <v>#N/A</v>
      </c>
      <c r="AX826" s="53"/>
      <c r="AY826" s="58"/>
      <c r="AZ826" s="51"/>
      <c r="BA826" s="59"/>
    </row>
    <row r="827" customFormat="false" ht="18.6" hidden="false" customHeight="true" outlineLevel="0" collapsed="false">
      <c r="A827" s="43"/>
      <c r="B827" s="44"/>
      <c r="C827" s="44"/>
      <c r="D827" s="44"/>
      <c r="E827" s="44"/>
      <c r="F827" s="44"/>
      <c r="G827" s="44"/>
      <c r="H827" s="45"/>
      <c r="I827" s="44"/>
      <c r="J827" s="44"/>
      <c r="K827" s="44"/>
      <c r="L827" s="47"/>
      <c r="M827" s="47"/>
      <c r="N827" s="49" t="e">
        <f aca="false">_xlfn.IFS(AND(I827="PE",M827="NÓMINA ENERO"),1,AND(I827="PE",M827="NÓMINA FEBRERO"),2,AND(I827="PE",M827="NÓMINA MARZO"),3,AND(I827="PE",M827="NÓMINA ABRIL"),4,AND(I827="PE",M827="NÓMINA MAYO"),5,AND(I827="PE",M827="NÓMINA JUNIO"),6,AND(I827="PE",M827="NÓMINA JULIO"),7,AND(I827="PE",M827="NÓMINA AGOSTO"),8,AND(I827="PE",M827="NÓMINA SEPTIEMBRE"),9,AND(I827="PE",M827="NÓMINA OCTUBRE"),10,AND(I827="PE",M827="NÓMINA NOVIEMBRE"),11,AND(I827="PE",M827="NÓMINA DICIEMBRE"),12,AND(I827="PC",M827="NÓMINA ENERO"),1,AND(I827="PC",M827="NÓMINA FEBRERO"),2,AND(I827="PC",M827="NÓMINA MARZO"),3,AND(I827="PC",M827="NÓMINA ABRIL"),4,AND(I827="PC",M827="NÓMINA MAYO"),5,AND(I827="PC",M827="NÓMINA JUNIO"),6,AND(I827="PC",M827="NÓMINA JULIO"),7,AND(I827="PC",M827="NÓMINA AGOSTO"),8,AND(I827="PC",M827="NÓMINA SEPTIEMBRE"),9,AND(I827="PC",M827="NÓMINA OCTUBRE"),10,AND(I827="PC",M827="NÓMINA NOVIEMBRE"),11,AND(I827="PC",M827="NÓMINA DICIEMBRE"),12,I827="VCF"," ",I827="VSF"," ",I827="SUB"," ",I827="ADQBYS"," ",I827="CONV"," ")</f>
        <v>#N/A</v>
      </c>
      <c r="O827" s="50"/>
      <c r="P827" s="51"/>
      <c r="Q827" s="51" t="n">
        <f aca="false">ROUND((O827*P827)*0.15,2)</f>
        <v>0</v>
      </c>
      <c r="R827" s="52" t="e">
        <f aca="false">_xlfn.IFS(I827="PE","NO RELLENAR",I827="PC","NO RELLENAR",I827="SUB","NO RELLENAR",I827="ADQBYS","NO RELLENAR",I827="CONV","NO RELLENAR",I827="VSF","RELLENAR",I827="VCF","RELLENAR")</f>
        <v>#N/A</v>
      </c>
      <c r="S827" s="53"/>
      <c r="T827" s="53"/>
      <c r="U827" s="54"/>
      <c r="V827" s="55"/>
      <c r="W827" s="54"/>
      <c r="X827" s="55"/>
      <c r="Y827" s="51"/>
      <c r="Z827" s="51"/>
      <c r="AA827" s="51"/>
      <c r="AB827" s="51"/>
      <c r="AC827" s="51"/>
      <c r="AD827" s="51"/>
      <c r="AE827" s="51"/>
      <c r="AF827" s="51"/>
      <c r="AG827" s="51"/>
      <c r="AH827" s="51"/>
      <c r="AI827" s="51"/>
      <c r="AJ827" s="51"/>
      <c r="AK827" s="51"/>
      <c r="AL827" s="51"/>
      <c r="AM827" s="54"/>
      <c r="AN827" s="51"/>
      <c r="AO827" s="54"/>
      <c r="AP827" s="51"/>
      <c r="AQ827" s="54"/>
      <c r="AR827" s="51"/>
      <c r="AS827" s="53" t="n">
        <v>0</v>
      </c>
      <c r="AT827" s="53" t="n">
        <v>0</v>
      </c>
      <c r="AU827" s="53" t="e">
        <f aca="false">_xlfn.IFS(I827="PE",0,I827="PC",0,I827="VCF",ROUND(AS827*AV827,2),I827="VSF",ROUND(AS827*AV827,2),I827="SUB",ROUND(AS827*AV827,2),I827="ADQBYS",ROUND(AS827*AV827,2),I827="CONV",ROUND(AS827*AV827,2))</f>
        <v>#N/A</v>
      </c>
      <c r="AV827" s="56"/>
      <c r="AW827" s="57" t="e">
        <f aca="false">_xlfn.IFS(I827="PE",ROUND((O827*P827)+Q827,2),I827="PC",ROUND((O827*P827)+Q827,2),AND(I827="VCF",BA827="SI"),AS827+AU827,AND(I827="VCF",BA827="NO"),AS827,AND(I827="VSF",BA827="SI"),AS827+AU827+Y827+Z827,AND(I827="VSF",BA827="NO"),AS827+Y827+Z827,AND(I827="SUB",BA827="SI"),AS827+AU827,AND(I827="SUB",BA827="NO"),AS827,AND(I827="ADQBYS",BA827="SI"),AS827+AU827,AND(I827="ADQBYS",BA827="NO"),AS827,AND(I827="CONV",BA827="SI"),AS827+AU827,AND(I827="CONV",BA827="NO"),AS827)</f>
        <v>#N/A</v>
      </c>
      <c r="AX827" s="53"/>
      <c r="AY827" s="58"/>
      <c r="AZ827" s="51"/>
      <c r="BA827" s="59"/>
    </row>
    <row r="828" customFormat="false" ht="18.6" hidden="false" customHeight="true" outlineLevel="0" collapsed="false">
      <c r="A828" s="43"/>
      <c r="B828" s="44"/>
      <c r="C828" s="44"/>
      <c r="D828" s="44"/>
      <c r="E828" s="44"/>
      <c r="F828" s="44"/>
      <c r="G828" s="44"/>
      <c r="H828" s="45"/>
      <c r="I828" s="44"/>
      <c r="J828" s="44"/>
      <c r="K828" s="44"/>
      <c r="L828" s="47"/>
      <c r="M828" s="47"/>
      <c r="N828" s="49" t="e">
        <f aca="false">_xlfn.IFS(AND(I828="PE",M828="NÓMINA ENERO"),1,AND(I828="PE",M828="NÓMINA FEBRERO"),2,AND(I828="PE",M828="NÓMINA MARZO"),3,AND(I828="PE",M828="NÓMINA ABRIL"),4,AND(I828="PE",M828="NÓMINA MAYO"),5,AND(I828="PE",M828="NÓMINA JUNIO"),6,AND(I828="PE",M828="NÓMINA JULIO"),7,AND(I828="PE",M828="NÓMINA AGOSTO"),8,AND(I828="PE",M828="NÓMINA SEPTIEMBRE"),9,AND(I828="PE",M828="NÓMINA OCTUBRE"),10,AND(I828="PE",M828="NÓMINA NOVIEMBRE"),11,AND(I828="PE",M828="NÓMINA DICIEMBRE"),12,AND(I828="PC",M828="NÓMINA ENERO"),1,AND(I828="PC",M828="NÓMINA FEBRERO"),2,AND(I828="PC",M828="NÓMINA MARZO"),3,AND(I828="PC",M828="NÓMINA ABRIL"),4,AND(I828="PC",M828="NÓMINA MAYO"),5,AND(I828="PC",M828="NÓMINA JUNIO"),6,AND(I828="PC",M828="NÓMINA JULIO"),7,AND(I828="PC",M828="NÓMINA AGOSTO"),8,AND(I828="PC",M828="NÓMINA SEPTIEMBRE"),9,AND(I828="PC",M828="NÓMINA OCTUBRE"),10,AND(I828="PC",M828="NÓMINA NOVIEMBRE"),11,AND(I828="PC",M828="NÓMINA DICIEMBRE"),12,I828="VCF"," ",I828="VSF"," ",I828="SUB"," ",I828="ADQBYS"," ",I828="CONV"," ")</f>
        <v>#N/A</v>
      </c>
      <c r="O828" s="50"/>
      <c r="P828" s="51"/>
      <c r="Q828" s="51" t="n">
        <f aca="false">ROUND((O828*P828)*0.15,2)</f>
        <v>0</v>
      </c>
      <c r="R828" s="52" t="e">
        <f aca="false">_xlfn.IFS(I828="PE","NO RELLENAR",I828="PC","NO RELLENAR",I828="SUB","NO RELLENAR",I828="ADQBYS","NO RELLENAR",I828="CONV","NO RELLENAR",I828="VSF","RELLENAR",I828="VCF","RELLENAR")</f>
        <v>#N/A</v>
      </c>
      <c r="S828" s="53"/>
      <c r="T828" s="53"/>
      <c r="U828" s="54"/>
      <c r="V828" s="55"/>
      <c r="W828" s="54"/>
      <c r="X828" s="55"/>
      <c r="Y828" s="51"/>
      <c r="Z828" s="51"/>
      <c r="AA828" s="51"/>
      <c r="AB828" s="51"/>
      <c r="AC828" s="51"/>
      <c r="AD828" s="51"/>
      <c r="AE828" s="51"/>
      <c r="AF828" s="51"/>
      <c r="AG828" s="51"/>
      <c r="AH828" s="51"/>
      <c r="AI828" s="51"/>
      <c r="AJ828" s="51"/>
      <c r="AK828" s="51"/>
      <c r="AL828" s="51"/>
      <c r="AM828" s="54"/>
      <c r="AN828" s="51"/>
      <c r="AO828" s="54"/>
      <c r="AP828" s="51"/>
      <c r="AQ828" s="54"/>
      <c r="AR828" s="51"/>
      <c r="AS828" s="53" t="n">
        <v>0</v>
      </c>
      <c r="AT828" s="53" t="n">
        <v>0</v>
      </c>
      <c r="AU828" s="53" t="e">
        <f aca="false">_xlfn.IFS(I828="PE",0,I828="PC",0,I828="VCF",ROUND(AS828*AV828,2),I828="VSF",ROUND(AS828*AV828,2),I828="SUB",ROUND(AS828*AV828,2),I828="ADQBYS",ROUND(AS828*AV828,2),I828="CONV",ROUND(AS828*AV828,2))</f>
        <v>#N/A</v>
      </c>
      <c r="AV828" s="56"/>
      <c r="AW828" s="57" t="e">
        <f aca="false">_xlfn.IFS(I828="PE",ROUND((O828*P828)+Q828,2),I828="PC",ROUND((O828*P828)+Q828,2),AND(I828="VCF",BA828="SI"),AS828+AU828,AND(I828="VCF",BA828="NO"),AS828,AND(I828="VSF",BA828="SI"),AS828+AU828+Y828+Z828,AND(I828="VSF",BA828="NO"),AS828+Y828+Z828,AND(I828="SUB",BA828="SI"),AS828+AU828,AND(I828="SUB",BA828="NO"),AS828,AND(I828="ADQBYS",BA828="SI"),AS828+AU828,AND(I828="ADQBYS",BA828="NO"),AS828,AND(I828="CONV",BA828="SI"),AS828+AU828,AND(I828="CONV",BA828="NO"),AS828)</f>
        <v>#N/A</v>
      </c>
      <c r="AX828" s="53"/>
      <c r="AY828" s="58"/>
      <c r="AZ828" s="51"/>
      <c r="BA828" s="59"/>
    </row>
    <row r="829" customFormat="false" ht="18.6" hidden="false" customHeight="true" outlineLevel="0" collapsed="false">
      <c r="A829" s="43"/>
      <c r="B829" s="44"/>
      <c r="C829" s="44"/>
      <c r="D829" s="44"/>
      <c r="E829" s="44"/>
      <c r="F829" s="44"/>
      <c r="G829" s="44"/>
      <c r="H829" s="45"/>
      <c r="I829" s="44"/>
      <c r="J829" s="44"/>
      <c r="K829" s="44"/>
      <c r="L829" s="47"/>
      <c r="M829" s="47"/>
      <c r="N829" s="49" t="e">
        <f aca="false">_xlfn.IFS(AND(I829="PE",M829="NÓMINA ENERO"),1,AND(I829="PE",M829="NÓMINA FEBRERO"),2,AND(I829="PE",M829="NÓMINA MARZO"),3,AND(I829="PE",M829="NÓMINA ABRIL"),4,AND(I829="PE",M829="NÓMINA MAYO"),5,AND(I829="PE",M829="NÓMINA JUNIO"),6,AND(I829="PE",M829="NÓMINA JULIO"),7,AND(I829="PE",M829="NÓMINA AGOSTO"),8,AND(I829="PE",M829="NÓMINA SEPTIEMBRE"),9,AND(I829="PE",M829="NÓMINA OCTUBRE"),10,AND(I829="PE",M829="NÓMINA NOVIEMBRE"),11,AND(I829="PE",M829="NÓMINA DICIEMBRE"),12,AND(I829="PC",M829="NÓMINA ENERO"),1,AND(I829="PC",M829="NÓMINA FEBRERO"),2,AND(I829="PC",M829="NÓMINA MARZO"),3,AND(I829="PC",M829="NÓMINA ABRIL"),4,AND(I829="PC",M829="NÓMINA MAYO"),5,AND(I829="PC",M829="NÓMINA JUNIO"),6,AND(I829="PC",M829="NÓMINA JULIO"),7,AND(I829="PC",M829="NÓMINA AGOSTO"),8,AND(I829="PC",M829="NÓMINA SEPTIEMBRE"),9,AND(I829="PC",M829="NÓMINA OCTUBRE"),10,AND(I829="PC",M829="NÓMINA NOVIEMBRE"),11,AND(I829="PC",M829="NÓMINA DICIEMBRE"),12,I829="VCF"," ",I829="VSF"," ",I829="SUB"," ",I829="ADQBYS"," ",I829="CONV"," ")</f>
        <v>#N/A</v>
      </c>
      <c r="O829" s="50"/>
      <c r="P829" s="51"/>
      <c r="Q829" s="51" t="n">
        <f aca="false">ROUND((O829*P829)*0.15,2)</f>
        <v>0</v>
      </c>
      <c r="R829" s="52" t="e">
        <f aca="false">_xlfn.IFS(I829="PE","NO RELLENAR",I829="PC","NO RELLENAR",I829="SUB","NO RELLENAR",I829="ADQBYS","NO RELLENAR",I829="CONV","NO RELLENAR",I829="VSF","RELLENAR",I829="VCF","RELLENAR")</f>
        <v>#N/A</v>
      </c>
      <c r="S829" s="53"/>
      <c r="T829" s="53"/>
      <c r="U829" s="54"/>
      <c r="V829" s="55"/>
      <c r="W829" s="54"/>
      <c r="X829" s="55"/>
      <c r="Y829" s="51"/>
      <c r="Z829" s="51"/>
      <c r="AA829" s="51"/>
      <c r="AB829" s="51"/>
      <c r="AC829" s="51"/>
      <c r="AD829" s="51"/>
      <c r="AE829" s="51"/>
      <c r="AF829" s="51"/>
      <c r="AG829" s="51"/>
      <c r="AH829" s="51"/>
      <c r="AI829" s="51"/>
      <c r="AJ829" s="51"/>
      <c r="AK829" s="51"/>
      <c r="AL829" s="51"/>
      <c r="AM829" s="54"/>
      <c r="AN829" s="51"/>
      <c r="AO829" s="54"/>
      <c r="AP829" s="51"/>
      <c r="AQ829" s="54"/>
      <c r="AR829" s="51"/>
      <c r="AS829" s="53" t="n">
        <v>0</v>
      </c>
      <c r="AT829" s="53" t="n">
        <v>0</v>
      </c>
      <c r="AU829" s="53" t="e">
        <f aca="false">_xlfn.IFS(I829="PE",0,I829="PC",0,I829="VCF",ROUND(AS829*AV829,2),I829="VSF",ROUND(AS829*AV829,2),I829="SUB",ROUND(AS829*AV829,2),I829="ADQBYS",ROUND(AS829*AV829,2),I829="CONV",ROUND(AS829*AV829,2))</f>
        <v>#N/A</v>
      </c>
      <c r="AV829" s="56"/>
      <c r="AW829" s="57" t="e">
        <f aca="false">_xlfn.IFS(I829="PE",ROUND((O829*P829)+Q829,2),I829="PC",ROUND((O829*P829)+Q829,2),AND(I829="VCF",BA829="SI"),AS829+AU829,AND(I829="VCF",BA829="NO"),AS829,AND(I829="VSF",BA829="SI"),AS829+AU829+Y829+Z829,AND(I829="VSF",BA829="NO"),AS829+Y829+Z829,AND(I829="SUB",BA829="SI"),AS829+AU829,AND(I829="SUB",BA829="NO"),AS829,AND(I829="ADQBYS",BA829="SI"),AS829+AU829,AND(I829="ADQBYS",BA829="NO"),AS829,AND(I829="CONV",BA829="SI"),AS829+AU829,AND(I829="CONV",BA829="NO"),AS829)</f>
        <v>#N/A</v>
      </c>
      <c r="AX829" s="53"/>
      <c r="AY829" s="58"/>
      <c r="AZ829" s="51"/>
      <c r="BA829" s="59"/>
    </row>
    <row r="830" customFormat="false" ht="18.6" hidden="false" customHeight="true" outlineLevel="0" collapsed="false">
      <c r="A830" s="43"/>
      <c r="B830" s="44"/>
      <c r="C830" s="44"/>
      <c r="D830" s="44"/>
      <c r="E830" s="44"/>
      <c r="F830" s="44"/>
      <c r="G830" s="44"/>
      <c r="H830" s="45"/>
      <c r="I830" s="44"/>
      <c r="J830" s="44"/>
      <c r="K830" s="44"/>
      <c r="L830" s="47"/>
      <c r="M830" s="47"/>
      <c r="N830" s="49" t="e">
        <f aca="false">_xlfn.IFS(AND(I830="PE",M830="NÓMINA ENERO"),1,AND(I830="PE",M830="NÓMINA FEBRERO"),2,AND(I830="PE",M830="NÓMINA MARZO"),3,AND(I830="PE",M830="NÓMINA ABRIL"),4,AND(I830="PE",M830="NÓMINA MAYO"),5,AND(I830="PE",M830="NÓMINA JUNIO"),6,AND(I830="PE",M830="NÓMINA JULIO"),7,AND(I830="PE",M830="NÓMINA AGOSTO"),8,AND(I830="PE",M830="NÓMINA SEPTIEMBRE"),9,AND(I830="PE",M830="NÓMINA OCTUBRE"),10,AND(I830="PE",M830="NÓMINA NOVIEMBRE"),11,AND(I830="PE",M830="NÓMINA DICIEMBRE"),12,AND(I830="PC",M830="NÓMINA ENERO"),1,AND(I830="PC",M830="NÓMINA FEBRERO"),2,AND(I830="PC",M830="NÓMINA MARZO"),3,AND(I830="PC",M830="NÓMINA ABRIL"),4,AND(I830="PC",M830="NÓMINA MAYO"),5,AND(I830="PC",M830="NÓMINA JUNIO"),6,AND(I830="PC",M830="NÓMINA JULIO"),7,AND(I830="PC",M830="NÓMINA AGOSTO"),8,AND(I830="PC",M830="NÓMINA SEPTIEMBRE"),9,AND(I830="PC",M830="NÓMINA OCTUBRE"),10,AND(I830="PC",M830="NÓMINA NOVIEMBRE"),11,AND(I830="PC",M830="NÓMINA DICIEMBRE"),12,I830="VCF"," ",I830="VSF"," ",I830="SUB"," ",I830="ADQBYS"," ",I830="CONV"," ")</f>
        <v>#N/A</v>
      </c>
      <c r="O830" s="50"/>
      <c r="P830" s="51"/>
      <c r="Q830" s="51" t="n">
        <f aca="false">ROUND((O830*P830)*0.15,2)</f>
        <v>0</v>
      </c>
      <c r="R830" s="52" t="e">
        <f aca="false">_xlfn.IFS(I830="PE","NO RELLENAR",I830="PC","NO RELLENAR",I830="SUB","NO RELLENAR",I830="ADQBYS","NO RELLENAR",I830="CONV","NO RELLENAR",I830="VSF","RELLENAR",I830="VCF","RELLENAR")</f>
        <v>#N/A</v>
      </c>
      <c r="S830" s="53"/>
      <c r="T830" s="53"/>
      <c r="U830" s="54"/>
      <c r="V830" s="55"/>
      <c r="W830" s="54"/>
      <c r="X830" s="55"/>
      <c r="Y830" s="51"/>
      <c r="Z830" s="51"/>
      <c r="AA830" s="51"/>
      <c r="AB830" s="51"/>
      <c r="AC830" s="51"/>
      <c r="AD830" s="51"/>
      <c r="AE830" s="51"/>
      <c r="AF830" s="51"/>
      <c r="AG830" s="51"/>
      <c r="AH830" s="51"/>
      <c r="AI830" s="51"/>
      <c r="AJ830" s="51"/>
      <c r="AK830" s="51"/>
      <c r="AL830" s="51"/>
      <c r="AM830" s="54"/>
      <c r="AN830" s="51"/>
      <c r="AO830" s="54"/>
      <c r="AP830" s="51"/>
      <c r="AQ830" s="54"/>
      <c r="AR830" s="51"/>
      <c r="AS830" s="53" t="n">
        <v>0</v>
      </c>
      <c r="AT830" s="53" t="n">
        <v>0</v>
      </c>
      <c r="AU830" s="53" t="e">
        <f aca="false">_xlfn.IFS(I830="PE",0,I830="PC",0,I830="VCF",ROUND(AS830*AV830,2),I830="VSF",ROUND(AS830*AV830,2),I830="SUB",ROUND(AS830*AV830,2),I830="ADQBYS",ROUND(AS830*AV830,2),I830="CONV",ROUND(AS830*AV830,2))</f>
        <v>#N/A</v>
      </c>
      <c r="AV830" s="56"/>
      <c r="AW830" s="57" t="e">
        <f aca="false">_xlfn.IFS(I830="PE",ROUND((O830*P830)+Q830,2),I830="PC",ROUND((O830*P830)+Q830,2),AND(I830="VCF",BA830="SI"),AS830+AU830,AND(I830="VCF",BA830="NO"),AS830,AND(I830="VSF",BA830="SI"),AS830+AU830+Y830+Z830,AND(I830="VSF",BA830="NO"),AS830+Y830+Z830,AND(I830="SUB",BA830="SI"),AS830+AU830,AND(I830="SUB",BA830="NO"),AS830,AND(I830="ADQBYS",BA830="SI"),AS830+AU830,AND(I830="ADQBYS",BA830="NO"),AS830,AND(I830="CONV",BA830="SI"),AS830+AU830,AND(I830="CONV",BA830="NO"),AS830)</f>
        <v>#N/A</v>
      </c>
      <c r="AX830" s="53"/>
      <c r="AY830" s="58"/>
      <c r="AZ830" s="51"/>
      <c r="BA830" s="59"/>
    </row>
    <row r="831" customFormat="false" ht="18.6" hidden="false" customHeight="true" outlineLevel="0" collapsed="false">
      <c r="A831" s="43"/>
      <c r="B831" s="44"/>
      <c r="C831" s="44"/>
      <c r="D831" s="44"/>
      <c r="E831" s="44"/>
      <c r="F831" s="44"/>
      <c r="G831" s="44"/>
      <c r="H831" s="45"/>
      <c r="I831" s="44"/>
      <c r="J831" s="44"/>
      <c r="K831" s="44"/>
      <c r="L831" s="47"/>
      <c r="M831" s="47"/>
      <c r="N831" s="49" t="e">
        <f aca="false">_xlfn.IFS(AND(I831="PE",M831="NÓMINA ENERO"),1,AND(I831="PE",M831="NÓMINA FEBRERO"),2,AND(I831="PE",M831="NÓMINA MARZO"),3,AND(I831="PE",M831="NÓMINA ABRIL"),4,AND(I831="PE",M831="NÓMINA MAYO"),5,AND(I831="PE",M831="NÓMINA JUNIO"),6,AND(I831="PE",M831="NÓMINA JULIO"),7,AND(I831="PE",M831="NÓMINA AGOSTO"),8,AND(I831="PE",M831="NÓMINA SEPTIEMBRE"),9,AND(I831="PE",M831="NÓMINA OCTUBRE"),10,AND(I831="PE",M831="NÓMINA NOVIEMBRE"),11,AND(I831="PE",M831="NÓMINA DICIEMBRE"),12,AND(I831="PC",M831="NÓMINA ENERO"),1,AND(I831="PC",M831="NÓMINA FEBRERO"),2,AND(I831="PC",M831="NÓMINA MARZO"),3,AND(I831="PC",M831="NÓMINA ABRIL"),4,AND(I831="PC",M831="NÓMINA MAYO"),5,AND(I831="PC",M831="NÓMINA JUNIO"),6,AND(I831="PC",M831="NÓMINA JULIO"),7,AND(I831="PC",M831="NÓMINA AGOSTO"),8,AND(I831="PC",M831="NÓMINA SEPTIEMBRE"),9,AND(I831="PC",M831="NÓMINA OCTUBRE"),10,AND(I831="PC",M831="NÓMINA NOVIEMBRE"),11,AND(I831="PC",M831="NÓMINA DICIEMBRE"),12,I831="VCF"," ",I831="VSF"," ",I831="SUB"," ",I831="ADQBYS"," ",I831="CONV"," ")</f>
        <v>#N/A</v>
      </c>
      <c r="O831" s="50"/>
      <c r="P831" s="51"/>
      <c r="Q831" s="51" t="n">
        <f aca="false">ROUND((O831*P831)*0.15,2)</f>
        <v>0</v>
      </c>
      <c r="R831" s="52" t="e">
        <f aca="false">_xlfn.IFS(I831="PE","NO RELLENAR",I831="PC","NO RELLENAR",I831="SUB","NO RELLENAR",I831="ADQBYS","NO RELLENAR",I831="CONV","NO RELLENAR",I831="VSF","RELLENAR",I831="VCF","RELLENAR")</f>
        <v>#N/A</v>
      </c>
      <c r="S831" s="53"/>
      <c r="T831" s="53"/>
      <c r="U831" s="54"/>
      <c r="V831" s="55"/>
      <c r="W831" s="54"/>
      <c r="X831" s="55"/>
      <c r="Y831" s="51"/>
      <c r="Z831" s="51"/>
      <c r="AA831" s="51"/>
      <c r="AB831" s="51"/>
      <c r="AC831" s="51"/>
      <c r="AD831" s="51"/>
      <c r="AE831" s="51"/>
      <c r="AF831" s="51"/>
      <c r="AG831" s="51"/>
      <c r="AH831" s="51"/>
      <c r="AI831" s="51"/>
      <c r="AJ831" s="51"/>
      <c r="AK831" s="51"/>
      <c r="AL831" s="51"/>
      <c r="AM831" s="54"/>
      <c r="AN831" s="51"/>
      <c r="AO831" s="54"/>
      <c r="AP831" s="51"/>
      <c r="AQ831" s="54"/>
      <c r="AR831" s="51"/>
      <c r="AS831" s="53" t="n">
        <v>0</v>
      </c>
      <c r="AT831" s="53" t="n">
        <v>0</v>
      </c>
      <c r="AU831" s="53" t="e">
        <f aca="false">_xlfn.IFS(I831="PE",0,I831="PC",0,I831="VCF",ROUND(AS831*AV831,2),I831="VSF",ROUND(AS831*AV831,2),I831="SUB",ROUND(AS831*AV831,2),I831="ADQBYS",ROUND(AS831*AV831,2),I831="CONV",ROUND(AS831*AV831,2))</f>
        <v>#N/A</v>
      </c>
      <c r="AV831" s="56"/>
      <c r="AW831" s="57" t="e">
        <f aca="false">_xlfn.IFS(I831="PE",ROUND((O831*P831)+Q831,2),I831="PC",ROUND((O831*P831)+Q831,2),AND(I831="VCF",BA831="SI"),AS831+AU831,AND(I831="VCF",BA831="NO"),AS831,AND(I831="VSF",BA831="SI"),AS831+AU831+Y831+Z831,AND(I831="VSF",BA831="NO"),AS831+Y831+Z831,AND(I831="SUB",BA831="SI"),AS831+AU831,AND(I831="SUB",BA831="NO"),AS831,AND(I831="ADQBYS",BA831="SI"),AS831+AU831,AND(I831="ADQBYS",BA831="NO"),AS831,AND(I831="CONV",BA831="SI"),AS831+AU831,AND(I831="CONV",BA831="NO"),AS831)</f>
        <v>#N/A</v>
      </c>
      <c r="AX831" s="53"/>
      <c r="AY831" s="58"/>
      <c r="AZ831" s="51"/>
      <c r="BA831" s="59"/>
    </row>
    <row r="832" customFormat="false" ht="18.6" hidden="false" customHeight="true" outlineLevel="0" collapsed="false">
      <c r="A832" s="43"/>
      <c r="B832" s="44"/>
      <c r="C832" s="44"/>
      <c r="D832" s="44"/>
      <c r="E832" s="44"/>
      <c r="F832" s="44"/>
      <c r="G832" s="44"/>
      <c r="H832" s="45"/>
      <c r="I832" s="44"/>
      <c r="J832" s="44"/>
      <c r="K832" s="44"/>
      <c r="L832" s="47"/>
      <c r="M832" s="47"/>
      <c r="N832" s="49" t="e">
        <f aca="false">_xlfn.IFS(AND(I832="PE",M832="NÓMINA ENERO"),1,AND(I832="PE",M832="NÓMINA FEBRERO"),2,AND(I832="PE",M832="NÓMINA MARZO"),3,AND(I832="PE",M832="NÓMINA ABRIL"),4,AND(I832="PE",M832="NÓMINA MAYO"),5,AND(I832="PE",M832="NÓMINA JUNIO"),6,AND(I832="PE",M832="NÓMINA JULIO"),7,AND(I832="PE",M832="NÓMINA AGOSTO"),8,AND(I832="PE",M832="NÓMINA SEPTIEMBRE"),9,AND(I832="PE",M832="NÓMINA OCTUBRE"),10,AND(I832="PE",M832="NÓMINA NOVIEMBRE"),11,AND(I832="PE",M832="NÓMINA DICIEMBRE"),12,AND(I832="PC",M832="NÓMINA ENERO"),1,AND(I832="PC",M832="NÓMINA FEBRERO"),2,AND(I832="PC",M832="NÓMINA MARZO"),3,AND(I832="PC",M832="NÓMINA ABRIL"),4,AND(I832="PC",M832="NÓMINA MAYO"),5,AND(I832="PC",M832="NÓMINA JUNIO"),6,AND(I832="PC",M832="NÓMINA JULIO"),7,AND(I832="PC",M832="NÓMINA AGOSTO"),8,AND(I832="PC",M832="NÓMINA SEPTIEMBRE"),9,AND(I832="PC",M832="NÓMINA OCTUBRE"),10,AND(I832="PC",M832="NÓMINA NOVIEMBRE"),11,AND(I832="PC",M832="NÓMINA DICIEMBRE"),12,I832="VCF"," ",I832="VSF"," ",I832="SUB"," ",I832="ADQBYS"," ",I832="CONV"," ")</f>
        <v>#N/A</v>
      </c>
      <c r="O832" s="50"/>
      <c r="P832" s="51"/>
      <c r="Q832" s="51" t="n">
        <f aca="false">ROUND((O832*P832)*0.15,2)</f>
        <v>0</v>
      </c>
      <c r="R832" s="52" t="e">
        <f aca="false">_xlfn.IFS(I832="PE","NO RELLENAR",I832="PC","NO RELLENAR",I832="SUB","NO RELLENAR",I832="ADQBYS","NO RELLENAR",I832="CONV","NO RELLENAR",I832="VSF","RELLENAR",I832="VCF","RELLENAR")</f>
        <v>#N/A</v>
      </c>
      <c r="S832" s="53"/>
      <c r="T832" s="53"/>
      <c r="U832" s="54"/>
      <c r="V832" s="55"/>
      <c r="W832" s="54"/>
      <c r="X832" s="55"/>
      <c r="Y832" s="51"/>
      <c r="Z832" s="51"/>
      <c r="AA832" s="51"/>
      <c r="AB832" s="51"/>
      <c r="AC832" s="51"/>
      <c r="AD832" s="51"/>
      <c r="AE832" s="51"/>
      <c r="AF832" s="51"/>
      <c r="AG832" s="51"/>
      <c r="AH832" s="51"/>
      <c r="AI832" s="51"/>
      <c r="AJ832" s="51"/>
      <c r="AK832" s="51"/>
      <c r="AL832" s="51"/>
      <c r="AM832" s="54"/>
      <c r="AN832" s="51"/>
      <c r="AO832" s="54"/>
      <c r="AP832" s="51"/>
      <c r="AQ832" s="54"/>
      <c r="AR832" s="51"/>
      <c r="AS832" s="53" t="n">
        <v>0</v>
      </c>
      <c r="AT832" s="53" t="n">
        <v>0</v>
      </c>
      <c r="AU832" s="53" t="e">
        <f aca="false">_xlfn.IFS(I832="PE",0,I832="PC",0,I832="VCF",ROUND(AS832*AV832,2),I832="VSF",ROUND(AS832*AV832,2),I832="SUB",ROUND(AS832*AV832,2),I832="ADQBYS",ROUND(AS832*AV832,2),I832="CONV",ROUND(AS832*AV832,2))</f>
        <v>#N/A</v>
      </c>
      <c r="AV832" s="56"/>
      <c r="AW832" s="57" t="e">
        <f aca="false">_xlfn.IFS(I832="PE",ROUND((O832*P832)+Q832,2),I832="PC",ROUND((O832*P832)+Q832,2),AND(I832="VCF",BA832="SI"),AS832+AU832,AND(I832="VCF",BA832="NO"),AS832,AND(I832="VSF",BA832="SI"),AS832+AU832+Y832+Z832,AND(I832="VSF",BA832="NO"),AS832+Y832+Z832,AND(I832="SUB",BA832="SI"),AS832+AU832,AND(I832="SUB",BA832="NO"),AS832,AND(I832="ADQBYS",BA832="SI"),AS832+AU832,AND(I832="ADQBYS",BA832="NO"),AS832,AND(I832="CONV",BA832="SI"),AS832+AU832,AND(I832="CONV",BA832="NO"),AS832)</f>
        <v>#N/A</v>
      </c>
      <c r="AX832" s="53"/>
      <c r="AY832" s="58"/>
      <c r="AZ832" s="51"/>
      <c r="BA832" s="59"/>
    </row>
    <row r="833" customFormat="false" ht="18.6" hidden="false" customHeight="true" outlineLevel="0" collapsed="false">
      <c r="A833" s="43"/>
      <c r="B833" s="44"/>
      <c r="C833" s="44"/>
      <c r="D833" s="44"/>
      <c r="E833" s="44"/>
      <c r="F833" s="44"/>
      <c r="G833" s="44"/>
      <c r="H833" s="45"/>
      <c r="I833" s="44"/>
      <c r="J833" s="44"/>
      <c r="K833" s="44"/>
      <c r="L833" s="47"/>
      <c r="M833" s="47"/>
      <c r="N833" s="49" t="e">
        <f aca="false">_xlfn.IFS(AND(I833="PE",M833="NÓMINA ENERO"),1,AND(I833="PE",M833="NÓMINA FEBRERO"),2,AND(I833="PE",M833="NÓMINA MARZO"),3,AND(I833="PE",M833="NÓMINA ABRIL"),4,AND(I833="PE",M833="NÓMINA MAYO"),5,AND(I833="PE",M833="NÓMINA JUNIO"),6,AND(I833="PE",M833="NÓMINA JULIO"),7,AND(I833="PE",M833="NÓMINA AGOSTO"),8,AND(I833="PE",M833="NÓMINA SEPTIEMBRE"),9,AND(I833="PE",M833="NÓMINA OCTUBRE"),10,AND(I833="PE",M833="NÓMINA NOVIEMBRE"),11,AND(I833="PE",M833="NÓMINA DICIEMBRE"),12,AND(I833="PC",M833="NÓMINA ENERO"),1,AND(I833="PC",M833="NÓMINA FEBRERO"),2,AND(I833="PC",M833="NÓMINA MARZO"),3,AND(I833="PC",M833="NÓMINA ABRIL"),4,AND(I833="PC",M833="NÓMINA MAYO"),5,AND(I833="PC",M833="NÓMINA JUNIO"),6,AND(I833="PC",M833="NÓMINA JULIO"),7,AND(I833="PC",M833="NÓMINA AGOSTO"),8,AND(I833="PC",M833="NÓMINA SEPTIEMBRE"),9,AND(I833="PC",M833="NÓMINA OCTUBRE"),10,AND(I833="PC",M833="NÓMINA NOVIEMBRE"),11,AND(I833="PC",M833="NÓMINA DICIEMBRE"),12,I833="VCF"," ",I833="VSF"," ",I833="SUB"," ",I833="ADQBYS"," ",I833="CONV"," ")</f>
        <v>#N/A</v>
      </c>
      <c r="O833" s="50"/>
      <c r="P833" s="51"/>
      <c r="Q833" s="51" t="n">
        <f aca="false">ROUND((O833*P833)*0.15,2)</f>
        <v>0</v>
      </c>
      <c r="R833" s="52" t="e">
        <f aca="false">_xlfn.IFS(I833="PE","NO RELLENAR",I833="PC","NO RELLENAR",I833="SUB","NO RELLENAR",I833="ADQBYS","NO RELLENAR",I833="CONV","NO RELLENAR",I833="VSF","RELLENAR",I833="VCF","RELLENAR")</f>
        <v>#N/A</v>
      </c>
      <c r="S833" s="53"/>
      <c r="T833" s="53"/>
      <c r="U833" s="54"/>
      <c r="V833" s="55"/>
      <c r="W833" s="54"/>
      <c r="X833" s="55"/>
      <c r="Y833" s="51"/>
      <c r="Z833" s="51"/>
      <c r="AA833" s="51"/>
      <c r="AB833" s="51"/>
      <c r="AC833" s="51"/>
      <c r="AD833" s="51"/>
      <c r="AE833" s="51"/>
      <c r="AF833" s="51"/>
      <c r="AG833" s="51"/>
      <c r="AH833" s="51"/>
      <c r="AI833" s="51"/>
      <c r="AJ833" s="51"/>
      <c r="AK833" s="51"/>
      <c r="AL833" s="51"/>
      <c r="AM833" s="54"/>
      <c r="AN833" s="51"/>
      <c r="AO833" s="54"/>
      <c r="AP833" s="51"/>
      <c r="AQ833" s="54"/>
      <c r="AR833" s="51"/>
      <c r="AS833" s="53" t="n">
        <v>0</v>
      </c>
      <c r="AT833" s="53" t="n">
        <v>0</v>
      </c>
      <c r="AU833" s="53" t="e">
        <f aca="false">_xlfn.IFS(I833="PE",0,I833="PC",0,I833="VCF",ROUND(AS833*AV833,2),I833="VSF",ROUND(AS833*AV833,2),I833="SUB",ROUND(AS833*AV833,2),I833="ADQBYS",ROUND(AS833*AV833,2),I833="CONV",ROUND(AS833*AV833,2))</f>
        <v>#N/A</v>
      </c>
      <c r="AV833" s="56"/>
      <c r="AW833" s="57" t="e">
        <f aca="false">_xlfn.IFS(I833="PE",ROUND((O833*P833)+Q833,2),I833="PC",ROUND((O833*P833)+Q833,2),AND(I833="VCF",BA833="SI"),AS833+AU833,AND(I833="VCF",BA833="NO"),AS833,AND(I833="VSF",BA833="SI"),AS833+AU833+Y833+Z833,AND(I833="VSF",BA833="NO"),AS833+Y833+Z833,AND(I833="SUB",BA833="SI"),AS833+AU833,AND(I833="SUB",BA833="NO"),AS833,AND(I833="ADQBYS",BA833="SI"),AS833+AU833,AND(I833="ADQBYS",BA833="NO"),AS833,AND(I833="CONV",BA833="SI"),AS833+AU833,AND(I833="CONV",BA833="NO"),AS833)</f>
        <v>#N/A</v>
      </c>
      <c r="AX833" s="53"/>
      <c r="AY833" s="58"/>
      <c r="AZ833" s="51"/>
      <c r="BA833" s="59"/>
    </row>
    <row r="834" customFormat="false" ht="18.6" hidden="false" customHeight="true" outlineLevel="0" collapsed="false">
      <c r="A834" s="43"/>
      <c r="B834" s="44"/>
      <c r="C834" s="44"/>
      <c r="D834" s="44"/>
      <c r="E834" s="44"/>
      <c r="F834" s="44"/>
      <c r="G834" s="44"/>
      <c r="H834" s="45"/>
      <c r="I834" s="44"/>
      <c r="J834" s="44"/>
      <c r="K834" s="44"/>
      <c r="L834" s="47"/>
      <c r="M834" s="47"/>
      <c r="N834" s="49" t="e">
        <f aca="false">_xlfn.IFS(AND(I834="PE",M834="NÓMINA ENERO"),1,AND(I834="PE",M834="NÓMINA FEBRERO"),2,AND(I834="PE",M834="NÓMINA MARZO"),3,AND(I834="PE",M834="NÓMINA ABRIL"),4,AND(I834="PE",M834="NÓMINA MAYO"),5,AND(I834="PE",M834="NÓMINA JUNIO"),6,AND(I834="PE",M834="NÓMINA JULIO"),7,AND(I834="PE",M834="NÓMINA AGOSTO"),8,AND(I834="PE",M834="NÓMINA SEPTIEMBRE"),9,AND(I834="PE",M834="NÓMINA OCTUBRE"),10,AND(I834="PE",M834="NÓMINA NOVIEMBRE"),11,AND(I834="PE",M834="NÓMINA DICIEMBRE"),12,AND(I834="PC",M834="NÓMINA ENERO"),1,AND(I834="PC",M834="NÓMINA FEBRERO"),2,AND(I834="PC",M834="NÓMINA MARZO"),3,AND(I834="PC",M834="NÓMINA ABRIL"),4,AND(I834="PC",M834="NÓMINA MAYO"),5,AND(I834="PC",M834="NÓMINA JUNIO"),6,AND(I834="PC",M834="NÓMINA JULIO"),7,AND(I834="PC",M834="NÓMINA AGOSTO"),8,AND(I834="PC",M834="NÓMINA SEPTIEMBRE"),9,AND(I834="PC",M834="NÓMINA OCTUBRE"),10,AND(I834="PC",M834="NÓMINA NOVIEMBRE"),11,AND(I834="PC",M834="NÓMINA DICIEMBRE"),12,I834="VCF"," ",I834="VSF"," ",I834="SUB"," ",I834="ADQBYS"," ",I834="CONV"," ")</f>
        <v>#N/A</v>
      </c>
      <c r="O834" s="50"/>
      <c r="P834" s="51"/>
      <c r="Q834" s="51" t="n">
        <f aca="false">ROUND((O834*P834)*0.15,2)</f>
        <v>0</v>
      </c>
      <c r="R834" s="52" t="e">
        <f aca="false">_xlfn.IFS(I834="PE","NO RELLENAR",I834="PC","NO RELLENAR",I834="SUB","NO RELLENAR",I834="ADQBYS","NO RELLENAR",I834="CONV","NO RELLENAR",I834="VSF","RELLENAR",I834="VCF","RELLENAR")</f>
        <v>#N/A</v>
      </c>
      <c r="S834" s="53"/>
      <c r="T834" s="53"/>
      <c r="U834" s="54"/>
      <c r="V834" s="55"/>
      <c r="W834" s="54"/>
      <c r="X834" s="55"/>
      <c r="Y834" s="51"/>
      <c r="Z834" s="51"/>
      <c r="AA834" s="51"/>
      <c r="AB834" s="51"/>
      <c r="AC834" s="51"/>
      <c r="AD834" s="51"/>
      <c r="AE834" s="51"/>
      <c r="AF834" s="51"/>
      <c r="AG834" s="51"/>
      <c r="AH834" s="51"/>
      <c r="AI834" s="51"/>
      <c r="AJ834" s="51"/>
      <c r="AK834" s="51"/>
      <c r="AL834" s="51"/>
      <c r="AM834" s="54"/>
      <c r="AN834" s="51"/>
      <c r="AO834" s="54"/>
      <c r="AP834" s="51"/>
      <c r="AQ834" s="54"/>
      <c r="AR834" s="51"/>
      <c r="AS834" s="53" t="n">
        <v>0</v>
      </c>
      <c r="AT834" s="53" t="n">
        <v>0</v>
      </c>
      <c r="AU834" s="53" t="e">
        <f aca="false">_xlfn.IFS(I834="PE",0,I834="PC",0,I834="VCF",ROUND(AS834*AV834,2),I834="VSF",ROUND(AS834*AV834,2),I834="SUB",ROUND(AS834*AV834,2),I834="ADQBYS",ROUND(AS834*AV834,2),I834="CONV",ROUND(AS834*AV834,2))</f>
        <v>#N/A</v>
      </c>
      <c r="AV834" s="56"/>
      <c r="AW834" s="57" t="e">
        <f aca="false">_xlfn.IFS(I834="PE",ROUND((O834*P834)+Q834,2),I834="PC",ROUND((O834*P834)+Q834,2),AND(I834="VCF",BA834="SI"),AS834+AU834,AND(I834="VCF",BA834="NO"),AS834,AND(I834="VSF",BA834="SI"),AS834+AU834+Y834+Z834,AND(I834="VSF",BA834="NO"),AS834+Y834+Z834,AND(I834="SUB",BA834="SI"),AS834+AU834,AND(I834="SUB",BA834="NO"),AS834,AND(I834="ADQBYS",BA834="SI"),AS834+AU834,AND(I834="ADQBYS",BA834="NO"),AS834,AND(I834="CONV",BA834="SI"),AS834+AU834,AND(I834="CONV",BA834="NO"),AS834)</f>
        <v>#N/A</v>
      </c>
      <c r="AX834" s="53"/>
      <c r="AY834" s="58"/>
      <c r="AZ834" s="51"/>
      <c r="BA834" s="59"/>
    </row>
    <row r="835" customFormat="false" ht="18.6" hidden="false" customHeight="true" outlineLevel="0" collapsed="false">
      <c r="A835" s="43"/>
      <c r="B835" s="44"/>
      <c r="C835" s="44"/>
      <c r="D835" s="44"/>
      <c r="E835" s="44"/>
      <c r="F835" s="44"/>
      <c r="G835" s="44"/>
      <c r="H835" s="45"/>
      <c r="I835" s="44"/>
      <c r="J835" s="44"/>
      <c r="K835" s="44"/>
      <c r="L835" s="47"/>
      <c r="M835" s="47"/>
      <c r="N835" s="49" t="e">
        <f aca="false">_xlfn.IFS(AND(I835="PE",M835="NÓMINA ENERO"),1,AND(I835="PE",M835="NÓMINA FEBRERO"),2,AND(I835="PE",M835="NÓMINA MARZO"),3,AND(I835="PE",M835="NÓMINA ABRIL"),4,AND(I835="PE",M835="NÓMINA MAYO"),5,AND(I835="PE",M835="NÓMINA JUNIO"),6,AND(I835="PE",M835="NÓMINA JULIO"),7,AND(I835="PE",M835="NÓMINA AGOSTO"),8,AND(I835="PE",M835="NÓMINA SEPTIEMBRE"),9,AND(I835="PE",M835="NÓMINA OCTUBRE"),10,AND(I835="PE",M835="NÓMINA NOVIEMBRE"),11,AND(I835="PE",M835="NÓMINA DICIEMBRE"),12,AND(I835="PC",M835="NÓMINA ENERO"),1,AND(I835="PC",M835="NÓMINA FEBRERO"),2,AND(I835="PC",M835="NÓMINA MARZO"),3,AND(I835="PC",M835="NÓMINA ABRIL"),4,AND(I835="PC",M835="NÓMINA MAYO"),5,AND(I835="PC",M835="NÓMINA JUNIO"),6,AND(I835="PC",M835="NÓMINA JULIO"),7,AND(I835="PC",M835="NÓMINA AGOSTO"),8,AND(I835="PC",M835="NÓMINA SEPTIEMBRE"),9,AND(I835="PC",M835="NÓMINA OCTUBRE"),10,AND(I835="PC",M835="NÓMINA NOVIEMBRE"),11,AND(I835="PC",M835="NÓMINA DICIEMBRE"),12,I835="VCF"," ",I835="VSF"," ",I835="SUB"," ",I835="ADQBYS"," ",I835="CONV"," ")</f>
        <v>#N/A</v>
      </c>
      <c r="O835" s="50"/>
      <c r="P835" s="51"/>
      <c r="Q835" s="51" t="n">
        <f aca="false">ROUND((O835*P835)*0.15,2)</f>
        <v>0</v>
      </c>
      <c r="R835" s="52" t="e">
        <f aca="false">_xlfn.IFS(I835="PE","NO RELLENAR",I835="PC","NO RELLENAR",I835="SUB","NO RELLENAR",I835="ADQBYS","NO RELLENAR",I835="CONV","NO RELLENAR",I835="VSF","RELLENAR",I835="VCF","RELLENAR")</f>
        <v>#N/A</v>
      </c>
      <c r="S835" s="53"/>
      <c r="T835" s="53"/>
      <c r="U835" s="54"/>
      <c r="V835" s="55"/>
      <c r="W835" s="54"/>
      <c r="X835" s="55"/>
      <c r="Y835" s="51"/>
      <c r="Z835" s="51"/>
      <c r="AA835" s="51"/>
      <c r="AB835" s="51"/>
      <c r="AC835" s="51"/>
      <c r="AD835" s="51"/>
      <c r="AE835" s="51"/>
      <c r="AF835" s="51"/>
      <c r="AG835" s="51"/>
      <c r="AH835" s="51"/>
      <c r="AI835" s="51"/>
      <c r="AJ835" s="51"/>
      <c r="AK835" s="51"/>
      <c r="AL835" s="51"/>
      <c r="AM835" s="54"/>
      <c r="AN835" s="51"/>
      <c r="AO835" s="54"/>
      <c r="AP835" s="51"/>
      <c r="AQ835" s="54"/>
      <c r="AR835" s="51"/>
      <c r="AS835" s="53" t="n">
        <v>0</v>
      </c>
      <c r="AT835" s="53" t="n">
        <v>0</v>
      </c>
      <c r="AU835" s="53" t="e">
        <f aca="false">_xlfn.IFS(I835="PE",0,I835="PC",0,I835="VCF",ROUND(AS835*AV835,2),I835="VSF",ROUND(AS835*AV835,2),I835="SUB",ROUND(AS835*AV835,2),I835="ADQBYS",ROUND(AS835*AV835,2),I835="CONV",ROUND(AS835*AV835,2))</f>
        <v>#N/A</v>
      </c>
      <c r="AV835" s="56"/>
      <c r="AW835" s="57" t="e">
        <f aca="false">_xlfn.IFS(I835="PE",ROUND((O835*P835)+Q835,2),I835="PC",ROUND((O835*P835)+Q835,2),AND(I835="VCF",BA835="SI"),AS835+AU835,AND(I835="VCF",BA835="NO"),AS835,AND(I835="VSF",BA835="SI"),AS835+AU835+Y835+Z835,AND(I835="VSF",BA835="NO"),AS835+Y835+Z835,AND(I835="SUB",BA835="SI"),AS835+AU835,AND(I835="SUB",BA835="NO"),AS835,AND(I835="ADQBYS",BA835="SI"),AS835+AU835,AND(I835="ADQBYS",BA835="NO"),AS835,AND(I835="CONV",BA835="SI"),AS835+AU835,AND(I835="CONV",BA835="NO"),AS835)</f>
        <v>#N/A</v>
      </c>
      <c r="AX835" s="53"/>
      <c r="AY835" s="58"/>
      <c r="AZ835" s="51"/>
      <c r="BA835" s="59"/>
    </row>
    <row r="836" customFormat="false" ht="18.6" hidden="false" customHeight="true" outlineLevel="0" collapsed="false">
      <c r="A836" s="43"/>
      <c r="B836" s="44"/>
      <c r="C836" s="44"/>
      <c r="D836" s="44"/>
      <c r="E836" s="44"/>
      <c r="F836" s="44"/>
      <c r="G836" s="44"/>
      <c r="H836" s="45"/>
      <c r="I836" s="44"/>
      <c r="J836" s="44"/>
      <c r="K836" s="44"/>
      <c r="L836" s="47"/>
      <c r="M836" s="47"/>
      <c r="N836" s="49" t="e">
        <f aca="false">_xlfn.IFS(AND(I836="PE",M836="NÓMINA ENERO"),1,AND(I836="PE",M836="NÓMINA FEBRERO"),2,AND(I836="PE",M836="NÓMINA MARZO"),3,AND(I836="PE",M836="NÓMINA ABRIL"),4,AND(I836="PE",M836="NÓMINA MAYO"),5,AND(I836="PE",M836="NÓMINA JUNIO"),6,AND(I836="PE",M836="NÓMINA JULIO"),7,AND(I836="PE",M836="NÓMINA AGOSTO"),8,AND(I836="PE",M836="NÓMINA SEPTIEMBRE"),9,AND(I836="PE",M836="NÓMINA OCTUBRE"),10,AND(I836="PE",M836="NÓMINA NOVIEMBRE"),11,AND(I836="PE",M836="NÓMINA DICIEMBRE"),12,AND(I836="PC",M836="NÓMINA ENERO"),1,AND(I836="PC",M836="NÓMINA FEBRERO"),2,AND(I836="PC",M836="NÓMINA MARZO"),3,AND(I836="PC",M836="NÓMINA ABRIL"),4,AND(I836="PC",M836="NÓMINA MAYO"),5,AND(I836="PC",M836="NÓMINA JUNIO"),6,AND(I836="PC",M836="NÓMINA JULIO"),7,AND(I836="PC",M836="NÓMINA AGOSTO"),8,AND(I836="PC",M836="NÓMINA SEPTIEMBRE"),9,AND(I836="PC",M836="NÓMINA OCTUBRE"),10,AND(I836="PC",M836="NÓMINA NOVIEMBRE"),11,AND(I836="PC",M836="NÓMINA DICIEMBRE"),12,I836="VCF"," ",I836="VSF"," ",I836="SUB"," ",I836="ADQBYS"," ",I836="CONV"," ")</f>
        <v>#N/A</v>
      </c>
      <c r="O836" s="50"/>
      <c r="P836" s="51"/>
      <c r="Q836" s="51" t="n">
        <f aca="false">ROUND((O836*P836)*0.15,2)</f>
        <v>0</v>
      </c>
      <c r="R836" s="52" t="e">
        <f aca="false">_xlfn.IFS(I836="PE","NO RELLENAR",I836="PC","NO RELLENAR",I836="SUB","NO RELLENAR",I836="ADQBYS","NO RELLENAR",I836="CONV","NO RELLENAR",I836="VSF","RELLENAR",I836="VCF","RELLENAR")</f>
        <v>#N/A</v>
      </c>
      <c r="S836" s="53"/>
      <c r="T836" s="53"/>
      <c r="U836" s="54"/>
      <c r="V836" s="55"/>
      <c r="W836" s="54"/>
      <c r="X836" s="55"/>
      <c r="Y836" s="51"/>
      <c r="Z836" s="51"/>
      <c r="AA836" s="51"/>
      <c r="AB836" s="51"/>
      <c r="AC836" s="51"/>
      <c r="AD836" s="51"/>
      <c r="AE836" s="51"/>
      <c r="AF836" s="51"/>
      <c r="AG836" s="51"/>
      <c r="AH836" s="51"/>
      <c r="AI836" s="51"/>
      <c r="AJ836" s="51"/>
      <c r="AK836" s="51"/>
      <c r="AL836" s="51"/>
      <c r="AM836" s="54"/>
      <c r="AN836" s="51"/>
      <c r="AO836" s="54"/>
      <c r="AP836" s="51"/>
      <c r="AQ836" s="54"/>
      <c r="AR836" s="51"/>
      <c r="AS836" s="53" t="n">
        <v>0</v>
      </c>
      <c r="AT836" s="53" t="n">
        <v>0</v>
      </c>
      <c r="AU836" s="53" t="e">
        <f aca="false">_xlfn.IFS(I836="PE",0,I836="PC",0,I836="VCF",ROUND(AS836*AV836,2),I836="VSF",ROUND(AS836*AV836,2),I836="SUB",ROUND(AS836*AV836,2),I836="ADQBYS",ROUND(AS836*AV836,2),I836="CONV",ROUND(AS836*AV836,2))</f>
        <v>#N/A</v>
      </c>
      <c r="AV836" s="56"/>
      <c r="AW836" s="57" t="e">
        <f aca="false">_xlfn.IFS(I836="PE",ROUND((O836*P836)+Q836,2),I836="PC",ROUND((O836*P836)+Q836,2),AND(I836="VCF",BA836="SI"),AS836+AU836,AND(I836="VCF",BA836="NO"),AS836,AND(I836="VSF",BA836="SI"),AS836+AU836+Y836+Z836,AND(I836="VSF",BA836="NO"),AS836+Y836+Z836,AND(I836="SUB",BA836="SI"),AS836+AU836,AND(I836="SUB",BA836="NO"),AS836,AND(I836="ADQBYS",BA836="SI"),AS836+AU836,AND(I836="ADQBYS",BA836="NO"),AS836,AND(I836="CONV",BA836="SI"),AS836+AU836,AND(I836="CONV",BA836="NO"),AS836)</f>
        <v>#N/A</v>
      </c>
      <c r="AX836" s="53"/>
      <c r="AY836" s="58"/>
      <c r="AZ836" s="51"/>
      <c r="BA836" s="59"/>
    </row>
    <row r="837" customFormat="false" ht="18.6" hidden="false" customHeight="true" outlineLevel="0" collapsed="false">
      <c r="A837" s="43"/>
      <c r="B837" s="44"/>
      <c r="C837" s="44"/>
      <c r="D837" s="44"/>
      <c r="E837" s="44"/>
      <c r="F837" s="44"/>
      <c r="G837" s="44"/>
      <c r="H837" s="45"/>
      <c r="I837" s="44"/>
      <c r="J837" s="44"/>
      <c r="K837" s="44"/>
      <c r="L837" s="47"/>
      <c r="M837" s="47"/>
      <c r="N837" s="49" t="e">
        <f aca="false">_xlfn.IFS(AND(I837="PE",M837="NÓMINA ENERO"),1,AND(I837="PE",M837="NÓMINA FEBRERO"),2,AND(I837="PE",M837="NÓMINA MARZO"),3,AND(I837="PE",M837="NÓMINA ABRIL"),4,AND(I837="PE",M837="NÓMINA MAYO"),5,AND(I837="PE",M837="NÓMINA JUNIO"),6,AND(I837="PE",M837="NÓMINA JULIO"),7,AND(I837="PE",M837="NÓMINA AGOSTO"),8,AND(I837="PE",M837="NÓMINA SEPTIEMBRE"),9,AND(I837="PE",M837="NÓMINA OCTUBRE"),10,AND(I837="PE",M837="NÓMINA NOVIEMBRE"),11,AND(I837="PE",M837="NÓMINA DICIEMBRE"),12,AND(I837="PC",M837="NÓMINA ENERO"),1,AND(I837="PC",M837="NÓMINA FEBRERO"),2,AND(I837="PC",M837="NÓMINA MARZO"),3,AND(I837="PC",M837="NÓMINA ABRIL"),4,AND(I837="PC",M837="NÓMINA MAYO"),5,AND(I837="PC",M837="NÓMINA JUNIO"),6,AND(I837="PC",M837="NÓMINA JULIO"),7,AND(I837="PC",M837="NÓMINA AGOSTO"),8,AND(I837="PC",M837="NÓMINA SEPTIEMBRE"),9,AND(I837="PC",M837="NÓMINA OCTUBRE"),10,AND(I837="PC",M837="NÓMINA NOVIEMBRE"),11,AND(I837="PC",M837="NÓMINA DICIEMBRE"),12,I837="VCF"," ",I837="VSF"," ",I837="SUB"," ",I837="ADQBYS"," ",I837="CONV"," ")</f>
        <v>#N/A</v>
      </c>
      <c r="O837" s="50"/>
      <c r="P837" s="51"/>
      <c r="Q837" s="51" t="n">
        <f aca="false">ROUND((O837*P837)*0.15,2)</f>
        <v>0</v>
      </c>
      <c r="R837" s="52" t="e">
        <f aca="false">_xlfn.IFS(I837="PE","NO RELLENAR",I837="PC","NO RELLENAR",I837="SUB","NO RELLENAR",I837="ADQBYS","NO RELLENAR",I837="CONV","NO RELLENAR",I837="VSF","RELLENAR",I837="VCF","RELLENAR")</f>
        <v>#N/A</v>
      </c>
      <c r="S837" s="53"/>
      <c r="T837" s="53"/>
      <c r="U837" s="54"/>
      <c r="V837" s="55"/>
      <c r="W837" s="54"/>
      <c r="X837" s="55"/>
      <c r="Y837" s="51"/>
      <c r="Z837" s="51"/>
      <c r="AA837" s="51"/>
      <c r="AB837" s="51"/>
      <c r="AC837" s="51"/>
      <c r="AD837" s="51"/>
      <c r="AE837" s="51"/>
      <c r="AF837" s="51"/>
      <c r="AG837" s="51"/>
      <c r="AH837" s="51"/>
      <c r="AI837" s="51"/>
      <c r="AJ837" s="51"/>
      <c r="AK837" s="51"/>
      <c r="AL837" s="51"/>
      <c r="AM837" s="54"/>
      <c r="AN837" s="51"/>
      <c r="AO837" s="54"/>
      <c r="AP837" s="51"/>
      <c r="AQ837" s="54"/>
      <c r="AR837" s="51"/>
      <c r="AS837" s="53" t="n">
        <v>0</v>
      </c>
      <c r="AT837" s="53" t="n">
        <v>0</v>
      </c>
      <c r="AU837" s="53" t="e">
        <f aca="false">_xlfn.IFS(I837="PE",0,I837="PC",0,I837="VCF",ROUND(AS837*AV837,2),I837="VSF",ROUND(AS837*AV837,2),I837="SUB",ROUND(AS837*AV837,2),I837="ADQBYS",ROUND(AS837*AV837,2),I837="CONV",ROUND(AS837*AV837,2))</f>
        <v>#N/A</v>
      </c>
      <c r="AV837" s="56"/>
      <c r="AW837" s="57" t="e">
        <f aca="false">_xlfn.IFS(I837="PE",ROUND((O837*P837)+Q837,2),I837="PC",ROUND((O837*P837)+Q837,2),AND(I837="VCF",BA837="SI"),AS837+AU837,AND(I837="VCF",BA837="NO"),AS837,AND(I837="VSF",BA837="SI"),AS837+AU837+Y837+Z837,AND(I837="VSF",BA837="NO"),AS837+Y837+Z837,AND(I837="SUB",BA837="SI"),AS837+AU837,AND(I837="SUB",BA837="NO"),AS837,AND(I837="ADQBYS",BA837="SI"),AS837+AU837,AND(I837="ADQBYS",BA837="NO"),AS837,AND(I837="CONV",BA837="SI"),AS837+AU837,AND(I837="CONV",BA837="NO"),AS837)</f>
        <v>#N/A</v>
      </c>
      <c r="AX837" s="53"/>
      <c r="AY837" s="58"/>
      <c r="AZ837" s="51"/>
      <c r="BA837" s="59"/>
    </row>
    <row r="838" customFormat="false" ht="18.6" hidden="false" customHeight="true" outlineLevel="0" collapsed="false">
      <c r="A838" s="43"/>
      <c r="B838" s="44"/>
      <c r="C838" s="44"/>
      <c r="D838" s="44"/>
      <c r="E838" s="44"/>
      <c r="F838" s="44"/>
      <c r="G838" s="44"/>
      <c r="H838" s="45"/>
      <c r="I838" s="44"/>
      <c r="J838" s="44"/>
      <c r="K838" s="44"/>
      <c r="L838" s="47"/>
      <c r="M838" s="47"/>
      <c r="N838" s="49" t="e">
        <f aca="false">_xlfn.IFS(AND(I838="PE",M838="NÓMINA ENERO"),1,AND(I838="PE",M838="NÓMINA FEBRERO"),2,AND(I838="PE",M838="NÓMINA MARZO"),3,AND(I838="PE",M838="NÓMINA ABRIL"),4,AND(I838="PE",M838="NÓMINA MAYO"),5,AND(I838="PE",M838="NÓMINA JUNIO"),6,AND(I838="PE",M838="NÓMINA JULIO"),7,AND(I838="PE",M838="NÓMINA AGOSTO"),8,AND(I838="PE",M838="NÓMINA SEPTIEMBRE"),9,AND(I838="PE",M838="NÓMINA OCTUBRE"),10,AND(I838="PE",M838="NÓMINA NOVIEMBRE"),11,AND(I838="PE",M838="NÓMINA DICIEMBRE"),12,AND(I838="PC",M838="NÓMINA ENERO"),1,AND(I838="PC",M838="NÓMINA FEBRERO"),2,AND(I838="PC",M838="NÓMINA MARZO"),3,AND(I838="PC",M838="NÓMINA ABRIL"),4,AND(I838="PC",M838="NÓMINA MAYO"),5,AND(I838="PC",M838="NÓMINA JUNIO"),6,AND(I838="PC",M838="NÓMINA JULIO"),7,AND(I838="PC",M838="NÓMINA AGOSTO"),8,AND(I838="PC",M838="NÓMINA SEPTIEMBRE"),9,AND(I838="PC",M838="NÓMINA OCTUBRE"),10,AND(I838="PC",M838="NÓMINA NOVIEMBRE"),11,AND(I838="PC",M838="NÓMINA DICIEMBRE"),12,I838="VCF"," ",I838="VSF"," ",I838="SUB"," ",I838="ADQBYS"," ",I838="CONV"," ")</f>
        <v>#N/A</v>
      </c>
      <c r="O838" s="50"/>
      <c r="P838" s="51"/>
      <c r="Q838" s="51" t="n">
        <f aca="false">ROUND((O838*P838)*0.15,2)</f>
        <v>0</v>
      </c>
      <c r="R838" s="52" t="e">
        <f aca="false">_xlfn.IFS(I838="PE","NO RELLENAR",I838="PC","NO RELLENAR",I838="SUB","NO RELLENAR",I838="ADQBYS","NO RELLENAR",I838="CONV","NO RELLENAR",I838="VSF","RELLENAR",I838="VCF","RELLENAR")</f>
        <v>#N/A</v>
      </c>
      <c r="S838" s="53"/>
      <c r="T838" s="53"/>
      <c r="U838" s="54"/>
      <c r="V838" s="55"/>
      <c r="W838" s="54"/>
      <c r="X838" s="55"/>
      <c r="Y838" s="51"/>
      <c r="Z838" s="51"/>
      <c r="AA838" s="51"/>
      <c r="AB838" s="51"/>
      <c r="AC838" s="51"/>
      <c r="AD838" s="51"/>
      <c r="AE838" s="51"/>
      <c r="AF838" s="51"/>
      <c r="AG838" s="51"/>
      <c r="AH838" s="51"/>
      <c r="AI838" s="51"/>
      <c r="AJ838" s="51"/>
      <c r="AK838" s="51"/>
      <c r="AL838" s="51"/>
      <c r="AM838" s="54"/>
      <c r="AN838" s="51"/>
      <c r="AO838" s="54"/>
      <c r="AP838" s="51"/>
      <c r="AQ838" s="54"/>
      <c r="AR838" s="51"/>
      <c r="AS838" s="53" t="n">
        <v>0</v>
      </c>
      <c r="AT838" s="53" t="n">
        <v>0</v>
      </c>
      <c r="AU838" s="53" t="e">
        <f aca="false">_xlfn.IFS(I838="PE",0,I838="PC",0,I838="VCF",ROUND(AS838*AV838,2),I838="VSF",ROUND(AS838*AV838,2),I838="SUB",ROUND(AS838*AV838,2),I838="ADQBYS",ROUND(AS838*AV838,2),I838="CONV",ROUND(AS838*AV838,2))</f>
        <v>#N/A</v>
      </c>
      <c r="AV838" s="56"/>
      <c r="AW838" s="57" t="e">
        <f aca="false">_xlfn.IFS(I838="PE",ROUND((O838*P838)+Q838,2),I838="PC",ROUND((O838*P838)+Q838,2),AND(I838="VCF",BA838="SI"),AS838+AU838,AND(I838="VCF",BA838="NO"),AS838,AND(I838="VSF",BA838="SI"),AS838+AU838+Y838+Z838,AND(I838="VSF",BA838="NO"),AS838+Y838+Z838,AND(I838="SUB",BA838="SI"),AS838+AU838,AND(I838="SUB",BA838="NO"),AS838,AND(I838="ADQBYS",BA838="SI"),AS838+AU838,AND(I838="ADQBYS",BA838="NO"),AS838,AND(I838="CONV",BA838="SI"),AS838+AU838,AND(I838="CONV",BA838="NO"),AS838)</f>
        <v>#N/A</v>
      </c>
      <c r="AX838" s="53"/>
      <c r="AY838" s="58"/>
      <c r="AZ838" s="51"/>
      <c r="BA838" s="59"/>
    </row>
    <row r="839" customFormat="false" ht="18.6" hidden="false" customHeight="true" outlineLevel="0" collapsed="false">
      <c r="A839" s="43"/>
      <c r="B839" s="44"/>
      <c r="C839" s="44"/>
      <c r="D839" s="44"/>
      <c r="E839" s="44"/>
      <c r="F839" s="44"/>
      <c r="G839" s="44"/>
      <c r="H839" s="45"/>
      <c r="I839" s="44"/>
      <c r="J839" s="44"/>
      <c r="K839" s="44"/>
      <c r="L839" s="47"/>
      <c r="M839" s="47"/>
      <c r="N839" s="49" t="e">
        <f aca="false">_xlfn.IFS(AND(I839="PE",M839="NÓMINA ENERO"),1,AND(I839="PE",M839="NÓMINA FEBRERO"),2,AND(I839="PE",M839="NÓMINA MARZO"),3,AND(I839="PE",M839="NÓMINA ABRIL"),4,AND(I839="PE",M839="NÓMINA MAYO"),5,AND(I839="PE",M839="NÓMINA JUNIO"),6,AND(I839="PE",M839="NÓMINA JULIO"),7,AND(I839="PE",M839="NÓMINA AGOSTO"),8,AND(I839="PE",M839="NÓMINA SEPTIEMBRE"),9,AND(I839="PE",M839="NÓMINA OCTUBRE"),10,AND(I839="PE",M839="NÓMINA NOVIEMBRE"),11,AND(I839="PE",M839="NÓMINA DICIEMBRE"),12,AND(I839="PC",M839="NÓMINA ENERO"),1,AND(I839="PC",M839="NÓMINA FEBRERO"),2,AND(I839="PC",M839="NÓMINA MARZO"),3,AND(I839="PC",M839="NÓMINA ABRIL"),4,AND(I839="PC",M839="NÓMINA MAYO"),5,AND(I839="PC",M839="NÓMINA JUNIO"),6,AND(I839="PC",M839="NÓMINA JULIO"),7,AND(I839="PC",M839="NÓMINA AGOSTO"),8,AND(I839="PC",M839="NÓMINA SEPTIEMBRE"),9,AND(I839="PC",M839="NÓMINA OCTUBRE"),10,AND(I839="PC",M839="NÓMINA NOVIEMBRE"),11,AND(I839="PC",M839="NÓMINA DICIEMBRE"),12,I839="VCF"," ",I839="VSF"," ",I839="SUB"," ",I839="ADQBYS"," ",I839="CONV"," ")</f>
        <v>#N/A</v>
      </c>
      <c r="O839" s="50"/>
      <c r="P839" s="51"/>
      <c r="Q839" s="51" t="n">
        <f aca="false">ROUND((O839*P839)*0.15,2)</f>
        <v>0</v>
      </c>
      <c r="R839" s="52" t="e">
        <f aca="false">_xlfn.IFS(I839="PE","NO RELLENAR",I839="PC","NO RELLENAR",I839="SUB","NO RELLENAR",I839="ADQBYS","NO RELLENAR",I839="CONV","NO RELLENAR",I839="VSF","RELLENAR",I839="VCF","RELLENAR")</f>
        <v>#N/A</v>
      </c>
      <c r="S839" s="53"/>
      <c r="T839" s="53"/>
      <c r="U839" s="54"/>
      <c r="V839" s="55"/>
      <c r="W839" s="54"/>
      <c r="X839" s="55"/>
      <c r="Y839" s="51"/>
      <c r="Z839" s="51"/>
      <c r="AA839" s="51"/>
      <c r="AB839" s="51"/>
      <c r="AC839" s="51"/>
      <c r="AD839" s="51"/>
      <c r="AE839" s="51"/>
      <c r="AF839" s="51"/>
      <c r="AG839" s="51"/>
      <c r="AH839" s="51"/>
      <c r="AI839" s="51"/>
      <c r="AJ839" s="51"/>
      <c r="AK839" s="51"/>
      <c r="AL839" s="51"/>
      <c r="AM839" s="54"/>
      <c r="AN839" s="51"/>
      <c r="AO839" s="54"/>
      <c r="AP839" s="51"/>
      <c r="AQ839" s="54"/>
      <c r="AR839" s="51"/>
      <c r="AS839" s="53" t="n">
        <v>0</v>
      </c>
      <c r="AT839" s="53" t="n">
        <v>0</v>
      </c>
      <c r="AU839" s="53" t="e">
        <f aca="false">_xlfn.IFS(I839="PE",0,I839="PC",0,I839="VCF",ROUND(AS839*AV839,2),I839="VSF",ROUND(AS839*AV839,2),I839="SUB",ROUND(AS839*AV839,2),I839="ADQBYS",ROUND(AS839*AV839,2),I839="CONV",ROUND(AS839*AV839,2))</f>
        <v>#N/A</v>
      </c>
      <c r="AV839" s="56"/>
      <c r="AW839" s="57" t="e">
        <f aca="false">_xlfn.IFS(I839="PE",ROUND((O839*P839)+Q839,2),I839="PC",ROUND((O839*P839)+Q839,2),AND(I839="VCF",BA839="SI"),AS839+AU839,AND(I839="VCF",BA839="NO"),AS839,AND(I839="VSF",BA839="SI"),AS839+AU839+Y839+Z839,AND(I839="VSF",BA839="NO"),AS839+Y839+Z839,AND(I839="SUB",BA839="SI"),AS839+AU839,AND(I839="SUB",BA839="NO"),AS839,AND(I839="ADQBYS",BA839="SI"),AS839+AU839,AND(I839="ADQBYS",BA839="NO"),AS839,AND(I839="CONV",BA839="SI"),AS839+AU839,AND(I839="CONV",BA839="NO"),AS839)</f>
        <v>#N/A</v>
      </c>
      <c r="AX839" s="53"/>
      <c r="AY839" s="58"/>
      <c r="AZ839" s="51"/>
      <c r="BA839" s="59"/>
    </row>
    <row r="840" customFormat="false" ht="18.6" hidden="false" customHeight="true" outlineLevel="0" collapsed="false">
      <c r="A840" s="43"/>
      <c r="B840" s="44"/>
      <c r="C840" s="44"/>
      <c r="D840" s="44"/>
      <c r="E840" s="44"/>
      <c r="F840" s="44"/>
      <c r="G840" s="44"/>
      <c r="H840" s="45"/>
      <c r="I840" s="44"/>
      <c r="J840" s="44"/>
      <c r="K840" s="44"/>
      <c r="L840" s="47"/>
      <c r="M840" s="47"/>
      <c r="N840" s="49" t="e">
        <f aca="false">_xlfn.IFS(AND(I840="PE",M840="NÓMINA ENERO"),1,AND(I840="PE",M840="NÓMINA FEBRERO"),2,AND(I840="PE",M840="NÓMINA MARZO"),3,AND(I840="PE",M840="NÓMINA ABRIL"),4,AND(I840="PE",M840="NÓMINA MAYO"),5,AND(I840="PE",M840="NÓMINA JUNIO"),6,AND(I840="PE",M840="NÓMINA JULIO"),7,AND(I840="PE",M840="NÓMINA AGOSTO"),8,AND(I840="PE",M840="NÓMINA SEPTIEMBRE"),9,AND(I840="PE",M840="NÓMINA OCTUBRE"),10,AND(I840="PE",M840="NÓMINA NOVIEMBRE"),11,AND(I840="PE",M840="NÓMINA DICIEMBRE"),12,AND(I840="PC",M840="NÓMINA ENERO"),1,AND(I840="PC",M840="NÓMINA FEBRERO"),2,AND(I840="PC",M840="NÓMINA MARZO"),3,AND(I840="PC",M840="NÓMINA ABRIL"),4,AND(I840="PC",M840="NÓMINA MAYO"),5,AND(I840="PC",M840="NÓMINA JUNIO"),6,AND(I840="PC",M840="NÓMINA JULIO"),7,AND(I840="PC",M840="NÓMINA AGOSTO"),8,AND(I840="PC",M840="NÓMINA SEPTIEMBRE"),9,AND(I840="PC",M840="NÓMINA OCTUBRE"),10,AND(I840="PC",M840="NÓMINA NOVIEMBRE"),11,AND(I840="PC",M840="NÓMINA DICIEMBRE"),12,I840="VCF"," ",I840="VSF"," ",I840="SUB"," ",I840="ADQBYS"," ",I840="CONV"," ")</f>
        <v>#N/A</v>
      </c>
      <c r="O840" s="50"/>
      <c r="P840" s="51"/>
      <c r="Q840" s="51" t="n">
        <f aca="false">ROUND((O840*P840)*0.15,2)</f>
        <v>0</v>
      </c>
      <c r="R840" s="52" t="e">
        <f aca="false">_xlfn.IFS(I840="PE","NO RELLENAR",I840="PC","NO RELLENAR",I840="SUB","NO RELLENAR",I840="ADQBYS","NO RELLENAR",I840="CONV","NO RELLENAR",I840="VSF","RELLENAR",I840="VCF","RELLENAR")</f>
        <v>#N/A</v>
      </c>
      <c r="S840" s="53"/>
      <c r="T840" s="53"/>
      <c r="U840" s="54"/>
      <c r="V840" s="55"/>
      <c r="W840" s="54"/>
      <c r="X840" s="55"/>
      <c r="Y840" s="51"/>
      <c r="Z840" s="51"/>
      <c r="AA840" s="51"/>
      <c r="AB840" s="51"/>
      <c r="AC840" s="51"/>
      <c r="AD840" s="51"/>
      <c r="AE840" s="51"/>
      <c r="AF840" s="51"/>
      <c r="AG840" s="51"/>
      <c r="AH840" s="51"/>
      <c r="AI840" s="51"/>
      <c r="AJ840" s="51"/>
      <c r="AK840" s="51"/>
      <c r="AL840" s="51"/>
      <c r="AM840" s="54"/>
      <c r="AN840" s="51"/>
      <c r="AO840" s="54"/>
      <c r="AP840" s="51"/>
      <c r="AQ840" s="54"/>
      <c r="AR840" s="51"/>
      <c r="AS840" s="53" t="n">
        <v>0</v>
      </c>
      <c r="AT840" s="53" t="n">
        <v>0</v>
      </c>
      <c r="AU840" s="53" t="e">
        <f aca="false">_xlfn.IFS(I840="PE",0,I840="PC",0,I840="VCF",ROUND(AS840*AV840,2),I840="VSF",ROUND(AS840*AV840,2),I840="SUB",ROUND(AS840*AV840,2),I840="ADQBYS",ROUND(AS840*AV840,2),I840="CONV",ROUND(AS840*AV840,2))</f>
        <v>#N/A</v>
      </c>
      <c r="AV840" s="56"/>
      <c r="AW840" s="57" t="e">
        <f aca="false">_xlfn.IFS(I840="PE",ROUND((O840*P840)+Q840,2),I840="PC",ROUND((O840*P840)+Q840,2),AND(I840="VCF",BA840="SI"),AS840+AU840,AND(I840="VCF",BA840="NO"),AS840,AND(I840="VSF",BA840="SI"),AS840+AU840+Y840+Z840,AND(I840="VSF",BA840="NO"),AS840+Y840+Z840,AND(I840="SUB",BA840="SI"),AS840+AU840,AND(I840="SUB",BA840="NO"),AS840,AND(I840="ADQBYS",BA840="SI"),AS840+AU840,AND(I840="ADQBYS",BA840="NO"),AS840,AND(I840="CONV",BA840="SI"),AS840+AU840,AND(I840="CONV",BA840="NO"),AS840)</f>
        <v>#N/A</v>
      </c>
      <c r="AX840" s="53"/>
      <c r="AY840" s="58"/>
      <c r="AZ840" s="51"/>
      <c r="BA840" s="59"/>
    </row>
    <row r="841" customFormat="false" ht="18.6" hidden="false" customHeight="true" outlineLevel="0" collapsed="false">
      <c r="A841" s="43"/>
      <c r="B841" s="44"/>
      <c r="C841" s="44"/>
      <c r="D841" s="44"/>
      <c r="E841" s="44"/>
      <c r="F841" s="44"/>
      <c r="G841" s="44"/>
      <c r="H841" s="45"/>
      <c r="I841" s="44"/>
      <c r="J841" s="44"/>
      <c r="K841" s="44"/>
      <c r="L841" s="47"/>
      <c r="M841" s="47"/>
      <c r="N841" s="49" t="e">
        <f aca="false">_xlfn.IFS(AND(I841="PE",M841="NÓMINA ENERO"),1,AND(I841="PE",M841="NÓMINA FEBRERO"),2,AND(I841="PE",M841="NÓMINA MARZO"),3,AND(I841="PE",M841="NÓMINA ABRIL"),4,AND(I841="PE",M841="NÓMINA MAYO"),5,AND(I841="PE",M841="NÓMINA JUNIO"),6,AND(I841="PE",M841="NÓMINA JULIO"),7,AND(I841="PE",M841="NÓMINA AGOSTO"),8,AND(I841="PE",M841="NÓMINA SEPTIEMBRE"),9,AND(I841="PE",M841="NÓMINA OCTUBRE"),10,AND(I841="PE",M841="NÓMINA NOVIEMBRE"),11,AND(I841="PE",M841="NÓMINA DICIEMBRE"),12,AND(I841="PC",M841="NÓMINA ENERO"),1,AND(I841="PC",M841="NÓMINA FEBRERO"),2,AND(I841="PC",M841="NÓMINA MARZO"),3,AND(I841="PC",M841="NÓMINA ABRIL"),4,AND(I841="PC",M841="NÓMINA MAYO"),5,AND(I841="PC",M841="NÓMINA JUNIO"),6,AND(I841="PC",M841="NÓMINA JULIO"),7,AND(I841="PC",M841="NÓMINA AGOSTO"),8,AND(I841="PC",M841="NÓMINA SEPTIEMBRE"),9,AND(I841="PC",M841="NÓMINA OCTUBRE"),10,AND(I841="PC",M841="NÓMINA NOVIEMBRE"),11,AND(I841="PC",M841="NÓMINA DICIEMBRE"),12,I841="VCF"," ",I841="VSF"," ",I841="SUB"," ",I841="ADQBYS"," ",I841="CONV"," ")</f>
        <v>#N/A</v>
      </c>
      <c r="O841" s="50"/>
      <c r="P841" s="51"/>
      <c r="Q841" s="51" t="n">
        <f aca="false">ROUND((O841*P841)*0.15,2)</f>
        <v>0</v>
      </c>
      <c r="R841" s="52" t="e">
        <f aca="false">_xlfn.IFS(I841="PE","NO RELLENAR",I841="PC","NO RELLENAR",I841="SUB","NO RELLENAR",I841="ADQBYS","NO RELLENAR",I841="CONV","NO RELLENAR",I841="VSF","RELLENAR",I841="VCF","RELLENAR")</f>
        <v>#N/A</v>
      </c>
      <c r="S841" s="53"/>
      <c r="T841" s="53"/>
      <c r="U841" s="54"/>
      <c r="V841" s="55"/>
      <c r="W841" s="54"/>
      <c r="X841" s="55"/>
      <c r="Y841" s="51"/>
      <c r="Z841" s="51"/>
      <c r="AA841" s="51"/>
      <c r="AB841" s="51"/>
      <c r="AC841" s="51"/>
      <c r="AD841" s="51"/>
      <c r="AE841" s="51"/>
      <c r="AF841" s="51"/>
      <c r="AG841" s="51"/>
      <c r="AH841" s="51"/>
      <c r="AI841" s="51"/>
      <c r="AJ841" s="51"/>
      <c r="AK841" s="51"/>
      <c r="AL841" s="51"/>
      <c r="AM841" s="54"/>
      <c r="AN841" s="51"/>
      <c r="AO841" s="54"/>
      <c r="AP841" s="51"/>
      <c r="AQ841" s="54"/>
      <c r="AR841" s="51"/>
      <c r="AS841" s="53" t="n">
        <v>0</v>
      </c>
      <c r="AT841" s="53" t="n">
        <v>0</v>
      </c>
      <c r="AU841" s="53" t="e">
        <f aca="false">_xlfn.IFS(I841="PE",0,I841="PC",0,I841="VCF",ROUND(AS841*AV841,2),I841="VSF",ROUND(AS841*AV841,2),I841="SUB",ROUND(AS841*AV841,2),I841="ADQBYS",ROUND(AS841*AV841,2),I841="CONV",ROUND(AS841*AV841,2))</f>
        <v>#N/A</v>
      </c>
      <c r="AV841" s="56"/>
      <c r="AW841" s="57" t="e">
        <f aca="false">_xlfn.IFS(I841="PE",ROUND((O841*P841)+Q841,2),I841="PC",ROUND((O841*P841)+Q841,2),AND(I841="VCF",BA841="SI"),AS841+AU841,AND(I841="VCF",BA841="NO"),AS841,AND(I841="VSF",BA841="SI"),AS841+AU841+Y841+Z841,AND(I841="VSF",BA841="NO"),AS841+Y841+Z841,AND(I841="SUB",BA841="SI"),AS841+AU841,AND(I841="SUB",BA841="NO"),AS841,AND(I841="ADQBYS",BA841="SI"),AS841+AU841,AND(I841="ADQBYS",BA841="NO"),AS841,AND(I841="CONV",BA841="SI"),AS841+AU841,AND(I841="CONV",BA841="NO"),AS841)</f>
        <v>#N/A</v>
      </c>
      <c r="AX841" s="53"/>
      <c r="AY841" s="58"/>
      <c r="AZ841" s="51"/>
      <c r="BA841" s="59"/>
    </row>
    <row r="842" customFormat="false" ht="18.6" hidden="false" customHeight="true" outlineLevel="0" collapsed="false">
      <c r="A842" s="43"/>
      <c r="B842" s="44"/>
      <c r="C842" s="44"/>
      <c r="D842" s="44"/>
      <c r="E842" s="44"/>
      <c r="F842" s="44"/>
      <c r="G842" s="44"/>
      <c r="H842" s="45"/>
      <c r="I842" s="44"/>
      <c r="J842" s="44"/>
      <c r="K842" s="44"/>
      <c r="L842" s="47"/>
      <c r="M842" s="47"/>
      <c r="N842" s="49" t="e">
        <f aca="false">_xlfn.IFS(AND(I842="PE",M842="NÓMINA ENERO"),1,AND(I842="PE",M842="NÓMINA FEBRERO"),2,AND(I842="PE",M842="NÓMINA MARZO"),3,AND(I842="PE",M842="NÓMINA ABRIL"),4,AND(I842="PE",M842="NÓMINA MAYO"),5,AND(I842="PE",M842="NÓMINA JUNIO"),6,AND(I842="PE",M842="NÓMINA JULIO"),7,AND(I842="PE",M842="NÓMINA AGOSTO"),8,AND(I842="PE",M842="NÓMINA SEPTIEMBRE"),9,AND(I842="PE",M842="NÓMINA OCTUBRE"),10,AND(I842="PE",M842="NÓMINA NOVIEMBRE"),11,AND(I842="PE",M842="NÓMINA DICIEMBRE"),12,AND(I842="PC",M842="NÓMINA ENERO"),1,AND(I842="PC",M842="NÓMINA FEBRERO"),2,AND(I842="PC",M842="NÓMINA MARZO"),3,AND(I842="PC",M842="NÓMINA ABRIL"),4,AND(I842="PC",M842="NÓMINA MAYO"),5,AND(I842="PC",M842="NÓMINA JUNIO"),6,AND(I842="PC",M842="NÓMINA JULIO"),7,AND(I842="PC",M842="NÓMINA AGOSTO"),8,AND(I842="PC",M842="NÓMINA SEPTIEMBRE"),9,AND(I842="PC",M842="NÓMINA OCTUBRE"),10,AND(I842="PC",M842="NÓMINA NOVIEMBRE"),11,AND(I842="PC",M842="NÓMINA DICIEMBRE"),12,I842="VCF"," ",I842="VSF"," ",I842="SUB"," ",I842="ADQBYS"," ",I842="CONV"," ")</f>
        <v>#N/A</v>
      </c>
      <c r="O842" s="50"/>
      <c r="P842" s="51"/>
      <c r="Q842" s="51" t="n">
        <f aca="false">ROUND((O842*P842)*0.15,2)</f>
        <v>0</v>
      </c>
      <c r="R842" s="52" t="e">
        <f aca="false">_xlfn.IFS(I842="PE","NO RELLENAR",I842="PC","NO RELLENAR",I842="SUB","NO RELLENAR",I842="ADQBYS","NO RELLENAR",I842="CONV","NO RELLENAR",I842="VSF","RELLENAR",I842="VCF","RELLENAR")</f>
        <v>#N/A</v>
      </c>
      <c r="S842" s="53"/>
      <c r="T842" s="53"/>
      <c r="U842" s="54"/>
      <c r="V842" s="55"/>
      <c r="W842" s="54"/>
      <c r="X842" s="55"/>
      <c r="Y842" s="51"/>
      <c r="Z842" s="51"/>
      <c r="AA842" s="51"/>
      <c r="AB842" s="51"/>
      <c r="AC842" s="51"/>
      <c r="AD842" s="51"/>
      <c r="AE842" s="51"/>
      <c r="AF842" s="51"/>
      <c r="AG842" s="51"/>
      <c r="AH842" s="51"/>
      <c r="AI842" s="51"/>
      <c r="AJ842" s="51"/>
      <c r="AK842" s="51"/>
      <c r="AL842" s="51"/>
      <c r="AM842" s="54"/>
      <c r="AN842" s="51"/>
      <c r="AO842" s="54"/>
      <c r="AP842" s="51"/>
      <c r="AQ842" s="54"/>
      <c r="AR842" s="51"/>
      <c r="AS842" s="53" t="n">
        <v>0</v>
      </c>
      <c r="AT842" s="53" t="n">
        <v>0</v>
      </c>
      <c r="AU842" s="53" t="e">
        <f aca="false">_xlfn.IFS(I842="PE",0,I842="PC",0,I842="VCF",ROUND(AS842*AV842,2),I842="VSF",ROUND(AS842*AV842,2),I842="SUB",ROUND(AS842*AV842,2),I842="ADQBYS",ROUND(AS842*AV842,2),I842="CONV",ROUND(AS842*AV842,2))</f>
        <v>#N/A</v>
      </c>
      <c r="AV842" s="56"/>
      <c r="AW842" s="57" t="e">
        <f aca="false">_xlfn.IFS(I842="PE",ROUND((O842*P842)+Q842,2),I842="PC",ROUND((O842*P842)+Q842,2),AND(I842="VCF",BA842="SI"),AS842+AU842,AND(I842="VCF",BA842="NO"),AS842,AND(I842="VSF",BA842="SI"),AS842+AU842+Y842+Z842,AND(I842="VSF",BA842="NO"),AS842+Y842+Z842,AND(I842="SUB",BA842="SI"),AS842+AU842,AND(I842="SUB",BA842="NO"),AS842,AND(I842="ADQBYS",BA842="SI"),AS842+AU842,AND(I842="ADQBYS",BA842="NO"),AS842,AND(I842="CONV",BA842="SI"),AS842+AU842,AND(I842="CONV",BA842="NO"),AS842)</f>
        <v>#N/A</v>
      </c>
      <c r="AX842" s="53"/>
      <c r="AY842" s="58"/>
      <c r="AZ842" s="51"/>
      <c r="BA842" s="59"/>
    </row>
    <row r="843" customFormat="false" ht="18.6" hidden="false" customHeight="true" outlineLevel="0" collapsed="false">
      <c r="A843" s="43"/>
      <c r="B843" s="44"/>
      <c r="C843" s="44"/>
      <c r="D843" s="44"/>
      <c r="E843" s="44"/>
      <c r="F843" s="44"/>
      <c r="G843" s="44"/>
      <c r="H843" s="45"/>
      <c r="I843" s="44"/>
      <c r="J843" s="44"/>
      <c r="K843" s="44"/>
      <c r="L843" s="47"/>
      <c r="M843" s="47"/>
      <c r="N843" s="49" t="e">
        <f aca="false">_xlfn.IFS(AND(I843="PE",M843="NÓMINA ENERO"),1,AND(I843="PE",M843="NÓMINA FEBRERO"),2,AND(I843="PE",M843="NÓMINA MARZO"),3,AND(I843="PE",M843="NÓMINA ABRIL"),4,AND(I843="PE",M843="NÓMINA MAYO"),5,AND(I843="PE",M843="NÓMINA JUNIO"),6,AND(I843="PE",M843="NÓMINA JULIO"),7,AND(I843="PE",M843="NÓMINA AGOSTO"),8,AND(I843="PE",M843="NÓMINA SEPTIEMBRE"),9,AND(I843="PE",M843="NÓMINA OCTUBRE"),10,AND(I843="PE",M843="NÓMINA NOVIEMBRE"),11,AND(I843="PE",M843="NÓMINA DICIEMBRE"),12,AND(I843="PC",M843="NÓMINA ENERO"),1,AND(I843="PC",M843="NÓMINA FEBRERO"),2,AND(I843="PC",M843="NÓMINA MARZO"),3,AND(I843="PC",M843="NÓMINA ABRIL"),4,AND(I843="PC",M843="NÓMINA MAYO"),5,AND(I843="PC",M843="NÓMINA JUNIO"),6,AND(I843="PC",M843="NÓMINA JULIO"),7,AND(I843="PC",M843="NÓMINA AGOSTO"),8,AND(I843="PC",M843="NÓMINA SEPTIEMBRE"),9,AND(I843="PC",M843="NÓMINA OCTUBRE"),10,AND(I843="PC",M843="NÓMINA NOVIEMBRE"),11,AND(I843="PC",M843="NÓMINA DICIEMBRE"),12,I843="VCF"," ",I843="VSF"," ",I843="SUB"," ",I843="ADQBYS"," ",I843="CONV"," ")</f>
        <v>#N/A</v>
      </c>
      <c r="O843" s="50"/>
      <c r="P843" s="51"/>
      <c r="Q843" s="51" t="n">
        <f aca="false">ROUND((O843*P843)*0.15,2)</f>
        <v>0</v>
      </c>
      <c r="R843" s="52" t="e">
        <f aca="false">_xlfn.IFS(I843="PE","NO RELLENAR",I843="PC","NO RELLENAR",I843="SUB","NO RELLENAR",I843="ADQBYS","NO RELLENAR",I843="CONV","NO RELLENAR",I843="VSF","RELLENAR",I843="VCF","RELLENAR")</f>
        <v>#N/A</v>
      </c>
      <c r="S843" s="53"/>
      <c r="T843" s="53"/>
      <c r="U843" s="54"/>
      <c r="V843" s="55"/>
      <c r="W843" s="54"/>
      <c r="X843" s="55"/>
      <c r="Y843" s="51"/>
      <c r="Z843" s="51"/>
      <c r="AA843" s="51"/>
      <c r="AB843" s="51"/>
      <c r="AC843" s="51"/>
      <c r="AD843" s="51"/>
      <c r="AE843" s="51"/>
      <c r="AF843" s="51"/>
      <c r="AG843" s="51"/>
      <c r="AH843" s="51"/>
      <c r="AI843" s="51"/>
      <c r="AJ843" s="51"/>
      <c r="AK843" s="51"/>
      <c r="AL843" s="51"/>
      <c r="AM843" s="54"/>
      <c r="AN843" s="51"/>
      <c r="AO843" s="54"/>
      <c r="AP843" s="51"/>
      <c r="AQ843" s="54"/>
      <c r="AR843" s="51"/>
      <c r="AS843" s="53" t="n">
        <v>0</v>
      </c>
      <c r="AT843" s="53" t="n">
        <v>0</v>
      </c>
      <c r="AU843" s="53" t="e">
        <f aca="false">_xlfn.IFS(I843="PE",0,I843="PC",0,I843="VCF",ROUND(AS843*AV843,2),I843="VSF",ROUND(AS843*AV843,2),I843="SUB",ROUND(AS843*AV843,2),I843="ADQBYS",ROUND(AS843*AV843,2),I843="CONV",ROUND(AS843*AV843,2))</f>
        <v>#N/A</v>
      </c>
      <c r="AV843" s="56"/>
      <c r="AW843" s="57" t="e">
        <f aca="false">_xlfn.IFS(I843="PE",ROUND((O843*P843)+Q843,2),I843="PC",ROUND((O843*P843)+Q843,2),AND(I843="VCF",BA843="SI"),AS843+AU843,AND(I843="VCF",BA843="NO"),AS843,AND(I843="VSF",BA843="SI"),AS843+AU843+Y843+Z843,AND(I843="VSF",BA843="NO"),AS843+Y843+Z843,AND(I843="SUB",BA843="SI"),AS843+AU843,AND(I843="SUB",BA843="NO"),AS843,AND(I843="ADQBYS",BA843="SI"),AS843+AU843,AND(I843="ADQBYS",BA843="NO"),AS843,AND(I843="CONV",BA843="SI"),AS843+AU843,AND(I843="CONV",BA843="NO"),AS843)</f>
        <v>#N/A</v>
      </c>
      <c r="AX843" s="53"/>
      <c r="AY843" s="58"/>
      <c r="AZ843" s="51"/>
      <c r="BA843" s="59"/>
    </row>
    <row r="844" customFormat="false" ht="18.6" hidden="false" customHeight="true" outlineLevel="0" collapsed="false">
      <c r="A844" s="43"/>
      <c r="B844" s="44"/>
      <c r="C844" s="44"/>
      <c r="D844" s="44"/>
      <c r="E844" s="44"/>
      <c r="F844" s="44"/>
      <c r="G844" s="44"/>
      <c r="H844" s="45"/>
      <c r="I844" s="44"/>
      <c r="J844" s="44"/>
      <c r="K844" s="44"/>
      <c r="L844" s="47"/>
      <c r="M844" s="47"/>
      <c r="N844" s="49" t="e">
        <f aca="false">_xlfn.IFS(AND(I844="PE",M844="NÓMINA ENERO"),1,AND(I844="PE",M844="NÓMINA FEBRERO"),2,AND(I844="PE",M844="NÓMINA MARZO"),3,AND(I844="PE",M844="NÓMINA ABRIL"),4,AND(I844="PE",M844="NÓMINA MAYO"),5,AND(I844="PE",M844="NÓMINA JUNIO"),6,AND(I844="PE",M844="NÓMINA JULIO"),7,AND(I844="PE",M844="NÓMINA AGOSTO"),8,AND(I844="PE",M844="NÓMINA SEPTIEMBRE"),9,AND(I844="PE",M844="NÓMINA OCTUBRE"),10,AND(I844="PE",M844="NÓMINA NOVIEMBRE"),11,AND(I844="PE",M844="NÓMINA DICIEMBRE"),12,AND(I844="PC",M844="NÓMINA ENERO"),1,AND(I844="PC",M844="NÓMINA FEBRERO"),2,AND(I844="PC",M844="NÓMINA MARZO"),3,AND(I844="PC",M844="NÓMINA ABRIL"),4,AND(I844="PC",M844="NÓMINA MAYO"),5,AND(I844="PC",M844="NÓMINA JUNIO"),6,AND(I844="PC",M844="NÓMINA JULIO"),7,AND(I844="PC",M844="NÓMINA AGOSTO"),8,AND(I844="PC",M844="NÓMINA SEPTIEMBRE"),9,AND(I844="PC",M844="NÓMINA OCTUBRE"),10,AND(I844="PC",M844="NÓMINA NOVIEMBRE"),11,AND(I844="PC",M844="NÓMINA DICIEMBRE"),12,I844="VCF"," ",I844="VSF"," ",I844="SUB"," ",I844="ADQBYS"," ",I844="CONV"," ")</f>
        <v>#N/A</v>
      </c>
      <c r="O844" s="50"/>
      <c r="P844" s="51"/>
      <c r="Q844" s="51" t="n">
        <f aca="false">ROUND((O844*P844)*0.15,2)</f>
        <v>0</v>
      </c>
      <c r="R844" s="52" t="e">
        <f aca="false">_xlfn.IFS(I844="PE","NO RELLENAR",I844="PC","NO RELLENAR",I844="SUB","NO RELLENAR",I844="ADQBYS","NO RELLENAR",I844="CONV","NO RELLENAR",I844="VSF","RELLENAR",I844="VCF","RELLENAR")</f>
        <v>#N/A</v>
      </c>
      <c r="S844" s="53"/>
      <c r="T844" s="53"/>
      <c r="U844" s="54"/>
      <c r="V844" s="55"/>
      <c r="W844" s="54"/>
      <c r="X844" s="55"/>
      <c r="Y844" s="51"/>
      <c r="Z844" s="51"/>
      <c r="AA844" s="51"/>
      <c r="AB844" s="51"/>
      <c r="AC844" s="51"/>
      <c r="AD844" s="51"/>
      <c r="AE844" s="51"/>
      <c r="AF844" s="51"/>
      <c r="AG844" s="51"/>
      <c r="AH844" s="51"/>
      <c r="AI844" s="51"/>
      <c r="AJ844" s="51"/>
      <c r="AK844" s="51"/>
      <c r="AL844" s="51"/>
      <c r="AM844" s="54"/>
      <c r="AN844" s="51"/>
      <c r="AO844" s="54"/>
      <c r="AP844" s="51"/>
      <c r="AQ844" s="54"/>
      <c r="AR844" s="51"/>
      <c r="AS844" s="53" t="n">
        <v>0</v>
      </c>
      <c r="AT844" s="53" t="n">
        <v>0</v>
      </c>
      <c r="AU844" s="53" t="e">
        <f aca="false">_xlfn.IFS(I844="PE",0,I844="PC",0,I844="VCF",ROUND(AS844*AV844,2),I844="VSF",ROUND(AS844*AV844,2),I844="SUB",ROUND(AS844*AV844,2),I844="ADQBYS",ROUND(AS844*AV844,2),I844="CONV",ROUND(AS844*AV844,2))</f>
        <v>#N/A</v>
      </c>
      <c r="AV844" s="56"/>
      <c r="AW844" s="57" t="e">
        <f aca="false">_xlfn.IFS(I844="PE",ROUND((O844*P844)+Q844,2),I844="PC",ROUND((O844*P844)+Q844,2),AND(I844="VCF",BA844="SI"),AS844+AU844,AND(I844="VCF",BA844="NO"),AS844,AND(I844="VSF",BA844="SI"),AS844+AU844+Y844+Z844,AND(I844="VSF",BA844="NO"),AS844+Y844+Z844,AND(I844="SUB",BA844="SI"),AS844+AU844,AND(I844="SUB",BA844="NO"),AS844,AND(I844="ADQBYS",BA844="SI"),AS844+AU844,AND(I844="ADQBYS",BA844="NO"),AS844,AND(I844="CONV",BA844="SI"),AS844+AU844,AND(I844="CONV",BA844="NO"),AS844)</f>
        <v>#N/A</v>
      </c>
      <c r="AX844" s="53"/>
      <c r="AY844" s="58"/>
      <c r="AZ844" s="51"/>
      <c r="BA844" s="59"/>
    </row>
    <row r="845" customFormat="false" ht="18.6" hidden="false" customHeight="true" outlineLevel="0" collapsed="false">
      <c r="A845" s="43"/>
      <c r="B845" s="44"/>
      <c r="C845" s="44"/>
      <c r="D845" s="44"/>
      <c r="E845" s="44"/>
      <c r="F845" s="44"/>
      <c r="G845" s="44"/>
      <c r="H845" s="45"/>
      <c r="I845" s="44"/>
      <c r="J845" s="44"/>
      <c r="K845" s="44"/>
      <c r="L845" s="47"/>
      <c r="M845" s="47"/>
      <c r="N845" s="49" t="e">
        <f aca="false">_xlfn.IFS(AND(I845="PE",M845="NÓMINA ENERO"),1,AND(I845="PE",M845="NÓMINA FEBRERO"),2,AND(I845="PE",M845="NÓMINA MARZO"),3,AND(I845="PE",M845="NÓMINA ABRIL"),4,AND(I845="PE",M845="NÓMINA MAYO"),5,AND(I845="PE",M845="NÓMINA JUNIO"),6,AND(I845="PE",M845="NÓMINA JULIO"),7,AND(I845="PE",M845="NÓMINA AGOSTO"),8,AND(I845="PE",M845="NÓMINA SEPTIEMBRE"),9,AND(I845="PE",M845="NÓMINA OCTUBRE"),10,AND(I845="PE",M845="NÓMINA NOVIEMBRE"),11,AND(I845="PE",M845="NÓMINA DICIEMBRE"),12,AND(I845="PC",M845="NÓMINA ENERO"),1,AND(I845="PC",M845="NÓMINA FEBRERO"),2,AND(I845="PC",M845="NÓMINA MARZO"),3,AND(I845="PC",M845="NÓMINA ABRIL"),4,AND(I845="PC",M845="NÓMINA MAYO"),5,AND(I845="PC",M845="NÓMINA JUNIO"),6,AND(I845="PC",M845="NÓMINA JULIO"),7,AND(I845="PC",M845="NÓMINA AGOSTO"),8,AND(I845="PC",M845="NÓMINA SEPTIEMBRE"),9,AND(I845="PC",M845="NÓMINA OCTUBRE"),10,AND(I845="PC",M845="NÓMINA NOVIEMBRE"),11,AND(I845="PC",M845="NÓMINA DICIEMBRE"),12,I845="VCF"," ",I845="VSF"," ",I845="SUB"," ",I845="ADQBYS"," ",I845="CONV"," ")</f>
        <v>#N/A</v>
      </c>
      <c r="O845" s="50"/>
      <c r="P845" s="51"/>
      <c r="Q845" s="51" t="n">
        <f aca="false">ROUND((O845*P845)*0.15,2)</f>
        <v>0</v>
      </c>
      <c r="R845" s="52" t="e">
        <f aca="false">_xlfn.IFS(I845="PE","NO RELLENAR",I845="PC","NO RELLENAR",I845="SUB","NO RELLENAR",I845="ADQBYS","NO RELLENAR",I845="CONV","NO RELLENAR",I845="VSF","RELLENAR",I845="VCF","RELLENAR")</f>
        <v>#N/A</v>
      </c>
      <c r="S845" s="53"/>
      <c r="T845" s="53"/>
      <c r="U845" s="54"/>
      <c r="V845" s="55"/>
      <c r="W845" s="54"/>
      <c r="X845" s="55"/>
      <c r="Y845" s="51"/>
      <c r="Z845" s="51"/>
      <c r="AA845" s="51"/>
      <c r="AB845" s="51"/>
      <c r="AC845" s="51"/>
      <c r="AD845" s="51"/>
      <c r="AE845" s="51"/>
      <c r="AF845" s="51"/>
      <c r="AG845" s="51"/>
      <c r="AH845" s="51"/>
      <c r="AI845" s="51"/>
      <c r="AJ845" s="51"/>
      <c r="AK845" s="51"/>
      <c r="AL845" s="51"/>
      <c r="AM845" s="54"/>
      <c r="AN845" s="51"/>
      <c r="AO845" s="54"/>
      <c r="AP845" s="51"/>
      <c r="AQ845" s="54"/>
      <c r="AR845" s="51"/>
      <c r="AS845" s="53" t="n">
        <v>0</v>
      </c>
      <c r="AT845" s="53" t="n">
        <v>0</v>
      </c>
      <c r="AU845" s="53" t="e">
        <f aca="false">_xlfn.IFS(I845="PE",0,I845="PC",0,I845="VCF",ROUND(AS845*AV845,2),I845="VSF",ROUND(AS845*AV845,2),I845="SUB",ROUND(AS845*AV845,2),I845="ADQBYS",ROUND(AS845*AV845,2),I845="CONV",ROUND(AS845*AV845,2))</f>
        <v>#N/A</v>
      </c>
      <c r="AV845" s="56"/>
      <c r="AW845" s="57" t="e">
        <f aca="false">_xlfn.IFS(I845="PE",ROUND((O845*P845)+Q845,2),I845="PC",ROUND((O845*P845)+Q845,2),AND(I845="VCF",BA845="SI"),AS845+AU845,AND(I845="VCF",BA845="NO"),AS845,AND(I845="VSF",BA845="SI"),AS845+AU845+Y845+Z845,AND(I845="VSF",BA845="NO"),AS845+Y845+Z845,AND(I845="SUB",BA845="SI"),AS845+AU845,AND(I845="SUB",BA845="NO"),AS845,AND(I845="ADQBYS",BA845="SI"),AS845+AU845,AND(I845="ADQBYS",BA845="NO"),AS845,AND(I845="CONV",BA845="SI"),AS845+AU845,AND(I845="CONV",BA845="NO"),AS845)</f>
        <v>#N/A</v>
      </c>
      <c r="AX845" s="53"/>
      <c r="AY845" s="58"/>
      <c r="AZ845" s="51"/>
      <c r="BA845" s="59"/>
    </row>
    <row r="846" customFormat="false" ht="18.6" hidden="false" customHeight="true" outlineLevel="0" collapsed="false">
      <c r="A846" s="43"/>
      <c r="B846" s="44"/>
      <c r="C846" s="44"/>
      <c r="D846" s="44"/>
      <c r="E846" s="44"/>
      <c r="F846" s="44"/>
      <c r="G846" s="44"/>
      <c r="H846" s="45"/>
      <c r="I846" s="44"/>
      <c r="J846" s="44"/>
      <c r="K846" s="44"/>
      <c r="L846" s="47"/>
      <c r="M846" s="47"/>
      <c r="N846" s="49" t="e">
        <f aca="false">_xlfn.IFS(AND(I846="PE",M846="NÓMINA ENERO"),1,AND(I846="PE",M846="NÓMINA FEBRERO"),2,AND(I846="PE",M846="NÓMINA MARZO"),3,AND(I846="PE",M846="NÓMINA ABRIL"),4,AND(I846="PE",M846="NÓMINA MAYO"),5,AND(I846="PE",M846="NÓMINA JUNIO"),6,AND(I846="PE",M846="NÓMINA JULIO"),7,AND(I846="PE",M846="NÓMINA AGOSTO"),8,AND(I846="PE",M846="NÓMINA SEPTIEMBRE"),9,AND(I846="PE",M846="NÓMINA OCTUBRE"),10,AND(I846="PE",M846="NÓMINA NOVIEMBRE"),11,AND(I846="PE",M846="NÓMINA DICIEMBRE"),12,AND(I846="PC",M846="NÓMINA ENERO"),1,AND(I846="PC",M846="NÓMINA FEBRERO"),2,AND(I846="PC",M846="NÓMINA MARZO"),3,AND(I846="PC",M846="NÓMINA ABRIL"),4,AND(I846="PC",M846="NÓMINA MAYO"),5,AND(I846="PC",M846="NÓMINA JUNIO"),6,AND(I846="PC",M846="NÓMINA JULIO"),7,AND(I846="PC",M846="NÓMINA AGOSTO"),8,AND(I846="PC",M846="NÓMINA SEPTIEMBRE"),9,AND(I846="PC",M846="NÓMINA OCTUBRE"),10,AND(I846="PC",M846="NÓMINA NOVIEMBRE"),11,AND(I846="PC",M846="NÓMINA DICIEMBRE"),12,I846="VCF"," ",I846="VSF"," ",I846="SUB"," ",I846="ADQBYS"," ",I846="CONV"," ")</f>
        <v>#N/A</v>
      </c>
      <c r="O846" s="50"/>
      <c r="P846" s="51"/>
      <c r="Q846" s="51" t="n">
        <f aca="false">ROUND((O846*P846)*0.15,2)</f>
        <v>0</v>
      </c>
      <c r="R846" s="52" t="e">
        <f aca="false">_xlfn.IFS(I846="PE","NO RELLENAR",I846="PC","NO RELLENAR",I846="SUB","NO RELLENAR",I846="ADQBYS","NO RELLENAR",I846="CONV","NO RELLENAR",I846="VSF","RELLENAR",I846="VCF","RELLENAR")</f>
        <v>#N/A</v>
      </c>
      <c r="S846" s="53"/>
      <c r="T846" s="53"/>
      <c r="U846" s="54"/>
      <c r="V846" s="55"/>
      <c r="W846" s="54"/>
      <c r="X846" s="55"/>
      <c r="Y846" s="51"/>
      <c r="Z846" s="51"/>
      <c r="AA846" s="51"/>
      <c r="AB846" s="51"/>
      <c r="AC846" s="51"/>
      <c r="AD846" s="51"/>
      <c r="AE846" s="51"/>
      <c r="AF846" s="51"/>
      <c r="AG846" s="51"/>
      <c r="AH846" s="51"/>
      <c r="AI846" s="51"/>
      <c r="AJ846" s="51"/>
      <c r="AK846" s="51"/>
      <c r="AL846" s="51"/>
      <c r="AM846" s="54"/>
      <c r="AN846" s="51"/>
      <c r="AO846" s="54"/>
      <c r="AP846" s="51"/>
      <c r="AQ846" s="54"/>
      <c r="AR846" s="51"/>
      <c r="AS846" s="53" t="n">
        <v>0</v>
      </c>
      <c r="AT846" s="53" t="n">
        <v>0</v>
      </c>
      <c r="AU846" s="53" t="e">
        <f aca="false">_xlfn.IFS(I846="PE",0,I846="PC",0,I846="VCF",ROUND(AS846*AV846,2),I846="VSF",ROUND(AS846*AV846,2),I846="SUB",ROUND(AS846*AV846,2),I846="ADQBYS",ROUND(AS846*AV846,2),I846="CONV",ROUND(AS846*AV846,2))</f>
        <v>#N/A</v>
      </c>
      <c r="AV846" s="56"/>
      <c r="AW846" s="57" t="e">
        <f aca="false">_xlfn.IFS(I846="PE",ROUND((O846*P846)+Q846,2),I846="PC",ROUND((O846*P846)+Q846,2),AND(I846="VCF",BA846="SI"),AS846+AU846,AND(I846="VCF",BA846="NO"),AS846,AND(I846="VSF",BA846="SI"),AS846+AU846+Y846+Z846,AND(I846="VSF",BA846="NO"),AS846+Y846+Z846,AND(I846="SUB",BA846="SI"),AS846+AU846,AND(I846="SUB",BA846="NO"),AS846,AND(I846="ADQBYS",BA846="SI"),AS846+AU846,AND(I846="ADQBYS",BA846="NO"),AS846,AND(I846="CONV",BA846="SI"),AS846+AU846,AND(I846="CONV",BA846="NO"),AS846)</f>
        <v>#N/A</v>
      </c>
      <c r="AX846" s="53"/>
      <c r="AY846" s="58"/>
      <c r="AZ846" s="51"/>
      <c r="BA846" s="59"/>
    </row>
    <row r="847" customFormat="false" ht="18.6" hidden="false" customHeight="true" outlineLevel="0" collapsed="false">
      <c r="A847" s="43"/>
      <c r="B847" s="44"/>
      <c r="C847" s="44"/>
      <c r="D847" s="44"/>
      <c r="E847" s="44"/>
      <c r="F847" s="44"/>
      <c r="G847" s="44"/>
      <c r="H847" s="45"/>
      <c r="I847" s="44"/>
      <c r="J847" s="44"/>
      <c r="K847" s="44"/>
      <c r="L847" s="47"/>
      <c r="M847" s="47"/>
      <c r="N847" s="49" t="e">
        <f aca="false">_xlfn.IFS(AND(I847="PE",M847="NÓMINA ENERO"),1,AND(I847="PE",M847="NÓMINA FEBRERO"),2,AND(I847="PE",M847="NÓMINA MARZO"),3,AND(I847="PE",M847="NÓMINA ABRIL"),4,AND(I847="PE",M847="NÓMINA MAYO"),5,AND(I847="PE",M847="NÓMINA JUNIO"),6,AND(I847="PE",M847="NÓMINA JULIO"),7,AND(I847="PE",M847="NÓMINA AGOSTO"),8,AND(I847="PE",M847="NÓMINA SEPTIEMBRE"),9,AND(I847="PE",M847="NÓMINA OCTUBRE"),10,AND(I847="PE",M847="NÓMINA NOVIEMBRE"),11,AND(I847="PE",M847="NÓMINA DICIEMBRE"),12,AND(I847="PC",M847="NÓMINA ENERO"),1,AND(I847="PC",M847="NÓMINA FEBRERO"),2,AND(I847="PC",M847="NÓMINA MARZO"),3,AND(I847="PC",M847="NÓMINA ABRIL"),4,AND(I847="PC",M847="NÓMINA MAYO"),5,AND(I847="PC",M847="NÓMINA JUNIO"),6,AND(I847="PC",M847="NÓMINA JULIO"),7,AND(I847="PC",M847="NÓMINA AGOSTO"),8,AND(I847="PC",M847="NÓMINA SEPTIEMBRE"),9,AND(I847="PC",M847="NÓMINA OCTUBRE"),10,AND(I847="PC",M847="NÓMINA NOVIEMBRE"),11,AND(I847="PC",M847="NÓMINA DICIEMBRE"),12,I847="VCF"," ",I847="VSF"," ",I847="SUB"," ",I847="ADQBYS"," ",I847="CONV"," ")</f>
        <v>#N/A</v>
      </c>
      <c r="O847" s="50"/>
      <c r="P847" s="51"/>
      <c r="Q847" s="51" t="n">
        <f aca="false">ROUND((O847*P847)*0.15,2)</f>
        <v>0</v>
      </c>
      <c r="R847" s="52" t="e">
        <f aca="false">_xlfn.IFS(I847="PE","NO RELLENAR",I847="PC","NO RELLENAR",I847="SUB","NO RELLENAR",I847="ADQBYS","NO RELLENAR",I847="CONV","NO RELLENAR",I847="VSF","RELLENAR",I847="VCF","RELLENAR")</f>
        <v>#N/A</v>
      </c>
      <c r="S847" s="53"/>
      <c r="T847" s="53"/>
      <c r="U847" s="54"/>
      <c r="V847" s="55"/>
      <c r="W847" s="54"/>
      <c r="X847" s="55"/>
      <c r="Y847" s="51"/>
      <c r="Z847" s="51"/>
      <c r="AA847" s="51"/>
      <c r="AB847" s="51"/>
      <c r="AC847" s="51"/>
      <c r="AD847" s="51"/>
      <c r="AE847" s="51"/>
      <c r="AF847" s="51"/>
      <c r="AG847" s="51"/>
      <c r="AH847" s="51"/>
      <c r="AI847" s="51"/>
      <c r="AJ847" s="51"/>
      <c r="AK847" s="51"/>
      <c r="AL847" s="51"/>
      <c r="AM847" s="54"/>
      <c r="AN847" s="51"/>
      <c r="AO847" s="54"/>
      <c r="AP847" s="51"/>
      <c r="AQ847" s="54"/>
      <c r="AR847" s="51"/>
      <c r="AS847" s="53" t="n">
        <v>0</v>
      </c>
      <c r="AT847" s="53" t="n">
        <v>0</v>
      </c>
      <c r="AU847" s="53" t="e">
        <f aca="false">_xlfn.IFS(I847="PE",0,I847="PC",0,I847="VCF",ROUND(AS847*AV847,2),I847="VSF",ROUND(AS847*AV847,2),I847="SUB",ROUND(AS847*AV847,2),I847="ADQBYS",ROUND(AS847*AV847,2),I847="CONV",ROUND(AS847*AV847,2))</f>
        <v>#N/A</v>
      </c>
      <c r="AV847" s="56"/>
      <c r="AW847" s="57" t="e">
        <f aca="false">_xlfn.IFS(I847="PE",ROUND((O847*P847)+Q847,2),I847="PC",ROUND((O847*P847)+Q847,2),AND(I847="VCF",BA847="SI"),AS847+AU847,AND(I847="VCF",BA847="NO"),AS847,AND(I847="VSF",BA847="SI"),AS847+AU847+Y847+Z847,AND(I847="VSF",BA847="NO"),AS847+Y847+Z847,AND(I847="SUB",BA847="SI"),AS847+AU847,AND(I847="SUB",BA847="NO"),AS847,AND(I847="ADQBYS",BA847="SI"),AS847+AU847,AND(I847="ADQBYS",BA847="NO"),AS847,AND(I847="CONV",BA847="SI"),AS847+AU847,AND(I847="CONV",BA847="NO"),AS847)</f>
        <v>#N/A</v>
      </c>
      <c r="AX847" s="53"/>
      <c r="AY847" s="58"/>
      <c r="AZ847" s="51"/>
      <c r="BA847" s="59"/>
    </row>
    <row r="848" customFormat="false" ht="18.6" hidden="false" customHeight="true" outlineLevel="0" collapsed="false">
      <c r="A848" s="43"/>
      <c r="B848" s="44"/>
      <c r="C848" s="44"/>
      <c r="D848" s="44"/>
      <c r="E848" s="44"/>
      <c r="F848" s="44"/>
      <c r="G848" s="44"/>
      <c r="H848" s="45"/>
      <c r="I848" s="44"/>
      <c r="J848" s="44"/>
      <c r="K848" s="44"/>
      <c r="L848" s="47"/>
      <c r="M848" s="47"/>
      <c r="N848" s="49" t="e">
        <f aca="false">_xlfn.IFS(AND(I848="PE",M848="NÓMINA ENERO"),1,AND(I848="PE",M848="NÓMINA FEBRERO"),2,AND(I848="PE",M848="NÓMINA MARZO"),3,AND(I848="PE",M848="NÓMINA ABRIL"),4,AND(I848="PE",M848="NÓMINA MAYO"),5,AND(I848="PE",M848="NÓMINA JUNIO"),6,AND(I848="PE",M848="NÓMINA JULIO"),7,AND(I848="PE",M848="NÓMINA AGOSTO"),8,AND(I848="PE",M848="NÓMINA SEPTIEMBRE"),9,AND(I848="PE",M848="NÓMINA OCTUBRE"),10,AND(I848="PE",M848="NÓMINA NOVIEMBRE"),11,AND(I848="PE",M848="NÓMINA DICIEMBRE"),12,AND(I848="PC",M848="NÓMINA ENERO"),1,AND(I848="PC",M848="NÓMINA FEBRERO"),2,AND(I848="PC",M848="NÓMINA MARZO"),3,AND(I848="PC",M848="NÓMINA ABRIL"),4,AND(I848="PC",M848="NÓMINA MAYO"),5,AND(I848="PC",M848="NÓMINA JUNIO"),6,AND(I848="PC",M848="NÓMINA JULIO"),7,AND(I848="PC",M848="NÓMINA AGOSTO"),8,AND(I848="PC",M848="NÓMINA SEPTIEMBRE"),9,AND(I848="PC",M848="NÓMINA OCTUBRE"),10,AND(I848="PC",M848="NÓMINA NOVIEMBRE"),11,AND(I848="PC",M848="NÓMINA DICIEMBRE"),12,I848="VCF"," ",I848="VSF"," ",I848="SUB"," ",I848="ADQBYS"," ",I848="CONV"," ")</f>
        <v>#N/A</v>
      </c>
      <c r="O848" s="50"/>
      <c r="P848" s="51"/>
      <c r="Q848" s="51" t="n">
        <f aca="false">ROUND((O848*P848)*0.15,2)</f>
        <v>0</v>
      </c>
      <c r="R848" s="52" t="e">
        <f aca="false">_xlfn.IFS(I848="PE","NO RELLENAR",I848="PC","NO RELLENAR",I848="SUB","NO RELLENAR",I848="ADQBYS","NO RELLENAR",I848="CONV","NO RELLENAR",I848="VSF","RELLENAR",I848="VCF","RELLENAR")</f>
        <v>#N/A</v>
      </c>
      <c r="S848" s="53"/>
      <c r="T848" s="53"/>
      <c r="U848" s="54"/>
      <c r="V848" s="55"/>
      <c r="W848" s="54"/>
      <c r="X848" s="55"/>
      <c r="Y848" s="51"/>
      <c r="Z848" s="51"/>
      <c r="AA848" s="51"/>
      <c r="AB848" s="51"/>
      <c r="AC848" s="51"/>
      <c r="AD848" s="51"/>
      <c r="AE848" s="51"/>
      <c r="AF848" s="51"/>
      <c r="AG848" s="51"/>
      <c r="AH848" s="51"/>
      <c r="AI848" s="51"/>
      <c r="AJ848" s="51"/>
      <c r="AK848" s="51"/>
      <c r="AL848" s="51"/>
      <c r="AM848" s="54"/>
      <c r="AN848" s="51"/>
      <c r="AO848" s="54"/>
      <c r="AP848" s="51"/>
      <c r="AQ848" s="54"/>
      <c r="AR848" s="51"/>
      <c r="AS848" s="53" t="n">
        <v>0</v>
      </c>
      <c r="AT848" s="53" t="n">
        <v>0</v>
      </c>
      <c r="AU848" s="53" t="e">
        <f aca="false">_xlfn.IFS(I848="PE",0,I848="PC",0,I848="VCF",ROUND(AS848*AV848,2),I848="VSF",ROUND(AS848*AV848,2),I848="SUB",ROUND(AS848*AV848,2),I848="ADQBYS",ROUND(AS848*AV848,2),I848="CONV",ROUND(AS848*AV848,2))</f>
        <v>#N/A</v>
      </c>
      <c r="AV848" s="56"/>
      <c r="AW848" s="57" t="e">
        <f aca="false">_xlfn.IFS(I848="PE",ROUND((O848*P848)+Q848,2),I848="PC",ROUND((O848*P848)+Q848,2),AND(I848="VCF",BA848="SI"),AS848+AU848,AND(I848="VCF",BA848="NO"),AS848,AND(I848="VSF",BA848="SI"),AS848+AU848+Y848+Z848,AND(I848="VSF",BA848="NO"),AS848+Y848+Z848,AND(I848="SUB",BA848="SI"),AS848+AU848,AND(I848="SUB",BA848="NO"),AS848,AND(I848="ADQBYS",BA848="SI"),AS848+AU848,AND(I848="ADQBYS",BA848="NO"),AS848,AND(I848="CONV",BA848="SI"),AS848+AU848,AND(I848="CONV",BA848="NO"),AS848)</f>
        <v>#N/A</v>
      </c>
      <c r="AX848" s="53"/>
      <c r="AY848" s="58"/>
      <c r="AZ848" s="51"/>
      <c r="BA848" s="59"/>
    </row>
    <row r="849" customFormat="false" ht="18.6" hidden="false" customHeight="true" outlineLevel="0" collapsed="false">
      <c r="A849" s="43"/>
      <c r="B849" s="44"/>
      <c r="C849" s="44"/>
      <c r="D849" s="44"/>
      <c r="E849" s="44"/>
      <c r="F849" s="44"/>
      <c r="G849" s="44"/>
      <c r="H849" s="45"/>
      <c r="I849" s="44"/>
      <c r="J849" s="44"/>
      <c r="K849" s="44"/>
      <c r="L849" s="47"/>
      <c r="M849" s="47"/>
      <c r="N849" s="49" t="e">
        <f aca="false">_xlfn.IFS(AND(I849="PE",M849="NÓMINA ENERO"),1,AND(I849="PE",M849="NÓMINA FEBRERO"),2,AND(I849="PE",M849="NÓMINA MARZO"),3,AND(I849="PE",M849="NÓMINA ABRIL"),4,AND(I849="PE",M849="NÓMINA MAYO"),5,AND(I849="PE",M849="NÓMINA JUNIO"),6,AND(I849="PE",M849="NÓMINA JULIO"),7,AND(I849="PE",M849="NÓMINA AGOSTO"),8,AND(I849="PE",M849="NÓMINA SEPTIEMBRE"),9,AND(I849="PE",M849="NÓMINA OCTUBRE"),10,AND(I849="PE",M849="NÓMINA NOVIEMBRE"),11,AND(I849="PE",M849="NÓMINA DICIEMBRE"),12,AND(I849="PC",M849="NÓMINA ENERO"),1,AND(I849="PC",M849="NÓMINA FEBRERO"),2,AND(I849="PC",M849="NÓMINA MARZO"),3,AND(I849="PC",M849="NÓMINA ABRIL"),4,AND(I849="PC",M849="NÓMINA MAYO"),5,AND(I849="PC",M849="NÓMINA JUNIO"),6,AND(I849="PC",M849="NÓMINA JULIO"),7,AND(I849="PC",M849="NÓMINA AGOSTO"),8,AND(I849="PC",M849="NÓMINA SEPTIEMBRE"),9,AND(I849="PC",M849="NÓMINA OCTUBRE"),10,AND(I849="PC",M849="NÓMINA NOVIEMBRE"),11,AND(I849="PC",M849="NÓMINA DICIEMBRE"),12,I849="VCF"," ",I849="VSF"," ",I849="SUB"," ",I849="ADQBYS"," ",I849="CONV"," ")</f>
        <v>#N/A</v>
      </c>
      <c r="O849" s="50"/>
      <c r="P849" s="51"/>
      <c r="Q849" s="51" t="n">
        <f aca="false">ROUND((O849*P849)*0.15,2)</f>
        <v>0</v>
      </c>
      <c r="R849" s="52" t="e">
        <f aca="false">_xlfn.IFS(I849="PE","NO RELLENAR",I849="PC","NO RELLENAR",I849="SUB","NO RELLENAR",I849="ADQBYS","NO RELLENAR",I849="CONV","NO RELLENAR",I849="VSF","RELLENAR",I849="VCF","RELLENAR")</f>
        <v>#N/A</v>
      </c>
      <c r="S849" s="53"/>
      <c r="T849" s="53"/>
      <c r="U849" s="54"/>
      <c r="V849" s="55"/>
      <c r="W849" s="54"/>
      <c r="X849" s="55"/>
      <c r="Y849" s="51"/>
      <c r="Z849" s="51"/>
      <c r="AA849" s="51"/>
      <c r="AB849" s="51"/>
      <c r="AC849" s="51"/>
      <c r="AD849" s="51"/>
      <c r="AE849" s="51"/>
      <c r="AF849" s="51"/>
      <c r="AG849" s="51"/>
      <c r="AH849" s="51"/>
      <c r="AI849" s="51"/>
      <c r="AJ849" s="51"/>
      <c r="AK849" s="51"/>
      <c r="AL849" s="51"/>
      <c r="AM849" s="54"/>
      <c r="AN849" s="51"/>
      <c r="AO849" s="54"/>
      <c r="AP849" s="51"/>
      <c r="AQ849" s="54"/>
      <c r="AR849" s="51"/>
      <c r="AS849" s="53" t="n">
        <v>0</v>
      </c>
      <c r="AT849" s="53" t="n">
        <v>0</v>
      </c>
      <c r="AU849" s="53" t="e">
        <f aca="false">_xlfn.IFS(I849="PE",0,I849="PC",0,I849="VCF",ROUND(AS849*AV849,2),I849="VSF",ROUND(AS849*AV849,2),I849="SUB",ROUND(AS849*AV849,2),I849="ADQBYS",ROUND(AS849*AV849,2),I849="CONV",ROUND(AS849*AV849,2))</f>
        <v>#N/A</v>
      </c>
      <c r="AV849" s="56"/>
      <c r="AW849" s="57" t="e">
        <f aca="false">_xlfn.IFS(I849="PE",ROUND((O849*P849)+Q849,2),I849="PC",ROUND((O849*P849)+Q849,2),AND(I849="VCF",BA849="SI"),AS849+AU849,AND(I849="VCF",BA849="NO"),AS849,AND(I849="VSF",BA849="SI"),AS849+AU849+Y849+Z849,AND(I849="VSF",BA849="NO"),AS849+Y849+Z849,AND(I849="SUB",BA849="SI"),AS849+AU849,AND(I849="SUB",BA849="NO"),AS849,AND(I849="ADQBYS",BA849="SI"),AS849+AU849,AND(I849="ADQBYS",BA849="NO"),AS849,AND(I849="CONV",BA849="SI"),AS849+AU849,AND(I849="CONV",BA849="NO"),AS849)</f>
        <v>#N/A</v>
      </c>
      <c r="AX849" s="53"/>
      <c r="AY849" s="58"/>
      <c r="AZ849" s="51"/>
      <c r="BA849" s="59"/>
    </row>
    <row r="850" customFormat="false" ht="18.6" hidden="false" customHeight="true" outlineLevel="0" collapsed="false">
      <c r="A850" s="43"/>
      <c r="B850" s="44"/>
      <c r="C850" s="44"/>
      <c r="D850" s="44"/>
      <c r="E850" s="44"/>
      <c r="F850" s="44"/>
      <c r="G850" s="44"/>
      <c r="H850" s="45"/>
      <c r="I850" s="44"/>
      <c r="J850" s="44"/>
      <c r="K850" s="44"/>
      <c r="L850" s="47"/>
      <c r="M850" s="47"/>
      <c r="N850" s="49" t="e">
        <f aca="false">_xlfn.IFS(AND(I850="PE",M850="NÓMINA ENERO"),1,AND(I850="PE",M850="NÓMINA FEBRERO"),2,AND(I850="PE",M850="NÓMINA MARZO"),3,AND(I850="PE",M850="NÓMINA ABRIL"),4,AND(I850="PE",M850="NÓMINA MAYO"),5,AND(I850="PE",M850="NÓMINA JUNIO"),6,AND(I850="PE",M850="NÓMINA JULIO"),7,AND(I850="PE",M850="NÓMINA AGOSTO"),8,AND(I850="PE",M850="NÓMINA SEPTIEMBRE"),9,AND(I850="PE",M850="NÓMINA OCTUBRE"),10,AND(I850="PE",M850="NÓMINA NOVIEMBRE"),11,AND(I850="PE",M850="NÓMINA DICIEMBRE"),12,AND(I850="PC",M850="NÓMINA ENERO"),1,AND(I850="PC",M850="NÓMINA FEBRERO"),2,AND(I850="PC",M850="NÓMINA MARZO"),3,AND(I850="PC",M850="NÓMINA ABRIL"),4,AND(I850="PC",M850="NÓMINA MAYO"),5,AND(I850="PC",M850="NÓMINA JUNIO"),6,AND(I850="PC",M850="NÓMINA JULIO"),7,AND(I850="PC",M850="NÓMINA AGOSTO"),8,AND(I850="PC",M850="NÓMINA SEPTIEMBRE"),9,AND(I850="PC",M850="NÓMINA OCTUBRE"),10,AND(I850="PC",M850="NÓMINA NOVIEMBRE"),11,AND(I850="PC",M850="NÓMINA DICIEMBRE"),12,I850="VCF"," ",I850="VSF"," ",I850="SUB"," ",I850="ADQBYS"," ",I850="CONV"," ")</f>
        <v>#N/A</v>
      </c>
      <c r="O850" s="50"/>
      <c r="P850" s="51"/>
      <c r="Q850" s="51" t="n">
        <f aca="false">ROUND((O850*P850)*0.15,2)</f>
        <v>0</v>
      </c>
      <c r="R850" s="52" t="e">
        <f aca="false">_xlfn.IFS(I850="PE","NO RELLENAR",I850="PC","NO RELLENAR",I850="SUB","NO RELLENAR",I850="ADQBYS","NO RELLENAR",I850="CONV","NO RELLENAR",I850="VSF","RELLENAR",I850="VCF","RELLENAR")</f>
        <v>#N/A</v>
      </c>
      <c r="S850" s="53"/>
      <c r="T850" s="53"/>
      <c r="U850" s="54"/>
      <c r="V850" s="55"/>
      <c r="W850" s="54"/>
      <c r="X850" s="55"/>
      <c r="Y850" s="51"/>
      <c r="Z850" s="51"/>
      <c r="AA850" s="51"/>
      <c r="AB850" s="51"/>
      <c r="AC850" s="51"/>
      <c r="AD850" s="51"/>
      <c r="AE850" s="51"/>
      <c r="AF850" s="51"/>
      <c r="AG850" s="51"/>
      <c r="AH850" s="51"/>
      <c r="AI850" s="51"/>
      <c r="AJ850" s="51"/>
      <c r="AK850" s="51"/>
      <c r="AL850" s="51"/>
      <c r="AM850" s="54"/>
      <c r="AN850" s="51"/>
      <c r="AO850" s="54"/>
      <c r="AP850" s="51"/>
      <c r="AQ850" s="54"/>
      <c r="AR850" s="51"/>
      <c r="AS850" s="53" t="n">
        <v>0</v>
      </c>
      <c r="AT850" s="53" t="n">
        <v>0</v>
      </c>
      <c r="AU850" s="53" t="e">
        <f aca="false">_xlfn.IFS(I850="PE",0,I850="PC",0,I850="VCF",ROUND(AS850*AV850,2),I850="VSF",ROUND(AS850*AV850,2),I850="SUB",ROUND(AS850*AV850,2),I850="ADQBYS",ROUND(AS850*AV850,2),I850="CONV",ROUND(AS850*AV850,2))</f>
        <v>#N/A</v>
      </c>
      <c r="AV850" s="56"/>
      <c r="AW850" s="57" t="e">
        <f aca="false">_xlfn.IFS(I850="PE",ROUND((O850*P850)+Q850,2),I850="PC",ROUND((O850*P850)+Q850,2),AND(I850="VCF",BA850="SI"),AS850+AU850,AND(I850="VCF",BA850="NO"),AS850,AND(I850="VSF",BA850="SI"),AS850+AU850+Y850+Z850,AND(I850="VSF",BA850="NO"),AS850+Y850+Z850,AND(I850="SUB",BA850="SI"),AS850+AU850,AND(I850="SUB",BA850="NO"),AS850,AND(I850="ADQBYS",BA850="SI"),AS850+AU850,AND(I850="ADQBYS",BA850="NO"),AS850,AND(I850="CONV",BA850="SI"),AS850+AU850,AND(I850="CONV",BA850="NO"),AS850)</f>
        <v>#N/A</v>
      </c>
      <c r="AX850" s="53"/>
      <c r="AY850" s="58"/>
      <c r="AZ850" s="51"/>
      <c r="BA850" s="59"/>
    </row>
    <row r="851" customFormat="false" ht="18.6" hidden="false" customHeight="true" outlineLevel="0" collapsed="false">
      <c r="A851" s="43"/>
      <c r="B851" s="44"/>
      <c r="C851" s="44"/>
      <c r="D851" s="44"/>
      <c r="E851" s="44"/>
      <c r="F851" s="44"/>
      <c r="G851" s="44"/>
      <c r="H851" s="45"/>
      <c r="I851" s="44"/>
      <c r="J851" s="44"/>
      <c r="K851" s="44"/>
      <c r="L851" s="47"/>
      <c r="M851" s="47"/>
      <c r="N851" s="49" t="e">
        <f aca="false">_xlfn.IFS(AND(I851="PE",M851="NÓMINA ENERO"),1,AND(I851="PE",M851="NÓMINA FEBRERO"),2,AND(I851="PE",M851="NÓMINA MARZO"),3,AND(I851="PE",M851="NÓMINA ABRIL"),4,AND(I851="PE",M851="NÓMINA MAYO"),5,AND(I851="PE",M851="NÓMINA JUNIO"),6,AND(I851="PE",M851="NÓMINA JULIO"),7,AND(I851="PE",M851="NÓMINA AGOSTO"),8,AND(I851="PE",M851="NÓMINA SEPTIEMBRE"),9,AND(I851="PE",M851="NÓMINA OCTUBRE"),10,AND(I851="PE",M851="NÓMINA NOVIEMBRE"),11,AND(I851="PE",M851="NÓMINA DICIEMBRE"),12,AND(I851="PC",M851="NÓMINA ENERO"),1,AND(I851="PC",M851="NÓMINA FEBRERO"),2,AND(I851="PC",M851="NÓMINA MARZO"),3,AND(I851="PC",M851="NÓMINA ABRIL"),4,AND(I851="PC",M851="NÓMINA MAYO"),5,AND(I851="PC",M851="NÓMINA JUNIO"),6,AND(I851="PC",M851="NÓMINA JULIO"),7,AND(I851="PC",M851="NÓMINA AGOSTO"),8,AND(I851="PC",M851="NÓMINA SEPTIEMBRE"),9,AND(I851="PC",M851="NÓMINA OCTUBRE"),10,AND(I851="PC",M851="NÓMINA NOVIEMBRE"),11,AND(I851="PC",M851="NÓMINA DICIEMBRE"),12,I851="VCF"," ",I851="VSF"," ",I851="SUB"," ",I851="ADQBYS"," ",I851="CONV"," ")</f>
        <v>#N/A</v>
      </c>
      <c r="O851" s="50"/>
      <c r="P851" s="51"/>
      <c r="Q851" s="51" t="n">
        <f aca="false">ROUND((O851*P851)*0.15,2)</f>
        <v>0</v>
      </c>
      <c r="R851" s="52" t="e">
        <f aca="false">_xlfn.IFS(I851="PE","NO RELLENAR",I851="PC","NO RELLENAR",I851="SUB","NO RELLENAR",I851="ADQBYS","NO RELLENAR",I851="CONV","NO RELLENAR",I851="VSF","RELLENAR",I851="VCF","RELLENAR")</f>
        <v>#N/A</v>
      </c>
      <c r="S851" s="53"/>
      <c r="T851" s="53"/>
      <c r="U851" s="54"/>
      <c r="V851" s="55"/>
      <c r="W851" s="54"/>
      <c r="X851" s="55"/>
      <c r="Y851" s="51"/>
      <c r="Z851" s="51"/>
      <c r="AA851" s="51"/>
      <c r="AB851" s="51"/>
      <c r="AC851" s="51"/>
      <c r="AD851" s="51"/>
      <c r="AE851" s="51"/>
      <c r="AF851" s="51"/>
      <c r="AG851" s="51"/>
      <c r="AH851" s="51"/>
      <c r="AI851" s="51"/>
      <c r="AJ851" s="51"/>
      <c r="AK851" s="51"/>
      <c r="AL851" s="51"/>
      <c r="AM851" s="54"/>
      <c r="AN851" s="51"/>
      <c r="AO851" s="54"/>
      <c r="AP851" s="51"/>
      <c r="AQ851" s="54"/>
      <c r="AR851" s="51"/>
      <c r="AS851" s="53" t="n">
        <v>0</v>
      </c>
      <c r="AT851" s="53" t="n">
        <v>0</v>
      </c>
      <c r="AU851" s="53" t="e">
        <f aca="false">_xlfn.IFS(I851="PE",0,I851="PC",0,I851="VCF",ROUND(AS851*AV851,2),I851="VSF",ROUND(AS851*AV851,2),I851="SUB",ROUND(AS851*AV851,2),I851="ADQBYS",ROUND(AS851*AV851,2),I851="CONV",ROUND(AS851*AV851,2))</f>
        <v>#N/A</v>
      </c>
      <c r="AV851" s="56"/>
      <c r="AW851" s="57" t="e">
        <f aca="false">_xlfn.IFS(I851="PE",ROUND((O851*P851)+Q851,2),I851="PC",ROUND((O851*P851)+Q851,2),AND(I851="VCF",BA851="SI"),AS851+AU851,AND(I851="VCF",BA851="NO"),AS851,AND(I851="VSF",BA851="SI"),AS851+AU851+Y851+Z851,AND(I851="VSF",BA851="NO"),AS851+Y851+Z851,AND(I851="SUB",BA851="SI"),AS851+AU851,AND(I851="SUB",BA851="NO"),AS851,AND(I851="ADQBYS",BA851="SI"),AS851+AU851,AND(I851="ADQBYS",BA851="NO"),AS851,AND(I851="CONV",BA851="SI"),AS851+AU851,AND(I851="CONV",BA851="NO"),AS851)</f>
        <v>#N/A</v>
      </c>
      <c r="AX851" s="53"/>
      <c r="AY851" s="58"/>
      <c r="AZ851" s="51"/>
      <c r="BA851" s="59"/>
    </row>
    <row r="852" customFormat="false" ht="18.6" hidden="false" customHeight="true" outlineLevel="0" collapsed="false">
      <c r="A852" s="43"/>
      <c r="B852" s="44"/>
      <c r="C852" s="44"/>
      <c r="D852" s="44"/>
      <c r="E852" s="44"/>
      <c r="F852" s="44"/>
      <c r="G852" s="44"/>
      <c r="H852" s="45"/>
      <c r="I852" s="44"/>
      <c r="J852" s="44"/>
      <c r="K852" s="44"/>
      <c r="L852" s="47"/>
      <c r="M852" s="47"/>
      <c r="N852" s="49" t="e">
        <f aca="false">_xlfn.IFS(AND(I852="PE",M852="NÓMINA ENERO"),1,AND(I852="PE",M852="NÓMINA FEBRERO"),2,AND(I852="PE",M852="NÓMINA MARZO"),3,AND(I852="PE",M852="NÓMINA ABRIL"),4,AND(I852="PE",M852="NÓMINA MAYO"),5,AND(I852="PE",M852="NÓMINA JUNIO"),6,AND(I852="PE",M852="NÓMINA JULIO"),7,AND(I852="PE",M852="NÓMINA AGOSTO"),8,AND(I852="PE",M852="NÓMINA SEPTIEMBRE"),9,AND(I852="PE",M852="NÓMINA OCTUBRE"),10,AND(I852="PE",M852="NÓMINA NOVIEMBRE"),11,AND(I852="PE",M852="NÓMINA DICIEMBRE"),12,AND(I852="PC",M852="NÓMINA ENERO"),1,AND(I852="PC",M852="NÓMINA FEBRERO"),2,AND(I852="PC",M852="NÓMINA MARZO"),3,AND(I852="PC",M852="NÓMINA ABRIL"),4,AND(I852="PC",M852="NÓMINA MAYO"),5,AND(I852="PC",M852="NÓMINA JUNIO"),6,AND(I852="PC",M852="NÓMINA JULIO"),7,AND(I852="PC",M852="NÓMINA AGOSTO"),8,AND(I852="PC",M852="NÓMINA SEPTIEMBRE"),9,AND(I852="PC",M852="NÓMINA OCTUBRE"),10,AND(I852="PC",M852="NÓMINA NOVIEMBRE"),11,AND(I852="PC",M852="NÓMINA DICIEMBRE"),12,I852="VCF"," ",I852="VSF"," ",I852="SUB"," ",I852="ADQBYS"," ",I852="CONV"," ")</f>
        <v>#N/A</v>
      </c>
      <c r="O852" s="50"/>
      <c r="P852" s="51"/>
      <c r="Q852" s="51" t="n">
        <f aca="false">ROUND((O852*P852)*0.15,2)</f>
        <v>0</v>
      </c>
      <c r="R852" s="52" t="e">
        <f aca="false">_xlfn.IFS(I852="PE","NO RELLENAR",I852="PC","NO RELLENAR",I852="SUB","NO RELLENAR",I852="ADQBYS","NO RELLENAR",I852="CONV","NO RELLENAR",I852="VSF","RELLENAR",I852="VCF","RELLENAR")</f>
        <v>#N/A</v>
      </c>
      <c r="S852" s="53"/>
      <c r="T852" s="53"/>
      <c r="U852" s="54"/>
      <c r="V852" s="55"/>
      <c r="W852" s="54"/>
      <c r="X852" s="55"/>
      <c r="Y852" s="51"/>
      <c r="Z852" s="51"/>
      <c r="AA852" s="51"/>
      <c r="AB852" s="51"/>
      <c r="AC852" s="51"/>
      <c r="AD852" s="51"/>
      <c r="AE852" s="51"/>
      <c r="AF852" s="51"/>
      <c r="AG852" s="51"/>
      <c r="AH852" s="51"/>
      <c r="AI852" s="51"/>
      <c r="AJ852" s="51"/>
      <c r="AK852" s="51"/>
      <c r="AL852" s="51"/>
      <c r="AM852" s="54"/>
      <c r="AN852" s="51"/>
      <c r="AO852" s="54"/>
      <c r="AP852" s="51"/>
      <c r="AQ852" s="54"/>
      <c r="AR852" s="51"/>
      <c r="AS852" s="53" t="n">
        <v>0</v>
      </c>
      <c r="AT852" s="53" t="n">
        <v>0</v>
      </c>
      <c r="AU852" s="53" t="e">
        <f aca="false">_xlfn.IFS(I852="PE",0,I852="PC",0,I852="VCF",ROUND(AS852*AV852,2),I852="VSF",ROUND(AS852*AV852,2),I852="SUB",ROUND(AS852*AV852,2),I852="ADQBYS",ROUND(AS852*AV852,2),I852="CONV",ROUND(AS852*AV852,2))</f>
        <v>#N/A</v>
      </c>
      <c r="AV852" s="56"/>
      <c r="AW852" s="57" t="e">
        <f aca="false">_xlfn.IFS(I852="PE",ROUND((O852*P852)+Q852,2),I852="PC",ROUND((O852*P852)+Q852,2),AND(I852="VCF",BA852="SI"),AS852+AU852,AND(I852="VCF",BA852="NO"),AS852,AND(I852="VSF",BA852="SI"),AS852+AU852+Y852+Z852,AND(I852="VSF",BA852="NO"),AS852+Y852+Z852,AND(I852="SUB",BA852="SI"),AS852+AU852,AND(I852="SUB",BA852="NO"),AS852,AND(I852="ADQBYS",BA852="SI"),AS852+AU852,AND(I852="ADQBYS",BA852="NO"),AS852,AND(I852="CONV",BA852="SI"),AS852+AU852,AND(I852="CONV",BA852="NO"),AS852)</f>
        <v>#N/A</v>
      </c>
      <c r="AX852" s="53"/>
      <c r="AY852" s="58"/>
      <c r="AZ852" s="51"/>
      <c r="BA852" s="59"/>
    </row>
    <row r="853" customFormat="false" ht="18.6" hidden="false" customHeight="true" outlineLevel="0" collapsed="false">
      <c r="A853" s="43"/>
      <c r="B853" s="44"/>
      <c r="C853" s="44"/>
      <c r="D853" s="44"/>
      <c r="E853" s="44"/>
      <c r="F853" s="44"/>
      <c r="G853" s="44"/>
      <c r="H853" s="45"/>
      <c r="I853" s="44"/>
      <c r="J853" s="44"/>
      <c r="K853" s="44"/>
      <c r="L853" s="47"/>
      <c r="M853" s="47"/>
      <c r="N853" s="49" t="e">
        <f aca="false">_xlfn.IFS(AND(I853="PE",M853="NÓMINA ENERO"),1,AND(I853="PE",M853="NÓMINA FEBRERO"),2,AND(I853="PE",M853="NÓMINA MARZO"),3,AND(I853="PE",M853="NÓMINA ABRIL"),4,AND(I853="PE",M853="NÓMINA MAYO"),5,AND(I853="PE",M853="NÓMINA JUNIO"),6,AND(I853="PE",M853="NÓMINA JULIO"),7,AND(I853="PE",M853="NÓMINA AGOSTO"),8,AND(I853="PE",M853="NÓMINA SEPTIEMBRE"),9,AND(I853="PE",M853="NÓMINA OCTUBRE"),10,AND(I853="PE",M853="NÓMINA NOVIEMBRE"),11,AND(I853="PE",M853="NÓMINA DICIEMBRE"),12,AND(I853="PC",M853="NÓMINA ENERO"),1,AND(I853="PC",M853="NÓMINA FEBRERO"),2,AND(I853="PC",M853="NÓMINA MARZO"),3,AND(I853="PC",M853="NÓMINA ABRIL"),4,AND(I853="PC",M853="NÓMINA MAYO"),5,AND(I853="PC",M853="NÓMINA JUNIO"),6,AND(I853="PC",M853="NÓMINA JULIO"),7,AND(I853="PC",M853="NÓMINA AGOSTO"),8,AND(I853="PC",M853="NÓMINA SEPTIEMBRE"),9,AND(I853="PC",M853="NÓMINA OCTUBRE"),10,AND(I853="PC",M853="NÓMINA NOVIEMBRE"),11,AND(I853="PC",M853="NÓMINA DICIEMBRE"),12,I853="VCF"," ",I853="VSF"," ",I853="SUB"," ",I853="ADQBYS"," ",I853="CONV"," ")</f>
        <v>#N/A</v>
      </c>
      <c r="O853" s="50"/>
      <c r="P853" s="51"/>
      <c r="Q853" s="51" t="n">
        <f aca="false">ROUND((O853*P853)*0.15,2)</f>
        <v>0</v>
      </c>
      <c r="R853" s="52" t="e">
        <f aca="false">_xlfn.IFS(I853="PE","NO RELLENAR",I853="PC","NO RELLENAR",I853="SUB","NO RELLENAR",I853="ADQBYS","NO RELLENAR",I853="CONV","NO RELLENAR",I853="VSF","RELLENAR",I853="VCF","RELLENAR")</f>
        <v>#N/A</v>
      </c>
      <c r="S853" s="53"/>
      <c r="T853" s="53"/>
      <c r="U853" s="54"/>
      <c r="V853" s="55"/>
      <c r="W853" s="54"/>
      <c r="X853" s="55"/>
      <c r="Y853" s="51"/>
      <c r="Z853" s="51"/>
      <c r="AA853" s="51"/>
      <c r="AB853" s="51"/>
      <c r="AC853" s="51"/>
      <c r="AD853" s="51"/>
      <c r="AE853" s="51"/>
      <c r="AF853" s="51"/>
      <c r="AG853" s="51"/>
      <c r="AH853" s="51"/>
      <c r="AI853" s="51"/>
      <c r="AJ853" s="51"/>
      <c r="AK853" s="51"/>
      <c r="AL853" s="51"/>
      <c r="AM853" s="54"/>
      <c r="AN853" s="51"/>
      <c r="AO853" s="54"/>
      <c r="AP853" s="51"/>
      <c r="AQ853" s="54"/>
      <c r="AR853" s="51"/>
      <c r="AS853" s="53" t="n">
        <v>0</v>
      </c>
      <c r="AT853" s="53" t="n">
        <v>0</v>
      </c>
      <c r="AU853" s="53" t="e">
        <f aca="false">_xlfn.IFS(I853="PE",0,I853="PC",0,I853="VCF",ROUND(AS853*AV853,2),I853="VSF",ROUND(AS853*AV853,2),I853="SUB",ROUND(AS853*AV853,2),I853="ADQBYS",ROUND(AS853*AV853,2),I853="CONV",ROUND(AS853*AV853,2))</f>
        <v>#N/A</v>
      </c>
      <c r="AV853" s="56"/>
      <c r="AW853" s="57" t="e">
        <f aca="false">_xlfn.IFS(I853="PE",ROUND((O853*P853)+Q853,2),I853="PC",ROUND((O853*P853)+Q853,2),AND(I853="VCF",BA853="SI"),AS853+AU853,AND(I853="VCF",BA853="NO"),AS853,AND(I853="VSF",BA853="SI"),AS853+AU853+Y853+Z853,AND(I853="VSF",BA853="NO"),AS853+Y853+Z853,AND(I853="SUB",BA853="SI"),AS853+AU853,AND(I853="SUB",BA853="NO"),AS853,AND(I853="ADQBYS",BA853="SI"),AS853+AU853,AND(I853="ADQBYS",BA853="NO"),AS853,AND(I853="CONV",BA853="SI"),AS853+AU853,AND(I853="CONV",BA853="NO"),AS853)</f>
        <v>#N/A</v>
      </c>
      <c r="AX853" s="53"/>
      <c r="AY853" s="58"/>
      <c r="AZ853" s="51"/>
      <c r="BA853" s="59"/>
    </row>
    <row r="854" customFormat="false" ht="18.6" hidden="false" customHeight="true" outlineLevel="0" collapsed="false">
      <c r="A854" s="43"/>
      <c r="B854" s="44"/>
      <c r="C854" s="44"/>
      <c r="D854" s="44"/>
      <c r="E854" s="44"/>
      <c r="F854" s="44"/>
      <c r="G854" s="44"/>
      <c r="H854" s="45"/>
      <c r="I854" s="44"/>
      <c r="J854" s="44"/>
      <c r="K854" s="44"/>
      <c r="L854" s="47"/>
      <c r="M854" s="47"/>
      <c r="N854" s="49" t="e">
        <f aca="false">_xlfn.IFS(AND(I854="PE",M854="NÓMINA ENERO"),1,AND(I854="PE",M854="NÓMINA FEBRERO"),2,AND(I854="PE",M854="NÓMINA MARZO"),3,AND(I854="PE",M854="NÓMINA ABRIL"),4,AND(I854="PE",M854="NÓMINA MAYO"),5,AND(I854="PE",M854="NÓMINA JUNIO"),6,AND(I854="PE",M854="NÓMINA JULIO"),7,AND(I854="PE",M854="NÓMINA AGOSTO"),8,AND(I854="PE",M854="NÓMINA SEPTIEMBRE"),9,AND(I854="PE",M854="NÓMINA OCTUBRE"),10,AND(I854="PE",M854="NÓMINA NOVIEMBRE"),11,AND(I854="PE",M854="NÓMINA DICIEMBRE"),12,AND(I854="PC",M854="NÓMINA ENERO"),1,AND(I854="PC",M854="NÓMINA FEBRERO"),2,AND(I854="PC",M854="NÓMINA MARZO"),3,AND(I854="PC",M854="NÓMINA ABRIL"),4,AND(I854="PC",M854="NÓMINA MAYO"),5,AND(I854="PC",M854="NÓMINA JUNIO"),6,AND(I854="PC",M854="NÓMINA JULIO"),7,AND(I854="PC",M854="NÓMINA AGOSTO"),8,AND(I854="PC",M854="NÓMINA SEPTIEMBRE"),9,AND(I854="PC",M854="NÓMINA OCTUBRE"),10,AND(I854="PC",M854="NÓMINA NOVIEMBRE"),11,AND(I854="PC",M854="NÓMINA DICIEMBRE"),12,I854="VCF"," ",I854="VSF"," ",I854="SUB"," ",I854="ADQBYS"," ",I854="CONV"," ")</f>
        <v>#N/A</v>
      </c>
      <c r="O854" s="50"/>
      <c r="P854" s="51"/>
      <c r="Q854" s="51" t="n">
        <f aca="false">ROUND((O854*P854)*0.15,2)</f>
        <v>0</v>
      </c>
      <c r="R854" s="52" t="e">
        <f aca="false">_xlfn.IFS(I854="PE","NO RELLENAR",I854="PC","NO RELLENAR",I854="SUB","NO RELLENAR",I854="ADQBYS","NO RELLENAR",I854="CONV","NO RELLENAR",I854="VSF","RELLENAR",I854="VCF","RELLENAR")</f>
        <v>#N/A</v>
      </c>
      <c r="S854" s="53"/>
      <c r="T854" s="53"/>
      <c r="U854" s="54"/>
      <c r="V854" s="55"/>
      <c r="W854" s="54"/>
      <c r="X854" s="55"/>
      <c r="Y854" s="51"/>
      <c r="Z854" s="51"/>
      <c r="AA854" s="51"/>
      <c r="AB854" s="51"/>
      <c r="AC854" s="51"/>
      <c r="AD854" s="51"/>
      <c r="AE854" s="51"/>
      <c r="AF854" s="51"/>
      <c r="AG854" s="51"/>
      <c r="AH854" s="51"/>
      <c r="AI854" s="51"/>
      <c r="AJ854" s="51"/>
      <c r="AK854" s="51"/>
      <c r="AL854" s="51"/>
      <c r="AM854" s="54"/>
      <c r="AN854" s="51"/>
      <c r="AO854" s="54"/>
      <c r="AP854" s="51"/>
      <c r="AQ854" s="54"/>
      <c r="AR854" s="51"/>
      <c r="AS854" s="53" t="n">
        <v>0</v>
      </c>
      <c r="AT854" s="53" t="n">
        <v>0</v>
      </c>
      <c r="AU854" s="53" t="e">
        <f aca="false">_xlfn.IFS(I854="PE",0,I854="PC",0,I854="VCF",ROUND(AS854*AV854,2),I854="VSF",ROUND(AS854*AV854,2),I854="SUB",ROUND(AS854*AV854,2),I854="ADQBYS",ROUND(AS854*AV854,2),I854="CONV",ROUND(AS854*AV854,2))</f>
        <v>#N/A</v>
      </c>
      <c r="AV854" s="56"/>
      <c r="AW854" s="57" t="e">
        <f aca="false">_xlfn.IFS(I854="PE",ROUND((O854*P854)+Q854,2),I854="PC",ROUND((O854*P854)+Q854,2),AND(I854="VCF",BA854="SI"),AS854+AU854,AND(I854="VCF",BA854="NO"),AS854,AND(I854="VSF",BA854="SI"),AS854+AU854+Y854+Z854,AND(I854="VSF",BA854="NO"),AS854+Y854+Z854,AND(I854="SUB",BA854="SI"),AS854+AU854,AND(I854="SUB",BA854="NO"),AS854,AND(I854="ADQBYS",BA854="SI"),AS854+AU854,AND(I854="ADQBYS",BA854="NO"),AS854,AND(I854="CONV",BA854="SI"),AS854+AU854,AND(I854="CONV",BA854="NO"),AS854)</f>
        <v>#N/A</v>
      </c>
      <c r="AX854" s="53"/>
      <c r="AY854" s="58"/>
      <c r="AZ854" s="51"/>
      <c r="BA854" s="59"/>
    </row>
    <row r="855" customFormat="false" ht="18.6" hidden="false" customHeight="true" outlineLevel="0" collapsed="false">
      <c r="A855" s="43"/>
      <c r="B855" s="44"/>
      <c r="C855" s="44"/>
      <c r="D855" s="44"/>
      <c r="E855" s="44"/>
      <c r="F855" s="44"/>
      <c r="G855" s="44"/>
      <c r="H855" s="45"/>
      <c r="I855" s="44"/>
      <c r="J855" s="44"/>
      <c r="K855" s="44"/>
      <c r="L855" s="47"/>
      <c r="M855" s="47"/>
      <c r="N855" s="49" t="e">
        <f aca="false">_xlfn.IFS(AND(I855="PE",M855="NÓMINA ENERO"),1,AND(I855="PE",M855="NÓMINA FEBRERO"),2,AND(I855="PE",M855="NÓMINA MARZO"),3,AND(I855="PE",M855="NÓMINA ABRIL"),4,AND(I855="PE",M855="NÓMINA MAYO"),5,AND(I855="PE",M855="NÓMINA JUNIO"),6,AND(I855="PE",M855="NÓMINA JULIO"),7,AND(I855="PE",M855="NÓMINA AGOSTO"),8,AND(I855="PE",M855="NÓMINA SEPTIEMBRE"),9,AND(I855="PE",M855="NÓMINA OCTUBRE"),10,AND(I855="PE",M855="NÓMINA NOVIEMBRE"),11,AND(I855="PE",M855="NÓMINA DICIEMBRE"),12,AND(I855="PC",M855="NÓMINA ENERO"),1,AND(I855="PC",M855="NÓMINA FEBRERO"),2,AND(I855="PC",M855="NÓMINA MARZO"),3,AND(I855="PC",M855="NÓMINA ABRIL"),4,AND(I855="PC",M855="NÓMINA MAYO"),5,AND(I855="PC",M855="NÓMINA JUNIO"),6,AND(I855="PC",M855="NÓMINA JULIO"),7,AND(I855="PC",M855="NÓMINA AGOSTO"),8,AND(I855="PC",M855="NÓMINA SEPTIEMBRE"),9,AND(I855="PC",M855="NÓMINA OCTUBRE"),10,AND(I855="PC",M855="NÓMINA NOVIEMBRE"),11,AND(I855="PC",M855="NÓMINA DICIEMBRE"),12,I855="VCF"," ",I855="VSF"," ",I855="SUB"," ",I855="ADQBYS"," ",I855="CONV"," ")</f>
        <v>#N/A</v>
      </c>
      <c r="O855" s="50"/>
      <c r="P855" s="51"/>
      <c r="Q855" s="51" t="n">
        <f aca="false">ROUND((O855*P855)*0.15,2)</f>
        <v>0</v>
      </c>
      <c r="R855" s="52" t="e">
        <f aca="false">_xlfn.IFS(I855="PE","NO RELLENAR",I855="PC","NO RELLENAR",I855="SUB","NO RELLENAR",I855="ADQBYS","NO RELLENAR",I855="CONV","NO RELLENAR",I855="VSF","RELLENAR",I855="VCF","RELLENAR")</f>
        <v>#N/A</v>
      </c>
      <c r="S855" s="53"/>
      <c r="T855" s="53"/>
      <c r="U855" s="54"/>
      <c r="V855" s="55"/>
      <c r="W855" s="54"/>
      <c r="X855" s="55"/>
      <c r="Y855" s="51"/>
      <c r="Z855" s="51"/>
      <c r="AA855" s="51"/>
      <c r="AB855" s="51"/>
      <c r="AC855" s="51"/>
      <c r="AD855" s="51"/>
      <c r="AE855" s="51"/>
      <c r="AF855" s="51"/>
      <c r="AG855" s="51"/>
      <c r="AH855" s="51"/>
      <c r="AI855" s="51"/>
      <c r="AJ855" s="51"/>
      <c r="AK855" s="51"/>
      <c r="AL855" s="51"/>
      <c r="AM855" s="54"/>
      <c r="AN855" s="51"/>
      <c r="AO855" s="54"/>
      <c r="AP855" s="51"/>
      <c r="AQ855" s="54"/>
      <c r="AR855" s="51"/>
      <c r="AS855" s="53" t="n">
        <v>0</v>
      </c>
      <c r="AT855" s="53" t="n">
        <v>0</v>
      </c>
      <c r="AU855" s="53" t="e">
        <f aca="false">_xlfn.IFS(I855="PE",0,I855="PC",0,I855="VCF",ROUND(AS855*AV855,2),I855="VSF",ROUND(AS855*AV855,2),I855="SUB",ROUND(AS855*AV855,2),I855="ADQBYS",ROUND(AS855*AV855,2),I855="CONV",ROUND(AS855*AV855,2))</f>
        <v>#N/A</v>
      </c>
      <c r="AV855" s="56"/>
      <c r="AW855" s="57" t="e">
        <f aca="false">_xlfn.IFS(I855="PE",ROUND((O855*P855)+Q855,2),I855="PC",ROUND((O855*P855)+Q855,2),AND(I855="VCF",BA855="SI"),AS855+AU855,AND(I855="VCF",BA855="NO"),AS855,AND(I855="VSF",BA855="SI"),AS855+AU855+Y855+Z855,AND(I855="VSF",BA855="NO"),AS855+Y855+Z855,AND(I855="SUB",BA855="SI"),AS855+AU855,AND(I855="SUB",BA855="NO"),AS855,AND(I855="ADQBYS",BA855="SI"),AS855+AU855,AND(I855="ADQBYS",BA855="NO"),AS855,AND(I855="CONV",BA855="SI"),AS855+AU855,AND(I855="CONV",BA855="NO"),AS855)</f>
        <v>#N/A</v>
      </c>
      <c r="AX855" s="53"/>
      <c r="AY855" s="58"/>
      <c r="AZ855" s="51"/>
      <c r="BA855" s="59"/>
    </row>
    <row r="856" customFormat="false" ht="18.6" hidden="false" customHeight="true" outlineLevel="0" collapsed="false">
      <c r="A856" s="43"/>
      <c r="B856" s="44"/>
      <c r="C856" s="44"/>
      <c r="D856" s="44"/>
      <c r="E856" s="44"/>
      <c r="F856" s="44"/>
      <c r="G856" s="44"/>
      <c r="H856" s="45"/>
      <c r="I856" s="44"/>
      <c r="J856" s="44"/>
      <c r="K856" s="44"/>
      <c r="L856" s="47"/>
      <c r="M856" s="47"/>
      <c r="N856" s="49" t="e">
        <f aca="false">_xlfn.IFS(AND(I856="PE",M856="NÓMINA ENERO"),1,AND(I856="PE",M856="NÓMINA FEBRERO"),2,AND(I856="PE",M856="NÓMINA MARZO"),3,AND(I856="PE",M856="NÓMINA ABRIL"),4,AND(I856="PE",M856="NÓMINA MAYO"),5,AND(I856="PE",M856="NÓMINA JUNIO"),6,AND(I856="PE",M856="NÓMINA JULIO"),7,AND(I856="PE",M856="NÓMINA AGOSTO"),8,AND(I856="PE",M856="NÓMINA SEPTIEMBRE"),9,AND(I856="PE",M856="NÓMINA OCTUBRE"),10,AND(I856="PE",M856="NÓMINA NOVIEMBRE"),11,AND(I856="PE",M856="NÓMINA DICIEMBRE"),12,AND(I856="PC",M856="NÓMINA ENERO"),1,AND(I856="PC",M856="NÓMINA FEBRERO"),2,AND(I856="PC",M856="NÓMINA MARZO"),3,AND(I856="PC",M856="NÓMINA ABRIL"),4,AND(I856="PC",M856="NÓMINA MAYO"),5,AND(I856="PC",M856="NÓMINA JUNIO"),6,AND(I856="PC",M856="NÓMINA JULIO"),7,AND(I856="PC",M856="NÓMINA AGOSTO"),8,AND(I856="PC",M856="NÓMINA SEPTIEMBRE"),9,AND(I856="PC",M856="NÓMINA OCTUBRE"),10,AND(I856="PC",M856="NÓMINA NOVIEMBRE"),11,AND(I856="PC",M856="NÓMINA DICIEMBRE"),12,I856="VCF"," ",I856="VSF"," ",I856="SUB"," ",I856="ADQBYS"," ",I856="CONV"," ")</f>
        <v>#N/A</v>
      </c>
      <c r="O856" s="50"/>
      <c r="P856" s="51"/>
      <c r="Q856" s="51" t="n">
        <f aca="false">ROUND((O856*P856)*0.15,2)</f>
        <v>0</v>
      </c>
      <c r="R856" s="52" t="e">
        <f aca="false">_xlfn.IFS(I856="PE","NO RELLENAR",I856="PC","NO RELLENAR",I856="SUB","NO RELLENAR",I856="ADQBYS","NO RELLENAR",I856="CONV","NO RELLENAR",I856="VSF","RELLENAR",I856="VCF","RELLENAR")</f>
        <v>#N/A</v>
      </c>
      <c r="S856" s="53"/>
      <c r="T856" s="53"/>
      <c r="U856" s="54"/>
      <c r="V856" s="55"/>
      <c r="W856" s="54"/>
      <c r="X856" s="55"/>
      <c r="Y856" s="51"/>
      <c r="Z856" s="51"/>
      <c r="AA856" s="51"/>
      <c r="AB856" s="51"/>
      <c r="AC856" s="51"/>
      <c r="AD856" s="51"/>
      <c r="AE856" s="51"/>
      <c r="AF856" s="51"/>
      <c r="AG856" s="51"/>
      <c r="AH856" s="51"/>
      <c r="AI856" s="51"/>
      <c r="AJ856" s="51"/>
      <c r="AK856" s="51"/>
      <c r="AL856" s="51"/>
      <c r="AM856" s="54"/>
      <c r="AN856" s="51"/>
      <c r="AO856" s="54"/>
      <c r="AP856" s="51"/>
      <c r="AQ856" s="54"/>
      <c r="AR856" s="51"/>
      <c r="AS856" s="53" t="n">
        <v>0</v>
      </c>
      <c r="AT856" s="53" t="n">
        <v>0</v>
      </c>
      <c r="AU856" s="53" t="e">
        <f aca="false">_xlfn.IFS(I856="PE",0,I856="PC",0,I856="VCF",ROUND(AS856*AV856,2),I856="VSF",ROUND(AS856*AV856,2),I856="SUB",ROUND(AS856*AV856,2),I856="ADQBYS",ROUND(AS856*AV856,2),I856="CONV",ROUND(AS856*AV856,2))</f>
        <v>#N/A</v>
      </c>
      <c r="AV856" s="56"/>
      <c r="AW856" s="57" t="e">
        <f aca="false">_xlfn.IFS(I856="PE",ROUND((O856*P856)+Q856,2),I856="PC",ROUND((O856*P856)+Q856,2),AND(I856="VCF",BA856="SI"),AS856+AU856,AND(I856="VCF",BA856="NO"),AS856,AND(I856="VSF",BA856="SI"),AS856+AU856+Y856+Z856,AND(I856="VSF",BA856="NO"),AS856+Y856+Z856,AND(I856="SUB",BA856="SI"),AS856+AU856,AND(I856="SUB",BA856="NO"),AS856,AND(I856="ADQBYS",BA856="SI"),AS856+AU856,AND(I856="ADQBYS",BA856="NO"),AS856,AND(I856="CONV",BA856="SI"),AS856+AU856,AND(I856="CONV",BA856="NO"),AS856)</f>
        <v>#N/A</v>
      </c>
      <c r="AX856" s="53"/>
      <c r="AY856" s="58"/>
      <c r="AZ856" s="51"/>
      <c r="BA856" s="59"/>
    </row>
    <row r="857" customFormat="false" ht="18.6" hidden="false" customHeight="true" outlineLevel="0" collapsed="false">
      <c r="A857" s="43"/>
      <c r="B857" s="44"/>
      <c r="C857" s="44"/>
      <c r="D857" s="44"/>
      <c r="E857" s="44"/>
      <c r="F857" s="44"/>
      <c r="G857" s="44"/>
      <c r="H857" s="45"/>
      <c r="I857" s="44"/>
      <c r="J857" s="44"/>
      <c r="K857" s="44"/>
      <c r="L857" s="47"/>
      <c r="M857" s="47"/>
      <c r="N857" s="49" t="e">
        <f aca="false">_xlfn.IFS(AND(I857="PE",M857="NÓMINA ENERO"),1,AND(I857="PE",M857="NÓMINA FEBRERO"),2,AND(I857="PE",M857="NÓMINA MARZO"),3,AND(I857="PE",M857="NÓMINA ABRIL"),4,AND(I857="PE",M857="NÓMINA MAYO"),5,AND(I857="PE",M857="NÓMINA JUNIO"),6,AND(I857="PE",M857="NÓMINA JULIO"),7,AND(I857="PE",M857="NÓMINA AGOSTO"),8,AND(I857="PE",M857="NÓMINA SEPTIEMBRE"),9,AND(I857="PE",M857="NÓMINA OCTUBRE"),10,AND(I857="PE",M857="NÓMINA NOVIEMBRE"),11,AND(I857="PE",M857="NÓMINA DICIEMBRE"),12,AND(I857="PC",M857="NÓMINA ENERO"),1,AND(I857="PC",M857="NÓMINA FEBRERO"),2,AND(I857="PC",M857="NÓMINA MARZO"),3,AND(I857="PC",M857="NÓMINA ABRIL"),4,AND(I857="PC",M857="NÓMINA MAYO"),5,AND(I857="PC",M857="NÓMINA JUNIO"),6,AND(I857="PC",M857="NÓMINA JULIO"),7,AND(I857="PC",M857="NÓMINA AGOSTO"),8,AND(I857="PC",M857="NÓMINA SEPTIEMBRE"),9,AND(I857="PC",M857="NÓMINA OCTUBRE"),10,AND(I857="PC",M857="NÓMINA NOVIEMBRE"),11,AND(I857="PC",M857="NÓMINA DICIEMBRE"),12,I857="VCF"," ",I857="VSF"," ",I857="SUB"," ",I857="ADQBYS"," ",I857="CONV"," ")</f>
        <v>#N/A</v>
      </c>
      <c r="O857" s="50"/>
      <c r="P857" s="51"/>
      <c r="Q857" s="51" t="n">
        <f aca="false">ROUND((O857*P857)*0.15,2)</f>
        <v>0</v>
      </c>
      <c r="R857" s="52" t="e">
        <f aca="false">_xlfn.IFS(I857="PE","NO RELLENAR",I857="PC","NO RELLENAR",I857="SUB","NO RELLENAR",I857="ADQBYS","NO RELLENAR",I857="CONV","NO RELLENAR",I857="VSF","RELLENAR",I857="VCF","RELLENAR")</f>
        <v>#N/A</v>
      </c>
      <c r="S857" s="53"/>
      <c r="T857" s="53"/>
      <c r="U857" s="54"/>
      <c r="V857" s="55"/>
      <c r="W857" s="54"/>
      <c r="X857" s="55"/>
      <c r="Y857" s="51"/>
      <c r="Z857" s="51"/>
      <c r="AA857" s="51"/>
      <c r="AB857" s="51"/>
      <c r="AC857" s="51"/>
      <c r="AD857" s="51"/>
      <c r="AE857" s="51"/>
      <c r="AF857" s="51"/>
      <c r="AG857" s="51"/>
      <c r="AH857" s="51"/>
      <c r="AI857" s="51"/>
      <c r="AJ857" s="51"/>
      <c r="AK857" s="51"/>
      <c r="AL857" s="51"/>
      <c r="AM857" s="54"/>
      <c r="AN857" s="51"/>
      <c r="AO857" s="54"/>
      <c r="AP857" s="51"/>
      <c r="AQ857" s="54"/>
      <c r="AR857" s="51"/>
      <c r="AS857" s="53" t="n">
        <v>0</v>
      </c>
      <c r="AT857" s="53" t="n">
        <v>0</v>
      </c>
      <c r="AU857" s="53" t="e">
        <f aca="false">_xlfn.IFS(I857="PE",0,I857="PC",0,I857="VCF",ROUND(AS857*AV857,2),I857="VSF",ROUND(AS857*AV857,2),I857="SUB",ROUND(AS857*AV857,2),I857="ADQBYS",ROUND(AS857*AV857,2),I857="CONV",ROUND(AS857*AV857,2))</f>
        <v>#N/A</v>
      </c>
      <c r="AV857" s="56"/>
      <c r="AW857" s="57" t="e">
        <f aca="false">_xlfn.IFS(I857="PE",ROUND((O857*P857)+Q857,2),I857="PC",ROUND((O857*P857)+Q857,2),AND(I857="VCF",BA857="SI"),AS857+AU857,AND(I857="VCF",BA857="NO"),AS857,AND(I857="VSF",BA857="SI"),AS857+AU857+Y857+Z857,AND(I857="VSF",BA857="NO"),AS857+Y857+Z857,AND(I857="SUB",BA857="SI"),AS857+AU857,AND(I857="SUB",BA857="NO"),AS857,AND(I857="ADQBYS",BA857="SI"),AS857+AU857,AND(I857="ADQBYS",BA857="NO"),AS857,AND(I857="CONV",BA857="SI"),AS857+AU857,AND(I857="CONV",BA857="NO"),AS857)</f>
        <v>#N/A</v>
      </c>
      <c r="AX857" s="53"/>
      <c r="AY857" s="58"/>
      <c r="AZ857" s="51"/>
      <c r="BA857" s="59"/>
    </row>
    <row r="858" customFormat="false" ht="18.6" hidden="false" customHeight="true" outlineLevel="0" collapsed="false">
      <c r="A858" s="43"/>
      <c r="B858" s="44"/>
      <c r="C858" s="44"/>
      <c r="D858" s="44"/>
      <c r="E858" s="44"/>
      <c r="F858" s="44"/>
      <c r="G858" s="44"/>
      <c r="H858" s="45"/>
      <c r="I858" s="44"/>
      <c r="J858" s="44"/>
      <c r="K858" s="44"/>
      <c r="L858" s="47"/>
      <c r="M858" s="47"/>
      <c r="N858" s="49" t="e">
        <f aca="false">_xlfn.IFS(AND(I858="PE",M858="NÓMINA ENERO"),1,AND(I858="PE",M858="NÓMINA FEBRERO"),2,AND(I858="PE",M858="NÓMINA MARZO"),3,AND(I858="PE",M858="NÓMINA ABRIL"),4,AND(I858="PE",M858="NÓMINA MAYO"),5,AND(I858="PE",M858="NÓMINA JUNIO"),6,AND(I858="PE",M858="NÓMINA JULIO"),7,AND(I858="PE",M858="NÓMINA AGOSTO"),8,AND(I858="PE",M858="NÓMINA SEPTIEMBRE"),9,AND(I858="PE",M858="NÓMINA OCTUBRE"),10,AND(I858="PE",M858="NÓMINA NOVIEMBRE"),11,AND(I858="PE",M858="NÓMINA DICIEMBRE"),12,AND(I858="PC",M858="NÓMINA ENERO"),1,AND(I858="PC",M858="NÓMINA FEBRERO"),2,AND(I858="PC",M858="NÓMINA MARZO"),3,AND(I858="PC",M858="NÓMINA ABRIL"),4,AND(I858="PC",M858="NÓMINA MAYO"),5,AND(I858="PC",M858="NÓMINA JUNIO"),6,AND(I858="PC",M858="NÓMINA JULIO"),7,AND(I858="PC",M858="NÓMINA AGOSTO"),8,AND(I858="PC",M858="NÓMINA SEPTIEMBRE"),9,AND(I858="PC",M858="NÓMINA OCTUBRE"),10,AND(I858="PC",M858="NÓMINA NOVIEMBRE"),11,AND(I858="PC",M858="NÓMINA DICIEMBRE"),12,I858="VCF"," ",I858="VSF"," ",I858="SUB"," ",I858="ADQBYS"," ",I858="CONV"," ")</f>
        <v>#N/A</v>
      </c>
      <c r="O858" s="50"/>
      <c r="P858" s="51"/>
      <c r="Q858" s="51" t="n">
        <f aca="false">ROUND((O858*P858)*0.15,2)</f>
        <v>0</v>
      </c>
      <c r="R858" s="52" t="e">
        <f aca="false">_xlfn.IFS(I858="PE","NO RELLENAR",I858="PC","NO RELLENAR",I858="SUB","NO RELLENAR",I858="ADQBYS","NO RELLENAR",I858="CONV","NO RELLENAR",I858="VSF","RELLENAR",I858="VCF","RELLENAR")</f>
        <v>#N/A</v>
      </c>
      <c r="S858" s="53"/>
      <c r="T858" s="53"/>
      <c r="U858" s="54"/>
      <c r="V858" s="55"/>
      <c r="W858" s="54"/>
      <c r="X858" s="55"/>
      <c r="Y858" s="51"/>
      <c r="Z858" s="51"/>
      <c r="AA858" s="51"/>
      <c r="AB858" s="51"/>
      <c r="AC858" s="51"/>
      <c r="AD858" s="51"/>
      <c r="AE858" s="51"/>
      <c r="AF858" s="51"/>
      <c r="AG858" s="51"/>
      <c r="AH858" s="51"/>
      <c r="AI858" s="51"/>
      <c r="AJ858" s="51"/>
      <c r="AK858" s="51"/>
      <c r="AL858" s="51"/>
      <c r="AM858" s="54"/>
      <c r="AN858" s="51"/>
      <c r="AO858" s="54"/>
      <c r="AP858" s="51"/>
      <c r="AQ858" s="54"/>
      <c r="AR858" s="51"/>
      <c r="AS858" s="53" t="n">
        <v>0</v>
      </c>
      <c r="AT858" s="53" t="n">
        <v>0</v>
      </c>
      <c r="AU858" s="53" t="e">
        <f aca="false">_xlfn.IFS(I858="PE",0,I858="PC",0,I858="VCF",ROUND(AS858*AV858,2),I858="VSF",ROUND(AS858*AV858,2),I858="SUB",ROUND(AS858*AV858,2),I858="ADQBYS",ROUND(AS858*AV858,2),I858="CONV",ROUND(AS858*AV858,2))</f>
        <v>#N/A</v>
      </c>
      <c r="AV858" s="56"/>
      <c r="AW858" s="57" t="e">
        <f aca="false">_xlfn.IFS(I858="PE",ROUND((O858*P858)+Q858,2),I858="PC",ROUND((O858*P858)+Q858,2),AND(I858="VCF",BA858="SI"),AS858+AU858,AND(I858="VCF",BA858="NO"),AS858,AND(I858="VSF",BA858="SI"),AS858+AU858+Y858+Z858,AND(I858="VSF",BA858="NO"),AS858+Y858+Z858,AND(I858="SUB",BA858="SI"),AS858+AU858,AND(I858="SUB",BA858="NO"),AS858,AND(I858="ADQBYS",BA858="SI"),AS858+AU858,AND(I858="ADQBYS",BA858="NO"),AS858,AND(I858="CONV",BA858="SI"),AS858+AU858,AND(I858="CONV",BA858="NO"),AS858)</f>
        <v>#N/A</v>
      </c>
      <c r="AX858" s="53"/>
      <c r="AY858" s="58"/>
      <c r="AZ858" s="51"/>
      <c r="BA858" s="59"/>
    </row>
    <row r="859" customFormat="false" ht="18.6" hidden="false" customHeight="true" outlineLevel="0" collapsed="false">
      <c r="A859" s="43"/>
      <c r="B859" s="44"/>
      <c r="C859" s="44"/>
      <c r="D859" s="44"/>
      <c r="E859" s="44"/>
      <c r="F859" s="44"/>
      <c r="G859" s="44"/>
      <c r="H859" s="45"/>
      <c r="I859" s="44"/>
      <c r="J859" s="44"/>
      <c r="K859" s="44"/>
      <c r="L859" s="47"/>
      <c r="M859" s="47"/>
      <c r="N859" s="49" t="e">
        <f aca="false">_xlfn.IFS(AND(I859="PE",M859="NÓMINA ENERO"),1,AND(I859="PE",M859="NÓMINA FEBRERO"),2,AND(I859="PE",M859="NÓMINA MARZO"),3,AND(I859="PE",M859="NÓMINA ABRIL"),4,AND(I859="PE",M859="NÓMINA MAYO"),5,AND(I859="PE",M859="NÓMINA JUNIO"),6,AND(I859="PE",M859="NÓMINA JULIO"),7,AND(I859="PE",M859="NÓMINA AGOSTO"),8,AND(I859="PE",M859="NÓMINA SEPTIEMBRE"),9,AND(I859="PE",M859="NÓMINA OCTUBRE"),10,AND(I859="PE",M859="NÓMINA NOVIEMBRE"),11,AND(I859="PE",M859="NÓMINA DICIEMBRE"),12,AND(I859="PC",M859="NÓMINA ENERO"),1,AND(I859="PC",M859="NÓMINA FEBRERO"),2,AND(I859="PC",M859="NÓMINA MARZO"),3,AND(I859="PC",M859="NÓMINA ABRIL"),4,AND(I859="PC",M859="NÓMINA MAYO"),5,AND(I859="PC",M859="NÓMINA JUNIO"),6,AND(I859="PC",M859="NÓMINA JULIO"),7,AND(I859="PC",M859="NÓMINA AGOSTO"),8,AND(I859="PC",M859="NÓMINA SEPTIEMBRE"),9,AND(I859="PC",M859="NÓMINA OCTUBRE"),10,AND(I859="PC",M859="NÓMINA NOVIEMBRE"),11,AND(I859="PC",M859="NÓMINA DICIEMBRE"),12,I859="VCF"," ",I859="VSF"," ",I859="SUB"," ",I859="ADQBYS"," ",I859="CONV"," ")</f>
        <v>#N/A</v>
      </c>
      <c r="O859" s="50"/>
      <c r="P859" s="51"/>
      <c r="Q859" s="51" t="n">
        <f aca="false">ROUND((O859*P859)*0.15,2)</f>
        <v>0</v>
      </c>
      <c r="R859" s="52" t="e">
        <f aca="false">_xlfn.IFS(I859="PE","NO RELLENAR",I859="PC","NO RELLENAR",I859="SUB","NO RELLENAR",I859="ADQBYS","NO RELLENAR",I859="CONV","NO RELLENAR",I859="VSF","RELLENAR",I859="VCF","RELLENAR")</f>
        <v>#N/A</v>
      </c>
      <c r="S859" s="53"/>
      <c r="T859" s="53"/>
      <c r="U859" s="54"/>
      <c r="V859" s="55"/>
      <c r="W859" s="54"/>
      <c r="X859" s="55"/>
      <c r="Y859" s="51"/>
      <c r="Z859" s="51"/>
      <c r="AA859" s="51"/>
      <c r="AB859" s="51"/>
      <c r="AC859" s="51"/>
      <c r="AD859" s="51"/>
      <c r="AE859" s="51"/>
      <c r="AF859" s="51"/>
      <c r="AG859" s="51"/>
      <c r="AH859" s="51"/>
      <c r="AI859" s="51"/>
      <c r="AJ859" s="51"/>
      <c r="AK859" s="51"/>
      <c r="AL859" s="51"/>
      <c r="AM859" s="54"/>
      <c r="AN859" s="51"/>
      <c r="AO859" s="54"/>
      <c r="AP859" s="51"/>
      <c r="AQ859" s="54"/>
      <c r="AR859" s="51"/>
      <c r="AS859" s="53" t="n">
        <v>0</v>
      </c>
      <c r="AT859" s="53" t="n">
        <v>0</v>
      </c>
      <c r="AU859" s="53" t="e">
        <f aca="false">_xlfn.IFS(I859="PE",0,I859="PC",0,I859="VCF",ROUND(AS859*AV859,2),I859="VSF",ROUND(AS859*AV859,2),I859="SUB",ROUND(AS859*AV859,2),I859="ADQBYS",ROUND(AS859*AV859,2),I859="CONV",ROUND(AS859*AV859,2))</f>
        <v>#N/A</v>
      </c>
      <c r="AV859" s="56"/>
      <c r="AW859" s="57" t="e">
        <f aca="false">_xlfn.IFS(I859="PE",ROUND((O859*P859)+Q859,2),I859="PC",ROUND((O859*P859)+Q859,2),AND(I859="VCF",BA859="SI"),AS859+AU859,AND(I859="VCF",BA859="NO"),AS859,AND(I859="VSF",BA859="SI"),AS859+AU859+Y859+Z859,AND(I859="VSF",BA859="NO"),AS859+Y859+Z859,AND(I859="SUB",BA859="SI"),AS859+AU859,AND(I859="SUB",BA859="NO"),AS859,AND(I859="ADQBYS",BA859="SI"),AS859+AU859,AND(I859="ADQBYS",BA859="NO"),AS859,AND(I859="CONV",BA859="SI"),AS859+AU859,AND(I859="CONV",BA859="NO"),AS859)</f>
        <v>#N/A</v>
      </c>
      <c r="AX859" s="53"/>
      <c r="AY859" s="58"/>
      <c r="AZ859" s="51"/>
      <c r="BA859" s="59"/>
    </row>
    <row r="860" customFormat="false" ht="18.6" hidden="false" customHeight="true" outlineLevel="0" collapsed="false">
      <c r="A860" s="43"/>
      <c r="B860" s="44"/>
      <c r="C860" s="44"/>
      <c r="D860" s="44"/>
      <c r="E860" s="44"/>
      <c r="F860" s="44"/>
      <c r="G860" s="44"/>
      <c r="H860" s="45"/>
      <c r="I860" s="44"/>
      <c r="J860" s="44"/>
      <c r="K860" s="44"/>
      <c r="L860" s="47"/>
      <c r="M860" s="47"/>
      <c r="N860" s="49" t="e">
        <f aca="false">_xlfn.IFS(AND(I860="PE",M860="NÓMINA ENERO"),1,AND(I860="PE",M860="NÓMINA FEBRERO"),2,AND(I860="PE",M860="NÓMINA MARZO"),3,AND(I860="PE",M860="NÓMINA ABRIL"),4,AND(I860="PE",M860="NÓMINA MAYO"),5,AND(I860="PE",M860="NÓMINA JUNIO"),6,AND(I860="PE",M860="NÓMINA JULIO"),7,AND(I860="PE",M860="NÓMINA AGOSTO"),8,AND(I860="PE",M860="NÓMINA SEPTIEMBRE"),9,AND(I860="PE",M860="NÓMINA OCTUBRE"),10,AND(I860="PE",M860="NÓMINA NOVIEMBRE"),11,AND(I860="PE",M860="NÓMINA DICIEMBRE"),12,AND(I860="PC",M860="NÓMINA ENERO"),1,AND(I860="PC",M860="NÓMINA FEBRERO"),2,AND(I860="PC",M860="NÓMINA MARZO"),3,AND(I860="PC",M860="NÓMINA ABRIL"),4,AND(I860="PC",M860="NÓMINA MAYO"),5,AND(I860="PC",M860="NÓMINA JUNIO"),6,AND(I860="PC",M860="NÓMINA JULIO"),7,AND(I860="PC",M860="NÓMINA AGOSTO"),8,AND(I860="PC",M860="NÓMINA SEPTIEMBRE"),9,AND(I860="PC",M860="NÓMINA OCTUBRE"),10,AND(I860="PC",M860="NÓMINA NOVIEMBRE"),11,AND(I860="PC",M860="NÓMINA DICIEMBRE"),12,I860="VCF"," ",I860="VSF"," ",I860="SUB"," ",I860="ADQBYS"," ",I860="CONV"," ")</f>
        <v>#N/A</v>
      </c>
      <c r="O860" s="50"/>
      <c r="P860" s="51"/>
      <c r="Q860" s="51" t="n">
        <f aca="false">ROUND((O860*P860)*0.15,2)</f>
        <v>0</v>
      </c>
      <c r="R860" s="52" t="e">
        <f aca="false">_xlfn.IFS(I860="PE","NO RELLENAR",I860="PC","NO RELLENAR",I860="SUB","NO RELLENAR",I860="ADQBYS","NO RELLENAR",I860="CONV","NO RELLENAR",I860="VSF","RELLENAR",I860="VCF","RELLENAR")</f>
        <v>#N/A</v>
      </c>
      <c r="S860" s="53"/>
      <c r="T860" s="53"/>
      <c r="U860" s="54"/>
      <c r="V860" s="55"/>
      <c r="W860" s="54"/>
      <c r="X860" s="55"/>
      <c r="Y860" s="51"/>
      <c r="Z860" s="51"/>
      <c r="AA860" s="51"/>
      <c r="AB860" s="51"/>
      <c r="AC860" s="51"/>
      <c r="AD860" s="51"/>
      <c r="AE860" s="51"/>
      <c r="AF860" s="51"/>
      <c r="AG860" s="51"/>
      <c r="AH860" s="51"/>
      <c r="AI860" s="51"/>
      <c r="AJ860" s="51"/>
      <c r="AK860" s="51"/>
      <c r="AL860" s="51"/>
      <c r="AM860" s="54"/>
      <c r="AN860" s="51"/>
      <c r="AO860" s="54"/>
      <c r="AP860" s="51"/>
      <c r="AQ860" s="54"/>
      <c r="AR860" s="51"/>
      <c r="AS860" s="53" t="n">
        <v>0</v>
      </c>
      <c r="AT860" s="53" t="n">
        <v>0</v>
      </c>
      <c r="AU860" s="53" t="e">
        <f aca="false">_xlfn.IFS(I860="PE",0,I860="PC",0,I860="VCF",ROUND(AS860*AV860,2),I860="VSF",ROUND(AS860*AV860,2),I860="SUB",ROUND(AS860*AV860,2),I860="ADQBYS",ROUND(AS860*AV860,2),I860="CONV",ROUND(AS860*AV860,2))</f>
        <v>#N/A</v>
      </c>
      <c r="AV860" s="56"/>
      <c r="AW860" s="57" t="e">
        <f aca="false">_xlfn.IFS(I860="PE",ROUND((O860*P860)+Q860,2),I860="PC",ROUND((O860*P860)+Q860,2),AND(I860="VCF",BA860="SI"),AS860+AU860,AND(I860="VCF",BA860="NO"),AS860,AND(I860="VSF",BA860="SI"),AS860+AU860+Y860+Z860,AND(I860="VSF",BA860="NO"),AS860+Y860+Z860,AND(I860="SUB",BA860="SI"),AS860+AU860,AND(I860="SUB",BA860="NO"),AS860,AND(I860="ADQBYS",BA860="SI"),AS860+AU860,AND(I860="ADQBYS",BA860="NO"),AS860,AND(I860="CONV",BA860="SI"),AS860+AU860,AND(I860="CONV",BA860="NO"),AS860)</f>
        <v>#N/A</v>
      </c>
      <c r="AX860" s="53"/>
      <c r="AY860" s="58"/>
      <c r="AZ860" s="51"/>
      <c r="BA860" s="59"/>
    </row>
    <row r="861" customFormat="false" ht="18.6" hidden="false" customHeight="true" outlineLevel="0" collapsed="false">
      <c r="A861" s="43"/>
      <c r="B861" s="44"/>
      <c r="C861" s="44"/>
      <c r="D861" s="44"/>
      <c r="E861" s="44"/>
      <c r="F861" s="44"/>
      <c r="G861" s="44"/>
      <c r="H861" s="45"/>
      <c r="I861" s="44"/>
      <c r="J861" s="44"/>
      <c r="K861" s="44"/>
      <c r="L861" s="47"/>
      <c r="M861" s="47"/>
      <c r="N861" s="49" t="e">
        <f aca="false">_xlfn.IFS(AND(I861="PE",M861="NÓMINA ENERO"),1,AND(I861="PE",M861="NÓMINA FEBRERO"),2,AND(I861="PE",M861="NÓMINA MARZO"),3,AND(I861="PE",M861="NÓMINA ABRIL"),4,AND(I861="PE",M861="NÓMINA MAYO"),5,AND(I861="PE",M861="NÓMINA JUNIO"),6,AND(I861="PE",M861="NÓMINA JULIO"),7,AND(I861="PE",M861="NÓMINA AGOSTO"),8,AND(I861="PE",M861="NÓMINA SEPTIEMBRE"),9,AND(I861="PE",M861="NÓMINA OCTUBRE"),10,AND(I861="PE",M861="NÓMINA NOVIEMBRE"),11,AND(I861="PE",M861="NÓMINA DICIEMBRE"),12,AND(I861="PC",M861="NÓMINA ENERO"),1,AND(I861="PC",M861="NÓMINA FEBRERO"),2,AND(I861="PC",M861="NÓMINA MARZO"),3,AND(I861="PC",M861="NÓMINA ABRIL"),4,AND(I861="PC",M861="NÓMINA MAYO"),5,AND(I861="PC",M861="NÓMINA JUNIO"),6,AND(I861="PC",M861="NÓMINA JULIO"),7,AND(I861="PC",M861="NÓMINA AGOSTO"),8,AND(I861="PC",M861="NÓMINA SEPTIEMBRE"),9,AND(I861="PC",M861="NÓMINA OCTUBRE"),10,AND(I861="PC",M861="NÓMINA NOVIEMBRE"),11,AND(I861="PC",M861="NÓMINA DICIEMBRE"),12,I861="VCF"," ",I861="VSF"," ",I861="SUB"," ",I861="ADQBYS"," ",I861="CONV"," ")</f>
        <v>#N/A</v>
      </c>
      <c r="O861" s="50"/>
      <c r="P861" s="51"/>
      <c r="Q861" s="51" t="n">
        <f aca="false">ROUND((O861*P861)*0.15,2)</f>
        <v>0</v>
      </c>
      <c r="R861" s="52" t="e">
        <f aca="false">_xlfn.IFS(I861="PE","NO RELLENAR",I861="PC","NO RELLENAR",I861="SUB","NO RELLENAR",I861="ADQBYS","NO RELLENAR",I861="CONV","NO RELLENAR",I861="VSF","RELLENAR",I861="VCF","RELLENAR")</f>
        <v>#N/A</v>
      </c>
      <c r="S861" s="53"/>
      <c r="T861" s="53"/>
      <c r="U861" s="54"/>
      <c r="V861" s="55"/>
      <c r="W861" s="54"/>
      <c r="X861" s="55"/>
      <c r="Y861" s="51"/>
      <c r="Z861" s="51"/>
      <c r="AA861" s="51"/>
      <c r="AB861" s="51"/>
      <c r="AC861" s="51"/>
      <c r="AD861" s="51"/>
      <c r="AE861" s="51"/>
      <c r="AF861" s="51"/>
      <c r="AG861" s="51"/>
      <c r="AH861" s="51"/>
      <c r="AI861" s="51"/>
      <c r="AJ861" s="51"/>
      <c r="AK861" s="51"/>
      <c r="AL861" s="51"/>
      <c r="AM861" s="54"/>
      <c r="AN861" s="51"/>
      <c r="AO861" s="54"/>
      <c r="AP861" s="51"/>
      <c r="AQ861" s="54"/>
      <c r="AR861" s="51"/>
      <c r="AS861" s="53" t="n">
        <v>0</v>
      </c>
      <c r="AT861" s="53" t="n">
        <v>0</v>
      </c>
      <c r="AU861" s="53" t="e">
        <f aca="false">_xlfn.IFS(I861="PE",0,I861="PC",0,I861="VCF",ROUND(AS861*AV861,2),I861="VSF",ROUND(AS861*AV861,2),I861="SUB",ROUND(AS861*AV861,2),I861="ADQBYS",ROUND(AS861*AV861,2),I861="CONV",ROUND(AS861*AV861,2))</f>
        <v>#N/A</v>
      </c>
      <c r="AV861" s="56"/>
      <c r="AW861" s="57" t="e">
        <f aca="false">_xlfn.IFS(I861="PE",ROUND((O861*P861)+Q861,2),I861="PC",ROUND((O861*P861)+Q861,2),AND(I861="VCF",BA861="SI"),AS861+AU861,AND(I861="VCF",BA861="NO"),AS861,AND(I861="VSF",BA861="SI"),AS861+AU861+Y861+Z861,AND(I861="VSF",BA861="NO"),AS861+Y861+Z861,AND(I861="SUB",BA861="SI"),AS861+AU861,AND(I861="SUB",BA861="NO"),AS861,AND(I861="ADQBYS",BA861="SI"),AS861+AU861,AND(I861="ADQBYS",BA861="NO"),AS861,AND(I861="CONV",BA861="SI"),AS861+AU861,AND(I861="CONV",BA861="NO"),AS861)</f>
        <v>#N/A</v>
      </c>
      <c r="AX861" s="53"/>
      <c r="AY861" s="58"/>
      <c r="AZ861" s="51"/>
      <c r="BA861" s="59"/>
    </row>
    <row r="862" customFormat="false" ht="18.6" hidden="false" customHeight="true" outlineLevel="0" collapsed="false">
      <c r="A862" s="43"/>
      <c r="B862" s="44"/>
      <c r="C862" s="44"/>
      <c r="D862" s="44"/>
      <c r="E862" s="44"/>
      <c r="F862" s="44"/>
      <c r="G862" s="44"/>
      <c r="H862" s="45"/>
      <c r="I862" s="44"/>
      <c r="J862" s="44"/>
      <c r="K862" s="44"/>
      <c r="L862" s="47"/>
      <c r="M862" s="47"/>
      <c r="N862" s="49" t="e">
        <f aca="false">_xlfn.IFS(AND(I862="PE",M862="NÓMINA ENERO"),1,AND(I862="PE",M862="NÓMINA FEBRERO"),2,AND(I862="PE",M862="NÓMINA MARZO"),3,AND(I862="PE",M862="NÓMINA ABRIL"),4,AND(I862="PE",M862="NÓMINA MAYO"),5,AND(I862="PE",M862="NÓMINA JUNIO"),6,AND(I862="PE",M862="NÓMINA JULIO"),7,AND(I862="PE",M862="NÓMINA AGOSTO"),8,AND(I862="PE",M862="NÓMINA SEPTIEMBRE"),9,AND(I862="PE",M862="NÓMINA OCTUBRE"),10,AND(I862="PE",M862="NÓMINA NOVIEMBRE"),11,AND(I862="PE",M862="NÓMINA DICIEMBRE"),12,AND(I862="PC",M862="NÓMINA ENERO"),1,AND(I862="PC",M862="NÓMINA FEBRERO"),2,AND(I862="PC",M862="NÓMINA MARZO"),3,AND(I862="PC",M862="NÓMINA ABRIL"),4,AND(I862="PC",M862="NÓMINA MAYO"),5,AND(I862="PC",M862="NÓMINA JUNIO"),6,AND(I862="PC",M862="NÓMINA JULIO"),7,AND(I862="PC",M862="NÓMINA AGOSTO"),8,AND(I862="PC",M862="NÓMINA SEPTIEMBRE"),9,AND(I862="PC",M862="NÓMINA OCTUBRE"),10,AND(I862="PC",M862="NÓMINA NOVIEMBRE"),11,AND(I862="PC",M862="NÓMINA DICIEMBRE"),12,I862="VCF"," ",I862="VSF"," ",I862="SUB"," ",I862="ADQBYS"," ",I862="CONV"," ")</f>
        <v>#N/A</v>
      </c>
      <c r="O862" s="50"/>
      <c r="P862" s="51"/>
      <c r="Q862" s="51" t="n">
        <f aca="false">ROUND((O862*P862)*0.15,2)</f>
        <v>0</v>
      </c>
      <c r="R862" s="52" t="e">
        <f aca="false">_xlfn.IFS(I862="PE","NO RELLENAR",I862="PC","NO RELLENAR",I862="SUB","NO RELLENAR",I862="ADQBYS","NO RELLENAR",I862="CONV","NO RELLENAR",I862="VSF","RELLENAR",I862="VCF","RELLENAR")</f>
        <v>#N/A</v>
      </c>
      <c r="S862" s="53"/>
      <c r="T862" s="53"/>
      <c r="U862" s="54"/>
      <c r="V862" s="55"/>
      <c r="W862" s="54"/>
      <c r="X862" s="55"/>
      <c r="Y862" s="51"/>
      <c r="Z862" s="51"/>
      <c r="AA862" s="51"/>
      <c r="AB862" s="51"/>
      <c r="AC862" s="51"/>
      <c r="AD862" s="51"/>
      <c r="AE862" s="51"/>
      <c r="AF862" s="51"/>
      <c r="AG862" s="51"/>
      <c r="AH862" s="51"/>
      <c r="AI862" s="51"/>
      <c r="AJ862" s="51"/>
      <c r="AK862" s="51"/>
      <c r="AL862" s="51"/>
      <c r="AM862" s="54"/>
      <c r="AN862" s="51"/>
      <c r="AO862" s="54"/>
      <c r="AP862" s="51"/>
      <c r="AQ862" s="54"/>
      <c r="AR862" s="51"/>
      <c r="AS862" s="53" t="n">
        <v>0</v>
      </c>
      <c r="AT862" s="53" t="n">
        <v>0</v>
      </c>
      <c r="AU862" s="53" t="e">
        <f aca="false">_xlfn.IFS(I862="PE",0,I862="PC",0,I862="VCF",ROUND(AS862*AV862,2),I862="VSF",ROUND(AS862*AV862,2),I862="SUB",ROUND(AS862*AV862,2),I862="ADQBYS",ROUND(AS862*AV862,2),I862="CONV",ROUND(AS862*AV862,2))</f>
        <v>#N/A</v>
      </c>
      <c r="AV862" s="56"/>
      <c r="AW862" s="57" t="e">
        <f aca="false">_xlfn.IFS(I862="PE",ROUND((O862*P862)+Q862,2),I862="PC",ROUND((O862*P862)+Q862,2),AND(I862="VCF",BA862="SI"),AS862+AU862,AND(I862="VCF",BA862="NO"),AS862,AND(I862="VSF",BA862="SI"),AS862+AU862+Y862+Z862,AND(I862="VSF",BA862="NO"),AS862+Y862+Z862,AND(I862="SUB",BA862="SI"),AS862+AU862,AND(I862="SUB",BA862="NO"),AS862,AND(I862="ADQBYS",BA862="SI"),AS862+AU862,AND(I862="ADQBYS",BA862="NO"),AS862,AND(I862="CONV",BA862="SI"),AS862+AU862,AND(I862="CONV",BA862="NO"),AS862)</f>
        <v>#N/A</v>
      </c>
      <c r="AX862" s="53"/>
      <c r="AY862" s="58"/>
      <c r="AZ862" s="51"/>
      <c r="BA862" s="59"/>
    </row>
    <row r="863" customFormat="false" ht="18.6" hidden="false" customHeight="true" outlineLevel="0" collapsed="false">
      <c r="A863" s="43"/>
      <c r="B863" s="44"/>
      <c r="C863" s="44"/>
      <c r="D863" s="44"/>
      <c r="E863" s="44"/>
      <c r="F863" s="44"/>
      <c r="G863" s="44"/>
      <c r="H863" s="45"/>
      <c r="I863" s="44"/>
      <c r="J863" s="44"/>
      <c r="K863" s="44"/>
      <c r="L863" s="47"/>
      <c r="M863" s="47"/>
      <c r="N863" s="49" t="e">
        <f aca="false">_xlfn.IFS(AND(I863="PE",M863="NÓMINA ENERO"),1,AND(I863="PE",M863="NÓMINA FEBRERO"),2,AND(I863="PE",M863="NÓMINA MARZO"),3,AND(I863="PE",M863="NÓMINA ABRIL"),4,AND(I863="PE",M863="NÓMINA MAYO"),5,AND(I863="PE",M863="NÓMINA JUNIO"),6,AND(I863="PE",M863="NÓMINA JULIO"),7,AND(I863="PE",M863="NÓMINA AGOSTO"),8,AND(I863="PE",M863="NÓMINA SEPTIEMBRE"),9,AND(I863="PE",M863="NÓMINA OCTUBRE"),10,AND(I863="PE",M863="NÓMINA NOVIEMBRE"),11,AND(I863="PE",M863="NÓMINA DICIEMBRE"),12,AND(I863="PC",M863="NÓMINA ENERO"),1,AND(I863="PC",M863="NÓMINA FEBRERO"),2,AND(I863="PC",M863="NÓMINA MARZO"),3,AND(I863="PC",M863="NÓMINA ABRIL"),4,AND(I863="PC",M863="NÓMINA MAYO"),5,AND(I863="PC",M863="NÓMINA JUNIO"),6,AND(I863="PC",M863="NÓMINA JULIO"),7,AND(I863="PC",M863="NÓMINA AGOSTO"),8,AND(I863="PC",M863="NÓMINA SEPTIEMBRE"),9,AND(I863="PC",M863="NÓMINA OCTUBRE"),10,AND(I863="PC",M863="NÓMINA NOVIEMBRE"),11,AND(I863="PC",M863="NÓMINA DICIEMBRE"),12,I863="VCF"," ",I863="VSF"," ",I863="SUB"," ",I863="ADQBYS"," ",I863="CONV"," ")</f>
        <v>#N/A</v>
      </c>
      <c r="O863" s="50"/>
      <c r="P863" s="51"/>
      <c r="Q863" s="51" t="n">
        <f aca="false">ROUND((O863*P863)*0.15,2)</f>
        <v>0</v>
      </c>
      <c r="R863" s="52" t="e">
        <f aca="false">_xlfn.IFS(I863="PE","NO RELLENAR",I863="PC","NO RELLENAR",I863="SUB","NO RELLENAR",I863="ADQBYS","NO RELLENAR",I863="CONV","NO RELLENAR",I863="VSF","RELLENAR",I863="VCF","RELLENAR")</f>
        <v>#N/A</v>
      </c>
      <c r="S863" s="53"/>
      <c r="T863" s="53"/>
      <c r="U863" s="54"/>
      <c r="V863" s="55"/>
      <c r="W863" s="54"/>
      <c r="X863" s="55"/>
      <c r="Y863" s="51"/>
      <c r="Z863" s="51"/>
      <c r="AA863" s="51"/>
      <c r="AB863" s="51"/>
      <c r="AC863" s="51"/>
      <c r="AD863" s="51"/>
      <c r="AE863" s="51"/>
      <c r="AF863" s="51"/>
      <c r="AG863" s="51"/>
      <c r="AH863" s="51"/>
      <c r="AI863" s="51"/>
      <c r="AJ863" s="51"/>
      <c r="AK863" s="51"/>
      <c r="AL863" s="51"/>
      <c r="AM863" s="54"/>
      <c r="AN863" s="51"/>
      <c r="AO863" s="54"/>
      <c r="AP863" s="51"/>
      <c r="AQ863" s="54"/>
      <c r="AR863" s="51"/>
      <c r="AS863" s="53" t="n">
        <v>0</v>
      </c>
      <c r="AT863" s="53" t="n">
        <v>0</v>
      </c>
      <c r="AU863" s="53" t="e">
        <f aca="false">_xlfn.IFS(I863="PE",0,I863="PC",0,I863="VCF",ROUND(AS863*AV863,2),I863="VSF",ROUND(AS863*AV863,2),I863="SUB",ROUND(AS863*AV863,2),I863="ADQBYS",ROUND(AS863*AV863,2),I863="CONV",ROUND(AS863*AV863,2))</f>
        <v>#N/A</v>
      </c>
      <c r="AV863" s="56"/>
      <c r="AW863" s="57" t="e">
        <f aca="false">_xlfn.IFS(I863="PE",ROUND((O863*P863)+Q863,2),I863="PC",ROUND((O863*P863)+Q863,2),AND(I863="VCF",BA863="SI"),AS863+AU863,AND(I863="VCF",BA863="NO"),AS863,AND(I863="VSF",BA863="SI"),AS863+AU863+Y863+Z863,AND(I863="VSF",BA863="NO"),AS863+Y863+Z863,AND(I863="SUB",BA863="SI"),AS863+AU863,AND(I863="SUB",BA863="NO"),AS863,AND(I863="ADQBYS",BA863="SI"),AS863+AU863,AND(I863="ADQBYS",BA863="NO"),AS863,AND(I863="CONV",BA863="SI"),AS863+AU863,AND(I863="CONV",BA863="NO"),AS863)</f>
        <v>#N/A</v>
      </c>
      <c r="AX863" s="53"/>
      <c r="AY863" s="58"/>
      <c r="AZ863" s="51"/>
      <c r="BA863" s="59"/>
    </row>
    <row r="864" customFormat="false" ht="18.6" hidden="false" customHeight="true" outlineLevel="0" collapsed="false">
      <c r="A864" s="43"/>
      <c r="B864" s="44"/>
      <c r="C864" s="44"/>
      <c r="D864" s="44"/>
      <c r="E864" s="44"/>
      <c r="F864" s="44"/>
      <c r="G864" s="44"/>
      <c r="H864" s="45"/>
      <c r="I864" s="44"/>
      <c r="J864" s="44"/>
      <c r="K864" s="44"/>
      <c r="L864" s="47"/>
      <c r="M864" s="47"/>
      <c r="N864" s="49" t="e">
        <f aca="false">_xlfn.IFS(AND(I864="PE",M864="NÓMINA ENERO"),1,AND(I864="PE",M864="NÓMINA FEBRERO"),2,AND(I864="PE",M864="NÓMINA MARZO"),3,AND(I864="PE",M864="NÓMINA ABRIL"),4,AND(I864="PE",M864="NÓMINA MAYO"),5,AND(I864="PE",M864="NÓMINA JUNIO"),6,AND(I864="PE",M864="NÓMINA JULIO"),7,AND(I864="PE",M864="NÓMINA AGOSTO"),8,AND(I864="PE",M864="NÓMINA SEPTIEMBRE"),9,AND(I864="PE",M864="NÓMINA OCTUBRE"),10,AND(I864="PE",M864="NÓMINA NOVIEMBRE"),11,AND(I864="PE",M864="NÓMINA DICIEMBRE"),12,AND(I864="PC",M864="NÓMINA ENERO"),1,AND(I864="PC",M864="NÓMINA FEBRERO"),2,AND(I864="PC",M864="NÓMINA MARZO"),3,AND(I864="PC",M864="NÓMINA ABRIL"),4,AND(I864="PC",M864="NÓMINA MAYO"),5,AND(I864="PC",M864="NÓMINA JUNIO"),6,AND(I864="PC",M864="NÓMINA JULIO"),7,AND(I864="PC",M864="NÓMINA AGOSTO"),8,AND(I864="PC",M864="NÓMINA SEPTIEMBRE"),9,AND(I864="PC",M864="NÓMINA OCTUBRE"),10,AND(I864="PC",M864="NÓMINA NOVIEMBRE"),11,AND(I864="PC",M864="NÓMINA DICIEMBRE"),12,I864="VCF"," ",I864="VSF"," ",I864="SUB"," ",I864="ADQBYS"," ",I864="CONV"," ")</f>
        <v>#N/A</v>
      </c>
      <c r="O864" s="50"/>
      <c r="P864" s="51"/>
      <c r="Q864" s="51" t="n">
        <f aca="false">ROUND((O864*P864)*0.15,2)</f>
        <v>0</v>
      </c>
      <c r="R864" s="52" t="e">
        <f aca="false">_xlfn.IFS(I864="PE","NO RELLENAR",I864="PC","NO RELLENAR",I864="SUB","NO RELLENAR",I864="ADQBYS","NO RELLENAR",I864="CONV","NO RELLENAR",I864="VSF","RELLENAR",I864="VCF","RELLENAR")</f>
        <v>#N/A</v>
      </c>
      <c r="S864" s="53"/>
      <c r="T864" s="53"/>
      <c r="U864" s="54"/>
      <c r="V864" s="55"/>
      <c r="W864" s="54"/>
      <c r="X864" s="55"/>
      <c r="Y864" s="51"/>
      <c r="Z864" s="51"/>
      <c r="AA864" s="51"/>
      <c r="AB864" s="51"/>
      <c r="AC864" s="51"/>
      <c r="AD864" s="51"/>
      <c r="AE864" s="51"/>
      <c r="AF864" s="51"/>
      <c r="AG864" s="51"/>
      <c r="AH864" s="51"/>
      <c r="AI864" s="51"/>
      <c r="AJ864" s="51"/>
      <c r="AK864" s="51"/>
      <c r="AL864" s="51"/>
      <c r="AM864" s="54"/>
      <c r="AN864" s="51"/>
      <c r="AO864" s="54"/>
      <c r="AP864" s="51"/>
      <c r="AQ864" s="54"/>
      <c r="AR864" s="51"/>
      <c r="AS864" s="53" t="n">
        <v>0</v>
      </c>
      <c r="AT864" s="53" t="n">
        <v>0</v>
      </c>
      <c r="AU864" s="53" t="e">
        <f aca="false">_xlfn.IFS(I864="PE",0,I864="PC",0,I864="VCF",ROUND(AS864*AV864,2),I864="VSF",ROUND(AS864*AV864,2),I864="SUB",ROUND(AS864*AV864,2),I864="ADQBYS",ROUND(AS864*AV864,2),I864="CONV",ROUND(AS864*AV864,2))</f>
        <v>#N/A</v>
      </c>
      <c r="AV864" s="56"/>
      <c r="AW864" s="57" t="e">
        <f aca="false">_xlfn.IFS(I864="PE",ROUND((O864*P864)+Q864,2),I864="PC",ROUND((O864*P864)+Q864,2),AND(I864="VCF",BA864="SI"),AS864+AU864,AND(I864="VCF",BA864="NO"),AS864,AND(I864="VSF",BA864="SI"),AS864+AU864+Y864+Z864,AND(I864="VSF",BA864="NO"),AS864+Y864+Z864,AND(I864="SUB",BA864="SI"),AS864+AU864,AND(I864="SUB",BA864="NO"),AS864,AND(I864="ADQBYS",BA864="SI"),AS864+AU864,AND(I864="ADQBYS",BA864="NO"),AS864,AND(I864="CONV",BA864="SI"),AS864+AU864,AND(I864="CONV",BA864="NO"),AS864)</f>
        <v>#N/A</v>
      </c>
      <c r="AX864" s="53"/>
      <c r="AY864" s="58"/>
      <c r="AZ864" s="51"/>
      <c r="BA864" s="59"/>
    </row>
    <row r="865" customFormat="false" ht="18.6" hidden="false" customHeight="true" outlineLevel="0" collapsed="false">
      <c r="A865" s="43"/>
      <c r="B865" s="44"/>
      <c r="C865" s="44"/>
      <c r="D865" s="44"/>
      <c r="E865" s="44"/>
      <c r="F865" s="44"/>
      <c r="G865" s="44"/>
      <c r="H865" s="45"/>
      <c r="I865" s="44"/>
      <c r="J865" s="44"/>
      <c r="K865" s="44"/>
      <c r="L865" s="47"/>
      <c r="M865" s="47"/>
      <c r="N865" s="49" t="e">
        <f aca="false">_xlfn.IFS(AND(I865="PE",M865="NÓMINA ENERO"),1,AND(I865="PE",M865="NÓMINA FEBRERO"),2,AND(I865="PE",M865="NÓMINA MARZO"),3,AND(I865="PE",M865="NÓMINA ABRIL"),4,AND(I865="PE",M865="NÓMINA MAYO"),5,AND(I865="PE",M865="NÓMINA JUNIO"),6,AND(I865="PE",M865="NÓMINA JULIO"),7,AND(I865="PE",M865="NÓMINA AGOSTO"),8,AND(I865="PE",M865="NÓMINA SEPTIEMBRE"),9,AND(I865="PE",M865="NÓMINA OCTUBRE"),10,AND(I865="PE",M865="NÓMINA NOVIEMBRE"),11,AND(I865="PE",M865="NÓMINA DICIEMBRE"),12,AND(I865="PC",M865="NÓMINA ENERO"),1,AND(I865="PC",M865="NÓMINA FEBRERO"),2,AND(I865="PC",M865="NÓMINA MARZO"),3,AND(I865="PC",M865="NÓMINA ABRIL"),4,AND(I865="PC",M865="NÓMINA MAYO"),5,AND(I865="PC",M865="NÓMINA JUNIO"),6,AND(I865="PC",M865="NÓMINA JULIO"),7,AND(I865="PC",M865="NÓMINA AGOSTO"),8,AND(I865="PC",M865="NÓMINA SEPTIEMBRE"),9,AND(I865="PC",M865="NÓMINA OCTUBRE"),10,AND(I865="PC",M865="NÓMINA NOVIEMBRE"),11,AND(I865="PC",M865="NÓMINA DICIEMBRE"),12,I865="VCF"," ",I865="VSF"," ",I865="SUB"," ",I865="ADQBYS"," ",I865="CONV"," ")</f>
        <v>#N/A</v>
      </c>
      <c r="O865" s="50"/>
      <c r="P865" s="51"/>
      <c r="Q865" s="51" t="n">
        <f aca="false">ROUND((O865*P865)*0.15,2)</f>
        <v>0</v>
      </c>
      <c r="R865" s="52" t="e">
        <f aca="false">_xlfn.IFS(I865="PE","NO RELLENAR",I865="PC","NO RELLENAR",I865="SUB","NO RELLENAR",I865="ADQBYS","NO RELLENAR",I865="CONV","NO RELLENAR",I865="VSF","RELLENAR",I865="VCF","RELLENAR")</f>
        <v>#N/A</v>
      </c>
      <c r="S865" s="53"/>
      <c r="T865" s="53"/>
      <c r="U865" s="54"/>
      <c r="V865" s="55"/>
      <c r="W865" s="54"/>
      <c r="X865" s="55"/>
      <c r="Y865" s="51"/>
      <c r="Z865" s="51"/>
      <c r="AA865" s="51"/>
      <c r="AB865" s="51"/>
      <c r="AC865" s="51"/>
      <c r="AD865" s="51"/>
      <c r="AE865" s="51"/>
      <c r="AF865" s="51"/>
      <c r="AG865" s="51"/>
      <c r="AH865" s="51"/>
      <c r="AI865" s="51"/>
      <c r="AJ865" s="51"/>
      <c r="AK865" s="51"/>
      <c r="AL865" s="51"/>
      <c r="AM865" s="54"/>
      <c r="AN865" s="51"/>
      <c r="AO865" s="54"/>
      <c r="AP865" s="51"/>
      <c r="AQ865" s="54"/>
      <c r="AR865" s="51"/>
      <c r="AS865" s="53" t="n">
        <v>0</v>
      </c>
      <c r="AT865" s="53" t="n">
        <v>0</v>
      </c>
      <c r="AU865" s="53" t="e">
        <f aca="false">_xlfn.IFS(I865="PE",0,I865="PC",0,I865="VCF",ROUND(AS865*AV865,2),I865="VSF",ROUND(AS865*AV865,2),I865="SUB",ROUND(AS865*AV865,2),I865="ADQBYS",ROUND(AS865*AV865,2),I865="CONV",ROUND(AS865*AV865,2))</f>
        <v>#N/A</v>
      </c>
      <c r="AV865" s="56"/>
      <c r="AW865" s="57" t="e">
        <f aca="false">_xlfn.IFS(I865="PE",ROUND((O865*P865)+Q865,2),I865="PC",ROUND((O865*P865)+Q865,2),AND(I865="VCF",BA865="SI"),AS865+AU865,AND(I865="VCF",BA865="NO"),AS865,AND(I865="VSF",BA865="SI"),AS865+AU865+Y865+Z865,AND(I865="VSF",BA865="NO"),AS865+Y865+Z865,AND(I865="SUB",BA865="SI"),AS865+AU865,AND(I865="SUB",BA865="NO"),AS865,AND(I865="ADQBYS",BA865="SI"),AS865+AU865,AND(I865="ADQBYS",BA865="NO"),AS865,AND(I865="CONV",BA865="SI"),AS865+AU865,AND(I865="CONV",BA865="NO"),AS865)</f>
        <v>#N/A</v>
      </c>
      <c r="AX865" s="53"/>
      <c r="AY865" s="58"/>
      <c r="AZ865" s="51"/>
      <c r="BA865" s="59"/>
    </row>
    <row r="866" customFormat="false" ht="18.6" hidden="false" customHeight="true" outlineLevel="0" collapsed="false">
      <c r="A866" s="43"/>
      <c r="B866" s="44"/>
      <c r="C866" s="44"/>
      <c r="D866" s="44"/>
      <c r="E866" s="44"/>
      <c r="F866" s="44"/>
      <c r="G866" s="44"/>
      <c r="H866" s="45"/>
      <c r="I866" s="44"/>
      <c r="J866" s="44"/>
      <c r="K866" s="44"/>
      <c r="L866" s="47"/>
      <c r="M866" s="47"/>
      <c r="N866" s="49" t="e">
        <f aca="false">_xlfn.IFS(AND(I866="PE",M866="NÓMINA ENERO"),1,AND(I866="PE",M866="NÓMINA FEBRERO"),2,AND(I866="PE",M866="NÓMINA MARZO"),3,AND(I866="PE",M866="NÓMINA ABRIL"),4,AND(I866="PE",M866="NÓMINA MAYO"),5,AND(I866="PE",M866="NÓMINA JUNIO"),6,AND(I866="PE",M866="NÓMINA JULIO"),7,AND(I866="PE",M866="NÓMINA AGOSTO"),8,AND(I866="PE",M866="NÓMINA SEPTIEMBRE"),9,AND(I866="PE",M866="NÓMINA OCTUBRE"),10,AND(I866="PE",M866="NÓMINA NOVIEMBRE"),11,AND(I866="PE",M866="NÓMINA DICIEMBRE"),12,AND(I866="PC",M866="NÓMINA ENERO"),1,AND(I866="PC",M866="NÓMINA FEBRERO"),2,AND(I866="PC",M866="NÓMINA MARZO"),3,AND(I866="PC",M866="NÓMINA ABRIL"),4,AND(I866="PC",M866="NÓMINA MAYO"),5,AND(I866="PC",M866="NÓMINA JUNIO"),6,AND(I866="PC",M866="NÓMINA JULIO"),7,AND(I866="PC",M866="NÓMINA AGOSTO"),8,AND(I866="PC",M866="NÓMINA SEPTIEMBRE"),9,AND(I866="PC",M866="NÓMINA OCTUBRE"),10,AND(I866="PC",M866="NÓMINA NOVIEMBRE"),11,AND(I866="PC",M866="NÓMINA DICIEMBRE"),12,I866="VCF"," ",I866="VSF"," ",I866="SUB"," ",I866="ADQBYS"," ",I866="CONV"," ")</f>
        <v>#N/A</v>
      </c>
      <c r="O866" s="50"/>
      <c r="P866" s="51"/>
      <c r="Q866" s="51" t="n">
        <f aca="false">ROUND((O866*P866)*0.15,2)</f>
        <v>0</v>
      </c>
      <c r="R866" s="52" t="e">
        <f aca="false">_xlfn.IFS(I866="PE","NO RELLENAR",I866="PC","NO RELLENAR",I866="SUB","NO RELLENAR",I866="ADQBYS","NO RELLENAR",I866="CONV","NO RELLENAR",I866="VSF","RELLENAR",I866="VCF","RELLENAR")</f>
        <v>#N/A</v>
      </c>
      <c r="S866" s="53"/>
      <c r="T866" s="53"/>
      <c r="U866" s="54"/>
      <c r="V866" s="55"/>
      <c r="W866" s="54"/>
      <c r="X866" s="55"/>
      <c r="Y866" s="51"/>
      <c r="Z866" s="51"/>
      <c r="AA866" s="51"/>
      <c r="AB866" s="51"/>
      <c r="AC866" s="51"/>
      <c r="AD866" s="51"/>
      <c r="AE866" s="51"/>
      <c r="AF866" s="51"/>
      <c r="AG866" s="51"/>
      <c r="AH866" s="51"/>
      <c r="AI866" s="51"/>
      <c r="AJ866" s="51"/>
      <c r="AK866" s="51"/>
      <c r="AL866" s="51"/>
      <c r="AM866" s="54"/>
      <c r="AN866" s="51"/>
      <c r="AO866" s="54"/>
      <c r="AP866" s="51"/>
      <c r="AQ866" s="54"/>
      <c r="AR866" s="51"/>
      <c r="AS866" s="53" t="n">
        <v>0</v>
      </c>
      <c r="AT866" s="53" t="n">
        <v>0</v>
      </c>
      <c r="AU866" s="53" t="e">
        <f aca="false">_xlfn.IFS(I866="PE",0,I866="PC",0,I866="VCF",ROUND(AS866*AV866,2),I866="VSF",ROUND(AS866*AV866,2),I866="SUB",ROUND(AS866*AV866,2),I866="ADQBYS",ROUND(AS866*AV866,2),I866="CONV",ROUND(AS866*AV866,2))</f>
        <v>#N/A</v>
      </c>
      <c r="AV866" s="56"/>
      <c r="AW866" s="57" t="e">
        <f aca="false">_xlfn.IFS(I866="PE",ROUND((O866*P866)+Q866,2),I866="PC",ROUND((O866*P866)+Q866,2),AND(I866="VCF",BA866="SI"),AS866+AU866,AND(I866="VCF",BA866="NO"),AS866,AND(I866="VSF",BA866="SI"),AS866+AU866+Y866+Z866,AND(I866="VSF",BA866="NO"),AS866+Y866+Z866,AND(I866="SUB",BA866="SI"),AS866+AU866,AND(I866="SUB",BA866="NO"),AS866,AND(I866="ADQBYS",BA866="SI"),AS866+AU866,AND(I866="ADQBYS",BA866="NO"),AS866,AND(I866="CONV",BA866="SI"),AS866+AU866,AND(I866="CONV",BA866="NO"),AS866)</f>
        <v>#N/A</v>
      </c>
      <c r="AX866" s="53"/>
      <c r="AY866" s="58"/>
      <c r="AZ866" s="51"/>
      <c r="BA866" s="59"/>
    </row>
    <row r="867" customFormat="false" ht="18.6" hidden="false" customHeight="true" outlineLevel="0" collapsed="false">
      <c r="A867" s="43"/>
      <c r="B867" s="44"/>
      <c r="C867" s="44"/>
      <c r="D867" s="44"/>
      <c r="E867" s="44"/>
      <c r="F867" s="44"/>
      <c r="G867" s="44"/>
      <c r="H867" s="45"/>
      <c r="I867" s="44"/>
      <c r="J867" s="44"/>
      <c r="K867" s="44"/>
      <c r="L867" s="47"/>
      <c r="M867" s="47"/>
      <c r="N867" s="49" t="e">
        <f aca="false">_xlfn.IFS(AND(I867="PE",M867="NÓMINA ENERO"),1,AND(I867="PE",M867="NÓMINA FEBRERO"),2,AND(I867="PE",M867="NÓMINA MARZO"),3,AND(I867="PE",M867="NÓMINA ABRIL"),4,AND(I867="PE",M867="NÓMINA MAYO"),5,AND(I867="PE",M867="NÓMINA JUNIO"),6,AND(I867="PE",M867="NÓMINA JULIO"),7,AND(I867="PE",M867="NÓMINA AGOSTO"),8,AND(I867="PE",M867="NÓMINA SEPTIEMBRE"),9,AND(I867="PE",M867="NÓMINA OCTUBRE"),10,AND(I867="PE",M867="NÓMINA NOVIEMBRE"),11,AND(I867="PE",M867="NÓMINA DICIEMBRE"),12,AND(I867="PC",M867="NÓMINA ENERO"),1,AND(I867="PC",M867="NÓMINA FEBRERO"),2,AND(I867="PC",M867="NÓMINA MARZO"),3,AND(I867="PC",M867="NÓMINA ABRIL"),4,AND(I867="PC",M867="NÓMINA MAYO"),5,AND(I867="PC",M867="NÓMINA JUNIO"),6,AND(I867="PC",M867="NÓMINA JULIO"),7,AND(I867="PC",M867="NÓMINA AGOSTO"),8,AND(I867="PC",M867="NÓMINA SEPTIEMBRE"),9,AND(I867="PC",M867="NÓMINA OCTUBRE"),10,AND(I867="PC",M867="NÓMINA NOVIEMBRE"),11,AND(I867="PC",M867="NÓMINA DICIEMBRE"),12,I867="VCF"," ",I867="VSF"," ",I867="SUB"," ",I867="ADQBYS"," ",I867="CONV"," ")</f>
        <v>#N/A</v>
      </c>
      <c r="O867" s="50"/>
      <c r="P867" s="51"/>
      <c r="Q867" s="51" t="n">
        <f aca="false">ROUND((O867*P867)*0.15,2)</f>
        <v>0</v>
      </c>
      <c r="R867" s="52" t="e">
        <f aca="false">_xlfn.IFS(I867="PE","NO RELLENAR",I867="PC","NO RELLENAR",I867="SUB","NO RELLENAR",I867="ADQBYS","NO RELLENAR",I867="CONV","NO RELLENAR",I867="VSF","RELLENAR",I867="VCF","RELLENAR")</f>
        <v>#N/A</v>
      </c>
      <c r="S867" s="53"/>
      <c r="T867" s="53"/>
      <c r="U867" s="54"/>
      <c r="V867" s="55"/>
      <c r="W867" s="54"/>
      <c r="X867" s="55"/>
      <c r="Y867" s="51"/>
      <c r="Z867" s="51"/>
      <c r="AA867" s="51"/>
      <c r="AB867" s="51"/>
      <c r="AC867" s="51"/>
      <c r="AD867" s="51"/>
      <c r="AE867" s="51"/>
      <c r="AF867" s="51"/>
      <c r="AG867" s="51"/>
      <c r="AH867" s="51"/>
      <c r="AI867" s="51"/>
      <c r="AJ867" s="51"/>
      <c r="AK867" s="51"/>
      <c r="AL867" s="51"/>
      <c r="AM867" s="54"/>
      <c r="AN867" s="51"/>
      <c r="AO867" s="54"/>
      <c r="AP867" s="51"/>
      <c r="AQ867" s="54"/>
      <c r="AR867" s="51"/>
      <c r="AS867" s="53" t="n">
        <v>0</v>
      </c>
      <c r="AT867" s="53" t="n">
        <v>0</v>
      </c>
      <c r="AU867" s="53" t="e">
        <f aca="false">_xlfn.IFS(I867="PE",0,I867="PC",0,I867="VCF",ROUND(AS867*AV867,2),I867="VSF",ROUND(AS867*AV867,2),I867="SUB",ROUND(AS867*AV867,2),I867="ADQBYS",ROUND(AS867*AV867,2),I867="CONV",ROUND(AS867*AV867,2))</f>
        <v>#N/A</v>
      </c>
      <c r="AV867" s="56"/>
      <c r="AW867" s="57" t="e">
        <f aca="false">_xlfn.IFS(I867="PE",ROUND((O867*P867)+Q867,2),I867="PC",ROUND((O867*P867)+Q867,2),AND(I867="VCF",BA867="SI"),AS867+AU867,AND(I867="VCF",BA867="NO"),AS867,AND(I867="VSF",BA867="SI"),AS867+AU867+Y867+Z867,AND(I867="VSF",BA867="NO"),AS867+Y867+Z867,AND(I867="SUB",BA867="SI"),AS867+AU867,AND(I867="SUB",BA867="NO"),AS867,AND(I867="ADQBYS",BA867="SI"),AS867+AU867,AND(I867="ADQBYS",BA867="NO"),AS867,AND(I867="CONV",BA867="SI"),AS867+AU867,AND(I867="CONV",BA867="NO"),AS867)</f>
        <v>#N/A</v>
      </c>
      <c r="AX867" s="53"/>
      <c r="AY867" s="58"/>
      <c r="AZ867" s="51"/>
      <c r="BA867" s="59"/>
    </row>
    <row r="868" customFormat="false" ht="18.6" hidden="false" customHeight="true" outlineLevel="0" collapsed="false">
      <c r="A868" s="43"/>
      <c r="B868" s="44"/>
      <c r="C868" s="44"/>
      <c r="D868" s="44"/>
      <c r="E868" s="44"/>
      <c r="F868" s="44"/>
      <c r="G868" s="44"/>
      <c r="H868" s="45"/>
      <c r="I868" s="44"/>
      <c r="J868" s="44"/>
      <c r="K868" s="44"/>
      <c r="L868" s="47"/>
      <c r="M868" s="47"/>
      <c r="N868" s="49" t="e">
        <f aca="false">_xlfn.IFS(AND(I868="PE",M868="NÓMINA ENERO"),1,AND(I868="PE",M868="NÓMINA FEBRERO"),2,AND(I868="PE",M868="NÓMINA MARZO"),3,AND(I868="PE",M868="NÓMINA ABRIL"),4,AND(I868="PE",M868="NÓMINA MAYO"),5,AND(I868="PE",M868="NÓMINA JUNIO"),6,AND(I868="PE",M868="NÓMINA JULIO"),7,AND(I868="PE",M868="NÓMINA AGOSTO"),8,AND(I868="PE",M868="NÓMINA SEPTIEMBRE"),9,AND(I868="PE",M868="NÓMINA OCTUBRE"),10,AND(I868="PE",M868="NÓMINA NOVIEMBRE"),11,AND(I868="PE",M868="NÓMINA DICIEMBRE"),12,AND(I868="PC",M868="NÓMINA ENERO"),1,AND(I868="PC",M868="NÓMINA FEBRERO"),2,AND(I868="PC",M868="NÓMINA MARZO"),3,AND(I868="PC",M868="NÓMINA ABRIL"),4,AND(I868="PC",M868="NÓMINA MAYO"),5,AND(I868="PC",M868="NÓMINA JUNIO"),6,AND(I868="PC",M868="NÓMINA JULIO"),7,AND(I868="PC",M868="NÓMINA AGOSTO"),8,AND(I868="PC",M868="NÓMINA SEPTIEMBRE"),9,AND(I868="PC",M868="NÓMINA OCTUBRE"),10,AND(I868="PC",M868="NÓMINA NOVIEMBRE"),11,AND(I868="PC",M868="NÓMINA DICIEMBRE"),12,I868="VCF"," ",I868="VSF"," ",I868="SUB"," ",I868="ADQBYS"," ",I868="CONV"," ")</f>
        <v>#N/A</v>
      </c>
      <c r="O868" s="50"/>
      <c r="P868" s="51"/>
      <c r="Q868" s="51" t="n">
        <f aca="false">ROUND((O868*P868)*0.15,2)</f>
        <v>0</v>
      </c>
      <c r="R868" s="52" t="e">
        <f aca="false">_xlfn.IFS(I868="PE","NO RELLENAR",I868="PC","NO RELLENAR",I868="SUB","NO RELLENAR",I868="ADQBYS","NO RELLENAR",I868="CONV","NO RELLENAR",I868="VSF","RELLENAR",I868="VCF","RELLENAR")</f>
        <v>#N/A</v>
      </c>
      <c r="S868" s="53"/>
      <c r="T868" s="53"/>
      <c r="U868" s="54"/>
      <c r="V868" s="55"/>
      <c r="W868" s="54"/>
      <c r="X868" s="55"/>
      <c r="Y868" s="51"/>
      <c r="Z868" s="51"/>
      <c r="AA868" s="51"/>
      <c r="AB868" s="51"/>
      <c r="AC868" s="51"/>
      <c r="AD868" s="51"/>
      <c r="AE868" s="51"/>
      <c r="AF868" s="51"/>
      <c r="AG868" s="51"/>
      <c r="AH868" s="51"/>
      <c r="AI868" s="51"/>
      <c r="AJ868" s="51"/>
      <c r="AK868" s="51"/>
      <c r="AL868" s="51"/>
      <c r="AM868" s="54"/>
      <c r="AN868" s="51"/>
      <c r="AO868" s="54"/>
      <c r="AP868" s="51"/>
      <c r="AQ868" s="54"/>
      <c r="AR868" s="51"/>
      <c r="AS868" s="53" t="n">
        <v>0</v>
      </c>
      <c r="AT868" s="53" t="n">
        <v>0</v>
      </c>
      <c r="AU868" s="53" t="e">
        <f aca="false">_xlfn.IFS(I868="PE",0,I868="PC",0,I868="VCF",ROUND(AS868*AV868,2),I868="VSF",ROUND(AS868*AV868,2),I868="SUB",ROUND(AS868*AV868,2),I868="ADQBYS",ROUND(AS868*AV868,2),I868="CONV",ROUND(AS868*AV868,2))</f>
        <v>#N/A</v>
      </c>
      <c r="AV868" s="56"/>
      <c r="AW868" s="57" t="e">
        <f aca="false">_xlfn.IFS(I868="PE",ROUND((O868*P868)+Q868,2),I868="PC",ROUND((O868*P868)+Q868,2),AND(I868="VCF",BA868="SI"),AS868+AU868,AND(I868="VCF",BA868="NO"),AS868,AND(I868="VSF",BA868="SI"),AS868+AU868+Y868+Z868,AND(I868="VSF",BA868="NO"),AS868+Y868+Z868,AND(I868="SUB",BA868="SI"),AS868+AU868,AND(I868="SUB",BA868="NO"),AS868,AND(I868="ADQBYS",BA868="SI"),AS868+AU868,AND(I868="ADQBYS",BA868="NO"),AS868,AND(I868="CONV",BA868="SI"),AS868+AU868,AND(I868="CONV",BA868="NO"),AS868)</f>
        <v>#N/A</v>
      </c>
      <c r="AX868" s="53"/>
      <c r="AY868" s="58"/>
      <c r="AZ868" s="51"/>
      <c r="BA868" s="59"/>
    </row>
    <row r="869" customFormat="false" ht="18.6" hidden="false" customHeight="true" outlineLevel="0" collapsed="false">
      <c r="A869" s="43"/>
      <c r="B869" s="44"/>
      <c r="C869" s="44"/>
      <c r="D869" s="44"/>
      <c r="E869" s="44"/>
      <c r="F869" s="44"/>
      <c r="G869" s="44"/>
      <c r="H869" s="45"/>
      <c r="I869" s="44"/>
      <c r="J869" s="44"/>
      <c r="K869" s="44"/>
      <c r="L869" s="47"/>
      <c r="M869" s="47"/>
      <c r="N869" s="49" t="e">
        <f aca="false">_xlfn.IFS(AND(I869="PE",M869="NÓMINA ENERO"),1,AND(I869="PE",M869="NÓMINA FEBRERO"),2,AND(I869="PE",M869="NÓMINA MARZO"),3,AND(I869="PE",M869="NÓMINA ABRIL"),4,AND(I869="PE",M869="NÓMINA MAYO"),5,AND(I869="PE",M869="NÓMINA JUNIO"),6,AND(I869="PE",M869="NÓMINA JULIO"),7,AND(I869="PE",M869="NÓMINA AGOSTO"),8,AND(I869="PE",M869="NÓMINA SEPTIEMBRE"),9,AND(I869="PE",M869="NÓMINA OCTUBRE"),10,AND(I869="PE",M869="NÓMINA NOVIEMBRE"),11,AND(I869="PE",M869="NÓMINA DICIEMBRE"),12,AND(I869="PC",M869="NÓMINA ENERO"),1,AND(I869="PC",M869="NÓMINA FEBRERO"),2,AND(I869="PC",M869="NÓMINA MARZO"),3,AND(I869="PC",M869="NÓMINA ABRIL"),4,AND(I869="PC",M869="NÓMINA MAYO"),5,AND(I869="PC",M869="NÓMINA JUNIO"),6,AND(I869="PC",M869="NÓMINA JULIO"),7,AND(I869="PC",M869="NÓMINA AGOSTO"),8,AND(I869="PC",M869="NÓMINA SEPTIEMBRE"),9,AND(I869="PC",M869="NÓMINA OCTUBRE"),10,AND(I869="PC",M869="NÓMINA NOVIEMBRE"),11,AND(I869="PC",M869="NÓMINA DICIEMBRE"),12,I869="VCF"," ",I869="VSF"," ",I869="SUB"," ",I869="ADQBYS"," ",I869="CONV"," ")</f>
        <v>#N/A</v>
      </c>
      <c r="O869" s="50"/>
      <c r="P869" s="51"/>
      <c r="Q869" s="51" t="n">
        <f aca="false">ROUND((O869*P869)*0.15,2)</f>
        <v>0</v>
      </c>
      <c r="R869" s="52" t="e">
        <f aca="false">_xlfn.IFS(I869="PE","NO RELLENAR",I869="PC","NO RELLENAR",I869="SUB","NO RELLENAR",I869="ADQBYS","NO RELLENAR",I869="CONV","NO RELLENAR",I869="VSF","RELLENAR",I869="VCF","RELLENAR")</f>
        <v>#N/A</v>
      </c>
      <c r="S869" s="53"/>
      <c r="T869" s="53"/>
      <c r="U869" s="54"/>
      <c r="V869" s="55"/>
      <c r="W869" s="54"/>
      <c r="X869" s="55"/>
      <c r="Y869" s="51"/>
      <c r="Z869" s="51"/>
      <c r="AA869" s="51"/>
      <c r="AB869" s="51"/>
      <c r="AC869" s="51"/>
      <c r="AD869" s="51"/>
      <c r="AE869" s="51"/>
      <c r="AF869" s="51"/>
      <c r="AG869" s="51"/>
      <c r="AH869" s="51"/>
      <c r="AI869" s="51"/>
      <c r="AJ869" s="51"/>
      <c r="AK869" s="51"/>
      <c r="AL869" s="51"/>
      <c r="AM869" s="54"/>
      <c r="AN869" s="51"/>
      <c r="AO869" s="54"/>
      <c r="AP869" s="51"/>
      <c r="AQ869" s="54"/>
      <c r="AR869" s="51"/>
      <c r="AS869" s="53" t="n">
        <v>0</v>
      </c>
      <c r="AT869" s="53" t="n">
        <v>0</v>
      </c>
      <c r="AU869" s="53" t="e">
        <f aca="false">_xlfn.IFS(I869="PE",0,I869="PC",0,I869="VCF",ROUND(AS869*AV869,2),I869="VSF",ROUND(AS869*AV869,2),I869="SUB",ROUND(AS869*AV869,2),I869="ADQBYS",ROUND(AS869*AV869,2),I869="CONV",ROUND(AS869*AV869,2))</f>
        <v>#N/A</v>
      </c>
      <c r="AV869" s="56"/>
      <c r="AW869" s="57" t="e">
        <f aca="false">_xlfn.IFS(I869="PE",ROUND((O869*P869)+Q869,2),I869="PC",ROUND((O869*P869)+Q869,2),AND(I869="VCF",BA869="SI"),AS869+AU869,AND(I869="VCF",BA869="NO"),AS869,AND(I869="VSF",BA869="SI"),AS869+AU869+Y869+Z869,AND(I869="VSF",BA869="NO"),AS869+Y869+Z869,AND(I869="SUB",BA869="SI"),AS869+AU869,AND(I869="SUB",BA869="NO"),AS869,AND(I869="ADQBYS",BA869="SI"),AS869+AU869,AND(I869="ADQBYS",BA869="NO"),AS869,AND(I869="CONV",BA869="SI"),AS869+AU869,AND(I869="CONV",BA869="NO"),AS869)</f>
        <v>#N/A</v>
      </c>
      <c r="AX869" s="53"/>
      <c r="AY869" s="58"/>
      <c r="AZ869" s="51"/>
      <c r="BA869" s="59"/>
    </row>
    <row r="870" customFormat="false" ht="18.6" hidden="false" customHeight="true" outlineLevel="0" collapsed="false">
      <c r="A870" s="43"/>
      <c r="B870" s="44"/>
      <c r="C870" s="44"/>
      <c r="D870" s="44"/>
      <c r="E870" s="44"/>
      <c r="F870" s="44"/>
      <c r="G870" s="44"/>
      <c r="H870" s="45"/>
      <c r="I870" s="44"/>
      <c r="J870" s="44"/>
      <c r="K870" s="44"/>
      <c r="L870" s="47"/>
      <c r="M870" s="47"/>
      <c r="N870" s="49" t="e">
        <f aca="false">_xlfn.IFS(AND(I870="PE",M870="NÓMINA ENERO"),1,AND(I870="PE",M870="NÓMINA FEBRERO"),2,AND(I870="PE",M870="NÓMINA MARZO"),3,AND(I870="PE",M870="NÓMINA ABRIL"),4,AND(I870="PE",M870="NÓMINA MAYO"),5,AND(I870="PE",M870="NÓMINA JUNIO"),6,AND(I870="PE",M870="NÓMINA JULIO"),7,AND(I870="PE",M870="NÓMINA AGOSTO"),8,AND(I870="PE",M870="NÓMINA SEPTIEMBRE"),9,AND(I870="PE",M870="NÓMINA OCTUBRE"),10,AND(I870="PE",M870="NÓMINA NOVIEMBRE"),11,AND(I870="PE",M870="NÓMINA DICIEMBRE"),12,AND(I870="PC",M870="NÓMINA ENERO"),1,AND(I870="PC",M870="NÓMINA FEBRERO"),2,AND(I870="PC",M870="NÓMINA MARZO"),3,AND(I870="PC",M870="NÓMINA ABRIL"),4,AND(I870="PC",M870="NÓMINA MAYO"),5,AND(I870="PC",M870="NÓMINA JUNIO"),6,AND(I870="PC",M870="NÓMINA JULIO"),7,AND(I870="PC",M870="NÓMINA AGOSTO"),8,AND(I870="PC",M870="NÓMINA SEPTIEMBRE"),9,AND(I870="PC",M870="NÓMINA OCTUBRE"),10,AND(I870="PC",M870="NÓMINA NOVIEMBRE"),11,AND(I870="PC",M870="NÓMINA DICIEMBRE"),12,I870="VCF"," ",I870="VSF"," ",I870="SUB"," ",I870="ADQBYS"," ",I870="CONV"," ")</f>
        <v>#N/A</v>
      </c>
      <c r="O870" s="50"/>
      <c r="P870" s="51"/>
      <c r="Q870" s="51" t="n">
        <f aca="false">ROUND((O870*P870)*0.15,2)</f>
        <v>0</v>
      </c>
      <c r="R870" s="52" t="e">
        <f aca="false">_xlfn.IFS(I870="PE","NO RELLENAR",I870="PC","NO RELLENAR",I870="SUB","NO RELLENAR",I870="ADQBYS","NO RELLENAR",I870="CONV","NO RELLENAR",I870="VSF","RELLENAR",I870="VCF","RELLENAR")</f>
        <v>#N/A</v>
      </c>
      <c r="S870" s="53"/>
      <c r="T870" s="53"/>
      <c r="U870" s="54"/>
      <c r="V870" s="55"/>
      <c r="W870" s="54"/>
      <c r="X870" s="55"/>
      <c r="Y870" s="51"/>
      <c r="Z870" s="51"/>
      <c r="AA870" s="51"/>
      <c r="AB870" s="51"/>
      <c r="AC870" s="51"/>
      <c r="AD870" s="51"/>
      <c r="AE870" s="51"/>
      <c r="AF870" s="51"/>
      <c r="AG870" s="51"/>
      <c r="AH870" s="51"/>
      <c r="AI870" s="51"/>
      <c r="AJ870" s="51"/>
      <c r="AK870" s="51"/>
      <c r="AL870" s="51"/>
      <c r="AM870" s="54"/>
      <c r="AN870" s="51"/>
      <c r="AO870" s="54"/>
      <c r="AP870" s="51"/>
      <c r="AQ870" s="54"/>
      <c r="AR870" s="51"/>
      <c r="AS870" s="53" t="n">
        <v>0</v>
      </c>
      <c r="AT870" s="53" t="n">
        <v>0</v>
      </c>
      <c r="AU870" s="53" t="e">
        <f aca="false">_xlfn.IFS(I870="PE",0,I870="PC",0,I870="VCF",ROUND(AS870*AV870,2),I870="VSF",ROUND(AS870*AV870,2),I870="SUB",ROUND(AS870*AV870,2),I870="ADQBYS",ROUND(AS870*AV870,2),I870="CONV",ROUND(AS870*AV870,2))</f>
        <v>#N/A</v>
      </c>
      <c r="AV870" s="56"/>
      <c r="AW870" s="57" t="e">
        <f aca="false">_xlfn.IFS(I870="PE",ROUND((O870*P870)+Q870,2),I870="PC",ROUND((O870*P870)+Q870,2),AND(I870="VCF",BA870="SI"),AS870+AU870,AND(I870="VCF",BA870="NO"),AS870,AND(I870="VSF",BA870="SI"),AS870+AU870+Y870+Z870,AND(I870="VSF",BA870="NO"),AS870+Y870+Z870,AND(I870="SUB",BA870="SI"),AS870+AU870,AND(I870="SUB",BA870="NO"),AS870,AND(I870="ADQBYS",BA870="SI"),AS870+AU870,AND(I870="ADQBYS",BA870="NO"),AS870,AND(I870="CONV",BA870="SI"),AS870+AU870,AND(I870="CONV",BA870="NO"),AS870)</f>
        <v>#N/A</v>
      </c>
      <c r="AX870" s="53"/>
      <c r="AY870" s="58"/>
      <c r="AZ870" s="51"/>
      <c r="BA870" s="59"/>
    </row>
    <row r="871" customFormat="false" ht="18.6" hidden="false" customHeight="true" outlineLevel="0" collapsed="false">
      <c r="A871" s="43"/>
      <c r="B871" s="44"/>
      <c r="C871" s="44"/>
      <c r="D871" s="44"/>
      <c r="E871" s="44"/>
      <c r="F871" s="44"/>
      <c r="G871" s="44"/>
      <c r="H871" s="45"/>
      <c r="I871" s="44"/>
      <c r="J871" s="44"/>
      <c r="K871" s="44"/>
      <c r="L871" s="47"/>
      <c r="M871" s="47"/>
      <c r="N871" s="49" t="e">
        <f aca="false">_xlfn.IFS(AND(I871="PE",M871="NÓMINA ENERO"),1,AND(I871="PE",M871="NÓMINA FEBRERO"),2,AND(I871="PE",M871="NÓMINA MARZO"),3,AND(I871="PE",M871="NÓMINA ABRIL"),4,AND(I871="PE",M871="NÓMINA MAYO"),5,AND(I871="PE",M871="NÓMINA JUNIO"),6,AND(I871="PE",M871="NÓMINA JULIO"),7,AND(I871="PE",M871="NÓMINA AGOSTO"),8,AND(I871="PE",M871="NÓMINA SEPTIEMBRE"),9,AND(I871="PE",M871="NÓMINA OCTUBRE"),10,AND(I871="PE",M871="NÓMINA NOVIEMBRE"),11,AND(I871="PE",M871="NÓMINA DICIEMBRE"),12,AND(I871="PC",M871="NÓMINA ENERO"),1,AND(I871="PC",M871="NÓMINA FEBRERO"),2,AND(I871="PC",M871="NÓMINA MARZO"),3,AND(I871="PC",M871="NÓMINA ABRIL"),4,AND(I871="PC",M871="NÓMINA MAYO"),5,AND(I871="PC",M871="NÓMINA JUNIO"),6,AND(I871="PC",M871="NÓMINA JULIO"),7,AND(I871="PC",M871="NÓMINA AGOSTO"),8,AND(I871="PC",M871="NÓMINA SEPTIEMBRE"),9,AND(I871="PC",M871="NÓMINA OCTUBRE"),10,AND(I871="PC",M871="NÓMINA NOVIEMBRE"),11,AND(I871="PC",M871="NÓMINA DICIEMBRE"),12,I871="VCF"," ",I871="VSF"," ",I871="SUB"," ",I871="ADQBYS"," ",I871="CONV"," ")</f>
        <v>#N/A</v>
      </c>
      <c r="O871" s="50"/>
      <c r="P871" s="51"/>
      <c r="Q871" s="51" t="n">
        <f aca="false">ROUND((O871*P871)*0.15,2)</f>
        <v>0</v>
      </c>
      <c r="R871" s="52" t="e">
        <f aca="false">_xlfn.IFS(I871="PE","NO RELLENAR",I871="PC","NO RELLENAR",I871="SUB","NO RELLENAR",I871="ADQBYS","NO RELLENAR",I871="CONV","NO RELLENAR",I871="VSF","RELLENAR",I871="VCF","RELLENAR")</f>
        <v>#N/A</v>
      </c>
      <c r="S871" s="53"/>
      <c r="T871" s="53"/>
      <c r="U871" s="54"/>
      <c r="V871" s="55"/>
      <c r="W871" s="54"/>
      <c r="X871" s="55"/>
      <c r="Y871" s="51"/>
      <c r="Z871" s="51"/>
      <c r="AA871" s="51"/>
      <c r="AB871" s="51"/>
      <c r="AC871" s="51"/>
      <c r="AD871" s="51"/>
      <c r="AE871" s="51"/>
      <c r="AF871" s="51"/>
      <c r="AG871" s="51"/>
      <c r="AH871" s="51"/>
      <c r="AI871" s="51"/>
      <c r="AJ871" s="51"/>
      <c r="AK871" s="51"/>
      <c r="AL871" s="51"/>
      <c r="AM871" s="54"/>
      <c r="AN871" s="51"/>
      <c r="AO871" s="54"/>
      <c r="AP871" s="51"/>
      <c r="AQ871" s="54"/>
      <c r="AR871" s="51"/>
      <c r="AS871" s="53" t="n">
        <v>0</v>
      </c>
      <c r="AT871" s="53" t="n">
        <v>0</v>
      </c>
      <c r="AU871" s="53" t="e">
        <f aca="false">_xlfn.IFS(I871="PE",0,I871="PC",0,I871="VCF",ROUND(AS871*AV871,2),I871="VSF",ROUND(AS871*AV871,2),I871="SUB",ROUND(AS871*AV871,2),I871="ADQBYS",ROUND(AS871*AV871,2),I871="CONV",ROUND(AS871*AV871,2))</f>
        <v>#N/A</v>
      </c>
      <c r="AV871" s="56"/>
      <c r="AW871" s="57" t="e">
        <f aca="false">_xlfn.IFS(I871="PE",ROUND((O871*P871)+Q871,2),I871="PC",ROUND((O871*P871)+Q871,2),AND(I871="VCF",BA871="SI"),AS871+AU871,AND(I871="VCF",BA871="NO"),AS871,AND(I871="VSF",BA871="SI"),AS871+AU871+Y871+Z871,AND(I871="VSF",BA871="NO"),AS871+Y871+Z871,AND(I871="SUB",BA871="SI"),AS871+AU871,AND(I871="SUB",BA871="NO"),AS871,AND(I871="ADQBYS",BA871="SI"),AS871+AU871,AND(I871="ADQBYS",BA871="NO"),AS871,AND(I871="CONV",BA871="SI"),AS871+AU871,AND(I871="CONV",BA871="NO"),AS871)</f>
        <v>#N/A</v>
      </c>
      <c r="AX871" s="53"/>
      <c r="AY871" s="58"/>
      <c r="AZ871" s="51"/>
      <c r="BA871" s="59"/>
    </row>
    <row r="872" customFormat="false" ht="18.6" hidden="false" customHeight="true" outlineLevel="0" collapsed="false">
      <c r="A872" s="43"/>
      <c r="B872" s="44"/>
      <c r="C872" s="44"/>
      <c r="D872" s="44"/>
      <c r="E872" s="44"/>
      <c r="F872" s="44"/>
      <c r="G872" s="44"/>
      <c r="H872" s="45"/>
      <c r="I872" s="44"/>
      <c r="J872" s="44"/>
      <c r="K872" s="44"/>
      <c r="L872" s="47"/>
      <c r="M872" s="47"/>
      <c r="N872" s="49" t="e">
        <f aca="false">_xlfn.IFS(AND(I872="PE",M872="NÓMINA ENERO"),1,AND(I872="PE",M872="NÓMINA FEBRERO"),2,AND(I872="PE",M872="NÓMINA MARZO"),3,AND(I872="PE",M872="NÓMINA ABRIL"),4,AND(I872="PE",M872="NÓMINA MAYO"),5,AND(I872="PE",M872="NÓMINA JUNIO"),6,AND(I872="PE",M872="NÓMINA JULIO"),7,AND(I872="PE",M872="NÓMINA AGOSTO"),8,AND(I872="PE",M872="NÓMINA SEPTIEMBRE"),9,AND(I872="PE",M872="NÓMINA OCTUBRE"),10,AND(I872="PE",M872="NÓMINA NOVIEMBRE"),11,AND(I872="PE",M872="NÓMINA DICIEMBRE"),12,AND(I872="PC",M872="NÓMINA ENERO"),1,AND(I872="PC",M872="NÓMINA FEBRERO"),2,AND(I872="PC",M872="NÓMINA MARZO"),3,AND(I872="PC",M872="NÓMINA ABRIL"),4,AND(I872="PC",M872="NÓMINA MAYO"),5,AND(I872="PC",M872="NÓMINA JUNIO"),6,AND(I872="PC",M872="NÓMINA JULIO"),7,AND(I872="PC",M872="NÓMINA AGOSTO"),8,AND(I872="PC",M872="NÓMINA SEPTIEMBRE"),9,AND(I872="PC",M872="NÓMINA OCTUBRE"),10,AND(I872="PC",M872="NÓMINA NOVIEMBRE"),11,AND(I872="PC",M872="NÓMINA DICIEMBRE"),12,I872="VCF"," ",I872="VSF"," ",I872="SUB"," ",I872="ADQBYS"," ",I872="CONV"," ")</f>
        <v>#N/A</v>
      </c>
      <c r="O872" s="50"/>
      <c r="P872" s="51"/>
      <c r="Q872" s="51" t="n">
        <f aca="false">ROUND((O872*P872)*0.15,2)</f>
        <v>0</v>
      </c>
      <c r="R872" s="52" t="e">
        <f aca="false">_xlfn.IFS(I872="PE","NO RELLENAR",I872="PC","NO RELLENAR",I872="SUB","NO RELLENAR",I872="ADQBYS","NO RELLENAR",I872="CONV","NO RELLENAR",I872="VSF","RELLENAR",I872="VCF","RELLENAR")</f>
        <v>#N/A</v>
      </c>
      <c r="S872" s="53"/>
      <c r="T872" s="53"/>
      <c r="U872" s="54"/>
      <c r="V872" s="55"/>
      <c r="W872" s="54"/>
      <c r="X872" s="55"/>
      <c r="Y872" s="51"/>
      <c r="Z872" s="51"/>
      <c r="AA872" s="51"/>
      <c r="AB872" s="51"/>
      <c r="AC872" s="51"/>
      <c r="AD872" s="51"/>
      <c r="AE872" s="51"/>
      <c r="AF872" s="51"/>
      <c r="AG872" s="51"/>
      <c r="AH872" s="51"/>
      <c r="AI872" s="51"/>
      <c r="AJ872" s="51"/>
      <c r="AK872" s="51"/>
      <c r="AL872" s="51"/>
      <c r="AM872" s="54"/>
      <c r="AN872" s="51"/>
      <c r="AO872" s="54"/>
      <c r="AP872" s="51"/>
      <c r="AQ872" s="54"/>
      <c r="AR872" s="51"/>
      <c r="AS872" s="53" t="n">
        <v>0</v>
      </c>
      <c r="AT872" s="53" t="n">
        <v>0</v>
      </c>
      <c r="AU872" s="53" t="e">
        <f aca="false">_xlfn.IFS(I872="PE",0,I872="PC",0,I872="VCF",ROUND(AS872*AV872,2),I872="VSF",ROUND(AS872*AV872,2),I872="SUB",ROUND(AS872*AV872,2),I872="ADQBYS",ROUND(AS872*AV872,2),I872="CONV",ROUND(AS872*AV872,2))</f>
        <v>#N/A</v>
      </c>
      <c r="AV872" s="56"/>
      <c r="AW872" s="57" t="e">
        <f aca="false">_xlfn.IFS(I872="PE",ROUND((O872*P872)+Q872,2),I872="PC",ROUND((O872*P872)+Q872,2),AND(I872="VCF",BA872="SI"),AS872+AU872,AND(I872="VCF",BA872="NO"),AS872,AND(I872="VSF",BA872="SI"),AS872+AU872+Y872+Z872,AND(I872="VSF",BA872="NO"),AS872+Y872+Z872,AND(I872="SUB",BA872="SI"),AS872+AU872,AND(I872="SUB",BA872="NO"),AS872,AND(I872="ADQBYS",BA872="SI"),AS872+AU872,AND(I872="ADQBYS",BA872="NO"),AS872,AND(I872="CONV",BA872="SI"),AS872+AU872,AND(I872="CONV",BA872="NO"),AS872)</f>
        <v>#N/A</v>
      </c>
      <c r="AX872" s="53"/>
      <c r="AY872" s="58"/>
      <c r="AZ872" s="51"/>
      <c r="BA872" s="59"/>
    </row>
    <row r="873" customFormat="false" ht="18.6" hidden="false" customHeight="true" outlineLevel="0" collapsed="false">
      <c r="A873" s="43"/>
      <c r="B873" s="44"/>
      <c r="C873" s="44"/>
      <c r="D873" s="44"/>
      <c r="E873" s="44"/>
      <c r="F873" s="44"/>
      <c r="G873" s="44"/>
      <c r="H873" s="45"/>
      <c r="I873" s="44"/>
      <c r="J873" s="44"/>
      <c r="K873" s="44"/>
      <c r="L873" s="47"/>
      <c r="M873" s="47"/>
      <c r="N873" s="49" t="e">
        <f aca="false">_xlfn.IFS(AND(I873="PE",M873="NÓMINA ENERO"),1,AND(I873="PE",M873="NÓMINA FEBRERO"),2,AND(I873="PE",M873="NÓMINA MARZO"),3,AND(I873="PE",M873="NÓMINA ABRIL"),4,AND(I873="PE",M873="NÓMINA MAYO"),5,AND(I873="PE",M873="NÓMINA JUNIO"),6,AND(I873="PE",M873="NÓMINA JULIO"),7,AND(I873="PE",M873="NÓMINA AGOSTO"),8,AND(I873="PE",M873="NÓMINA SEPTIEMBRE"),9,AND(I873="PE",M873="NÓMINA OCTUBRE"),10,AND(I873="PE",M873="NÓMINA NOVIEMBRE"),11,AND(I873="PE",M873="NÓMINA DICIEMBRE"),12,AND(I873="PC",M873="NÓMINA ENERO"),1,AND(I873="PC",M873="NÓMINA FEBRERO"),2,AND(I873="PC",M873="NÓMINA MARZO"),3,AND(I873="PC",M873="NÓMINA ABRIL"),4,AND(I873="PC",M873="NÓMINA MAYO"),5,AND(I873="PC",M873="NÓMINA JUNIO"),6,AND(I873="PC",M873="NÓMINA JULIO"),7,AND(I873="PC",M873="NÓMINA AGOSTO"),8,AND(I873="PC",M873="NÓMINA SEPTIEMBRE"),9,AND(I873="PC",M873="NÓMINA OCTUBRE"),10,AND(I873="PC",M873="NÓMINA NOVIEMBRE"),11,AND(I873="PC",M873="NÓMINA DICIEMBRE"),12,I873="VCF"," ",I873="VSF"," ",I873="SUB"," ",I873="ADQBYS"," ",I873="CONV"," ")</f>
        <v>#N/A</v>
      </c>
      <c r="O873" s="50"/>
      <c r="P873" s="51"/>
      <c r="Q873" s="51" t="n">
        <f aca="false">ROUND((O873*P873)*0.15,2)</f>
        <v>0</v>
      </c>
      <c r="R873" s="52" t="e">
        <f aca="false">_xlfn.IFS(I873="PE","NO RELLENAR",I873="PC","NO RELLENAR",I873="SUB","NO RELLENAR",I873="ADQBYS","NO RELLENAR",I873="CONV","NO RELLENAR",I873="VSF","RELLENAR",I873="VCF","RELLENAR")</f>
        <v>#N/A</v>
      </c>
      <c r="S873" s="53"/>
      <c r="T873" s="53"/>
      <c r="U873" s="54"/>
      <c r="V873" s="55"/>
      <c r="W873" s="54"/>
      <c r="X873" s="55"/>
      <c r="Y873" s="51"/>
      <c r="Z873" s="51"/>
      <c r="AA873" s="51"/>
      <c r="AB873" s="51"/>
      <c r="AC873" s="51"/>
      <c r="AD873" s="51"/>
      <c r="AE873" s="51"/>
      <c r="AF873" s="51"/>
      <c r="AG873" s="51"/>
      <c r="AH873" s="51"/>
      <c r="AI873" s="51"/>
      <c r="AJ873" s="51"/>
      <c r="AK873" s="51"/>
      <c r="AL873" s="51"/>
      <c r="AM873" s="54"/>
      <c r="AN873" s="51"/>
      <c r="AO873" s="54"/>
      <c r="AP873" s="51"/>
      <c r="AQ873" s="54"/>
      <c r="AR873" s="51"/>
      <c r="AS873" s="53" t="n">
        <v>0</v>
      </c>
      <c r="AT873" s="53" t="n">
        <v>0</v>
      </c>
      <c r="AU873" s="53" t="e">
        <f aca="false">_xlfn.IFS(I873="PE",0,I873="PC",0,I873="VCF",ROUND(AS873*AV873,2),I873="VSF",ROUND(AS873*AV873,2),I873="SUB",ROUND(AS873*AV873,2),I873="ADQBYS",ROUND(AS873*AV873,2),I873="CONV",ROUND(AS873*AV873,2))</f>
        <v>#N/A</v>
      </c>
      <c r="AV873" s="56"/>
      <c r="AW873" s="57" t="e">
        <f aca="false">_xlfn.IFS(I873="PE",ROUND((O873*P873)+Q873,2),I873="PC",ROUND((O873*P873)+Q873,2),AND(I873="VCF",BA873="SI"),AS873+AU873,AND(I873="VCF",BA873="NO"),AS873,AND(I873="VSF",BA873="SI"),AS873+AU873+Y873+Z873,AND(I873="VSF",BA873="NO"),AS873+Y873+Z873,AND(I873="SUB",BA873="SI"),AS873+AU873,AND(I873="SUB",BA873="NO"),AS873,AND(I873="ADQBYS",BA873="SI"),AS873+AU873,AND(I873="ADQBYS",BA873="NO"),AS873,AND(I873="CONV",BA873="SI"),AS873+AU873,AND(I873="CONV",BA873="NO"),AS873)</f>
        <v>#N/A</v>
      </c>
      <c r="AX873" s="53"/>
      <c r="AY873" s="58"/>
      <c r="AZ873" s="51"/>
      <c r="BA873" s="59"/>
    </row>
    <row r="874" customFormat="false" ht="18.6" hidden="false" customHeight="true" outlineLevel="0" collapsed="false">
      <c r="A874" s="43"/>
      <c r="B874" s="44"/>
      <c r="C874" s="44"/>
      <c r="D874" s="44"/>
      <c r="E874" s="44"/>
      <c r="F874" s="44"/>
      <c r="G874" s="44"/>
      <c r="H874" s="45"/>
      <c r="I874" s="44"/>
      <c r="J874" s="44"/>
      <c r="K874" s="44"/>
      <c r="L874" s="47"/>
      <c r="M874" s="47"/>
      <c r="N874" s="49" t="e">
        <f aca="false">_xlfn.IFS(AND(I874="PE",M874="NÓMINA ENERO"),1,AND(I874="PE",M874="NÓMINA FEBRERO"),2,AND(I874="PE",M874="NÓMINA MARZO"),3,AND(I874="PE",M874="NÓMINA ABRIL"),4,AND(I874="PE",M874="NÓMINA MAYO"),5,AND(I874="PE",M874="NÓMINA JUNIO"),6,AND(I874="PE",M874="NÓMINA JULIO"),7,AND(I874="PE",M874="NÓMINA AGOSTO"),8,AND(I874="PE",M874="NÓMINA SEPTIEMBRE"),9,AND(I874="PE",M874="NÓMINA OCTUBRE"),10,AND(I874="PE",M874="NÓMINA NOVIEMBRE"),11,AND(I874="PE",M874="NÓMINA DICIEMBRE"),12,AND(I874="PC",M874="NÓMINA ENERO"),1,AND(I874="PC",M874="NÓMINA FEBRERO"),2,AND(I874="PC",M874="NÓMINA MARZO"),3,AND(I874="PC",M874="NÓMINA ABRIL"),4,AND(I874="PC",M874="NÓMINA MAYO"),5,AND(I874="PC",M874="NÓMINA JUNIO"),6,AND(I874="PC",M874="NÓMINA JULIO"),7,AND(I874="PC",M874="NÓMINA AGOSTO"),8,AND(I874="PC",M874="NÓMINA SEPTIEMBRE"),9,AND(I874="PC",M874="NÓMINA OCTUBRE"),10,AND(I874="PC",M874="NÓMINA NOVIEMBRE"),11,AND(I874="PC",M874="NÓMINA DICIEMBRE"),12,I874="VCF"," ",I874="VSF"," ",I874="SUB"," ",I874="ADQBYS"," ",I874="CONV"," ")</f>
        <v>#N/A</v>
      </c>
      <c r="O874" s="50"/>
      <c r="P874" s="51"/>
      <c r="Q874" s="51" t="n">
        <f aca="false">ROUND((O874*P874)*0.15,2)</f>
        <v>0</v>
      </c>
      <c r="R874" s="52" t="e">
        <f aca="false">_xlfn.IFS(I874="PE","NO RELLENAR",I874="PC","NO RELLENAR",I874="SUB","NO RELLENAR",I874="ADQBYS","NO RELLENAR",I874="CONV","NO RELLENAR",I874="VSF","RELLENAR",I874="VCF","RELLENAR")</f>
        <v>#N/A</v>
      </c>
      <c r="S874" s="53"/>
      <c r="T874" s="53"/>
      <c r="U874" s="54"/>
      <c r="V874" s="55"/>
      <c r="W874" s="54"/>
      <c r="X874" s="55"/>
      <c r="Y874" s="51"/>
      <c r="Z874" s="51"/>
      <c r="AA874" s="51"/>
      <c r="AB874" s="51"/>
      <c r="AC874" s="51"/>
      <c r="AD874" s="51"/>
      <c r="AE874" s="51"/>
      <c r="AF874" s="51"/>
      <c r="AG874" s="51"/>
      <c r="AH874" s="51"/>
      <c r="AI874" s="51"/>
      <c r="AJ874" s="51"/>
      <c r="AK874" s="51"/>
      <c r="AL874" s="51"/>
      <c r="AM874" s="54"/>
      <c r="AN874" s="51"/>
      <c r="AO874" s="54"/>
      <c r="AP874" s="51"/>
      <c r="AQ874" s="54"/>
      <c r="AR874" s="51"/>
      <c r="AS874" s="53" t="n">
        <v>0</v>
      </c>
      <c r="AT874" s="53" t="n">
        <v>0</v>
      </c>
      <c r="AU874" s="53" t="e">
        <f aca="false">_xlfn.IFS(I874="PE",0,I874="PC",0,I874="VCF",ROUND(AS874*AV874,2),I874="VSF",ROUND(AS874*AV874,2),I874="SUB",ROUND(AS874*AV874,2),I874="ADQBYS",ROUND(AS874*AV874,2),I874="CONV",ROUND(AS874*AV874,2))</f>
        <v>#N/A</v>
      </c>
      <c r="AV874" s="56"/>
      <c r="AW874" s="57" t="e">
        <f aca="false">_xlfn.IFS(I874="PE",ROUND((O874*P874)+Q874,2),I874="PC",ROUND((O874*P874)+Q874,2),AND(I874="VCF",BA874="SI"),AS874+AU874,AND(I874="VCF",BA874="NO"),AS874,AND(I874="VSF",BA874="SI"),AS874+AU874+Y874+Z874,AND(I874="VSF",BA874="NO"),AS874+Y874+Z874,AND(I874="SUB",BA874="SI"),AS874+AU874,AND(I874="SUB",BA874="NO"),AS874,AND(I874="ADQBYS",BA874="SI"),AS874+AU874,AND(I874="ADQBYS",BA874="NO"),AS874,AND(I874="CONV",BA874="SI"),AS874+AU874,AND(I874="CONV",BA874="NO"),AS874)</f>
        <v>#N/A</v>
      </c>
      <c r="AX874" s="53"/>
      <c r="AY874" s="58"/>
      <c r="AZ874" s="51"/>
      <c r="BA874" s="59"/>
    </row>
    <row r="875" customFormat="false" ht="18.6" hidden="false" customHeight="true" outlineLevel="0" collapsed="false">
      <c r="A875" s="43"/>
      <c r="B875" s="44"/>
      <c r="C875" s="44"/>
      <c r="D875" s="44"/>
      <c r="E875" s="44"/>
      <c r="F875" s="44"/>
      <c r="G875" s="44"/>
      <c r="H875" s="45"/>
      <c r="I875" s="44"/>
      <c r="J875" s="44"/>
      <c r="K875" s="44"/>
      <c r="L875" s="47"/>
      <c r="M875" s="47"/>
      <c r="N875" s="49" t="e">
        <f aca="false">_xlfn.IFS(AND(I875="PE",M875="NÓMINA ENERO"),1,AND(I875="PE",M875="NÓMINA FEBRERO"),2,AND(I875="PE",M875="NÓMINA MARZO"),3,AND(I875="PE",M875="NÓMINA ABRIL"),4,AND(I875="PE",M875="NÓMINA MAYO"),5,AND(I875="PE",M875="NÓMINA JUNIO"),6,AND(I875="PE",M875="NÓMINA JULIO"),7,AND(I875="PE",M875="NÓMINA AGOSTO"),8,AND(I875="PE",M875="NÓMINA SEPTIEMBRE"),9,AND(I875="PE",M875="NÓMINA OCTUBRE"),10,AND(I875="PE",M875="NÓMINA NOVIEMBRE"),11,AND(I875="PE",M875="NÓMINA DICIEMBRE"),12,AND(I875="PC",M875="NÓMINA ENERO"),1,AND(I875="PC",M875="NÓMINA FEBRERO"),2,AND(I875="PC",M875="NÓMINA MARZO"),3,AND(I875="PC",M875="NÓMINA ABRIL"),4,AND(I875="PC",M875="NÓMINA MAYO"),5,AND(I875="PC",M875="NÓMINA JUNIO"),6,AND(I875="PC",M875="NÓMINA JULIO"),7,AND(I875="PC",M875="NÓMINA AGOSTO"),8,AND(I875="PC",M875="NÓMINA SEPTIEMBRE"),9,AND(I875="PC",M875="NÓMINA OCTUBRE"),10,AND(I875="PC",M875="NÓMINA NOVIEMBRE"),11,AND(I875="PC",M875="NÓMINA DICIEMBRE"),12,I875="VCF"," ",I875="VSF"," ",I875="SUB"," ",I875="ADQBYS"," ",I875="CONV"," ")</f>
        <v>#N/A</v>
      </c>
      <c r="O875" s="50"/>
      <c r="P875" s="51"/>
      <c r="Q875" s="51" t="n">
        <f aca="false">ROUND((O875*P875)*0.15,2)</f>
        <v>0</v>
      </c>
      <c r="R875" s="52" t="e">
        <f aca="false">_xlfn.IFS(I875="PE","NO RELLENAR",I875="PC","NO RELLENAR",I875="SUB","NO RELLENAR",I875="ADQBYS","NO RELLENAR",I875="CONV","NO RELLENAR",I875="VSF","RELLENAR",I875="VCF","RELLENAR")</f>
        <v>#N/A</v>
      </c>
      <c r="S875" s="53"/>
      <c r="T875" s="53"/>
      <c r="U875" s="54"/>
      <c r="V875" s="55"/>
      <c r="W875" s="54"/>
      <c r="X875" s="55"/>
      <c r="Y875" s="51"/>
      <c r="Z875" s="51"/>
      <c r="AA875" s="51"/>
      <c r="AB875" s="51"/>
      <c r="AC875" s="51"/>
      <c r="AD875" s="51"/>
      <c r="AE875" s="51"/>
      <c r="AF875" s="51"/>
      <c r="AG875" s="51"/>
      <c r="AH875" s="51"/>
      <c r="AI875" s="51"/>
      <c r="AJ875" s="51"/>
      <c r="AK875" s="51"/>
      <c r="AL875" s="51"/>
      <c r="AM875" s="54"/>
      <c r="AN875" s="51"/>
      <c r="AO875" s="54"/>
      <c r="AP875" s="51"/>
      <c r="AQ875" s="54"/>
      <c r="AR875" s="51"/>
      <c r="AS875" s="53" t="n">
        <v>0</v>
      </c>
      <c r="AT875" s="53" t="n">
        <v>0</v>
      </c>
      <c r="AU875" s="53" t="e">
        <f aca="false">_xlfn.IFS(I875="PE",0,I875="PC",0,I875="VCF",ROUND(AS875*AV875,2),I875="VSF",ROUND(AS875*AV875,2),I875="SUB",ROUND(AS875*AV875,2),I875="ADQBYS",ROUND(AS875*AV875,2),I875="CONV",ROUND(AS875*AV875,2))</f>
        <v>#N/A</v>
      </c>
      <c r="AV875" s="56"/>
      <c r="AW875" s="57" t="e">
        <f aca="false">_xlfn.IFS(I875="PE",ROUND((O875*P875)+Q875,2),I875="PC",ROUND((O875*P875)+Q875,2),AND(I875="VCF",BA875="SI"),AS875+AU875,AND(I875="VCF",BA875="NO"),AS875,AND(I875="VSF",BA875="SI"),AS875+AU875+Y875+Z875,AND(I875="VSF",BA875="NO"),AS875+Y875+Z875,AND(I875="SUB",BA875="SI"),AS875+AU875,AND(I875="SUB",BA875="NO"),AS875,AND(I875="ADQBYS",BA875="SI"),AS875+AU875,AND(I875="ADQBYS",BA875="NO"),AS875,AND(I875="CONV",BA875="SI"),AS875+AU875,AND(I875="CONV",BA875="NO"),AS875)</f>
        <v>#N/A</v>
      </c>
      <c r="AX875" s="53"/>
      <c r="AY875" s="58"/>
      <c r="AZ875" s="51"/>
      <c r="BA875" s="59"/>
    </row>
    <row r="876" customFormat="false" ht="18.6" hidden="false" customHeight="true" outlineLevel="0" collapsed="false">
      <c r="A876" s="43"/>
      <c r="B876" s="44"/>
      <c r="C876" s="44"/>
      <c r="D876" s="44"/>
      <c r="E876" s="44"/>
      <c r="F876" s="44"/>
      <c r="G876" s="44"/>
      <c r="H876" s="45"/>
      <c r="I876" s="44"/>
      <c r="J876" s="44"/>
      <c r="K876" s="44"/>
      <c r="L876" s="47"/>
      <c r="M876" s="47"/>
      <c r="N876" s="49" t="e">
        <f aca="false">_xlfn.IFS(AND(I876="PE",M876="NÓMINA ENERO"),1,AND(I876="PE",M876="NÓMINA FEBRERO"),2,AND(I876="PE",M876="NÓMINA MARZO"),3,AND(I876="PE",M876="NÓMINA ABRIL"),4,AND(I876="PE",M876="NÓMINA MAYO"),5,AND(I876="PE",M876="NÓMINA JUNIO"),6,AND(I876="PE",M876="NÓMINA JULIO"),7,AND(I876="PE",M876="NÓMINA AGOSTO"),8,AND(I876="PE",M876="NÓMINA SEPTIEMBRE"),9,AND(I876="PE",M876="NÓMINA OCTUBRE"),10,AND(I876="PE",M876="NÓMINA NOVIEMBRE"),11,AND(I876="PE",M876="NÓMINA DICIEMBRE"),12,AND(I876="PC",M876="NÓMINA ENERO"),1,AND(I876="PC",M876="NÓMINA FEBRERO"),2,AND(I876="PC",M876="NÓMINA MARZO"),3,AND(I876="PC",M876="NÓMINA ABRIL"),4,AND(I876="PC",M876="NÓMINA MAYO"),5,AND(I876="PC",M876="NÓMINA JUNIO"),6,AND(I876="PC",M876="NÓMINA JULIO"),7,AND(I876="PC",M876="NÓMINA AGOSTO"),8,AND(I876="PC",M876="NÓMINA SEPTIEMBRE"),9,AND(I876="PC",M876="NÓMINA OCTUBRE"),10,AND(I876="PC",M876="NÓMINA NOVIEMBRE"),11,AND(I876="PC",M876="NÓMINA DICIEMBRE"),12,I876="VCF"," ",I876="VSF"," ",I876="SUB"," ",I876="ADQBYS"," ",I876="CONV"," ")</f>
        <v>#N/A</v>
      </c>
      <c r="O876" s="50"/>
      <c r="P876" s="51"/>
      <c r="Q876" s="51" t="n">
        <f aca="false">ROUND((O876*P876)*0.15,2)</f>
        <v>0</v>
      </c>
      <c r="R876" s="52" t="e">
        <f aca="false">_xlfn.IFS(I876="PE","NO RELLENAR",I876="PC","NO RELLENAR",I876="SUB","NO RELLENAR",I876="ADQBYS","NO RELLENAR",I876="CONV","NO RELLENAR",I876="VSF","RELLENAR",I876="VCF","RELLENAR")</f>
        <v>#N/A</v>
      </c>
      <c r="S876" s="53"/>
      <c r="T876" s="53"/>
      <c r="U876" s="54"/>
      <c r="V876" s="55"/>
      <c r="W876" s="54"/>
      <c r="X876" s="55"/>
      <c r="Y876" s="51"/>
      <c r="Z876" s="51"/>
      <c r="AA876" s="51"/>
      <c r="AB876" s="51"/>
      <c r="AC876" s="51"/>
      <c r="AD876" s="51"/>
      <c r="AE876" s="51"/>
      <c r="AF876" s="51"/>
      <c r="AG876" s="51"/>
      <c r="AH876" s="51"/>
      <c r="AI876" s="51"/>
      <c r="AJ876" s="51"/>
      <c r="AK876" s="51"/>
      <c r="AL876" s="51"/>
      <c r="AM876" s="54"/>
      <c r="AN876" s="51"/>
      <c r="AO876" s="54"/>
      <c r="AP876" s="51"/>
      <c r="AQ876" s="54"/>
      <c r="AR876" s="51"/>
      <c r="AS876" s="53" t="n">
        <v>0</v>
      </c>
      <c r="AT876" s="53" t="n">
        <v>0</v>
      </c>
      <c r="AU876" s="53" t="e">
        <f aca="false">_xlfn.IFS(I876="PE",0,I876="PC",0,I876="VCF",ROUND(AS876*AV876,2),I876="VSF",ROUND(AS876*AV876,2),I876="SUB",ROUND(AS876*AV876,2),I876="ADQBYS",ROUND(AS876*AV876,2),I876="CONV",ROUND(AS876*AV876,2))</f>
        <v>#N/A</v>
      </c>
      <c r="AV876" s="56"/>
      <c r="AW876" s="57" t="e">
        <f aca="false">_xlfn.IFS(I876="PE",ROUND((O876*P876)+Q876,2),I876="PC",ROUND((O876*P876)+Q876,2),AND(I876="VCF",BA876="SI"),AS876+AU876,AND(I876="VCF",BA876="NO"),AS876,AND(I876="VSF",BA876="SI"),AS876+AU876+Y876+Z876,AND(I876="VSF",BA876="NO"),AS876+Y876+Z876,AND(I876="SUB",BA876="SI"),AS876+AU876,AND(I876="SUB",BA876="NO"),AS876,AND(I876="ADQBYS",BA876="SI"),AS876+AU876,AND(I876="ADQBYS",BA876="NO"),AS876,AND(I876="CONV",BA876="SI"),AS876+AU876,AND(I876="CONV",BA876="NO"),AS876)</f>
        <v>#N/A</v>
      </c>
      <c r="AX876" s="53"/>
      <c r="AY876" s="58"/>
      <c r="AZ876" s="51"/>
      <c r="BA876" s="59"/>
    </row>
    <row r="877" customFormat="false" ht="18.6" hidden="false" customHeight="true" outlineLevel="0" collapsed="false">
      <c r="A877" s="43"/>
      <c r="B877" s="44"/>
      <c r="C877" s="44"/>
      <c r="D877" s="44"/>
      <c r="E877" s="44"/>
      <c r="F877" s="44"/>
      <c r="G877" s="44"/>
      <c r="H877" s="45"/>
      <c r="I877" s="44"/>
      <c r="J877" s="44"/>
      <c r="K877" s="44"/>
      <c r="L877" s="47"/>
      <c r="M877" s="47"/>
      <c r="N877" s="49" t="e">
        <f aca="false">_xlfn.IFS(AND(I877="PE",M877="NÓMINA ENERO"),1,AND(I877="PE",M877="NÓMINA FEBRERO"),2,AND(I877="PE",M877="NÓMINA MARZO"),3,AND(I877="PE",M877="NÓMINA ABRIL"),4,AND(I877="PE",M877="NÓMINA MAYO"),5,AND(I877="PE",M877="NÓMINA JUNIO"),6,AND(I877="PE",M877="NÓMINA JULIO"),7,AND(I877="PE",M877="NÓMINA AGOSTO"),8,AND(I877="PE",M877="NÓMINA SEPTIEMBRE"),9,AND(I877="PE",M877="NÓMINA OCTUBRE"),10,AND(I877="PE",M877="NÓMINA NOVIEMBRE"),11,AND(I877="PE",M877="NÓMINA DICIEMBRE"),12,AND(I877="PC",M877="NÓMINA ENERO"),1,AND(I877="PC",M877="NÓMINA FEBRERO"),2,AND(I877="PC",M877="NÓMINA MARZO"),3,AND(I877="PC",M877="NÓMINA ABRIL"),4,AND(I877="PC",M877="NÓMINA MAYO"),5,AND(I877="PC",M877="NÓMINA JUNIO"),6,AND(I877="PC",M877="NÓMINA JULIO"),7,AND(I877="PC",M877="NÓMINA AGOSTO"),8,AND(I877="PC",M877="NÓMINA SEPTIEMBRE"),9,AND(I877="PC",M877="NÓMINA OCTUBRE"),10,AND(I877="PC",M877="NÓMINA NOVIEMBRE"),11,AND(I877="PC",M877="NÓMINA DICIEMBRE"),12,I877="VCF"," ",I877="VSF"," ",I877="SUB"," ",I877="ADQBYS"," ",I877="CONV"," ")</f>
        <v>#N/A</v>
      </c>
      <c r="O877" s="50"/>
      <c r="P877" s="51"/>
      <c r="Q877" s="51" t="n">
        <f aca="false">ROUND((O877*P877)*0.15,2)</f>
        <v>0</v>
      </c>
      <c r="R877" s="52" t="e">
        <f aca="false">_xlfn.IFS(I877="PE","NO RELLENAR",I877="PC","NO RELLENAR",I877="SUB","NO RELLENAR",I877="ADQBYS","NO RELLENAR",I877="CONV","NO RELLENAR",I877="VSF","RELLENAR",I877="VCF","RELLENAR")</f>
        <v>#N/A</v>
      </c>
      <c r="S877" s="53"/>
      <c r="T877" s="53"/>
      <c r="U877" s="54"/>
      <c r="V877" s="55"/>
      <c r="W877" s="54"/>
      <c r="X877" s="55"/>
      <c r="Y877" s="51"/>
      <c r="Z877" s="51"/>
      <c r="AA877" s="51"/>
      <c r="AB877" s="51"/>
      <c r="AC877" s="51"/>
      <c r="AD877" s="51"/>
      <c r="AE877" s="51"/>
      <c r="AF877" s="51"/>
      <c r="AG877" s="51"/>
      <c r="AH877" s="51"/>
      <c r="AI877" s="51"/>
      <c r="AJ877" s="51"/>
      <c r="AK877" s="51"/>
      <c r="AL877" s="51"/>
      <c r="AM877" s="54"/>
      <c r="AN877" s="51"/>
      <c r="AO877" s="54"/>
      <c r="AP877" s="51"/>
      <c r="AQ877" s="54"/>
      <c r="AR877" s="51"/>
      <c r="AS877" s="53" t="n">
        <v>0</v>
      </c>
      <c r="AT877" s="53" t="n">
        <v>0</v>
      </c>
      <c r="AU877" s="53" t="e">
        <f aca="false">_xlfn.IFS(I877="PE",0,I877="PC",0,I877="VCF",ROUND(AS877*AV877,2),I877="VSF",ROUND(AS877*AV877,2),I877="SUB",ROUND(AS877*AV877,2),I877="ADQBYS",ROUND(AS877*AV877,2),I877="CONV",ROUND(AS877*AV877,2))</f>
        <v>#N/A</v>
      </c>
      <c r="AV877" s="56"/>
      <c r="AW877" s="57" t="e">
        <f aca="false">_xlfn.IFS(I877="PE",ROUND((O877*P877)+Q877,2),I877="PC",ROUND((O877*P877)+Q877,2),AND(I877="VCF",BA877="SI"),AS877+AU877,AND(I877="VCF",BA877="NO"),AS877,AND(I877="VSF",BA877="SI"),AS877+AU877+Y877+Z877,AND(I877="VSF",BA877="NO"),AS877+Y877+Z877,AND(I877="SUB",BA877="SI"),AS877+AU877,AND(I877="SUB",BA877="NO"),AS877,AND(I877="ADQBYS",BA877="SI"),AS877+AU877,AND(I877="ADQBYS",BA877="NO"),AS877,AND(I877="CONV",BA877="SI"),AS877+AU877,AND(I877="CONV",BA877="NO"),AS877)</f>
        <v>#N/A</v>
      </c>
      <c r="AX877" s="53"/>
      <c r="AY877" s="58"/>
      <c r="AZ877" s="51"/>
      <c r="BA877" s="59"/>
    </row>
    <row r="878" customFormat="false" ht="18.6" hidden="false" customHeight="true" outlineLevel="0" collapsed="false">
      <c r="A878" s="43"/>
      <c r="B878" s="44"/>
      <c r="C878" s="44"/>
      <c r="D878" s="44"/>
      <c r="E878" s="44"/>
      <c r="F878" s="44"/>
      <c r="G878" s="44"/>
      <c r="H878" s="45"/>
      <c r="I878" s="44"/>
      <c r="J878" s="44"/>
      <c r="K878" s="44"/>
      <c r="L878" s="47"/>
      <c r="M878" s="47"/>
      <c r="N878" s="49" t="e">
        <f aca="false">_xlfn.IFS(AND(I878="PE",M878="NÓMINA ENERO"),1,AND(I878="PE",M878="NÓMINA FEBRERO"),2,AND(I878="PE",M878="NÓMINA MARZO"),3,AND(I878="PE",M878="NÓMINA ABRIL"),4,AND(I878="PE",M878="NÓMINA MAYO"),5,AND(I878="PE",M878="NÓMINA JUNIO"),6,AND(I878="PE",M878="NÓMINA JULIO"),7,AND(I878="PE",M878="NÓMINA AGOSTO"),8,AND(I878="PE",M878="NÓMINA SEPTIEMBRE"),9,AND(I878="PE",M878="NÓMINA OCTUBRE"),10,AND(I878="PE",M878="NÓMINA NOVIEMBRE"),11,AND(I878="PE",M878="NÓMINA DICIEMBRE"),12,AND(I878="PC",M878="NÓMINA ENERO"),1,AND(I878="PC",M878="NÓMINA FEBRERO"),2,AND(I878="PC",M878="NÓMINA MARZO"),3,AND(I878="PC",M878="NÓMINA ABRIL"),4,AND(I878="PC",M878="NÓMINA MAYO"),5,AND(I878="PC",M878="NÓMINA JUNIO"),6,AND(I878="PC",M878="NÓMINA JULIO"),7,AND(I878="PC",M878="NÓMINA AGOSTO"),8,AND(I878="PC",M878="NÓMINA SEPTIEMBRE"),9,AND(I878="PC",M878="NÓMINA OCTUBRE"),10,AND(I878="PC",M878="NÓMINA NOVIEMBRE"),11,AND(I878="PC",M878="NÓMINA DICIEMBRE"),12,I878="VCF"," ",I878="VSF"," ",I878="SUB"," ",I878="ADQBYS"," ",I878="CONV"," ")</f>
        <v>#N/A</v>
      </c>
      <c r="O878" s="50"/>
      <c r="P878" s="51"/>
      <c r="Q878" s="51" t="n">
        <f aca="false">ROUND((O878*P878)*0.15,2)</f>
        <v>0</v>
      </c>
      <c r="R878" s="52" t="e">
        <f aca="false">_xlfn.IFS(I878="PE","NO RELLENAR",I878="PC","NO RELLENAR",I878="SUB","NO RELLENAR",I878="ADQBYS","NO RELLENAR",I878="CONV","NO RELLENAR",I878="VSF","RELLENAR",I878="VCF","RELLENAR")</f>
        <v>#N/A</v>
      </c>
      <c r="S878" s="53"/>
      <c r="T878" s="53"/>
      <c r="U878" s="54"/>
      <c r="V878" s="55"/>
      <c r="W878" s="54"/>
      <c r="X878" s="55"/>
      <c r="Y878" s="51"/>
      <c r="Z878" s="51"/>
      <c r="AA878" s="51"/>
      <c r="AB878" s="51"/>
      <c r="AC878" s="51"/>
      <c r="AD878" s="51"/>
      <c r="AE878" s="51"/>
      <c r="AF878" s="51"/>
      <c r="AG878" s="51"/>
      <c r="AH878" s="51"/>
      <c r="AI878" s="51"/>
      <c r="AJ878" s="51"/>
      <c r="AK878" s="51"/>
      <c r="AL878" s="51"/>
      <c r="AM878" s="54"/>
      <c r="AN878" s="51"/>
      <c r="AO878" s="54"/>
      <c r="AP878" s="51"/>
      <c r="AQ878" s="54"/>
      <c r="AR878" s="51"/>
      <c r="AS878" s="53" t="n">
        <v>0</v>
      </c>
      <c r="AT878" s="53" t="n">
        <v>0</v>
      </c>
      <c r="AU878" s="53" t="e">
        <f aca="false">_xlfn.IFS(I878="PE",0,I878="PC",0,I878="VCF",ROUND(AS878*AV878,2),I878="VSF",ROUND(AS878*AV878,2),I878="SUB",ROUND(AS878*AV878,2),I878="ADQBYS",ROUND(AS878*AV878,2),I878="CONV",ROUND(AS878*AV878,2))</f>
        <v>#N/A</v>
      </c>
      <c r="AV878" s="56"/>
      <c r="AW878" s="57" t="e">
        <f aca="false">_xlfn.IFS(I878="PE",ROUND((O878*P878)+Q878,2),I878="PC",ROUND((O878*P878)+Q878,2),AND(I878="VCF",BA878="SI"),AS878+AU878,AND(I878="VCF",BA878="NO"),AS878,AND(I878="VSF",BA878="SI"),AS878+AU878+Y878+Z878,AND(I878="VSF",BA878="NO"),AS878+Y878+Z878,AND(I878="SUB",BA878="SI"),AS878+AU878,AND(I878="SUB",BA878="NO"),AS878,AND(I878="ADQBYS",BA878="SI"),AS878+AU878,AND(I878="ADQBYS",BA878="NO"),AS878,AND(I878="CONV",BA878="SI"),AS878+AU878,AND(I878="CONV",BA878="NO"),AS878)</f>
        <v>#N/A</v>
      </c>
      <c r="AX878" s="53"/>
      <c r="AY878" s="58"/>
      <c r="AZ878" s="51"/>
      <c r="BA878" s="59"/>
    </row>
    <row r="879" customFormat="false" ht="18.6" hidden="false" customHeight="true" outlineLevel="0" collapsed="false">
      <c r="A879" s="43"/>
      <c r="B879" s="44"/>
      <c r="C879" s="44"/>
      <c r="D879" s="44"/>
      <c r="E879" s="44"/>
      <c r="F879" s="44"/>
      <c r="G879" s="44"/>
      <c r="H879" s="45"/>
      <c r="I879" s="44"/>
      <c r="J879" s="44"/>
      <c r="K879" s="44"/>
      <c r="L879" s="47"/>
      <c r="M879" s="47"/>
      <c r="N879" s="49" t="e">
        <f aca="false">_xlfn.IFS(AND(I879="PE",M879="NÓMINA ENERO"),1,AND(I879="PE",M879="NÓMINA FEBRERO"),2,AND(I879="PE",M879="NÓMINA MARZO"),3,AND(I879="PE",M879="NÓMINA ABRIL"),4,AND(I879="PE",M879="NÓMINA MAYO"),5,AND(I879="PE",M879="NÓMINA JUNIO"),6,AND(I879="PE",M879="NÓMINA JULIO"),7,AND(I879="PE",M879="NÓMINA AGOSTO"),8,AND(I879="PE",M879="NÓMINA SEPTIEMBRE"),9,AND(I879="PE",M879="NÓMINA OCTUBRE"),10,AND(I879="PE",M879="NÓMINA NOVIEMBRE"),11,AND(I879="PE",M879="NÓMINA DICIEMBRE"),12,AND(I879="PC",M879="NÓMINA ENERO"),1,AND(I879="PC",M879="NÓMINA FEBRERO"),2,AND(I879="PC",M879="NÓMINA MARZO"),3,AND(I879="PC",M879="NÓMINA ABRIL"),4,AND(I879="PC",M879="NÓMINA MAYO"),5,AND(I879="PC",M879="NÓMINA JUNIO"),6,AND(I879="PC",M879="NÓMINA JULIO"),7,AND(I879="PC",M879="NÓMINA AGOSTO"),8,AND(I879="PC",M879="NÓMINA SEPTIEMBRE"),9,AND(I879="PC",M879="NÓMINA OCTUBRE"),10,AND(I879="PC",M879="NÓMINA NOVIEMBRE"),11,AND(I879="PC",M879="NÓMINA DICIEMBRE"),12,I879="VCF"," ",I879="VSF"," ",I879="SUB"," ",I879="ADQBYS"," ",I879="CONV"," ")</f>
        <v>#N/A</v>
      </c>
      <c r="O879" s="50"/>
      <c r="P879" s="51"/>
      <c r="Q879" s="51" t="n">
        <f aca="false">ROUND((O879*P879)*0.15,2)</f>
        <v>0</v>
      </c>
      <c r="R879" s="52" t="e">
        <f aca="false">_xlfn.IFS(I879="PE","NO RELLENAR",I879="PC","NO RELLENAR",I879="SUB","NO RELLENAR",I879="ADQBYS","NO RELLENAR",I879="CONV","NO RELLENAR",I879="VSF","RELLENAR",I879="VCF","RELLENAR")</f>
        <v>#N/A</v>
      </c>
      <c r="S879" s="53"/>
      <c r="T879" s="53"/>
      <c r="U879" s="54"/>
      <c r="V879" s="55"/>
      <c r="W879" s="54"/>
      <c r="X879" s="55"/>
      <c r="Y879" s="51"/>
      <c r="Z879" s="51"/>
      <c r="AA879" s="51"/>
      <c r="AB879" s="51"/>
      <c r="AC879" s="51"/>
      <c r="AD879" s="51"/>
      <c r="AE879" s="51"/>
      <c r="AF879" s="51"/>
      <c r="AG879" s="51"/>
      <c r="AH879" s="51"/>
      <c r="AI879" s="51"/>
      <c r="AJ879" s="51"/>
      <c r="AK879" s="51"/>
      <c r="AL879" s="51"/>
      <c r="AM879" s="54"/>
      <c r="AN879" s="51"/>
      <c r="AO879" s="54"/>
      <c r="AP879" s="51"/>
      <c r="AQ879" s="54"/>
      <c r="AR879" s="51"/>
      <c r="AS879" s="53" t="n">
        <v>0</v>
      </c>
      <c r="AT879" s="53" t="n">
        <v>0</v>
      </c>
      <c r="AU879" s="53" t="e">
        <f aca="false">_xlfn.IFS(I879="PE",0,I879="PC",0,I879="VCF",ROUND(AS879*AV879,2),I879="VSF",ROUND(AS879*AV879,2),I879="SUB",ROUND(AS879*AV879,2),I879="ADQBYS",ROUND(AS879*AV879,2),I879="CONV",ROUND(AS879*AV879,2))</f>
        <v>#N/A</v>
      </c>
      <c r="AV879" s="56"/>
      <c r="AW879" s="57" t="e">
        <f aca="false">_xlfn.IFS(I879="PE",ROUND((O879*P879)+Q879,2),I879="PC",ROUND((O879*P879)+Q879,2),AND(I879="VCF",BA879="SI"),AS879+AU879,AND(I879="VCF",BA879="NO"),AS879,AND(I879="VSF",BA879="SI"),AS879+AU879+Y879+Z879,AND(I879="VSF",BA879="NO"),AS879+Y879+Z879,AND(I879="SUB",BA879="SI"),AS879+AU879,AND(I879="SUB",BA879="NO"),AS879,AND(I879="ADQBYS",BA879="SI"),AS879+AU879,AND(I879="ADQBYS",BA879="NO"),AS879,AND(I879="CONV",BA879="SI"),AS879+AU879,AND(I879="CONV",BA879="NO"),AS879)</f>
        <v>#N/A</v>
      </c>
      <c r="AX879" s="53"/>
      <c r="AY879" s="58"/>
      <c r="AZ879" s="51"/>
      <c r="BA879" s="59"/>
    </row>
    <row r="880" customFormat="false" ht="18.6" hidden="false" customHeight="true" outlineLevel="0" collapsed="false">
      <c r="A880" s="43"/>
      <c r="B880" s="44"/>
      <c r="C880" s="44"/>
      <c r="D880" s="44"/>
      <c r="E880" s="44"/>
      <c r="F880" s="44"/>
      <c r="G880" s="44"/>
      <c r="H880" s="45"/>
      <c r="I880" s="44"/>
      <c r="J880" s="44"/>
      <c r="K880" s="44"/>
      <c r="L880" s="47"/>
      <c r="M880" s="47"/>
      <c r="N880" s="49" t="e">
        <f aca="false">_xlfn.IFS(AND(I880="PE",M880="NÓMINA ENERO"),1,AND(I880="PE",M880="NÓMINA FEBRERO"),2,AND(I880="PE",M880="NÓMINA MARZO"),3,AND(I880="PE",M880="NÓMINA ABRIL"),4,AND(I880="PE",M880="NÓMINA MAYO"),5,AND(I880="PE",M880="NÓMINA JUNIO"),6,AND(I880="PE",M880="NÓMINA JULIO"),7,AND(I880="PE",M880="NÓMINA AGOSTO"),8,AND(I880="PE",M880="NÓMINA SEPTIEMBRE"),9,AND(I880="PE",M880="NÓMINA OCTUBRE"),10,AND(I880="PE",M880="NÓMINA NOVIEMBRE"),11,AND(I880="PE",M880="NÓMINA DICIEMBRE"),12,AND(I880="PC",M880="NÓMINA ENERO"),1,AND(I880="PC",M880="NÓMINA FEBRERO"),2,AND(I880="PC",M880="NÓMINA MARZO"),3,AND(I880="PC",M880="NÓMINA ABRIL"),4,AND(I880="PC",M880="NÓMINA MAYO"),5,AND(I880="PC",M880="NÓMINA JUNIO"),6,AND(I880="PC",M880="NÓMINA JULIO"),7,AND(I880="PC",M880="NÓMINA AGOSTO"),8,AND(I880="PC",M880="NÓMINA SEPTIEMBRE"),9,AND(I880="PC",M880="NÓMINA OCTUBRE"),10,AND(I880="PC",M880="NÓMINA NOVIEMBRE"),11,AND(I880="PC",M880="NÓMINA DICIEMBRE"),12,I880="VCF"," ",I880="VSF"," ",I880="SUB"," ",I880="ADQBYS"," ",I880="CONV"," ")</f>
        <v>#N/A</v>
      </c>
      <c r="O880" s="50"/>
      <c r="P880" s="51"/>
      <c r="Q880" s="51" t="n">
        <f aca="false">ROUND((O880*P880)*0.15,2)</f>
        <v>0</v>
      </c>
      <c r="R880" s="52" t="e">
        <f aca="false">_xlfn.IFS(I880="PE","NO RELLENAR",I880="PC","NO RELLENAR",I880="SUB","NO RELLENAR",I880="ADQBYS","NO RELLENAR",I880="CONV","NO RELLENAR",I880="VSF","RELLENAR",I880="VCF","RELLENAR")</f>
        <v>#N/A</v>
      </c>
      <c r="S880" s="53"/>
      <c r="T880" s="53"/>
      <c r="U880" s="54"/>
      <c r="V880" s="55"/>
      <c r="W880" s="54"/>
      <c r="X880" s="55"/>
      <c r="Y880" s="51"/>
      <c r="Z880" s="51"/>
      <c r="AA880" s="51"/>
      <c r="AB880" s="51"/>
      <c r="AC880" s="51"/>
      <c r="AD880" s="51"/>
      <c r="AE880" s="51"/>
      <c r="AF880" s="51"/>
      <c r="AG880" s="51"/>
      <c r="AH880" s="51"/>
      <c r="AI880" s="51"/>
      <c r="AJ880" s="51"/>
      <c r="AK880" s="51"/>
      <c r="AL880" s="51"/>
      <c r="AM880" s="54"/>
      <c r="AN880" s="51"/>
      <c r="AO880" s="54"/>
      <c r="AP880" s="51"/>
      <c r="AQ880" s="54"/>
      <c r="AR880" s="51"/>
      <c r="AS880" s="53" t="n">
        <v>0</v>
      </c>
      <c r="AT880" s="53" t="n">
        <v>0</v>
      </c>
      <c r="AU880" s="53" t="e">
        <f aca="false">_xlfn.IFS(I880="PE",0,I880="PC",0,I880="VCF",ROUND(AS880*AV880,2),I880="VSF",ROUND(AS880*AV880,2),I880="SUB",ROUND(AS880*AV880,2),I880="ADQBYS",ROUND(AS880*AV880,2),I880="CONV",ROUND(AS880*AV880,2))</f>
        <v>#N/A</v>
      </c>
      <c r="AV880" s="56"/>
      <c r="AW880" s="57" t="e">
        <f aca="false">_xlfn.IFS(I880="PE",ROUND((O880*P880)+Q880,2),I880="PC",ROUND((O880*P880)+Q880,2),AND(I880="VCF",BA880="SI"),AS880+AU880,AND(I880="VCF",BA880="NO"),AS880,AND(I880="VSF",BA880="SI"),AS880+AU880+Y880+Z880,AND(I880="VSF",BA880="NO"),AS880+Y880+Z880,AND(I880="SUB",BA880="SI"),AS880+AU880,AND(I880="SUB",BA880="NO"),AS880,AND(I880="ADQBYS",BA880="SI"),AS880+AU880,AND(I880="ADQBYS",BA880="NO"),AS880,AND(I880="CONV",BA880="SI"),AS880+AU880,AND(I880="CONV",BA880="NO"),AS880)</f>
        <v>#N/A</v>
      </c>
      <c r="AX880" s="53"/>
      <c r="AY880" s="58"/>
      <c r="AZ880" s="51"/>
      <c r="BA880" s="59"/>
    </row>
    <row r="881" customFormat="false" ht="18.6" hidden="false" customHeight="true" outlineLevel="0" collapsed="false">
      <c r="A881" s="43"/>
      <c r="B881" s="44"/>
      <c r="C881" s="44"/>
      <c r="D881" s="44"/>
      <c r="E881" s="44"/>
      <c r="F881" s="44"/>
      <c r="G881" s="44"/>
      <c r="H881" s="45"/>
      <c r="I881" s="44"/>
      <c r="J881" s="44"/>
      <c r="K881" s="44"/>
      <c r="L881" s="47"/>
      <c r="M881" s="47"/>
      <c r="N881" s="49" t="e">
        <f aca="false">_xlfn.IFS(AND(I881="PE",M881="NÓMINA ENERO"),1,AND(I881="PE",M881="NÓMINA FEBRERO"),2,AND(I881="PE",M881="NÓMINA MARZO"),3,AND(I881="PE",M881="NÓMINA ABRIL"),4,AND(I881="PE",M881="NÓMINA MAYO"),5,AND(I881="PE",M881="NÓMINA JUNIO"),6,AND(I881="PE",M881="NÓMINA JULIO"),7,AND(I881="PE",M881="NÓMINA AGOSTO"),8,AND(I881="PE",M881="NÓMINA SEPTIEMBRE"),9,AND(I881="PE",M881="NÓMINA OCTUBRE"),10,AND(I881="PE",M881="NÓMINA NOVIEMBRE"),11,AND(I881="PE",M881="NÓMINA DICIEMBRE"),12,AND(I881="PC",M881="NÓMINA ENERO"),1,AND(I881="PC",M881="NÓMINA FEBRERO"),2,AND(I881="PC",M881="NÓMINA MARZO"),3,AND(I881="PC",M881="NÓMINA ABRIL"),4,AND(I881="PC",M881="NÓMINA MAYO"),5,AND(I881="PC",M881="NÓMINA JUNIO"),6,AND(I881="PC",M881="NÓMINA JULIO"),7,AND(I881="PC",M881="NÓMINA AGOSTO"),8,AND(I881="PC",M881="NÓMINA SEPTIEMBRE"),9,AND(I881="PC",M881="NÓMINA OCTUBRE"),10,AND(I881="PC",M881="NÓMINA NOVIEMBRE"),11,AND(I881="PC",M881="NÓMINA DICIEMBRE"),12,I881="VCF"," ",I881="VSF"," ",I881="SUB"," ",I881="ADQBYS"," ",I881="CONV"," ")</f>
        <v>#N/A</v>
      </c>
      <c r="O881" s="50"/>
      <c r="P881" s="51"/>
      <c r="Q881" s="51" t="n">
        <f aca="false">ROUND((O881*P881)*0.15,2)</f>
        <v>0</v>
      </c>
      <c r="R881" s="52" t="e">
        <f aca="false">_xlfn.IFS(I881="PE","NO RELLENAR",I881="PC","NO RELLENAR",I881="SUB","NO RELLENAR",I881="ADQBYS","NO RELLENAR",I881="CONV","NO RELLENAR",I881="VSF","RELLENAR",I881="VCF","RELLENAR")</f>
        <v>#N/A</v>
      </c>
      <c r="S881" s="53"/>
      <c r="T881" s="53"/>
      <c r="U881" s="54"/>
      <c r="V881" s="55"/>
      <c r="W881" s="54"/>
      <c r="X881" s="55"/>
      <c r="Y881" s="51"/>
      <c r="Z881" s="51"/>
      <c r="AA881" s="51"/>
      <c r="AB881" s="51"/>
      <c r="AC881" s="51"/>
      <c r="AD881" s="51"/>
      <c r="AE881" s="51"/>
      <c r="AF881" s="51"/>
      <c r="AG881" s="51"/>
      <c r="AH881" s="51"/>
      <c r="AI881" s="51"/>
      <c r="AJ881" s="51"/>
      <c r="AK881" s="51"/>
      <c r="AL881" s="51"/>
      <c r="AM881" s="54"/>
      <c r="AN881" s="51"/>
      <c r="AO881" s="54"/>
      <c r="AP881" s="51"/>
      <c r="AQ881" s="54"/>
      <c r="AR881" s="51"/>
      <c r="AS881" s="53" t="n">
        <v>0</v>
      </c>
      <c r="AT881" s="53" t="n">
        <v>0</v>
      </c>
      <c r="AU881" s="53" t="e">
        <f aca="false">_xlfn.IFS(I881="PE",0,I881="PC",0,I881="VCF",ROUND(AS881*AV881,2),I881="VSF",ROUND(AS881*AV881,2),I881="SUB",ROUND(AS881*AV881,2),I881="ADQBYS",ROUND(AS881*AV881,2),I881="CONV",ROUND(AS881*AV881,2))</f>
        <v>#N/A</v>
      </c>
      <c r="AV881" s="56"/>
      <c r="AW881" s="57" t="e">
        <f aca="false">_xlfn.IFS(I881="PE",ROUND((O881*P881)+Q881,2),I881="PC",ROUND((O881*P881)+Q881,2),AND(I881="VCF",BA881="SI"),AS881+AU881,AND(I881="VCF",BA881="NO"),AS881,AND(I881="VSF",BA881="SI"),AS881+AU881+Y881+Z881,AND(I881="VSF",BA881="NO"),AS881+Y881+Z881,AND(I881="SUB",BA881="SI"),AS881+AU881,AND(I881="SUB",BA881="NO"),AS881,AND(I881="ADQBYS",BA881="SI"),AS881+AU881,AND(I881="ADQBYS",BA881="NO"),AS881,AND(I881="CONV",BA881="SI"),AS881+AU881,AND(I881="CONV",BA881="NO"),AS881)</f>
        <v>#N/A</v>
      </c>
      <c r="AX881" s="53"/>
      <c r="AY881" s="58"/>
      <c r="AZ881" s="51"/>
      <c r="BA881" s="59"/>
    </row>
    <row r="882" customFormat="false" ht="18.6" hidden="false" customHeight="true" outlineLevel="0" collapsed="false">
      <c r="A882" s="43"/>
      <c r="B882" s="44"/>
      <c r="C882" s="44"/>
      <c r="D882" s="44"/>
      <c r="E882" s="44"/>
      <c r="F882" s="44"/>
      <c r="G882" s="44"/>
      <c r="H882" s="45"/>
      <c r="I882" s="44"/>
      <c r="J882" s="44"/>
      <c r="K882" s="44"/>
      <c r="L882" s="47"/>
      <c r="M882" s="47"/>
      <c r="N882" s="49" t="e">
        <f aca="false">_xlfn.IFS(AND(I882="PE",M882="NÓMINA ENERO"),1,AND(I882="PE",M882="NÓMINA FEBRERO"),2,AND(I882="PE",M882="NÓMINA MARZO"),3,AND(I882="PE",M882="NÓMINA ABRIL"),4,AND(I882="PE",M882="NÓMINA MAYO"),5,AND(I882="PE",M882="NÓMINA JUNIO"),6,AND(I882="PE",M882="NÓMINA JULIO"),7,AND(I882="PE",M882="NÓMINA AGOSTO"),8,AND(I882="PE",M882="NÓMINA SEPTIEMBRE"),9,AND(I882="PE",M882="NÓMINA OCTUBRE"),10,AND(I882="PE",M882="NÓMINA NOVIEMBRE"),11,AND(I882="PE",M882="NÓMINA DICIEMBRE"),12,AND(I882="PC",M882="NÓMINA ENERO"),1,AND(I882="PC",M882="NÓMINA FEBRERO"),2,AND(I882="PC",M882="NÓMINA MARZO"),3,AND(I882="PC",M882="NÓMINA ABRIL"),4,AND(I882="PC",M882="NÓMINA MAYO"),5,AND(I882="PC",M882="NÓMINA JUNIO"),6,AND(I882="PC",M882="NÓMINA JULIO"),7,AND(I882="PC",M882="NÓMINA AGOSTO"),8,AND(I882="PC",M882="NÓMINA SEPTIEMBRE"),9,AND(I882="PC",M882="NÓMINA OCTUBRE"),10,AND(I882="PC",M882="NÓMINA NOVIEMBRE"),11,AND(I882="PC",M882="NÓMINA DICIEMBRE"),12,I882="VCF"," ",I882="VSF"," ",I882="SUB"," ",I882="ADQBYS"," ",I882="CONV"," ")</f>
        <v>#N/A</v>
      </c>
      <c r="O882" s="50"/>
      <c r="P882" s="51"/>
      <c r="Q882" s="51" t="n">
        <f aca="false">ROUND((O882*P882)*0.15,2)</f>
        <v>0</v>
      </c>
      <c r="R882" s="52" t="e">
        <f aca="false">_xlfn.IFS(I882="PE","NO RELLENAR",I882="PC","NO RELLENAR",I882="SUB","NO RELLENAR",I882="ADQBYS","NO RELLENAR",I882="CONV","NO RELLENAR",I882="VSF","RELLENAR",I882="VCF","RELLENAR")</f>
        <v>#N/A</v>
      </c>
      <c r="S882" s="53"/>
      <c r="T882" s="53"/>
      <c r="U882" s="54"/>
      <c r="V882" s="55"/>
      <c r="W882" s="54"/>
      <c r="X882" s="55"/>
      <c r="Y882" s="51"/>
      <c r="Z882" s="51"/>
      <c r="AA882" s="51"/>
      <c r="AB882" s="51"/>
      <c r="AC882" s="51"/>
      <c r="AD882" s="51"/>
      <c r="AE882" s="51"/>
      <c r="AF882" s="51"/>
      <c r="AG882" s="51"/>
      <c r="AH882" s="51"/>
      <c r="AI882" s="51"/>
      <c r="AJ882" s="51"/>
      <c r="AK882" s="51"/>
      <c r="AL882" s="51"/>
      <c r="AM882" s="54"/>
      <c r="AN882" s="51"/>
      <c r="AO882" s="54"/>
      <c r="AP882" s="51"/>
      <c r="AQ882" s="54"/>
      <c r="AR882" s="51"/>
      <c r="AS882" s="53" t="n">
        <v>0</v>
      </c>
      <c r="AT882" s="53" t="n">
        <v>0</v>
      </c>
      <c r="AU882" s="53" t="e">
        <f aca="false">_xlfn.IFS(I882="PE",0,I882="PC",0,I882="VCF",ROUND(AS882*AV882,2),I882="VSF",ROUND(AS882*AV882,2),I882="SUB",ROUND(AS882*AV882,2),I882="ADQBYS",ROUND(AS882*AV882,2),I882="CONV",ROUND(AS882*AV882,2))</f>
        <v>#N/A</v>
      </c>
      <c r="AV882" s="56"/>
      <c r="AW882" s="57" t="e">
        <f aca="false">_xlfn.IFS(I882="PE",ROUND((O882*P882)+Q882,2),I882="PC",ROUND((O882*P882)+Q882,2),AND(I882="VCF",BA882="SI"),AS882+AU882,AND(I882="VCF",BA882="NO"),AS882,AND(I882="VSF",BA882="SI"),AS882+AU882+Y882+Z882,AND(I882="VSF",BA882="NO"),AS882+Y882+Z882,AND(I882="SUB",BA882="SI"),AS882+AU882,AND(I882="SUB",BA882="NO"),AS882,AND(I882="ADQBYS",BA882="SI"),AS882+AU882,AND(I882="ADQBYS",BA882="NO"),AS882,AND(I882="CONV",BA882="SI"),AS882+AU882,AND(I882="CONV",BA882="NO"),AS882)</f>
        <v>#N/A</v>
      </c>
      <c r="AX882" s="53"/>
      <c r="AY882" s="58"/>
      <c r="AZ882" s="51"/>
      <c r="BA882" s="59"/>
    </row>
    <row r="883" customFormat="false" ht="18.6" hidden="false" customHeight="true" outlineLevel="0" collapsed="false">
      <c r="A883" s="43"/>
      <c r="B883" s="44"/>
      <c r="C883" s="44"/>
      <c r="D883" s="44"/>
      <c r="E883" s="44"/>
      <c r="F883" s="44"/>
      <c r="G883" s="44"/>
      <c r="H883" s="45"/>
      <c r="I883" s="44"/>
      <c r="J883" s="44"/>
      <c r="K883" s="44"/>
      <c r="L883" s="47"/>
      <c r="M883" s="47"/>
      <c r="N883" s="49" t="e">
        <f aca="false">_xlfn.IFS(AND(I883="PE",M883="NÓMINA ENERO"),1,AND(I883="PE",M883="NÓMINA FEBRERO"),2,AND(I883="PE",M883="NÓMINA MARZO"),3,AND(I883="PE",M883="NÓMINA ABRIL"),4,AND(I883="PE",M883="NÓMINA MAYO"),5,AND(I883="PE",M883="NÓMINA JUNIO"),6,AND(I883="PE",M883="NÓMINA JULIO"),7,AND(I883="PE",M883="NÓMINA AGOSTO"),8,AND(I883="PE",M883="NÓMINA SEPTIEMBRE"),9,AND(I883="PE",M883="NÓMINA OCTUBRE"),10,AND(I883="PE",M883="NÓMINA NOVIEMBRE"),11,AND(I883="PE",M883="NÓMINA DICIEMBRE"),12,AND(I883="PC",M883="NÓMINA ENERO"),1,AND(I883="PC",M883="NÓMINA FEBRERO"),2,AND(I883="PC",M883="NÓMINA MARZO"),3,AND(I883="PC",M883="NÓMINA ABRIL"),4,AND(I883="PC",M883="NÓMINA MAYO"),5,AND(I883="PC",M883="NÓMINA JUNIO"),6,AND(I883="PC",M883="NÓMINA JULIO"),7,AND(I883="PC",M883="NÓMINA AGOSTO"),8,AND(I883="PC",M883="NÓMINA SEPTIEMBRE"),9,AND(I883="PC",M883="NÓMINA OCTUBRE"),10,AND(I883="PC",M883="NÓMINA NOVIEMBRE"),11,AND(I883="PC",M883="NÓMINA DICIEMBRE"),12,I883="VCF"," ",I883="VSF"," ",I883="SUB"," ",I883="ADQBYS"," ",I883="CONV"," ")</f>
        <v>#N/A</v>
      </c>
      <c r="O883" s="50"/>
      <c r="P883" s="51"/>
      <c r="Q883" s="51" t="n">
        <f aca="false">ROUND((O883*P883)*0.15,2)</f>
        <v>0</v>
      </c>
      <c r="R883" s="52" t="e">
        <f aca="false">_xlfn.IFS(I883="PE","NO RELLENAR",I883="PC","NO RELLENAR",I883="SUB","NO RELLENAR",I883="ADQBYS","NO RELLENAR",I883="CONV","NO RELLENAR",I883="VSF","RELLENAR",I883="VCF","RELLENAR")</f>
        <v>#N/A</v>
      </c>
      <c r="S883" s="53"/>
      <c r="T883" s="53"/>
      <c r="U883" s="54"/>
      <c r="V883" s="55"/>
      <c r="W883" s="54"/>
      <c r="X883" s="55"/>
      <c r="Y883" s="51"/>
      <c r="Z883" s="51"/>
      <c r="AA883" s="51"/>
      <c r="AB883" s="51"/>
      <c r="AC883" s="51"/>
      <c r="AD883" s="51"/>
      <c r="AE883" s="51"/>
      <c r="AF883" s="51"/>
      <c r="AG883" s="51"/>
      <c r="AH883" s="51"/>
      <c r="AI883" s="51"/>
      <c r="AJ883" s="51"/>
      <c r="AK883" s="51"/>
      <c r="AL883" s="51"/>
      <c r="AM883" s="54"/>
      <c r="AN883" s="51"/>
      <c r="AO883" s="54"/>
      <c r="AP883" s="51"/>
      <c r="AQ883" s="54"/>
      <c r="AR883" s="51"/>
      <c r="AS883" s="53" t="n">
        <v>0</v>
      </c>
      <c r="AT883" s="53" t="n">
        <v>0</v>
      </c>
      <c r="AU883" s="53" t="e">
        <f aca="false">_xlfn.IFS(I883="PE",0,I883="PC",0,I883="VCF",ROUND(AS883*AV883,2),I883="VSF",ROUND(AS883*AV883,2),I883="SUB",ROUND(AS883*AV883,2),I883="ADQBYS",ROUND(AS883*AV883,2),I883="CONV",ROUND(AS883*AV883,2))</f>
        <v>#N/A</v>
      </c>
      <c r="AV883" s="56"/>
      <c r="AW883" s="57" t="e">
        <f aca="false">_xlfn.IFS(I883="PE",ROUND((O883*P883)+Q883,2),I883="PC",ROUND((O883*P883)+Q883,2),AND(I883="VCF",BA883="SI"),AS883+AU883,AND(I883="VCF",BA883="NO"),AS883,AND(I883="VSF",BA883="SI"),AS883+AU883+Y883+Z883,AND(I883="VSF",BA883="NO"),AS883+Y883+Z883,AND(I883="SUB",BA883="SI"),AS883+AU883,AND(I883="SUB",BA883="NO"),AS883,AND(I883="ADQBYS",BA883="SI"),AS883+AU883,AND(I883="ADQBYS",BA883="NO"),AS883,AND(I883="CONV",BA883="SI"),AS883+AU883,AND(I883="CONV",BA883="NO"),AS883)</f>
        <v>#N/A</v>
      </c>
      <c r="AX883" s="53"/>
      <c r="AY883" s="58"/>
      <c r="AZ883" s="51"/>
      <c r="BA883" s="59"/>
    </row>
    <row r="884" customFormat="false" ht="18.6" hidden="false" customHeight="true" outlineLevel="0" collapsed="false">
      <c r="A884" s="43"/>
      <c r="B884" s="44"/>
      <c r="C884" s="44"/>
      <c r="D884" s="44"/>
      <c r="E884" s="44"/>
      <c r="F884" s="44"/>
      <c r="G884" s="44"/>
      <c r="H884" s="45"/>
      <c r="I884" s="44"/>
      <c r="J884" s="44"/>
      <c r="K884" s="44"/>
      <c r="L884" s="47"/>
      <c r="M884" s="47"/>
      <c r="N884" s="49" t="e">
        <f aca="false">_xlfn.IFS(AND(I884="PE",M884="NÓMINA ENERO"),1,AND(I884="PE",M884="NÓMINA FEBRERO"),2,AND(I884="PE",M884="NÓMINA MARZO"),3,AND(I884="PE",M884="NÓMINA ABRIL"),4,AND(I884="PE",M884="NÓMINA MAYO"),5,AND(I884="PE",M884="NÓMINA JUNIO"),6,AND(I884="PE",M884="NÓMINA JULIO"),7,AND(I884="PE",M884="NÓMINA AGOSTO"),8,AND(I884="PE",M884="NÓMINA SEPTIEMBRE"),9,AND(I884="PE",M884="NÓMINA OCTUBRE"),10,AND(I884="PE",M884="NÓMINA NOVIEMBRE"),11,AND(I884="PE",M884="NÓMINA DICIEMBRE"),12,AND(I884="PC",M884="NÓMINA ENERO"),1,AND(I884="PC",M884="NÓMINA FEBRERO"),2,AND(I884="PC",M884="NÓMINA MARZO"),3,AND(I884="PC",M884="NÓMINA ABRIL"),4,AND(I884="PC",M884="NÓMINA MAYO"),5,AND(I884="PC",M884="NÓMINA JUNIO"),6,AND(I884="PC",M884="NÓMINA JULIO"),7,AND(I884="PC",M884="NÓMINA AGOSTO"),8,AND(I884="PC",M884="NÓMINA SEPTIEMBRE"),9,AND(I884="PC",M884="NÓMINA OCTUBRE"),10,AND(I884="PC",M884="NÓMINA NOVIEMBRE"),11,AND(I884="PC",M884="NÓMINA DICIEMBRE"),12,I884="VCF"," ",I884="VSF"," ",I884="SUB"," ",I884="ADQBYS"," ",I884="CONV"," ")</f>
        <v>#N/A</v>
      </c>
      <c r="O884" s="50"/>
      <c r="P884" s="51"/>
      <c r="Q884" s="51" t="n">
        <f aca="false">ROUND((O884*P884)*0.15,2)</f>
        <v>0</v>
      </c>
      <c r="R884" s="52" t="e">
        <f aca="false">_xlfn.IFS(I884="PE","NO RELLENAR",I884="PC","NO RELLENAR",I884="SUB","NO RELLENAR",I884="ADQBYS","NO RELLENAR",I884="CONV","NO RELLENAR",I884="VSF","RELLENAR",I884="VCF","RELLENAR")</f>
        <v>#N/A</v>
      </c>
      <c r="S884" s="53"/>
      <c r="T884" s="53"/>
      <c r="U884" s="54"/>
      <c r="V884" s="55"/>
      <c r="W884" s="54"/>
      <c r="X884" s="55"/>
      <c r="Y884" s="51"/>
      <c r="Z884" s="51"/>
      <c r="AA884" s="51"/>
      <c r="AB884" s="51"/>
      <c r="AC884" s="51"/>
      <c r="AD884" s="51"/>
      <c r="AE884" s="51"/>
      <c r="AF884" s="51"/>
      <c r="AG884" s="51"/>
      <c r="AH884" s="51"/>
      <c r="AI884" s="51"/>
      <c r="AJ884" s="51"/>
      <c r="AK884" s="51"/>
      <c r="AL884" s="51"/>
      <c r="AM884" s="54"/>
      <c r="AN884" s="51"/>
      <c r="AO884" s="54"/>
      <c r="AP884" s="51"/>
      <c r="AQ884" s="54"/>
      <c r="AR884" s="51"/>
      <c r="AS884" s="53" t="n">
        <v>0</v>
      </c>
      <c r="AT884" s="53" t="n">
        <v>0</v>
      </c>
      <c r="AU884" s="53" t="e">
        <f aca="false">_xlfn.IFS(I884="PE",0,I884="PC",0,I884="VCF",ROUND(AS884*AV884,2),I884="VSF",ROUND(AS884*AV884,2),I884="SUB",ROUND(AS884*AV884,2),I884="ADQBYS",ROUND(AS884*AV884,2),I884="CONV",ROUND(AS884*AV884,2))</f>
        <v>#N/A</v>
      </c>
      <c r="AV884" s="56"/>
      <c r="AW884" s="57" t="e">
        <f aca="false">_xlfn.IFS(I884="PE",ROUND((O884*P884)+Q884,2),I884="PC",ROUND((O884*P884)+Q884,2),AND(I884="VCF",BA884="SI"),AS884+AU884,AND(I884="VCF",BA884="NO"),AS884,AND(I884="VSF",BA884="SI"),AS884+AU884+Y884+Z884,AND(I884="VSF",BA884="NO"),AS884+Y884+Z884,AND(I884="SUB",BA884="SI"),AS884+AU884,AND(I884="SUB",BA884="NO"),AS884,AND(I884="ADQBYS",BA884="SI"),AS884+AU884,AND(I884="ADQBYS",BA884="NO"),AS884,AND(I884="CONV",BA884="SI"),AS884+AU884,AND(I884="CONV",BA884="NO"),AS884)</f>
        <v>#N/A</v>
      </c>
      <c r="AX884" s="53"/>
      <c r="AY884" s="58"/>
      <c r="AZ884" s="51"/>
      <c r="BA884" s="59"/>
    </row>
    <row r="885" customFormat="false" ht="18.6" hidden="false" customHeight="true" outlineLevel="0" collapsed="false">
      <c r="A885" s="43"/>
      <c r="B885" s="44"/>
      <c r="C885" s="44"/>
      <c r="D885" s="44"/>
      <c r="E885" s="44"/>
      <c r="F885" s="44"/>
      <c r="G885" s="44"/>
      <c r="H885" s="45"/>
      <c r="I885" s="44"/>
      <c r="J885" s="44"/>
      <c r="K885" s="44"/>
      <c r="L885" s="47"/>
      <c r="M885" s="47"/>
      <c r="N885" s="49" t="e">
        <f aca="false">_xlfn.IFS(AND(I885="PE",M885="NÓMINA ENERO"),1,AND(I885="PE",M885="NÓMINA FEBRERO"),2,AND(I885="PE",M885="NÓMINA MARZO"),3,AND(I885="PE",M885="NÓMINA ABRIL"),4,AND(I885="PE",M885="NÓMINA MAYO"),5,AND(I885="PE",M885="NÓMINA JUNIO"),6,AND(I885="PE",M885="NÓMINA JULIO"),7,AND(I885="PE",M885="NÓMINA AGOSTO"),8,AND(I885="PE",M885="NÓMINA SEPTIEMBRE"),9,AND(I885="PE",M885="NÓMINA OCTUBRE"),10,AND(I885="PE",M885="NÓMINA NOVIEMBRE"),11,AND(I885="PE",M885="NÓMINA DICIEMBRE"),12,AND(I885="PC",M885="NÓMINA ENERO"),1,AND(I885="PC",M885="NÓMINA FEBRERO"),2,AND(I885="PC",M885="NÓMINA MARZO"),3,AND(I885="PC",M885="NÓMINA ABRIL"),4,AND(I885="PC",M885="NÓMINA MAYO"),5,AND(I885="PC",M885="NÓMINA JUNIO"),6,AND(I885="PC",M885="NÓMINA JULIO"),7,AND(I885="PC",M885="NÓMINA AGOSTO"),8,AND(I885="PC",M885="NÓMINA SEPTIEMBRE"),9,AND(I885="PC",M885="NÓMINA OCTUBRE"),10,AND(I885="PC",M885="NÓMINA NOVIEMBRE"),11,AND(I885="PC",M885="NÓMINA DICIEMBRE"),12,I885="VCF"," ",I885="VSF"," ",I885="SUB"," ",I885="ADQBYS"," ",I885="CONV"," ")</f>
        <v>#N/A</v>
      </c>
      <c r="O885" s="50"/>
      <c r="P885" s="51"/>
      <c r="Q885" s="51" t="n">
        <f aca="false">ROUND((O885*P885)*0.15,2)</f>
        <v>0</v>
      </c>
      <c r="R885" s="52" t="e">
        <f aca="false">_xlfn.IFS(I885="PE","NO RELLENAR",I885="PC","NO RELLENAR",I885="SUB","NO RELLENAR",I885="ADQBYS","NO RELLENAR",I885="CONV","NO RELLENAR",I885="VSF","RELLENAR",I885="VCF","RELLENAR")</f>
        <v>#N/A</v>
      </c>
      <c r="S885" s="53"/>
      <c r="T885" s="53"/>
      <c r="U885" s="54"/>
      <c r="V885" s="55"/>
      <c r="W885" s="54"/>
      <c r="X885" s="55"/>
      <c r="Y885" s="51"/>
      <c r="Z885" s="51"/>
      <c r="AA885" s="51"/>
      <c r="AB885" s="51"/>
      <c r="AC885" s="51"/>
      <c r="AD885" s="51"/>
      <c r="AE885" s="51"/>
      <c r="AF885" s="51"/>
      <c r="AG885" s="51"/>
      <c r="AH885" s="51"/>
      <c r="AI885" s="51"/>
      <c r="AJ885" s="51"/>
      <c r="AK885" s="51"/>
      <c r="AL885" s="51"/>
      <c r="AM885" s="54"/>
      <c r="AN885" s="51"/>
      <c r="AO885" s="54"/>
      <c r="AP885" s="51"/>
      <c r="AQ885" s="54"/>
      <c r="AR885" s="51"/>
      <c r="AS885" s="53" t="n">
        <v>0</v>
      </c>
      <c r="AT885" s="53" t="n">
        <v>0</v>
      </c>
      <c r="AU885" s="53" t="e">
        <f aca="false">_xlfn.IFS(I885="PE",0,I885="PC",0,I885="VCF",ROUND(AS885*AV885,2),I885="VSF",ROUND(AS885*AV885,2),I885="SUB",ROUND(AS885*AV885,2),I885="ADQBYS",ROUND(AS885*AV885,2),I885="CONV",ROUND(AS885*AV885,2))</f>
        <v>#N/A</v>
      </c>
      <c r="AV885" s="56"/>
      <c r="AW885" s="57" t="e">
        <f aca="false">_xlfn.IFS(I885="PE",ROUND((O885*P885)+Q885,2),I885="PC",ROUND((O885*P885)+Q885,2),AND(I885="VCF",BA885="SI"),AS885+AU885,AND(I885="VCF",BA885="NO"),AS885,AND(I885="VSF",BA885="SI"),AS885+AU885+Y885+Z885,AND(I885="VSF",BA885="NO"),AS885+Y885+Z885,AND(I885="SUB",BA885="SI"),AS885+AU885,AND(I885="SUB",BA885="NO"),AS885,AND(I885="ADQBYS",BA885="SI"),AS885+AU885,AND(I885="ADQBYS",BA885="NO"),AS885,AND(I885="CONV",BA885="SI"),AS885+AU885,AND(I885="CONV",BA885="NO"),AS885)</f>
        <v>#N/A</v>
      </c>
      <c r="AX885" s="53"/>
      <c r="AY885" s="58"/>
      <c r="AZ885" s="51"/>
      <c r="BA885" s="59"/>
    </row>
    <row r="886" customFormat="false" ht="18.6" hidden="false" customHeight="true" outlineLevel="0" collapsed="false">
      <c r="A886" s="43"/>
      <c r="B886" s="44"/>
      <c r="C886" s="44"/>
      <c r="D886" s="44"/>
      <c r="E886" s="44"/>
      <c r="F886" s="44"/>
      <c r="G886" s="44"/>
      <c r="H886" s="45"/>
      <c r="I886" s="44"/>
      <c r="J886" s="44"/>
      <c r="K886" s="44"/>
      <c r="L886" s="47"/>
      <c r="M886" s="47"/>
      <c r="N886" s="49" t="e">
        <f aca="false">_xlfn.IFS(AND(I886="PE",M886="NÓMINA ENERO"),1,AND(I886="PE",M886="NÓMINA FEBRERO"),2,AND(I886="PE",M886="NÓMINA MARZO"),3,AND(I886="PE",M886="NÓMINA ABRIL"),4,AND(I886="PE",M886="NÓMINA MAYO"),5,AND(I886="PE",M886="NÓMINA JUNIO"),6,AND(I886="PE",M886="NÓMINA JULIO"),7,AND(I886="PE",M886="NÓMINA AGOSTO"),8,AND(I886="PE",M886="NÓMINA SEPTIEMBRE"),9,AND(I886="PE",M886="NÓMINA OCTUBRE"),10,AND(I886="PE",M886="NÓMINA NOVIEMBRE"),11,AND(I886="PE",M886="NÓMINA DICIEMBRE"),12,AND(I886="PC",M886="NÓMINA ENERO"),1,AND(I886="PC",M886="NÓMINA FEBRERO"),2,AND(I886="PC",M886="NÓMINA MARZO"),3,AND(I886="PC",M886="NÓMINA ABRIL"),4,AND(I886="PC",M886="NÓMINA MAYO"),5,AND(I886="PC",M886="NÓMINA JUNIO"),6,AND(I886="PC",M886="NÓMINA JULIO"),7,AND(I886="PC",M886="NÓMINA AGOSTO"),8,AND(I886="PC",M886="NÓMINA SEPTIEMBRE"),9,AND(I886="PC",M886="NÓMINA OCTUBRE"),10,AND(I886="PC",M886="NÓMINA NOVIEMBRE"),11,AND(I886="PC",M886="NÓMINA DICIEMBRE"),12,I886="VCF"," ",I886="VSF"," ",I886="SUB"," ",I886="ADQBYS"," ",I886="CONV"," ")</f>
        <v>#N/A</v>
      </c>
      <c r="O886" s="50"/>
      <c r="P886" s="51"/>
      <c r="Q886" s="51" t="n">
        <f aca="false">ROUND((O886*P886)*0.15,2)</f>
        <v>0</v>
      </c>
      <c r="R886" s="52" t="e">
        <f aca="false">_xlfn.IFS(I886="PE","NO RELLENAR",I886="PC","NO RELLENAR",I886="SUB","NO RELLENAR",I886="ADQBYS","NO RELLENAR",I886="CONV","NO RELLENAR",I886="VSF","RELLENAR",I886="VCF","RELLENAR")</f>
        <v>#N/A</v>
      </c>
      <c r="S886" s="53"/>
      <c r="T886" s="53"/>
      <c r="U886" s="54"/>
      <c r="V886" s="55"/>
      <c r="W886" s="54"/>
      <c r="X886" s="55"/>
      <c r="Y886" s="51"/>
      <c r="Z886" s="51"/>
      <c r="AA886" s="51"/>
      <c r="AB886" s="51"/>
      <c r="AC886" s="51"/>
      <c r="AD886" s="51"/>
      <c r="AE886" s="51"/>
      <c r="AF886" s="51"/>
      <c r="AG886" s="51"/>
      <c r="AH886" s="51"/>
      <c r="AI886" s="51"/>
      <c r="AJ886" s="51"/>
      <c r="AK886" s="51"/>
      <c r="AL886" s="51"/>
      <c r="AM886" s="54"/>
      <c r="AN886" s="51"/>
      <c r="AO886" s="54"/>
      <c r="AP886" s="51"/>
      <c r="AQ886" s="54"/>
      <c r="AR886" s="51"/>
      <c r="AS886" s="53" t="n">
        <v>0</v>
      </c>
      <c r="AT886" s="53" t="n">
        <v>0</v>
      </c>
      <c r="AU886" s="53" t="e">
        <f aca="false">_xlfn.IFS(I886="PE",0,I886="PC",0,I886="VCF",ROUND(AS886*AV886,2),I886="VSF",ROUND(AS886*AV886,2),I886="SUB",ROUND(AS886*AV886,2),I886="ADQBYS",ROUND(AS886*AV886,2),I886="CONV",ROUND(AS886*AV886,2))</f>
        <v>#N/A</v>
      </c>
      <c r="AV886" s="56"/>
      <c r="AW886" s="57" t="e">
        <f aca="false">_xlfn.IFS(I886="PE",ROUND((O886*P886)+Q886,2),I886="PC",ROUND((O886*P886)+Q886,2),AND(I886="VCF",BA886="SI"),AS886+AU886,AND(I886="VCF",BA886="NO"),AS886,AND(I886="VSF",BA886="SI"),AS886+AU886+Y886+Z886,AND(I886="VSF",BA886="NO"),AS886+Y886+Z886,AND(I886="SUB",BA886="SI"),AS886+AU886,AND(I886="SUB",BA886="NO"),AS886,AND(I886="ADQBYS",BA886="SI"),AS886+AU886,AND(I886="ADQBYS",BA886="NO"),AS886,AND(I886="CONV",BA886="SI"),AS886+AU886,AND(I886="CONV",BA886="NO"),AS886)</f>
        <v>#N/A</v>
      </c>
      <c r="AX886" s="53"/>
      <c r="AY886" s="58"/>
      <c r="AZ886" s="51"/>
      <c r="BA886" s="59"/>
    </row>
    <row r="887" customFormat="false" ht="18.6" hidden="false" customHeight="true" outlineLevel="0" collapsed="false">
      <c r="A887" s="43"/>
      <c r="B887" s="44"/>
      <c r="C887" s="44"/>
      <c r="D887" s="44"/>
      <c r="E887" s="44"/>
      <c r="F887" s="44"/>
      <c r="G887" s="44"/>
      <c r="H887" s="45"/>
      <c r="I887" s="44"/>
      <c r="J887" s="44"/>
      <c r="K887" s="44"/>
      <c r="L887" s="47"/>
      <c r="M887" s="47"/>
      <c r="N887" s="49" t="e">
        <f aca="false">_xlfn.IFS(AND(I887="PE",M887="NÓMINA ENERO"),1,AND(I887="PE",M887="NÓMINA FEBRERO"),2,AND(I887="PE",M887="NÓMINA MARZO"),3,AND(I887="PE",M887="NÓMINA ABRIL"),4,AND(I887="PE",M887="NÓMINA MAYO"),5,AND(I887="PE",M887="NÓMINA JUNIO"),6,AND(I887="PE",M887="NÓMINA JULIO"),7,AND(I887="PE",M887="NÓMINA AGOSTO"),8,AND(I887="PE",M887="NÓMINA SEPTIEMBRE"),9,AND(I887="PE",M887="NÓMINA OCTUBRE"),10,AND(I887="PE",M887="NÓMINA NOVIEMBRE"),11,AND(I887="PE",M887="NÓMINA DICIEMBRE"),12,AND(I887="PC",M887="NÓMINA ENERO"),1,AND(I887="PC",M887="NÓMINA FEBRERO"),2,AND(I887="PC",M887="NÓMINA MARZO"),3,AND(I887="PC",M887="NÓMINA ABRIL"),4,AND(I887="PC",M887="NÓMINA MAYO"),5,AND(I887="PC",M887="NÓMINA JUNIO"),6,AND(I887="PC",M887="NÓMINA JULIO"),7,AND(I887="PC",M887="NÓMINA AGOSTO"),8,AND(I887="PC",M887="NÓMINA SEPTIEMBRE"),9,AND(I887="PC",M887="NÓMINA OCTUBRE"),10,AND(I887="PC",M887="NÓMINA NOVIEMBRE"),11,AND(I887="PC",M887="NÓMINA DICIEMBRE"),12,I887="VCF"," ",I887="VSF"," ",I887="SUB"," ",I887="ADQBYS"," ",I887="CONV"," ")</f>
        <v>#N/A</v>
      </c>
      <c r="O887" s="50"/>
      <c r="P887" s="51"/>
      <c r="Q887" s="51" t="n">
        <f aca="false">ROUND((O887*P887)*0.15,2)</f>
        <v>0</v>
      </c>
      <c r="R887" s="52" t="e">
        <f aca="false">_xlfn.IFS(I887="PE","NO RELLENAR",I887="PC","NO RELLENAR",I887="SUB","NO RELLENAR",I887="ADQBYS","NO RELLENAR",I887="CONV","NO RELLENAR",I887="VSF","RELLENAR",I887="VCF","RELLENAR")</f>
        <v>#N/A</v>
      </c>
      <c r="S887" s="53"/>
      <c r="T887" s="53"/>
      <c r="U887" s="54"/>
      <c r="V887" s="55"/>
      <c r="W887" s="54"/>
      <c r="X887" s="55"/>
      <c r="Y887" s="51"/>
      <c r="Z887" s="51"/>
      <c r="AA887" s="51"/>
      <c r="AB887" s="51"/>
      <c r="AC887" s="51"/>
      <c r="AD887" s="51"/>
      <c r="AE887" s="51"/>
      <c r="AF887" s="51"/>
      <c r="AG887" s="51"/>
      <c r="AH887" s="51"/>
      <c r="AI887" s="51"/>
      <c r="AJ887" s="51"/>
      <c r="AK887" s="51"/>
      <c r="AL887" s="51"/>
      <c r="AM887" s="54"/>
      <c r="AN887" s="51"/>
      <c r="AO887" s="54"/>
      <c r="AP887" s="51"/>
      <c r="AQ887" s="54"/>
      <c r="AR887" s="51"/>
      <c r="AS887" s="53" t="n">
        <v>0</v>
      </c>
      <c r="AT887" s="53" t="n">
        <v>0</v>
      </c>
      <c r="AU887" s="53" t="e">
        <f aca="false">_xlfn.IFS(I887="PE",0,I887="PC",0,I887="VCF",ROUND(AS887*AV887,2),I887="VSF",ROUND(AS887*AV887,2),I887="SUB",ROUND(AS887*AV887,2),I887="ADQBYS",ROUND(AS887*AV887,2),I887="CONV",ROUND(AS887*AV887,2))</f>
        <v>#N/A</v>
      </c>
      <c r="AV887" s="56"/>
      <c r="AW887" s="57" t="e">
        <f aca="false">_xlfn.IFS(I887="PE",ROUND((O887*P887)+Q887,2),I887="PC",ROUND((O887*P887)+Q887,2),AND(I887="VCF",BA887="SI"),AS887+AU887,AND(I887="VCF",BA887="NO"),AS887,AND(I887="VSF",BA887="SI"),AS887+AU887+Y887+Z887,AND(I887="VSF",BA887="NO"),AS887+Y887+Z887,AND(I887="SUB",BA887="SI"),AS887+AU887,AND(I887="SUB",BA887="NO"),AS887,AND(I887="ADQBYS",BA887="SI"),AS887+AU887,AND(I887="ADQBYS",BA887="NO"),AS887,AND(I887="CONV",BA887="SI"),AS887+AU887,AND(I887="CONV",BA887="NO"),AS887)</f>
        <v>#N/A</v>
      </c>
      <c r="AX887" s="53"/>
      <c r="AY887" s="58"/>
      <c r="AZ887" s="51"/>
      <c r="BA887" s="59"/>
    </row>
    <row r="888" customFormat="false" ht="18.6" hidden="false" customHeight="true" outlineLevel="0" collapsed="false">
      <c r="A888" s="43"/>
      <c r="B888" s="44"/>
      <c r="C888" s="44"/>
      <c r="D888" s="44"/>
      <c r="E888" s="44"/>
      <c r="F888" s="44"/>
      <c r="G888" s="44"/>
      <c r="H888" s="45"/>
      <c r="I888" s="44"/>
      <c r="J888" s="44"/>
      <c r="K888" s="44"/>
      <c r="L888" s="47"/>
      <c r="M888" s="47"/>
      <c r="N888" s="49" t="e">
        <f aca="false">_xlfn.IFS(AND(I888="PE",M888="NÓMINA ENERO"),1,AND(I888="PE",M888="NÓMINA FEBRERO"),2,AND(I888="PE",M888="NÓMINA MARZO"),3,AND(I888="PE",M888="NÓMINA ABRIL"),4,AND(I888="PE",M888="NÓMINA MAYO"),5,AND(I888="PE",M888="NÓMINA JUNIO"),6,AND(I888="PE",M888="NÓMINA JULIO"),7,AND(I888="PE",M888="NÓMINA AGOSTO"),8,AND(I888="PE",M888="NÓMINA SEPTIEMBRE"),9,AND(I888="PE",M888="NÓMINA OCTUBRE"),10,AND(I888="PE",M888="NÓMINA NOVIEMBRE"),11,AND(I888="PE",M888="NÓMINA DICIEMBRE"),12,AND(I888="PC",M888="NÓMINA ENERO"),1,AND(I888="PC",M888="NÓMINA FEBRERO"),2,AND(I888="PC",M888="NÓMINA MARZO"),3,AND(I888="PC",M888="NÓMINA ABRIL"),4,AND(I888="PC",M888="NÓMINA MAYO"),5,AND(I888="PC",M888="NÓMINA JUNIO"),6,AND(I888="PC",M888="NÓMINA JULIO"),7,AND(I888="PC",M888="NÓMINA AGOSTO"),8,AND(I888="PC",M888="NÓMINA SEPTIEMBRE"),9,AND(I888="PC",M888="NÓMINA OCTUBRE"),10,AND(I888="PC",M888="NÓMINA NOVIEMBRE"),11,AND(I888="PC",M888="NÓMINA DICIEMBRE"),12,I888="VCF"," ",I888="VSF"," ",I888="SUB"," ",I888="ADQBYS"," ",I888="CONV"," ")</f>
        <v>#N/A</v>
      </c>
      <c r="O888" s="50"/>
      <c r="P888" s="51"/>
      <c r="Q888" s="51" t="n">
        <f aca="false">ROUND((O888*P888)*0.15,2)</f>
        <v>0</v>
      </c>
      <c r="R888" s="52" t="e">
        <f aca="false">_xlfn.IFS(I888="PE","NO RELLENAR",I888="PC","NO RELLENAR",I888="SUB","NO RELLENAR",I888="ADQBYS","NO RELLENAR",I888="CONV","NO RELLENAR",I888="VSF","RELLENAR",I888="VCF","RELLENAR")</f>
        <v>#N/A</v>
      </c>
      <c r="S888" s="53"/>
      <c r="T888" s="53"/>
      <c r="U888" s="54"/>
      <c r="V888" s="55"/>
      <c r="W888" s="54"/>
      <c r="X888" s="55"/>
      <c r="Y888" s="51"/>
      <c r="Z888" s="51"/>
      <c r="AA888" s="51"/>
      <c r="AB888" s="51"/>
      <c r="AC888" s="51"/>
      <c r="AD888" s="51"/>
      <c r="AE888" s="51"/>
      <c r="AF888" s="51"/>
      <c r="AG888" s="51"/>
      <c r="AH888" s="51"/>
      <c r="AI888" s="51"/>
      <c r="AJ888" s="51"/>
      <c r="AK888" s="51"/>
      <c r="AL888" s="51"/>
      <c r="AM888" s="54"/>
      <c r="AN888" s="51"/>
      <c r="AO888" s="54"/>
      <c r="AP888" s="51"/>
      <c r="AQ888" s="54"/>
      <c r="AR888" s="51"/>
      <c r="AS888" s="53" t="n">
        <v>0</v>
      </c>
      <c r="AT888" s="53" t="n">
        <v>0</v>
      </c>
      <c r="AU888" s="53" t="e">
        <f aca="false">_xlfn.IFS(I888="PE",0,I888="PC",0,I888="VCF",ROUND(AS888*AV888,2),I888="VSF",ROUND(AS888*AV888,2),I888="SUB",ROUND(AS888*AV888,2),I888="ADQBYS",ROUND(AS888*AV888,2),I888="CONV",ROUND(AS888*AV888,2))</f>
        <v>#N/A</v>
      </c>
      <c r="AV888" s="56"/>
      <c r="AW888" s="57" t="e">
        <f aca="false">_xlfn.IFS(I888="PE",ROUND((O888*P888)+Q888,2),I888="PC",ROUND((O888*P888)+Q888,2),AND(I888="VCF",BA888="SI"),AS888+AU888,AND(I888="VCF",BA888="NO"),AS888,AND(I888="VSF",BA888="SI"),AS888+AU888+Y888+Z888,AND(I888="VSF",BA888="NO"),AS888+Y888+Z888,AND(I888="SUB",BA888="SI"),AS888+AU888,AND(I888="SUB",BA888="NO"),AS888,AND(I888="ADQBYS",BA888="SI"),AS888+AU888,AND(I888="ADQBYS",BA888="NO"),AS888,AND(I888="CONV",BA888="SI"),AS888+AU888,AND(I888="CONV",BA888="NO"),AS888)</f>
        <v>#N/A</v>
      </c>
      <c r="AX888" s="53"/>
      <c r="AY888" s="58"/>
      <c r="AZ888" s="51"/>
      <c r="BA888" s="59"/>
    </row>
    <row r="889" customFormat="false" ht="18.6" hidden="false" customHeight="true" outlineLevel="0" collapsed="false">
      <c r="A889" s="43"/>
      <c r="B889" s="44"/>
      <c r="C889" s="44"/>
      <c r="D889" s="44"/>
      <c r="E889" s="44"/>
      <c r="F889" s="44"/>
      <c r="G889" s="44"/>
      <c r="H889" s="45"/>
      <c r="I889" s="44"/>
      <c r="J889" s="44"/>
      <c r="K889" s="44"/>
      <c r="L889" s="47"/>
      <c r="M889" s="47"/>
      <c r="N889" s="49" t="e">
        <f aca="false">_xlfn.IFS(AND(I889="PE",M889="NÓMINA ENERO"),1,AND(I889="PE",M889="NÓMINA FEBRERO"),2,AND(I889="PE",M889="NÓMINA MARZO"),3,AND(I889="PE",M889="NÓMINA ABRIL"),4,AND(I889="PE",M889="NÓMINA MAYO"),5,AND(I889="PE",M889="NÓMINA JUNIO"),6,AND(I889="PE",M889="NÓMINA JULIO"),7,AND(I889="PE",M889="NÓMINA AGOSTO"),8,AND(I889="PE",M889="NÓMINA SEPTIEMBRE"),9,AND(I889="PE",M889="NÓMINA OCTUBRE"),10,AND(I889="PE",M889="NÓMINA NOVIEMBRE"),11,AND(I889="PE",M889="NÓMINA DICIEMBRE"),12,AND(I889="PC",M889="NÓMINA ENERO"),1,AND(I889="PC",M889="NÓMINA FEBRERO"),2,AND(I889="PC",M889="NÓMINA MARZO"),3,AND(I889="PC",M889="NÓMINA ABRIL"),4,AND(I889="PC",M889="NÓMINA MAYO"),5,AND(I889="PC",M889="NÓMINA JUNIO"),6,AND(I889="PC",M889="NÓMINA JULIO"),7,AND(I889="PC",M889="NÓMINA AGOSTO"),8,AND(I889="PC",M889="NÓMINA SEPTIEMBRE"),9,AND(I889="PC",M889="NÓMINA OCTUBRE"),10,AND(I889="PC",M889="NÓMINA NOVIEMBRE"),11,AND(I889="PC",M889="NÓMINA DICIEMBRE"),12,I889="VCF"," ",I889="VSF"," ",I889="SUB"," ",I889="ADQBYS"," ",I889="CONV"," ")</f>
        <v>#N/A</v>
      </c>
      <c r="O889" s="50"/>
      <c r="P889" s="51"/>
      <c r="Q889" s="51" t="n">
        <f aca="false">ROUND((O889*P889)*0.15,2)</f>
        <v>0</v>
      </c>
      <c r="R889" s="52" t="e">
        <f aca="false">_xlfn.IFS(I889="PE","NO RELLENAR",I889="PC","NO RELLENAR",I889="SUB","NO RELLENAR",I889="ADQBYS","NO RELLENAR",I889="CONV","NO RELLENAR",I889="VSF","RELLENAR",I889="VCF","RELLENAR")</f>
        <v>#N/A</v>
      </c>
      <c r="S889" s="53"/>
      <c r="T889" s="53"/>
      <c r="U889" s="54"/>
      <c r="V889" s="55"/>
      <c r="W889" s="54"/>
      <c r="X889" s="55"/>
      <c r="Y889" s="51"/>
      <c r="Z889" s="51"/>
      <c r="AA889" s="51"/>
      <c r="AB889" s="51"/>
      <c r="AC889" s="51"/>
      <c r="AD889" s="51"/>
      <c r="AE889" s="51"/>
      <c r="AF889" s="51"/>
      <c r="AG889" s="51"/>
      <c r="AH889" s="51"/>
      <c r="AI889" s="51"/>
      <c r="AJ889" s="51"/>
      <c r="AK889" s="51"/>
      <c r="AL889" s="51"/>
      <c r="AM889" s="54"/>
      <c r="AN889" s="51"/>
      <c r="AO889" s="54"/>
      <c r="AP889" s="51"/>
      <c r="AQ889" s="54"/>
      <c r="AR889" s="51"/>
      <c r="AS889" s="53" t="n">
        <v>0</v>
      </c>
      <c r="AT889" s="53" t="n">
        <v>0</v>
      </c>
      <c r="AU889" s="53" t="e">
        <f aca="false">_xlfn.IFS(I889="PE",0,I889="PC",0,I889="VCF",ROUND(AS889*AV889,2),I889="VSF",ROUND(AS889*AV889,2),I889="SUB",ROUND(AS889*AV889,2),I889="ADQBYS",ROUND(AS889*AV889,2),I889="CONV",ROUND(AS889*AV889,2))</f>
        <v>#N/A</v>
      </c>
      <c r="AV889" s="56"/>
      <c r="AW889" s="57" t="e">
        <f aca="false">_xlfn.IFS(I889="PE",ROUND((O889*P889)+Q889,2),I889="PC",ROUND((O889*P889)+Q889,2),AND(I889="VCF",BA889="SI"),AS889+AU889,AND(I889="VCF",BA889="NO"),AS889,AND(I889="VSF",BA889="SI"),AS889+AU889+Y889+Z889,AND(I889="VSF",BA889="NO"),AS889+Y889+Z889,AND(I889="SUB",BA889="SI"),AS889+AU889,AND(I889="SUB",BA889="NO"),AS889,AND(I889="ADQBYS",BA889="SI"),AS889+AU889,AND(I889="ADQBYS",BA889="NO"),AS889,AND(I889="CONV",BA889="SI"),AS889+AU889,AND(I889="CONV",BA889="NO"),AS889)</f>
        <v>#N/A</v>
      </c>
      <c r="AX889" s="53"/>
      <c r="AY889" s="58"/>
      <c r="AZ889" s="51"/>
      <c r="BA889" s="59"/>
    </row>
    <row r="890" customFormat="false" ht="18.6" hidden="false" customHeight="true" outlineLevel="0" collapsed="false">
      <c r="A890" s="43"/>
      <c r="B890" s="44"/>
      <c r="C890" s="44"/>
      <c r="D890" s="44"/>
      <c r="E890" s="44"/>
      <c r="F890" s="44"/>
      <c r="G890" s="44"/>
      <c r="H890" s="45"/>
      <c r="I890" s="44"/>
      <c r="J890" s="44"/>
      <c r="K890" s="44"/>
      <c r="L890" s="47"/>
      <c r="M890" s="47"/>
      <c r="N890" s="49" t="e">
        <f aca="false">_xlfn.IFS(AND(I890="PE",M890="NÓMINA ENERO"),1,AND(I890="PE",M890="NÓMINA FEBRERO"),2,AND(I890="PE",M890="NÓMINA MARZO"),3,AND(I890="PE",M890="NÓMINA ABRIL"),4,AND(I890="PE",M890="NÓMINA MAYO"),5,AND(I890="PE",M890="NÓMINA JUNIO"),6,AND(I890="PE",M890="NÓMINA JULIO"),7,AND(I890="PE",M890="NÓMINA AGOSTO"),8,AND(I890="PE",M890="NÓMINA SEPTIEMBRE"),9,AND(I890="PE",M890="NÓMINA OCTUBRE"),10,AND(I890="PE",M890="NÓMINA NOVIEMBRE"),11,AND(I890="PE",M890="NÓMINA DICIEMBRE"),12,AND(I890="PC",M890="NÓMINA ENERO"),1,AND(I890="PC",M890="NÓMINA FEBRERO"),2,AND(I890="PC",M890="NÓMINA MARZO"),3,AND(I890="PC",M890="NÓMINA ABRIL"),4,AND(I890="PC",M890="NÓMINA MAYO"),5,AND(I890="PC",M890="NÓMINA JUNIO"),6,AND(I890="PC",M890="NÓMINA JULIO"),7,AND(I890="PC",M890="NÓMINA AGOSTO"),8,AND(I890="PC",M890="NÓMINA SEPTIEMBRE"),9,AND(I890="PC",M890="NÓMINA OCTUBRE"),10,AND(I890="PC",M890="NÓMINA NOVIEMBRE"),11,AND(I890="PC",M890="NÓMINA DICIEMBRE"),12,I890="VCF"," ",I890="VSF"," ",I890="SUB"," ",I890="ADQBYS"," ",I890="CONV"," ")</f>
        <v>#N/A</v>
      </c>
      <c r="O890" s="50"/>
      <c r="P890" s="51"/>
      <c r="Q890" s="51" t="n">
        <f aca="false">ROUND((O890*P890)*0.15,2)</f>
        <v>0</v>
      </c>
      <c r="R890" s="52" t="e">
        <f aca="false">_xlfn.IFS(I890="PE","NO RELLENAR",I890="PC","NO RELLENAR",I890="SUB","NO RELLENAR",I890="ADQBYS","NO RELLENAR",I890="CONV","NO RELLENAR",I890="VSF","RELLENAR",I890="VCF","RELLENAR")</f>
        <v>#N/A</v>
      </c>
      <c r="S890" s="53"/>
      <c r="T890" s="53"/>
      <c r="U890" s="54"/>
      <c r="V890" s="55"/>
      <c r="W890" s="54"/>
      <c r="X890" s="55"/>
      <c r="Y890" s="51"/>
      <c r="Z890" s="51"/>
      <c r="AA890" s="51"/>
      <c r="AB890" s="51"/>
      <c r="AC890" s="51"/>
      <c r="AD890" s="51"/>
      <c r="AE890" s="51"/>
      <c r="AF890" s="51"/>
      <c r="AG890" s="51"/>
      <c r="AH890" s="51"/>
      <c r="AI890" s="51"/>
      <c r="AJ890" s="51"/>
      <c r="AK890" s="51"/>
      <c r="AL890" s="51"/>
      <c r="AM890" s="54"/>
      <c r="AN890" s="51"/>
      <c r="AO890" s="54"/>
      <c r="AP890" s="51"/>
      <c r="AQ890" s="54"/>
      <c r="AR890" s="51"/>
      <c r="AS890" s="53" t="n">
        <v>0</v>
      </c>
      <c r="AT890" s="53" t="n">
        <v>0</v>
      </c>
      <c r="AU890" s="53" t="e">
        <f aca="false">_xlfn.IFS(I890="PE",0,I890="PC",0,I890="VCF",ROUND(AS890*AV890,2),I890="VSF",ROUND(AS890*AV890,2),I890="SUB",ROUND(AS890*AV890,2),I890="ADQBYS",ROUND(AS890*AV890,2),I890="CONV",ROUND(AS890*AV890,2))</f>
        <v>#N/A</v>
      </c>
      <c r="AV890" s="56"/>
      <c r="AW890" s="57" t="e">
        <f aca="false">_xlfn.IFS(I890="PE",ROUND((O890*P890)+Q890,2),I890="PC",ROUND((O890*P890)+Q890,2),AND(I890="VCF",BA890="SI"),AS890+AU890,AND(I890="VCF",BA890="NO"),AS890,AND(I890="VSF",BA890="SI"),AS890+AU890+Y890+Z890,AND(I890="VSF",BA890="NO"),AS890+Y890+Z890,AND(I890="SUB",BA890="SI"),AS890+AU890,AND(I890="SUB",BA890="NO"),AS890,AND(I890="ADQBYS",BA890="SI"),AS890+AU890,AND(I890="ADQBYS",BA890="NO"),AS890,AND(I890="CONV",BA890="SI"),AS890+AU890,AND(I890="CONV",BA890="NO"),AS890)</f>
        <v>#N/A</v>
      </c>
      <c r="AX890" s="53"/>
      <c r="AY890" s="58"/>
      <c r="AZ890" s="51"/>
      <c r="BA890" s="59"/>
    </row>
    <row r="891" customFormat="false" ht="18.6" hidden="false" customHeight="true" outlineLevel="0" collapsed="false">
      <c r="A891" s="43"/>
      <c r="B891" s="44"/>
      <c r="C891" s="44"/>
      <c r="D891" s="44"/>
      <c r="E891" s="44"/>
      <c r="F891" s="44"/>
      <c r="G891" s="44"/>
      <c r="H891" s="45"/>
      <c r="I891" s="44"/>
      <c r="J891" s="44"/>
      <c r="K891" s="44"/>
      <c r="L891" s="47"/>
      <c r="M891" s="47"/>
      <c r="N891" s="49" t="e">
        <f aca="false">_xlfn.IFS(AND(I891="PE",M891="NÓMINA ENERO"),1,AND(I891="PE",M891="NÓMINA FEBRERO"),2,AND(I891="PE",M891="NÓMINA MARZO"),3,AND(I891="PE",M891="NÓMINA ABRIL"),4,AND(I891="PE",M891="NÓMINA MAYO"),5,AND(I891="PE",M891="NÓMINA JUNIO"),6,AND(I891="PE",M891="NÓMINA JULIO"),7,AND(I891="PE",M891="NÓMINA AGOSTO"),8,AND(I891="PE",M891="NÓMINA SEPTIEMBRE"),9,AND(I891="PE",M891="NÓMINA OCTUBRE"),10,AND(I891="PE",M891="NÓMINA NOVIEMBRE"),11,AND(I891="PE",M891="NÓMINA DICIEMBRE"),12,AND(I891="PC",M891="NÓMINA ENERO"),1,AND(I891="PC",M891="NÓMINA FEBRERO"),2,AND(I891="PC",M891="NÓMINA MARZO"),3,AND(I891="PC",M891="NÓMINA ABRIL"),4,AND(I891="PC",M891="NÓMINA MAYO"),5,AND(I891="PC",M891="NÓMINA JUNIO"),6,AND(I891="PC",M891="NÓMINA JULIO"),7,AND(I891="PC",M891="NÓMINA AGOSTO"),8,AND(I891="PC",M891="NÓMINA SEPTIEMBRE"),9,AND(I891="PC",M891="NÓMINA OCTUBRE"),10,AND(I891="PC",M891="NÓMINA NOVIEMBRE"),11,AND(I891="PC",M891="NÓMINA DICIEMBRE"),12,I891="VCF"," ",I891="VSF"," ",I891="SUB"," ",I891="ADQBYS"," ",I891="CONV"," ")</f>
        <v>#N/A</v>
      </c>
      <c r="O891" s="50"/>
      <c r="P891" s="51"/>
      <c r="Q891" s="51" t="n">
        <f aca="false">ROUND((O891*P891)*0.15,2)</f>
        <v>0</v>
      </c>
      <c r="R891" s="52" t="e">
        <f aca="false">_xlfn.IFS(I891="PE","NO RELLENAR",I891="PC","NO RELLENAR",I891="SUB","NO RELLENAR",I891="ADQBYS","NO RELLENAR",I891="CONV","NO RELLENAR",I891="VSF","RELLENAR",I891="VCF","RELLENAR")</f>
        <v>#N/A</v>
      </c>
      <c r="S891" s="53"/>
      <c r="T891" s="53"/>
      <c r="U891" s="54"/>
      <c r="V891" s="55"/>
      <c r="W891" s="54"/>
      <c r="X891" s="55"/>
      <c r="Y891" s="51"/>
      <c r="Z891" s="51"/>
      <c r="AA891" s="51"/>
      <c r="AB891" s="51"/>
      <c r="AC891" s="51"/>
      <c r="AD891" s="51"/>
      <c r="AE891" s="51"/>
      <c r="AF891" s="51"/>
      <c r="AG891" s="51"/>
      <c r="AH891" s="51"/>
      <c r="AI891" s="51"/>
      <c r="AJ891" s="51"/>
      <c r="AK891" s="51"/>
      <c r="AL891" s="51"/>
      <c r="AM891" s="54"/>
      <c r="AN891" s="51"/>
      <c r="AO891" s="54"/>
      <c r="AP891" s="51"/>
      <c r="AQ891" s="54"/>
      <c r="AR891" s="51"/>
      <c r="AS891" s="53" t="n">
        <v>0</v>
      </c>
      <c r="AT891" s="53" t="n">
        <v>0</v>
      </c>
      <c r="AU891" s="53" t="e">
        <f aca="false">_xlfn.IFS(I891="PE",0,I891="PC",0,I891="VCF",ROUND(AS891*AV891,2),I891="VSF",ROUND(AS891*AV891,2),I891="SUB",ROUND(AS891*AV891,2),I891="ADQBYS",ROUND(AS891*AV891,2),I891="CONV",ROUND(AS891*AV891,2))</f>
        <v>#N/A</v>
      </c>
      <c r="AV891" s="56"/>
      <c r="AW891" s="57" t="e">
        <f aca="false">_xlfn.IFS(I891="PE",ROUND((O891*P891)+Q891,2),I891="PC",ROUND((O891*P891)+Q891,2),AND(I891="VCF",BA891="SI"),AS891+AU891,AND(I891="VCF",BA891="NO"),AS891,AND(I891="VSF",BA891="SI"),AS891+AU891+Y891+Z891,AND(I891="VSF",BA891="NO"),AS891+Y891+Z891,AND(I891="SUB",BA891="SI"),AS891+AU891,AND(I891="SUB",BA891="NO"),AS891,AND(I891="ADQBYS",BA891="SI"),AS891+AU891,AND(I891="ADQBYS",BA891="NO"),AS891,AND(I891="CONV",BA891="SI"),AS891+AU891,AND(I891="CONV",BA891="NO"),AS891)</f>
        <v>#N/A</v>
      </c>
      <c r="AX891" s="53"/>
      <c r="AY891" s="58"/>
      <c r="AZ891" s="51"/>
      <c r="BA891" s="59"/>
    </row>
    <row r="892" customFormat="false" ht="18.6" hidden="false" customHeight="true" outlineLevel="0" collapsed="false">
      <c r="A892" s="43"/>
      <c r="B892" s="44"/>
      <c r="C892" s="44"/>
      <c r="D892" s="44"/>
      <c r="E892" s="44"/>
      <c r="F892" s="44"/>
      <c r="G892" s="44"/>
      <c r="H892" s="45"/>
      <c r="I892" s="44"/>
      <c r="J892" s="44"/>
      <c r="K892" s="44"/>
      <c r="L892" s="47"/>
      <c r="M892" s="47"/>
      <c r="N892" s="49" t="e">
        <f aca="false">_xlfn.IFS(AND(I892="PE",M892="NÓMINA ENERO"),1,AND(I892="PE",M892="NÓMINA FEBRERO"),2,AND(I892="PE",M892="NÓMINA MARZO"),3,AND(I892="PE",M892="NÓMINA ABRIL"),4,AND(I892="PE",M892="NÓMINA MAYO"),5,AND(I892="PE",M892="NÓMINA JUNIO"),6,AND(I892="PE",M892="NÓMINA JULIO"),7,AND(I892="PE",M892="NÓMINA AGOSTO"),8,AND(I892="PE",M892="NÓMINA SEPTIEMBRE"),9,AND(I892="PE",M892="NÓMINA OCTUBRE"),10,AND(I892="PE",M892="NÓMINA NOVIEMBRE"),11,AND(I892="PE",M892="NÓMINA DICIEMBRE"),12,AND(I892="PC",M892="NÓMINA ENERO"),1,AND(I892="PC",M892="NÓMINA FEBRERO"),2,AND(I892="PC",M892="NÓMINA MARZO"),3,AND(I892="PC",M892="NÓMINA ABRIL"),4,AND(I892="PC",M892="NÓMINA MAYO"),5,AND(I892="PC",M892="NÓMINA JUNIO"),6,AND(I892="PC",M892="NÓMINA JULIO"),7,AND(I892="PC",M892="NÓMINA AGOSTO"),8,AND(I892="PC",M892="NÓMINA SEPTIEMBRE"),9,AND(I892="PC",M892="NÓMINA OCTUBRE"),10,AND(I892="PC",M892="NÓMINA NOVIEMBRE"),11,AND(I892="PC",M892="NÓMINA DICIEMBRE"),12,I892="VCF"," ",I892="VSF"," ",I892="SUB"," ",I892="ADQBYS"," ",I892="CONV"," ")</f>
        <v>#N/A</v>
      </c>
      <c r="O892" s="50"/>
      <c r="P892" s="51"/>
      <c r="Q892" s="51" t="n">
        <f aca="false">ROUND((O892*P892)*0.15,2)</f>
        <v>0</v>
      </c>
      <c r="R892" s="52" t="e">
        <f aca="false">_xlfn.IFS(I892="PE","NO RELLENAR",I892="PC","NO RELLENAR",I892="SUB","NO RELLENAR",I892="ADQBYS","NO RELLENAR",I892="CONV","NO RELLENAR",I892="VSF","RELLENAR",I892="VCF","RELLENAR")</f>
        <v>#N/A</v>
      </c>
      <c r="S892" s="53"/>
      <c r="T892" s="53"/>
      <c r="U892" s="54"/>
      <c r="V892" s="55"/>
      <c r="W892" s="54"/>
      <c r="X892" s="55"/>
      <c r="Y892" s="51"/>
      <c r="Z892" s="51"/>
      <c r="AA892" s="51"/>
      <c r="AB892" s="51"/>
      <c r="AC892" s="51"/>
      <c r="AD892" s="51"/>
      <c r="AE892" s="51"/>
      <c r="AF892" s="51"/>
      <c r="AG892" s="51"/>
      <c r="AH892" s="51"/>
      <c r="AI892" s="51"/>
      <c r="AJ892" s="51"/>
      <c r="AK892" s="51"/>
      <c r="AL892" s="51"/>
      <c r="AM892" s="54"/>
      <c r="AN892" s="51"/>
      <c r="AO892" s="54"/>
      <c r="AP892" s="51"/>
      <c r="AQ892" s="54"/>
      <c r="AR892" s="51"/>
      <c r="AS892" s="53" t="n">
        <v>0</v>
      </c>
      <c r="AT892" s="53" t="n">
        <v>0</v>
      </c>
      <c r="AU892" s="53" t="e">
        <f aca="false">_xlfn.IFS(I892="PE",0,I892="PC",0,I892="VCF",ROUND(AS892*AV892,2),I892="VSF",ROUND(AS892*AV892,2),I892="SUB",ROUND(AS892*AV892,2),I892="ADQBYS",ROUND(AS892*AV892,2),I892="CONV",ROUND(AS892*AV892,2))</f>
        <v>#N/A</v>
      </c>
      <c r="AV892" s="56"/>
      <c r="AW892" s="57" t="e">
        <f aca="false">_xlfn.IFS(I892="PE",ROUND((O892*P892)+Q892,2),I892="PC",ROUND((O892*P892)+Q892,2),AND(I892="VCF",BA892="SI"),AS892+AU892,AND(I892="VCF",BA892="NO"),AS892,AND(I892="VSF",BA892="SI"),AS892+AU892+Y892+Z892,AND(I892="VSF",BA892="NO"),AS892+Y892+Z892,AND(I892="SUB",BA892="SI"),AS892+AU892,AND(I892="SUB",BA892="NO"),AS892,AND(I892="ADQBYS",BA892="SI"),AS892+AU892,AND(I892="ADQBYS",BA892="NO"),AS892,AND(I892="CONV",BA892="SI"),AS892+AU892,AND(I892="CONV",BA892="NO"),AS892)</f>
        <v>#N/A</v>
      </c>
      <c r="AX892" s="53"/>
      <c r="AY892" s="58"/>
      <c r="AZ892" s="51"/>
      <c r="BA892" s="59"/>
    </row>
    <row r="893" customFormat="false" ht="18.6" hidden="false" customHeight="true" outlineLevel="0" collapsed="false">
      <c r="A893" s="43"/>
      <c r="B893" s="44"/>
      <c r="C893" s="44"/>
      <c r="D893" s="44"/>
      <c r="E893" s="44"/>
      <c r="F893" s="44"/>
      <c r="G893" s="44"/>
      <c r="H893" s="45"/>
      <c r="I893" s="44"/>
      <c r="J893" s="44"/>
      <c r="K893" s="44"/>
      <c r="L893" s="47"/>
      <c r="M893" s="47"/>
      <c r="N893" s="49" t="e">
        <f aca="false">_xlfn.IFS(AND(I893="PE",M893="NÓMINA ENERO"),1,AND(I893="PE",M893="NÓMINA FEBRERO"),2,AND(I893="PE",M893="NÓMINA MARZO"),3,AND(I893="PE",M893="NÓMINA ABRIL"),4,AND(I893="PE",M893="NÓMINA MAYO"),5,AND(I893="PE",M893="NÓMINA JUNIO"),6,AND(I893="PE",M893="NÓMINA JULIO"),7,AND(I893="PE",M893="NÓMINA AGOSTO"),8,AND(I893="PE",M893="NÓMINA SEPTIEMBRE"),9,AND(I893="PE",M893="NÓMINA OCTUBRE"),10,AND(I893="PE",M893="NÓMINA NOVIEMBRE"),11,AND(I893="PE",M893="NÓMINA DICIEMBRE"),12,AND(I893="PC",M893="NÓMINA ENERO"),1,AND(I893="PC",M893="NÓMINA FEBRERO"),2,AND(I893="PC",M893="NÓMINA MARZO"),3,AND(I893="PC",M893="NÓMINA ABRIL"),4,AND(I893="PC",M893="NÓMINA MAYO"),5,AND(I893="PC",M893="NÓMINA JUNIO"),6,AND(I893="PC",M893="NÓMINA JULIO"),7,AND(I893="PC",M893="NÓMINA AGOSTO"),8,AND(I893="PC",M893="NÓMINA SEPTIEMBRE"),9,AND(I893="PC",M893="NÓMINA OCTUBRE"),10,AND(I893="PC",M893="NÓMINA NOVIEMBRE"),11,AND(I893="PC",M893="NÓMINA DICIEMBRE"),12,I893="VCF"," ",I893="VSF"," ",I893="SUB"," ",I893="ADQBYS"," ",I893="CONV"," ")</f>
        <v>#N/A</v>
      </c>
      <c r="O893" s="50"/>
      <c r="P893" s="51"/>
      <c r="Q893" s="51" t="n">
        <f aca="false">ROUND((O893*P893)*0.15,2)</f>
        <v>0</v>
      </c>
      <c r="R893" s="52" t="e">
        <f aca="false">_xlfn.IFS(I893="PE","NO RELLENAR",I893="PC","NO RELLENAR",I893="SUB","NO RELLENAR",I893="ADQBYS","NO RELLENAR",I893="CONV","NO RELLENAR",I893="VSF","RELLENAR",I893="VCF","RELLENAR")</f>
        <v>#N/A</v>
      </c>
      <c r="S893" s="53"/>
      <c r="T893" s="53"/>
      <c r="U893" s="54"/>
      <c r="V893" s="55"/>
      <c r="W893" s="54"/>
      <c r="X893" s="55"/>
      <c r="Y893" s="51"/>
      <c r="Z893" s="51"/>
      <c r="AA893" s="51"/>
      <c r="AB893" s="51"/>
      <c r="AC893" s="51"/>
      <c r="AD893" s="51"/>
      <c r="AE893" s="51"/>
      <c r="AF893" s="51"/>
      <c r="AG893" s="51"/>
      <c r="AH893" s="51"/>
      <c r="AI893" s="51"/>
      <c r="AJ893" s="51"/>
      <c r="AK893" s="51"/>
      <c r="AL893" s="51"/>
      <c r="AM893" s="54"/>
      <c r="AN893" s="51"/>
      <c r="AO893" s="54"/>
      <c r="AP893" s="51"/>
      <c r="AQ893" s="54"/>
      <c r="AR893" s="51"/>
      <c r="AS893" s="53" t="n">
        <v>0</v>
      </c>
      <c r="AT893" s="53" t="n">
        <v>0</v>
      </c>
      <c r="AU893" s="53" t="e">
        <f aca="false">_xlfn.IFS(I893="PE",0,I893="PC",0,I893="VCF",ROUND(AS893*AV893,2),I893="VSF",ROUND(AS893*AV893,2),I893="SUB",ROUND(AS893*AV893,2),I893="ADQBYS",ROUND(AS893*AV893,2),I893="CONV",ROUND(AS893*AV893,2))</f>
        <v>#N/A</v>
      </c>
      <c r="AV893" s="56"/>
      <c r="AW893" s="57" t="e">
        <f aca="false">_xlfn.IFS(I893="PE",ROUND((O893*P893)+Q893,2),I893="PC",ROUND((O893*P893)+Q893,2),AND(I893="VCF",BA893="SI"),AS893+AU893,AND(I893="VCF",BA893="NO"),AS893,AND(I893="VSF",BA893="SI"),AS893+AU893+Y893+Z893,AND(I893="VSF",BA893="NO"),AS893+Y893+Z893,AND(I893="SUB",BA893="SI"),AS893+AU893,AND(I893="SUB",BA893="NO"),AS893,AND(I893="ADQBYS",BA893="SI"),AS893+AU893,AND(I893="ADQBYS",BA893="NO"),AS893,AND(I893="CONV",BA893="SI"),AS893+AU893,AND(I893="CONV",BA893="NO"),AS893)</f>
        <v>#N/A</v>
      </c>
      <c r="AX893" s="53"/>
      <c r="AY893" s="58"/>
      <c r="AZ893" s="51"/>
      <c r="BA893" s="59"/>
    </row>
    <row r="894" customFormat="false" ht="18.6" hidden="false" customHeight="true" outlineLevel="0" collapsed="false">
      <c r="A894" s="43"/>
      <c r="B894" s="44"/>
      <c r="C894" s="44"/>
      <c r="D894" s="44"/>
      <c r="E894" s="44"/>
      <c r="F894" s="44"/>
      <c r="G894" s="44"/>
      <c r="H894" s="45"/>
      <c r="I894" s="44"/>
      <c r="J894" s="44"/>
      <c r="K894" s="44"/>
      <c r="L894" s="47"/>
      <c r="M894" s="47"/>
      <c r="N894" s="49" t="e">
        <f aca="false">_xlfn.IFS(AND(I894="PE",M894="NÓMINA ENERO"),1,AND(I894="PE",M894="NÓMINA FEBRERO"),2,AND(I894="PE",M894="NÓMINA MARZO"),3,AND(I894="PE",M894="NÓMINA ABRIL"),4,AND(I894="PE",M894="NÓMINA MAYO"),5,AND(I894="PE",M894="NÓMINA JUNIO"),6,AND(I894="PE",M894="NÓMINA JULIO"),7,AND(I894="PE",M894="NÓMINA AGOSTO"),8,AND(I894="PE",M894="NÓMINA SEPTIEMBRE"),9,AND(I894="PE",M894="NÓMINA OCTUBRE"),10,AND(I894="PE",M894="NÓMINA NOVIEMBRE"),11,AND(I894="PE",M894="NÓMINA DICIEMBRE"),12,AND(I894="PC",M894="NÓMINA ENERO"),1,AND(I894="PC",M894="NÓMINA FEBRERO"),2,AND(I894="PC",M894="NÓMINA MARZO"),3,AND(I894="PC",M894="NÓMINA ABRIL"),4,AND(I894="PC",M894="NÓMINA MAYO"),5,AND(I894="PC",M894="NÓMINA JUNIO"),6,AND(I894="PC",M894="NÓMINA JULIO"),7,AND(I894="PC",M894="NÓMINA AGOSTO"),8,AND(I894="PC",M894="NÓMINA SEPTIEMBRE"),9,AND(I894="PC",M894="NÓMINA OCTUBRE"),10,AND(I894="PC",M894="NÓMINA NOVIEMBRE"),11,AND(I894="PC",M894="NÓMINA DICIEMBRE"),12,I894="VCF"," ",I894="VSF"," ",I894="SUB"," ",I894="ADQBYS"," ",I894="CONV"," ")</f>
        <v>#N/A</v>
      </c>
      <c r="O894" s="50"/>
      <c r="P894" s="51"/>
      <c r="Q894" s="51" t="n">
        <f aca="false">ROUND((O894*P894)*0.15,2)</f>
        <v>0</v>
      </c>
      <c r="R894" s="52" t="e">
        <f aca="false">_xlfn.IFS(I894="PE","NO RELLENAR",I894="PC","NO RELLENAR",I894="SUB","NO RELLENAR",I894="ADQBYS","NO RELLENAR",I894="CONV","NO RELLENAR",I894="VSF","RELLENAR",I894="VCF","RELLENAR")</f>
        <v>#N/A</v>
      </c>
      <c r="S894" s="53"/>
      <c r="T894" s="53"/>
      <c r="U894" s="54"/>
      <c r="V894" s="55"/>
      <c r="W894" s="54"/>
      <c r="X894" s="55"/>
      <c r="Y894" s="51"/>
      <c r="Z894" s="51"/>
      <c r="AA894" s="51"/>
      <c r="AB894" s="51"/>
      <c r="AC894" s="51"/>
      <c r="AD894" s="51"/>
      <c r="AE894" s="51"/>
      <c r="AF894" s="51"/>
      <c r="AG894" s="51"/>
      <c r="AH894" s="51"/>
      <c r="AI894" s="51"/>
      <c r="AJ894" s="51"/>
      <c r="AK894" s="51"/>
      <c r="AL894" s="51"/>
      <c r="AM894" s="54"/>
      <c r="AN894" s="51"/>
      <c r="AO894" s="54"/>
      <c r="AP894" s="51"/>
      <c r="AQ894" s="54"/>
      <c r="AR894" s="51"/>
      <c r="AS894" s="53" t="n">
        <v>0</v>
      </c>
      <c r="AT894" s="53" t="n">
        <v>0</v>
      </c>
      <c r="AU894" s="53" t="e">
        <f aca="false">_xlfn.IFS(I894="PE",0,I894="PC",0,I894="VCF",ROUND(AS894*AV894,2),I894="VSF",ROUND(AS894*AV894,2),I894="SUB",ROUND(AS894*AV894,2),I894="ADQBYS",ROUND(AS894*AV894,2),I894="CONV",ROUND(AS894*AV894,2))</f>
        <v>#N/A</v>
      </c>
      <c r="AV894" s="56"/>
      <c r="AW894" s="57" t="e">
        <f aca="false">_xlfn.IFS(I894="PE",ROUND((O894*P894)+Q894,2),I894="PC",ROUND((O894*P894)+Q894,2),AND(I894="VCF",BA894="SI"),AS894+AU894,AND(I894="VCF",BA894="NO"),AS894,AND(I894="VSF",BA894="SI"),AS894+AU894+Y894+Z894,AND(I894="VSF",BA894="NO"),AS894+Y894+Z894,AND(I894="SUB",BA894="SI"),AS894+AU894,AND(I894="SUB",BA894="NO"),AS894,AND(I894="ADQBYS",BA894="SI"),AS894+AU894,AND(I894="ADQBYS",BA894="NO"),AS894,AND(I894="CONV",BA894="SI"),AS894+AU894,AND(I894="CONV",BA894="NO"),AS894)</f>
        <v>#N/A</v>
      </c>
      <c r="AX894" s="53"/>
      <c r="AY894" s="58"/>
      <c r="AZ894" s="51"/>
      <c r="BA894" s="59"/>
    </row>
    <row r="895" customFormat="false" ht="18.6" hidden="false" customHeight="true" outlineLevel="0" collapsed="false">
      <c r="A895" s="43"/>
      <c r="B895" s="44"/>
      <c r="C895" s="44"/>
      <c r="D895" s="44"/>
      <c r="E895" s="44"/>
      <c r="F895" s="44"/>
      <c r="G895" s="44"/>
      <c r="H895" s="45"/>
      <c r="I895" s="44"/>
      <c r="J895" s="44"/>
      <c r="K895" s="44"/>
      <c r="L895" s="47"/>
      <c r="M895" s="47"/>
      <c r="N895" s="49" t="e">
        <f aca="false">_xlfn.IFS(AND(I895="PE",M895="NÓMINA ENERO"),1,AND(I895="PE",M895="NÓMINA FEBRERO"),2,AND(I895="PE",M895="NÓMINA MARZO"),3,AND(I895="PE",M895="NÓMINA ABRIL"),4,AND(I895="PE",M895="NÓMINA MAYO"),5,AND(I895="PE",M895="NÓMINA JUNIO"),6,AND(I895="PE",M895="NÓMINA JULIO"),7,AND(I895="PE",M895="NÓMINA AGOSTO"),8,AND(I895="PE",M895="NÓMINA SEPTIEMBRE"),9,AND(I895="PE",M895="NÓMINA OCTUBRE"),10,AND(I895="PE",M895="NÓMINA NOVIEMBRE"),11,AND(I895="PE",M895="NÓMINA DICIEMBRE"),12,AND(I895="PC",M895="NÓMINA ENERO"),1,AND(I895="PC",M895="NÓMINA FEBRERO"),2,AND(I895="PC",M895="NÓMINA MARZO"),3,AND(I895="PC",M895="NÓMINA ABRIL"),4,AND(I895="PC",M895="NÓMINA MAYO"),5,AND(I895="PC",M895="NÓMINA JUNIO"),6,AND(I895="PC",M895="NÓMINA JULIO"),7,AND(I895="PC",M895="NÓMINA AGOSTO"),8,AND(I895="PC",M895="NÓMINA SEPTIEMBRE"),9,AND(I895="PC",M895="NÓMINA OCTUBRE"),10,AND(I895="PC",M895="NÓMINA NOVIEMBRE"),11,AND(I895="PC",M895="NÓMINA DICIEMBRE"),12,I895="VCF"," ",I895="VSF"," ",I895="SUB"," ",I895="ADQBYS"," ",I895="CONV"," ")</f>
        <v>#N/A</v>
      </c>
      <c r="O895" s="50"/>
      <c r="P895" s="51"/>
      <c r="Q895" s="51" t="n">
        <f aca="false">ROUND((O895*P895)*0.15,2)</f>
        <v>0</v>
      </c>
      <c r="R895" s="52" t="e">
        <f aca="false">_xlfn.IFS(I895="PE","NO RELLENAR",I895="PC","NO RELLENAR",I895="SUB","NO RELLENAR",I895="ADQBYS","NO RELLENAR",I895="CONV","NO RELLENAR",I895="VSF","RELLENAR",I895="VCF","RELLENAR")</f>
        <v>#N/A</v>
      </c>
      <c r="S895" s="53"/>
      <c r="T895" s="53"/>
      <c r="U895" s="54"/>
      <c r="V895" s="55"/>
      <c r="W895" s="54"/>
      <c r="X895" s="55"/>
      <c r="Y895" s="51"/>
      <c r="Z895" s="51"/>
      <c r="AA895" s="51"/>
      <c r="AB895" s="51"/>
      <c r="AC895" s="51"/>
      <c r="AD895" s="51"/>
      <c r="AE895" s="51"/>
      <c r="AF895" s="51"/>
      <c r="AG895" s="51"/>
      <c r="AH895" s="51"/>
      <c r="AI895" s="51"/>
      <c r="AJ895" s="51"/>
      <c r="AK895" s="51"/>
      <c r="AL895" s="51"/>
      <c r="AM895" s="54"/>
      <c r="AN895" s="51"/>
      <c r="AO895" s="54"/>
      <c r="AP895" s="51"/>
      <c r="AQ895" s="54"/>
      <c r="AR895" s="51"/>
      <c r="AS895" s="53" t="n">
        <v>0</v>
      </c>
      <c r="AT895" s="53" t="n">
        <v>0</v>
      </c>
      <c r="AU895" s="53" t="e">
        <f aca="false">_xlfn.IFS(I895="PE",0,I895="PC",0,I895="VCF",ROUND(AS895*AV895,2),I895="VSF",ROUND(AS895*AV895,2),I895="SUB",ROUND(AS895*AV895,2),I895="ADQBYS",ROUND(AS895*AV895,2),I895="CONV",ROUND(AS895*AV895,2))</f>
        <v>#N/A</v>
      </c>
      <c r="AV895" s="56"/>
      <c r="AW895" s="57" t="e">
        <f aca="false">_xlfn.IFS(I895="PE",ROUND((O895*P895)+Q895,2),I895="PC",ROUND((O895*P895)+Q895,2),AND(I895="VCF",BA895="SI"),AS895+AU895,AND(I895="VCF",BA895="NO"),AS895,AND(I895="VSF",BA895="SI"),AS895+AU895+Y895+Z895,AND(I895="VSF",BA895="NO"),AS895+Y895+Z895,AND(I895="SUB",BA895="SI"),AS895+AU895,AND(I895="SUB",BA895="NO"),AS895,AND(I895="ADQBYS",BA895="SI"),AS895+AU895,AND(I895="ADQBYS",BA895="NO"),AS895,AND(I895="CONV",BA895="SI"),AS895+AU895,AND(I895="CONV",BA895="NO"),AS895)</f>
        <v>#N/A</v>
      </c>
      <c r="AX895" s="53"/>
      <c r="AY895" s="58"/>
      <c r="AZ895" s="51"/>
      <c r="BA895" s="59"/>
    </row>
    <row r="896" customFormat="false" ht="18.6" hidden="false" customHeight="true" outlineLevel="0" collapsed="false">
      <c r="A896" s="43"/>
      <c r="B896" s="44"/>
      <c r="C896" s="44"/>
      <c r="D896" s="44"/>
      <c r="E896" s="44"/>
      <c r="F896" s="44"/>
      <c r="G896" s="44"/>
      <c r="H896" s="45"/>
      <c r="I896" s="44"/>
      <c r="J896" s="44"/>
      <c r="K896" s="44"/>
      <c r="L896" s="47"/>
      <c r="M896" s="47"/>
      <c r="N896" s="49" t="e">
        <f aca="false">_xlfn.IFS(AND(I896="PE",M896="NÓMINA ENERO"),1,AND(I896="PE",M896="NÓMINA FEBRERO"),2,AND(I896="PE",M896="NÓMINA MARZO"),3,AND(I896="PE",M896="NÓMINA ABRIL"),4,AND(I896="PE",M896="NÓMINA MAYO"),5,AND(I896="PE",M896="NÓMINA JUNIO"),6,AND(I896="PE",M896="NÓMINA JULIO"),7,AND(I896="PE",M896="NÓMINA AGOSTO"),8,AND(I896="PE",M896="NÓMINA SEPTIEMBRE"),9,AND(I896="PE",M896="NÓMINA OCTUBRE"),10,AND(I896="PE",M896="NÓMINA NOVIEMBRE"),11,AND(I896="PE",M896="NÓMINA DICIEMBRE"),12,AND(I896="PC",M896="NÓMINA ENERO"),1,AND(I896="PC",M896="NÓMINA FEBRERO"),2,AND(I896="PC",M896="NÓMINA MARZO"),3,AND(I896="PC",M896="NÓMINA ABRIL"),4,AND(I896="PC",M896="NÓMINA MAYO"),5,AND(I896="PC",M896="NÓMINA JUNIO"),6,AND(I896="PC",M896="NÓMINA JULIO"),7,AND(I896="PC",M896="NÓMINA AGOSTO"),8,AND(I896="PC",M896="NÓMINA SEPTIEMBRE"),9,AND(I896="PC",M896="NÓMINA OCTUBRE"),10,AND(I896="PC",M896="NÓMINA NOVIEMBRE"),11,AND(I896="PC",M896="NÓMINA DICIEMBRE"),12,I896="VCF"," ",I896="VSF"," ",I896="SUB"," ",I896="ADQBYS"," ",I896="CONV"," ")</f>
        <v>#N/A</v>
      </c>
      <c r="O896" s="50"/>
      <c r="P896" s="51"/>
      <c r="Q896" s="51" t="n">
        <f aca="false">ROUND((O896*P896)*0.15,2)</f>
        <v>0</v>
      </c>
      <c r="R896" s="52" t="e">
        <f aca="false">_xlfn.IFS(I896="PE","NO RELLENAR",I896="PC","NO RELLENAR",I896="SUB","NO RELLENAR",I896="ADQBYS","NO RELLENAR",I896="CONV","NO RELLENAR",I896="VSF","RELLENAR",I896="VCF","RELLENAR")</f>
        <v>#N/A</v>
      </c>
      <c r="S896" s="53"/>
      <c r="T896" s="53"/>
      <c r="U896" s="54"/>
      <c r="V896" s="55"/>
      <c r="W896" s="54"/>
      <c r="X896" s="55"/>
      <c r="Y896" s="51"/>
      <c r="Z896" s="51"/>
      <c r="AA896" s="51"/>
      <c r="AB896" s="51"/>
      <c r="AC896" s="51"/>
      <c r="AD896" s="51"/>
      <c r="AE896" s="51"/>
      <c r="AF896" s="51"/>
      <c r="AG896" s="51"/>
      <c r="AH896" s="51"/>
      <c r="AI896" s="51"/>
      <c r="AJ896" s="51"/>
      <c r="AK896" s="51"/>
      <c r="AL896" s="51"/>
      <c r="AM896" s="54"/>
      <c r="AN896" s="51"/>
      <c r="AO896" s="54"/>
      <c r="AP896" s="51"/>
      <c r="AQ896" s="54"/>
      <c r="AR896" s="51"/>
      <c r="AS896" s="53" t="n">
        <v>0</v>
      </c>
      <c r="AT896" s="53" t="n">
        <v>0</v>
      </c>
      <c r="AU896" s="53" t="e">
        <f aca="false">_xlfn.IFS(I896="PE",0,I896="PC",0,I896="VCF",ROUND(AS896*AV896,2),I896="VSF",ROUND(AS896*AV896,2),I896="SUB",ROUND(AS896*AV896,2),I896="ADQBYS",ROUND(AS896*AV896,2),I896="CONV",ROUND(AS896*AV896,2))</f>
        <v>#N/A</v>
      </c>
      <c r="AV896" s="56"/>
      <c r="AW896" s="57" t="e">
        <f aca="false">_xlfn.IFS(I896="PE",ROUND((O896*P896)+Q896,2),I896="PC",ROUND((O896*P896)+Q896,2),AND(I896="VCF",BA896="SI"),AS896+AU896,AND(I896="VCF",BA896="NO"),AS896,AND(I896="VSF",BA896="SI"),AS896+AU896+Y896+Z896,AND(I896="VSF",BA896="NO"),AS896+Y896+Z896,AND(I896="SUB",BA896="SI"),AS896+AU896,AND(I896="SUB",BA896="NO"),AS896,AND(I896="ADQBYS",BA896="SI"),AS896+AU896,AND(I896="ADQBYS",BA896="NO"),AS896,AND(I896="CONV",BA896="SI"),AS896+AU896,AND(I896="CONV",BA896="NO"),AS896)</f>
        <v>#N/A</v>
      </c>
      <c r="AX896" s="53"/>
      <c r="AY896" s="58"/>
      <c r="AZ896" s="51"/>
      <c r="BA896" s="59"/>
    </row>
    <row r="897" customFormat="false" ht="18.6" hidden="false" customHeight="true" outlineLevel="0" collapsed="false">
      <c r="A897" s="43"/>
      <c r="B897" s="44"/>
      <c r="C897" s="44"/>
      <c r="D897" s="44"/>
      <c r="E897" s="44"/>
      <c r="F897" s="44"/>
      <c r="G897" s="44"/>
      <c r="H897" s="45"/>
      <c r="I897" s="44"/>
      <c r="J897" s="44"/>
      <c r="K897" s="44"/>
      <c r="L897" s="47"/>
      <c r="M897" s="47"/>
      <c r="N897" s="49" t="e">
        <f aca="false">_xlfn.IFS(AND(I897="PE",M897="NÓMINA ENERO"),1,AND(I897="PE",M897="NÓMINA FEBRERO"),2,AND(I897="PE",M897="NÓMINA MARZO"),3,AND(I897="PE",M897="NÓMINA ABRIL"),4,AND(I897="PE",M897="NÓMINA MAYO"),5,AND(I897="PE",M897="NÓMINA JUNIO"),6,AND(I897="PE",M897="NÓMINA JULIO"),7,AND(I897="PE",M897="NÓMINA AGOSTO"),8,AND(I897="PE",M897="NÓMINA SEPTIEMBRE"),9,AND(I897="PE",M897="NÓMINA OCTUBRE"),10,AND(I897="PE",M897="NÓMINA NOVIEMBRE"),11,AND(I897="PE",M897="NÓMINA DICIEMBRE"),12,AND(I897="PC",M897="NÓMINA ENERO"),1,AND(I897="PC",M897="NÓMINA FEBRERO"),2,AND(I897="PC",M897="NÓMINA MARZO"),3,AND(I897="PC",M897="NÓMINA ABRIL"),4,AND(I897="PC",M897="NÓMINA MAYO"),5,AND(I897="PC",M897="NÓMINA JUNIO"),6,AND(I897="PC",M897="NÓMINA JULIO"),7,AND(I897="PC",M897="NÓMINA AGOSTO"),8,AND(I897="PC",M897="NÓMINA SEPTIEMBRE"),9,AND(I897="PC",M897="NÓMINA OCTUBRE"),10,AND(I897="PC",M897="NÓMINA NOVIEMBRE"),11,AND(I897="PC",M897="NÓMINA DICIEMBRE"),12,I897="VCF"," ",I897="VSF"," ",I897="SUB"," ",I897="ADQBYS"," ",I897="CONV"," ")</f>
        <v>#N/A</v>
      </c>
      <c r="O897" s="50"/>
      <c r="P897" s="51"/>
      <c r="Q897" s="51" t="n">
        <f aca="false">ROUND((O897*P897)*0.15,2)</f>
        <v>0</v>
      </c>
      <c r="R897" s="52" t="e">
        <f aca="false">_xlfn.IFS(I897="PE","NO RELLENAR",I897="PC","NO RELLENAR",I897="SUB","NO RELLENAR",I897="ADQBYS","NO RELLENAR",I897="CONV","NO RELLENAR",I897="VSF","RELLENAR",I897="VCF","RELLENAR")</f>
        <v>#N/A</v>
      </c>
      <c r="S897" s="53"/>
      <c r="T897" s="53"/>
      <c r="U897" s="54"/>
      <c r="V897" s="55"/>
      <c r="W897" s="54"/>
      <c r="X897" s="55"/>
      <c r="Y897" s="51"/>
      <c r="Z897" s="51"/>
      <c r="AA897" s="51"/>
      <c r="AB897" s="51"/>
      <c r="AC897" s="51"/>
      <c r="AD897" s="51"/>
      <c r="AE897" s="51"/>
      <c r="AF897" s="51"/>
      <c r="AG897" s="51"/>
      <c r="AH897" s="51"/>
      <c r="AI897" s="51"/>
      <c r="AJ897" s="51"/>
      <c r="AK897" s="51"/>
      <c r="AL897" s="51"/>
      <c r="AM897" s="54"/>
      <c r="AN897" s="51"/>
      <c r="AO897" s="54"/>
      <c r="AP897" s="51"/>
      <c r="AQ897" s="54"/>
      <c r="AR897" s="51"/>
      <c r="AS897" s="53" t="n">
        <v>0</v>
      </c>
      <c r="AT897" s="53" t="n">
        <v>0</v>
      </c>
      <c r="AU897" s="53" t="e">
        <f aca="false">_xlfn.IFS(I897="PE",0,I897="PC",0,I897="VCF",ROUND(AS897*AV897,2),I897="VSF",ROUND(AS897*AV897,2),I897="SUB",ROUND(AS897*AV897,2),I897="ADQBYS",ROUND(AS897*AV897,2),I897="CONV",ROUND(AS897*AV897,2))</f>
        <v>#N/A</v>
      </c>
      <c r="AV897" s="56"/>
      <c r="AW897" s="57" t="e">
        <f aca="false">_xlfn.IFS(I897="PE",ROUND((O897*P897)+Q897,2),I897="PC",ROUND((O897*P897)+Q897,2),AND(I897="VCF",BA897="SI"),AS897+AU897,AND(I897="VCF",BA897="NO"),AS897,AND(I897="VSF",BA897="SI"),AS897+AU897+Y897+Z897,AND(I897="VSF",BA897="NO"),AS897+Y897+Z897,AND(I897="SUB",BA897="SI"),AS897+AU897,AND(I897="SUB",BA897="NO"),AS897,AND(I897="ADQBYS",BA897="SI"),AS897+AU897,AND(I897="ADQBYS",BA897="NO"),AS897,AND(I897="CONV",BA897="SI"),AS897+AU897,AND(I897="CONV",BA897="NO"),AS897)</f>
        <v>#N/A</v>
      </c>
      <c r="AX897" s="53"/>
      <c r="AY897" s="58"/>
      <c r="AZ897" s="51"/>
      <c r="BA897" s="59"/>
    </row>
    <row r="898" customFormat="false" ht="18.6" hidden="false" customHeight="true" outlineLevel="0" collapsed="false">
      <c r="A898" s="43"/>
      <c r="B898" s="44"/>
      <c r="C898" s="44"/>
      <c r="D898" s="44"/>
      <c r="E898" s="44"/>
      <c r="F898" s="44"/>
      <c r="G898" s="44"/>
      <c r="H898" s="45"/>
      <c r="I898" s="44"/>
      <c r="J898" s="44"/>
      <c r="K898" s="44"/>
      <c r="L898" s="47"/>
      <c r="M898" s="47"/>
      <c r="N898" s="49" t="e">
        <f aca="false">_xlfn.IFS(AND(I898="PE",M898="NÓMINA ENERO"),1,AND(I898="PE",M898="NÓMINA FEBRERO"),2,AND(I898="PE",M898="NÓMINA MARZO"),3,AND(I898="PE",M898="NÓMINA ABRIL"),4,AND(I898="PE",M898="NÓMINA MAYO"),5,AND(I898="PE",M898="NÓMINA JUNIO"),6,AND(I898="PE",M898="NÓMINA JULIO"),7,AND(I898="PE",M898="NÓMINA AGOSTO"),8,AND(I898="PE",M898="NÓMINA SEPTIEMBRE"),9,AND(I898="PE",M898="NÓMINA OCTUBRE"),10,AND(I898="PE",M898="NÓMINA NOVIEMBRE"),11,AND(I898="PE",M898="NÓMINA DICIEMBRE"),12,AND(I898="PC",M898="NÓMINA ENERO"),1,AND(I898="PC",M898="NÓMINA FEBRERO"),2,AND(I898="PC",M898="NÓMINA MARZO"),3,AND(I898="PC",M898="NÓMINA ABRIL"),4,AND(I898="PC",M898="NÓMINA MAYO"),5,AND(I898="PC",M898="NÓMINA JUNIO"),6,AND(I898="PC",M898="NÓMINA JULIO"),7,AND(I898="PC",M898="NÓMINA AGOSTO"),8,AND(I898="PC",M898="NÓMINA SEPTIEMBRE"),9,AND(I898="PC",M898="NÓMINA OCTUBRE"),10,AND(I898="PC",M898="NÓMINA NOVIEMBRE"),11,AND(I898="PC",M898="NÓMINA DICIEMBRE"),12,I898="VCF"," ",I898="VSF"," ",I898="SUB"," ",I898="ADQBYS"," ",I898="CONV"," ")</f>
        <v>#N/A</v>
      </c>
      <c r="O898" s="50"/>
      <c r="P898" s="51"/>
      <c r="Q898" s="51" t="n">
        <f aca="false">ROUND((O898*P898)*0.15,2)</f>
        <v>0</v>
      </c>
      <c r="R898" s="52" t="e">
        <f aca="false">_xlfn.IFS(I898="PE","NO RELLENAR",I898="PC","NO RELLENAR",I898="SUB","NO RELLENAR",I898="ADQBYS","NO RELLENAR",I898="CONV","NO RELLENAR",I898="VSF","RELLENAR",I898="VCF","RELLENAR")</f>
        <v>#N/A</v>
      </c>
      <c r="S898" s="53"/>
      <c r="T898" s="53"/>
      <c r="U898" s="54"/>
      <c r="V898" s="55"/>
      <c r="W898" s="54"/>
      <c r="X898" s="55"/>
      <c r="Y898" s="51"/>
      <c r="Z898" s="51"/>
      <c r="AA898" s="51"/>
      <c r="AB898" s="51"/>
      <c r="AC898" s="51"/>
      <c r="AD898" s="51"/>
      <c r="AE898" s="51"/>
      <c r="AF898" s="51"/>
      <c r="AG898" s="51"/>
      <c r="AH898" s="51"/>
      <c r="AI898" s="51"/>
      <c r="AJ898" s="51"/>
      <c r="AK898" s="51"/>
      <c r="AL898" s="51"/>
      <c r="AM898" s="54"/>
      <c r="AN898" s="51"/>
      <c r="AO898" s="54"/>
      <c r="AP898" s="51"/>
      <c r="AQ898" s="54"/>
      <c r="AR898" s="51"/>
      <c r="AS898" s="53" t="n">
        <v>0</v>
      </c>
      <c r="AT898" s="53" t="n">
        <v>0</v>
      </c>
      <c r="AU898" s="53" t="e">
        <f aca="false">_xlfn.IFS(I898="PE",0,I898="PC",0,I898="VCF",ROUND(AS898*AV898,2),I898="VSF",ROUND(AS898*AV898,2),I898="SUB",ROUND(AS898*AV898,2),I898="ADQBYS",ROUND(AS898*AV898,2),I898="CONV",ROUND(AS898*AV898,2))</f>
        <v>#N/A</v>
      </c>
      <c r="AV898" s="56"/>
      <c r="AW898" s="57" t="e">
        <f aca="false">_xlfn.IFS(I898="PE",ROUND((O898*P898)+Q898,2),I898="PC",ROUND((O898*P898)+Q898,2),AND(I898="VCF",BA898="SI"),AS898+AU898,AND(I898="VCF",BA898="NO"),AS898,AND(I898="VSF",BA898="SI"),AS898+AU898+Y898+Z898,AND(I898="VSF",BA898="NO"),AS898+Y898+Z898,AND(I898="SUB",BA898="SI"),AS898+AU898,AND(I898="SUB",BA898="NO"),AS898,AND(I898="ADQBYS",BA898="SI"),AS898+AU898,AND(I898="ADQBYS",BA898="NO"),AS898,AND(I898="CONV",BA898="SI"),AS898+AU898,AND(I898="CONV",BA898="NO"),AS898)</f>
        <v>#N/A</v>
      </c>
      <c r="AX898" s="53"/>
      <c r="AY898" s="58"/>
      <c r="AZ898" s="51"/>
      <c r="BA898" s="59"/>
    </row>
    <row r="899" customFormat="false" ht="18.6" hidden="false" customHeight="true" outlineLevel="0" collapsed="false">
      <c r="A899" s="43"/>
      <c r="B899" s="44"/>
      <c r="C899" s="44"/>
      <c r="D899" s="44"/>
      <c r="E899" s="44"/>
      <c r="F899" s="44"/>
      <c r="G899" s="44"/>
      <c r="H899" s="45"/>
      <c r="I899" s="44"/>
      <c r="J899" s="44"/>
      <c r="K899" s="44"/>
      <c r="L899" s="47"/>
      <c r="M899" s="47"/>
      <c r="N899" s="49" t="e">
        <f aca="false">_xlfn.IFS(AND(I899="PE",M899="NÓMINA ENERO"),1,AND(I899="PE",M899="NÓMINA FEBRERO"),2,AND(I899="PE",M899="NÓMINA MARZO"),3,AND(I899="PE",M899="NÓMINA ABRIL"),4,AND(I899="PE",M899="NÓMINA MAYO"),5,AND(I899="PE",M899="NÓMINA JUNIO"),6,AND(I899="PE",M899="NÓMINA JULIO"),7,AND(I899="PE",M899="NÓMINA AGOSTO"),8,AND(I899="PE",M899="NÓMINA SEPTIEMBRE"),9,AND(I899="PE",M899="NÓMINA OCTUBRE"),10,AND(I899="PE",M899="NÓMINA NOVIEMBRE"),11,AND(I899="PE",M899="NÓMINA DICIEMBRE"),12,AND(I899="PC",M899="NÓMINA ENERO"),1,AND(I899="PC",M899="NÓMINA FEBRERO"),2,AND(I899="PC",M899="NÓMINA MARZO"),3,AND(I899="PC",M899="NÓMINA ABRIL"),4,AND(I899="PC",M899="NÓMINA MAYO"),5,AND(I899="PC",M899="NÓMINA JUNIO"),6,AND(I899="PC",M899="NÓMINA JULIO"),7,AND(I899="PC",M899="NÓMINA AGOSTO"),8,AND(I899="PC",M899="NÓMINA SEPTIEMBRE"),9,AND(I899="PC",M899="NÓMINA OCTUBRE"),10,AND(I899="PC",M899="NÓMINA NOVIEMBRE"),11,AND(I899="PC",M899="NÓMINA DICIEMBRE"),12,I899="VCF"," ",I899="VSF"," ",I899="SUB"," ",I899="ADQBYS"," ",I899="CONV"," ")</f>
        <v>#N/A</v>
      </c>
      <c r="O899" s="50"/>
      <c r="P899" s="51"/>
      <c r="Q899" s="51" t="n">
        <f aca="false">ROUND((O899*P899)*0.15,2)</f>
        <v>0</v>
      </c>
      <c r="R899" s="52" t="e">
        <f aca="false">_xlfn.IFS(I899="PE","NO RELLENAR",I899="PC","NO RELLENAR",I899="SUB","NO RELLENAR",I899="ADQBYS","NO RELLENAR",I899="CONV","NO RELLENAR",I899="VSF","RELLENAR",I899="VCF","RELLENAR")</f>
        <v>#N/A</v>
      </c>
      <c r="S899" s="53"/>
      <c r="T899" s="53"/>
      <c r="U899" s="54"/>
      <c r="V899" s="55"/>
      <c r="W899" s="54"/>
      <c r="X899" s="55"/>
      <c r="Y899" s="51"/>
      <c r="Z899" s="51"/>
      <c r="AA899" s="51"/>
      <c r="AB899" s="51"/>
      <c r="AC899" s="51"/>
      <c r="AD899" s="51"/>
      <c r="AE899" s="51"/>
      <c r="AF899" s="51"/>
      <c r="AG899" s="51"/>
      <c r="AH899" s="51"/>
      <c r="AI899" s="51"/>
      <c r="AJ899" s="51"/>
      <c r="AK899" s="51"/>
      <c r="AL899" s="51"/>
      <c r="AM899" s="54"/>
      <c r="AN899" s="51"/>
      <c r="AO899" s="54"/>
      <c r="AP899" s="51"/>
      <c r="AQ899" s="54"/>
      <c r="AR899" s="51"/>
      <c r="AS899" s="53" t="n">
        <v>0</v>
      </c>
      <c r="AT899" s="53" t="n">
        <v>0</v>
      </c>
      <c r="AU899" s="53" t="e">
        <f aca="false">_xlfn.IFS(I899="PE",0,I899="PC",0,I899="VCF",ROUND(AS899*AV899,2),I899="VSF",ROUND(AS899*AV899,2),I899="SUB",ROUND(AS899*AV899,2),I899="ADQBYS",ROUND(AS899*AV899,2),I899="CONV",ROUND(AS899*AV899,2))</f>
        <v>#N/A</v>
      </c>
      <c r="AV899" s="56"/>
      <c r="AW899" s="57" t="e">
        <f aca="false">_xlfn.IFS(I899="PE",ROUND((O899*P899)+Q899,2),I899="PC",ROUND((O899*P899)+Q899,2),AND(I899="VCF",BA899="SI"),AS899+AU899,AND(I899="VCF",BA899="NO"),AS899,AND(I899="VSF",BA899="SI"),AS899+AU899+Y899+Z899,AND(I899="VSF",BA899="NO"),AS899+Y899+Z899,AND(I899="SUB",BA899="SI"),AS899+AU899,AND(I899="SUB",BA899="NO"),AS899,AND(I899="ADQBYS",BA899="SI"),AS899+AU899,AND(I899="ADQBYS",BA899="NO"),AS899,AND(I899="CONV",BA899="SI"),AS899+AU899,AND(I899="CONV",BA899="NO"),AS899)</f>
        <v>#N/A</v>
      </c>
      <c r="AX899" s="53"/>
      <c r="AY899" s="58"/>
      <c r="AZ899" s="51"/>
      <c r="BA899" s="59"/>
    </row>
    <row r="900" customFormat="false" ht="18.6" hidden="false" customHeight="true" outlineLevel="0" collapsed="false">
      <c r="A900" s="43"/>
      <c r="B900" s="44"/>
      <c r="C900" s="44"/>
      <c r="D900" s="44"/>
      <c r="E900" s="44"/>
      <c r="F900" s="44"/>
      <c r="G900" s="44"/>
      <c r="H900" s="45"/>
      <c r="I900" s="44"/>
      <c r="J900" s="44"/>
      <c r="K900" s="44"/>
      <c r="L900" s="47"/>
      <c r="M900" s="47"/>
      <c r="N900" s="49" t="e">
        <f aca="false">_xlfn.IFS(AND(I900="PE",M900="NÓMINA ENERO"),1,AND(I900="PE",M900="NÓMINA FEBRERO"),2,AND(I900="PE",M900="NÓMINA MARZO"),3,AND(I900="PE",M900="NÓMINA ABRIL"),4,AND(I900="PE",M900="NÓMINA MAYO"),5,AND(I900="PE",M900="NÓMINA JUNIO"),6,AND(I900="PE",M900="NÓMINA JULIO"),7,AND(I900="PE",M900="NÓMINA AGOSTO"),8,AND(I900="PE",M900="NÓMINA SEPTIEMBRE"),9,AND(I900="PE",M900="NÓMINA OCTUBRE"),10,AND(I900="PE",M900="NÓMINA NOVIEMBRE"),11,AND(I900="PE",M900="NÓMINA DICIEMBRE"),12,AND(I900="PC",M900="NÓMINA ENERO"),1,AND(I900="PC",M900="NÓMINA FEBRERO"),2,AND(I900="PC",M900="NÓMINA MARZO"),3,AND(I900="PC",M900="NÓMINA ABRIL"),4,AND(I900="PC",M900="NÓMINA MAYO"),5,AND(I900="PC",M900="NÓMINA JUNIO"),6,AND(I900="PC",M900="NÓMINA JULIO"),7,AND(I900="PC",M900="NÓMINA AGOSTO"),8,AND(I900="PC",M900="NÓMINA SEPTIEMBRE"),9,AND(I900="PC",M900="NÓMINA OCTUBRE"),10,AND(I900="PC",M900="NÓMINA NOVIEMBRE"),11,AND(I900="PC",M900="NÓMINA DICIEMBRE"),12,I900="VCF"," ",I900="VSF"," ",I900="SUB"," ",I900="ADQBYS"," ",I900="CONV"," ")</f>
        <v>#N/A</v>
      </c>
      <c r="O900" s="50"/>
      <c r="P900" s="51"/>
      <c r="Q900" s="51" t="n">
        <f aca="false">ROUND((O900*P900)*0.15,2)</f>
        <v>0</v>
      </c>
      <c r="R900" s="52" t="e">
        <f aca="false">_xlfn.IFS(I900="PE","NO RELLENAR",I900="PC","NO RELLENAR",I900="SUB","NO RELLENAR",I900="ADQBYS","NO RELLENAR",I900="CONV","NO RELLENAR",I900="VSF","RELLENAR",I900="VCF","RELLENAR")</f>
        <v>#N/A</v>
      </c>
      <c r="S900" s="53"/>
      <c r="T900" s="53"/>
      <c r="U900" s="54"/>
      <c r="V900" s="55"/>
      <c r="W900" s="54"/>
      <c r="X900" s="55"/>
      <c r="Y900" s="51"/>
      <c r="Z900" s="51"/>
      <c r="AA900" s="51"/>
      <c r="AB900" s="51"/>
      <c r="AC900" s="51"/>
      <c r="AD900" s="51"/>
      <c r="AE900" s="51"/>
      <c r="AF900" s="51"/>
      <c r="AG900" s="51"/>
      <c r="AH900" s="51"/>
      <c r="AI900" s="51"/>
      <c r="AJ900" s="51"/>
      <c r="AK900" s="51"/>
      <c r="AL900" s="51"/>
      <c r="AM900" s="54"/>
      <c r="AN900" s="51"/>
      <c r="AO900" s="54"/>
      <c r="AP900" s="51"/>
      <c r="AQ900" s="54"/>
      <c r="AR900" s="51"/>
      <c r="AS900" s="53" t="n">
        <v>0</v>
      </c>
      <c r="AT900" s="53" t="n">
        <v>0</v>
      </c>
      <c r="AU900" s="53" t="e">
        <f aca="false">_xlfn.IFS(I900="PE",0,I900="PC",0,I900="VCF",ROUND(AS900*AV900,2),I900="VSF",ROUND(AS900*AV900,2),I900="SUB",ROUND(AS900*AV900,2),I900="ADQBYS",ROUND(AS900*AV900,2),I900="CONV",ROUND(AS900*AV900,2))</f>
        <v>#N/A</v>
      </c>
      <c r="AV900" s="56"/>
      <c r="AW900" s="57" t="e">
        <f aca="false">_xlfn.IFS(I900="PE",ROUND((O900*P900)+Q900,2),I900="PC",ROUND((O900*P900)+Q900,2),AND(I900="VCF",BA900="SI"),AS900+AU900,AND(I900="VCF",BA900="NO"),AS900,AND(I900="VSF",BA900="SI"),AS900+AU900+Y900+Z900,AND(I900="VSF",BA900="NO"),AS900+Y900+Z900,AND(I900="SUB",BA900="SI"),AS900+AU900,AND(I900="SUB",BA900="NO"),AS900,AND(I900="ADQBYS",BA900="SI"),AS900+AU900,AND(I900="ADQBYS",BA900="NO"),AS900,AND(I900="CONV",BA900="SI"),AS900+AU900,AND(I900="CONV",BA900="NO"),AS900)</f>
        <v>#N/A</v>
      </c>
      <c r="AX900" s="53"/>
      <c r="AY900" s="58"/>
      <c r="AZ900" s="51"/>
      <c r="BA900" s="59"/>
    </row>
    <row r="901" customFormat="false" ht="18.6" hidden="false" customHeight="true" outlineLevel="0" collapsed="false">
      <c r="A901" s="43"/>
      <c r="B901" s="44"/>
      <c r="C901" s="44"/>
      <c r="D901" s="44"/>
      <c r="E901" s="44"/>
      <c r="F901" s="44"/>
      <c r="G901" s="44"/>
      <c r="H901" s="45"/>
      <c r="I901" s="44"/>
      <c r="J901" s="44"/>
      <c r="K901" s="44"/>
      <c r="L901" s="47"/>
      <c r="M901" s="47"/>
      <c r="N901" s="49" t="e">
        <f aca="false">_xlfn.IFS(AND(I901="PE",M901="NÓMINA ENERO"),1,AND(I901="PE",M901="NÓMINA FEBRERO"),2,AND(I901="PE",M901="NÓMINA MARZO"),3,AND(I901="PE",M901="NÓMINA ABRIL"),4,AND(I901="PE",M901="NÓMINA MAYO"),5,AND(I901="PE",M901="NÓMINA JUNIO"),6,AND(I901="PE",M901="NÓMINA JULIO"),7,AND(I901="PE",M901="NÓMINA AGOSTO"),8,AND(I901="PE",M901="NÓMINA SEPTIEMBRE"),9,AND(I901="PE",M901="NÓMINA OCTUBRE"),10,AND(I901="PE",M901="NÓMINA NOVIEMBRE"),11,AND(I901="PE",M901="NÓMINA DICIEMBRE"),12,AND(I901="PC",M901="NÓMINA ENERO"),1,AND(I901="PC",M901="NÓMINA FEBRERO"),2,AND(I901="PC",M901="NÓMINA MARZO"),3,AND(I901="PC",M901="NÓMINA ABRIL"),4,AND(I901="PC",M901="NÓMINA MAYO"),5,AND(I901="PC",M901="NÓMINA JUNIO"),6,AND(I901="PC",M901="NÓMINA JULIO"),7,AND(I901="PC",M901="NÓMINA AGOSTO"),8,AND(I901="PC",M901="NÓMINA SEPTIEMBRE"),9,AND(I901="PC",M901="NÓMINA OCTUBRE"),10,AND(I901="PC",M901="NÓMINA NOVIEMBRE"),11,AND(I901="PC",M901="NÓMINA DICIEMBRE"),12,I901="VCF"," ",I901="VSF"," ",I901="SUB"," ",I901="ADQBYS"," ",I901="CONV"," ")</f>
        <v>#N/A</v>
      </c>
      <c r="O901" s="50"/>
      <c r="P901" s="51"/>
      <c r="Q901" s="51" t="n">
        <f aca="false">ROUND((O901*P901)*0.15,2)</f>
        <v>0</v>
      </c>
      <c r="R901" s="52" t="e">
        <f aca="false">_xlfn.IFS(I901="PE","NO RELLENAR",I901="PC","NO RELLENAR",I901="SUB","NO RELLENAR",I901="ADQBYS","NO RELLENAR",I901="CONV","NO RELLENAR",I901="VSF","RELLENAR",I901="VCF","RELLENAR")</f>
        <v>#N/A</v>
      </c>
      <c r="S901" s="53"/>
      <c r="T901" s="53"/>
      <c r="U901" s="54"/>
      <c r="V901" s="55"/>
      <c r="W901" s="54"/>
      <c r="X901" s="55"/>
      <c r="Y901" s="51"/>
      <c r="Z901" s="51"/>
      <c r="AA901" s="51"/>
      <c r="AB901" s="51"/>
      <c r="AC901" s="51"/>
      <c r="AD901" s="51"/>
      <c r="AE901" s="51"/>
      <c r="AF901" s="51"/>
      <c r="AG901" s="51"/>
      <c r="AH901" s="51"/>
      <c r="AI901" s="51"/>
      <c r="AJ901" s="51"/>
      <c r="AK901" s="51"/>
      <c r="AL901" s="51"/>
      <c r="AM901" s="54"/>
      <c r="AN901" s="51"/>
      <c r="AO901" s="54"/>
      <c r="AP901" s="51"/>
      <c r="AQ901" s="54"/>
      <c r="AR901" s="51"/>
      <c r="AS901" s="53" t="n">
        <v>0</v>
      </c>
      <c r="AT901" s="53" t="n">
        <v>0</v>
      </c>
      <c r="AU901" s="53" t="e">
        <f aca="false">_xlfn.IFS(I901="PE",0,I901="PC",0,I901="VCF",ROUND(AS901*AV901,2),I901="VSF",ROUND(AS901*AV901,2),I901="SUB",ROUND(AS901*AV901,2),I901="ADQBYS",ROUND(AS901*AV901,2),I901="CONV",ROUND(AS901*AV901,2))</f>
        <v>#N/A</v>
      </c>
      <c r="AV901" s="56"/>
      <c r="AW901" s="57" t="e">
        <f aca="false">_xlfn.IFS(I901="PE",ROUND((O901*P901)+Q901,2),I901="PC",ROUND((O901*P901)+Q901,2),AND(I901="VCF",BA901="SI"),AS901+AU901,AND(I901="VCF",BA901="NO"),AS901,AND(I901="VSF",BA901="SI"),AS901+AU901+Y901+Z901,AND(I901="VSF",BA901="NO"),AS901+Y901+Z901,AND(I901="SUB",BA901="SI"),AS901+AU901,AND(I901="SUB",BA901="NO"),AS901,AND(I901="ADQBYS",BA901="SI"),AS901+AU901,AND(I901="ADQBYS",BA901="NO"),AS901,AND(I901="CONV",BA901="SI"),AS901+AU901,AND(I901="CONV",BA901="NO"),AS901)</f>
        <v>#N/A</v>
      </c>
      <c r="AX901" s="53"/>
      <c r="AY901" s="58"/>
      <c r="AZ901" s="51"/>
      <c r="BA901" s="59"/>
    </row>
    <row r="902" customFormat="false" ht="18.6" hidden="false" customHeight="true" outlineLevel="0" collapsed="false">
      <c r="A902" s="43"/>
      <c r="B902" s="44"/>
      <c r="C902" s="44"/>
      <c r="D902" s="44"/>
      <c r="E902" s="44"/>
      <c r="F902" s="44"/>
      <c r="G902" s="44"/>
      <c r="H902" s="45"/>
      <c r="I902" s="44"/>
      <c r="J902" s="44"/>
      <c r="K902" s="44"/>
      <c r="L902" s="47"/>
      <c r="M902" s="47"/>
      <c r="N902" s="49" t="e">
        <f aca="false">_xlfn.IFS(AND(I902="PE",M902="NÓMINA ENERO"),1,AND(I902="PE",M902="NÓMINA FEBRERO"),2,AND(I902="PE",M902="NÓMINA MARZO"),3,AND(I902="PE",M902="NÓMINA ABRIL"),4,AND(I902="PE",M902="NÓMINA MAYO"),5,AND(I902="PE",M902="NÓMINA JUNIO"),6,AND(I902="PE",M902="NÓMINA JULIO"),7,AND(I902="PE",M902="NÓMINA AGOSTO"),8,AND(I902="PE",M902="NÓMINA SEPTIEMBRE"),9,AND(I902="PE",M902="NÓMINA OCTUBRE"),10,AND(I902="PE",M902="NÓMINA NOVIEMBRE"),11,AND(I902="PE",M902="NÓMINA DICIEMBRE"),12,AND(I902="PC",M902="NÓMINA ENERO"),1,AND(I902="PC",M902="NÓMINA FEBRERO"),2,AND(I902="PC",M902="NÓMINA MARZO"),3,AND(I902="PC",M902="NÓMINA ABRIL"),4,AND(I902="PC",M902="NÓMINA MAYO"),5,AND(I902="PC",M902="NÓMINA JUNIO"),6,AND(I902="PC",M902="NÓMINA JULIO"),7,AND(I902="PC",M902="NÓMINA AGOSTO"),8,AND(I902="PC",M902="NÓMINA SEPTIEMBRE"),9,AND(I902="PC",M902="NÓMINA OCTUBRE"),10,AND(I902="PC",M902="NÓMINA NOVIEMBRE"),11,AND(I902="PC",M902="NÓMINA DICIEMBRE"),12,I902="VCF"," ",I902="VSF"," ",I902="SUB"," ",I902="ADQBYS"," ",I902="CONV"," ")</f>
        <v>#N/A</v>
      </c>
      <c r="O902" s="50"/>
      <c r="P902" s="51"/>
      <c r="Q902" s="51" t="n">
        <f aca="false">ROUND((O902*P902)*0.15,2)</f>
        <v>0</v>
      </c>
      <c r="R902" s="52" t="e">
        <f aca="false">_xlfn.IFS(I902="PE","NO RELLENAR",I902="PC","NO RELLENAR",I902="SUB","NO RELLENAR",I902="ADQBYS","NO RELLENAR",I902="CONV","NO RELLENAR",I902="VSF","RELLENAR",I902="VCF","RELLENAR")</f>
        <v>#N/A</v>
      </c>
      <c r="S902" s="53"/>
      <c r="T902" s="53"/>
      <c r="U902" s="54"/>
      <c r="V902" s="55"/>
      <c r="W902" s="54"/>
      <c r="X902" s="55"/>
      <c r="Y902" s="51"/>
      <c r="Z902" s="51"/>
      <c r="AA902" s="51"/>
      <c r="AB902" s="51"/>
      <c r="AC902" s="51"/>
      <c r="AD902" s="51"/>
      <c r="AE902" s="51"/>
      <c r="AF902" s="51"/>
      <c r="AG902" s="51"/>
      <c r="AH902" s="51"/>
      <c r="AI902" s="51"/>
      <c r="AJ902" s="51"/>
      <c r="AK902" s="51"/>
      <c r="AL902" s="51"/>
      <c r="AM902" s="54"/>
      <c r="AN902" s="51"/>
      <c r="AO902" s="54"/>
      <c r="AP902" s="51"/>
      <c r="AQ902" s="54"/>
      <c r="AR902" s="51"/>
      <c r="AS902" s="53" t="n">
        <v>0</v>
      </c>
      <c r="AT902" s="53" t="n">
        <v>0</v>
      </c>
      <c r="AU902" s="53" t="e">
        <f aca="false">_xlfn.IFS(I902="PE",0,I902="PC",0,I902="VCF",ROUND(AS902*AV902,2),I902="VSF",ROUND(AS902*AV902,2),I902="SUB",ROUND(AS902*AV902,2),I902="ADQBYS",ROUND(AS902*AV902,2),I902="CONV",ROUND(AS902*AV902,2))</f>
        <v>#N/A</v>
      </c>
      <c r="AV902" s="56"/>
      <c r="AW902" s="57" t="e">
        <f aca="false">_xlfn.IFS(I902="PE",ROUND((O902*P902)+Q902,2),I902="PC",ROUND((O902*P902)+Q902,2),AND(I902="VCF",BA902="SI"),AS902+AU902,AND(I902="VCF",BA902="NO"),AS902,AND(I902="VSF",BA902="SI"),AS902+AU902+Y902+Z902,AND(I902="VSF",BA902="NO"),AS902+Y902+Z902,AND(I902="SUB",BA902="SI"),AS902+AU902,AND(I902="SUB",BA902="NO"),AS902,AND(I902="ADQBYS",BA902="SI"),AS902+AU902,AND(I902="ADQBYS",BA902="NO"),AS902,AND(I902="CONV",BA902="SI"),AS902+AU902,AND(I902="CONV",BA902="NO"),AS902)</f>
        <v>#N/A</v>
      </c>
      <c r="AX902" s="53"/>
      <c r="AY902" s="58"/>
      <c r="AZ902" s="51"/>
      <c r="BA902" s="59"/>
    </row>
    <row r="903" customFormat="false" ht="18.6" hidden="false" customHeight="true" outlineLevel="0" collapsed="false">
      <c r="A903" s="43"/>
      <c r="B903" s="44"/>
      <c r="C903" s="44"/>
      <c r="D903" s="44"/>
      <c r="E903" s="44"/>
      <c r="F903" s="44"/>
      <c r="G903" s="44"/>
      <c r="H903" s="45"/>
      <c r="I903" s="44"/>
      <c r="J903" s="44"/>
      <c r="K903" s="44"/>
      <c r="L903" s="47"/>
      <c r="M903" s="47"/>
      <c r="N903" s="49" t="e">
        <f aca="false">_xlfn.IFS(AND(I903="PE",M903="NÓMINA ENERO"),1,AND(I903="PE",M903="NÓMINA FEBRERO"),2,AND(I903="PE",M903="NÓMINA MARZO"),3,AND(I903="PE",M903="NÓMINA ABRIL"),4,AND(I903="PE",M903="NÓMINA MAYO"),5,AND(I903="PE",M903="NÓMINA JUNIO"),6,AND(I903="PE",M903="NÓMINA JULIO"),7,AND(I903="PE",M903="NÓMINA AGOSTO"),8,AND(I903="PE",M903="NÓMINA SEPTIEMBRE"),9,AND(I903="PE",M903="NÓMINA OCTUBRE"),10,AND(I903="PE",M903="NÓMINA NOVIEMBRE"),11,AND(I903="PE",M903="NÓMINA DICIEMBRE"),12,AND(I903="PC",M903="NÓMINA ENERO"),1,AND(I903="PC",M903="NÓMINA FEBRERO"),2,AND(I903="PC",M903="NÓMINA MARZO"),3,AND(I903="PC",M903="NÓMINA ABRIL"),4,AND(I903="PC",M903="NÓMINA MAYO"),5,AND(I903="PC",M903="NÓMINA JUNIO"),6,AND(I903="PC",M903="NÓMINA JULIO"),7,AND(I903="PC",M903="NÓMINA AGOSTO"),8,AND(I903="PC",M903="NÓMINA SEPTIEMBRE"),9,AND(I903="PC",M903="NÓMINA OCTUBRE"),10,AND(I903="PC",M903="NÓMINA NOVIEMBRE"),11,AND(I903="PC",M903="NÓMINA DICIEMBRE"),12,I903="VCF"," ",I903="VSF"," ",I903="SUB"," ",I903="ADQBYS"," ",I903="CONV"," ")</f>
        <v>#N/A</v>
      </c>
      <c r="O903" s="50"/>
      <c r="P903" s="51"/>
      <c r="Q903" s="51" t="n">
        <f aca="false">ROUND((O903*P903)*0.15,2)</f>
        <v>0</v>
      </c>
      <c r="R903" s="52" t="e">
        <f aca="false">_xlfn.IFS(I903="PE","NO RELLENAR",I903="PC","NO RELLENAR",I903="SUB","NO RELLENAR",I903="ADQBYS","NO RELLENAR",I903="CONV","NO RELLENAR",I903="VSF","RELLENAR",I903="VCF","RELLENAR")</f>
        <v>#N/A</v>
      </c>
      <c r="S903" s="53"/>
      <c r="T903" s="53"/>
      <c r="U903" s="54"/>
      <c r="V903" s="55"/>
      <c r="W903" s="54"/>
      <c r="X903" s="55"/>
      <c r="Y903" s="51"/>
      <c r="Z903" s="51"/>
      <c r="AA903" s="51"/>
      <c r="AB903" s="51"/>
      <c r="AC903" s="51"/>
      <c r="AD903" s="51"/>
      <c r="AE903" s="51"/>
      <c r="AF903" s="51"/>
      <c r="AG903" s="51"/>
      <c r="AH903" s="51"/>
      <c r="AI903" s="51"/>
      <c r="AJ903" s="51"/>
      <c r="AK903" s="51"/>
      <c r="AL903" s="51"/>
      <c r="AM903" s="54"/>
      <c r="AN903" s="51"/>
      <c r="AO903" s="54"/>
      <c r="AP903" s="51"/>
      <c r="AQ903" s="54"/>
      <c r="AR903" s="51"/>
      <c r="AS903" s="53" t="n">
        <v>0</v>
      </c>
      <c r="AT903" s="53" t="n">
        <v>0</v>
      </c>
      <c r="AU903" s="53" t="e">
        <f aca="false">_xlfn.IFS(I903="PE",0,I903="PC",0,I903="VCF",ROUND(AS903*AV903,2),I903="VSF",ROUND(AS903*AV903,2),I903="SUB",ROUND(AS903*AV903,2),I903="ADQBYS",ROUND(AS903*AV903,2),I903="CONV",ROUND(AS903*AV903,2))</f>
        <v>#N/A</v>
      </c>
      <c r="AV903" s="56"/>
      <c r="AW903" s="57" t="e">
        <f aca="false">_xlfn.IFS(I903="PE",ROUND((O903*P903)+Q903,2),I903="PC",ROUND((O903*P903)+Q903,2),AND(I903="VCF",BA903="SI"),AS903+AU903,AND(I903="VCF",BA903="NO"),AS903,AND(I903="VSF",BA903="SI"),AS903+AU903+Y903+Z903,AND(I903="VSF",BA903="NO"),AS903+Y903+Z903,AND(I903="SUB",BA903="SI"),AS903+AU903,AND(I903="SUB",BA903="NO"),AS903,AND(I903="ADQBYS",BA903="SI"),AS903+AU903,AND(I903="ADQBYS",BA903="NO"),AS903,AND(I903="CONV",BA903="SI"),AS903+AU903,AND(I903="CONV",BA903="NO"),AS903)</f>
        <v>#N/A</v>
      </c>
      <c r="AX903" s="53"/>
      <c r="AY903" s="58"/>
      <c r="AZ903" s="51"/>
      <c r="BA903" s="59"/>
    </row>
    <row r="904" customFormat="false" ht="18.6" hidden="false" customHeight="true" outlineLevel="0" collapsed="false">
      <c r="A904" s="43"/>
      <c r="B904" s="44"/>
      <c r="C904" s="44"/>
      <c r="D904" s="44"/>
      <c r="E904" s="44"/>
      <c r="F904" s="44"/>
      <c r="G904" s="44"/>
      <c r="H904" s="45"/>
      <c r="I904" s="44"/>
      <c r="J904" s="44"/>
      <c r="K904" s="44"/>
      <c r="L904" s="47"/>
      <c r="M904" s="47"/>
      <c r="N904" s="49" t="e">
        <f aca="false">_xlfn.IFS(AND(I904="PE",M904="NÓMINA ENERO"),1,AND(I904="PE",M904="NÓMINA FEBRERO"),2,AND(I904="PE",M904="NÓMINA MARZO"),3,AND(I904="PE",M904="NÓMINA ABRIL"),4,AND(I904="PE",M904="NÓMINA MAYO"),5,AND(I904="PE",M904="NÓMINA JUNIO"),6,AND(I904="PE",M904="NÓMINA JULIO"),7,AND(I904="PE",M904="NÓMINA AGOSTO"),8,AND(I904="PE",M904="NÓMINA SEPTIEMBRE"),9,AND(I904="PE",M904="NÓMINA OCTUBRE"),10,AND(I904="PE",M904="NÓMINA NOVIEMBRE"),11,AND(I904="PE",M904="NÓMINA DICIEMBRE"),12,AND(I904="PC",M904="NÓMINA ENERO"),1,AND(I904="PC",M904="NÓMINA FEBRERO"),2,AND(I904="PC",M904="NÓMINA MARZO"),3,AND(I904="PC",M904="NÓMINA ABRIL"),4,AND(I904="PC",M904="NÓMINA MAYO"),5,AND(I904="PC",M904="NÓMINA JUNIO"),6,AND(I904="PC",M904="NÓMINA JULIO"),7,AND(I904="PC",M904="NÓMINA AGOSTO"),8,AND(I904="PC",M904="NÓMINA SEPTIEMBRE"),9,AND(I904="PC",M904="NÓMINA OCTUBRE"),10,AND(I904="PC",M904="NÓMINA NOVIEMBRE"),11,AND(I904="PC",M904="NÓMINA DICIEMBRE"),12,I904="VCF"," ",I904="VSF"," ",I904="SUB"," ",I904="ADQBYS"," ",I904="CONV"," ")</f>
        <v>#N/A</v>
      </c>
      <c r="O904" s="50"/>
      <c r="P904" s="51"/>
      <c r="Q904" s="51" t="n">
        <f aca="false">ROUND((O904*P904)*0.15,2)</f>
        <v>0</v>
      </c>
      <c r="R904" s="52" t="e">
        <f aca="false">_xlfn.IFS(I904="PE","NO RELLENAR",I904="PC","NO RELLENAR",I904="SUB","NO RELLENAR",I904="ADQBYS","NO RELLENAR",I904="CONV","NO RELLENAR",I904="VSF","RELLENAR",I904="VCF","RELLENAR")</f>
        <v>#N/A</v>
      </c>
      <c r="S904" s="53"/>
      <c r="T904" s="53"/>
      <c r="U904" s="54"/>
      <c r="V904" s="55"/>
      <c r="W904" s="54"/>
      <c r="X904" s="55"/>
      <c r="Y904" s="51"/>
      <c r="Z904" s="51"/>
      <c r="AA904" s="51"/>
      <c r="AB904" s="51"/>
      <c r="AC904" s="51"/>
      <c r="AD904" s="51"/>
      <c r="AE904" s="51"/>
      <c r="AF904" s="51"/>
      <c r="AG904" s="51"/>
      <c r="AH904" s="51"/>
      <c r="AI904" s="51"/>
      <c r="AJ904" s="51"/>
      <c r="AK904" s="51"/>
      <c r="AL904" s="51"/>
      <c r="AM904" s="54"/>
      <c r="AN904" s="51"/>
      <c r="AO904" s="54"/>
      <c r="AP904" s="51"/>
      <c r="AQ904" s="54"/>
      <c r="AR904" s="51"/>
      <c r="AS904" s="53" t="n">
        <v>0</v>
      </c>
      <c r="AT904" s="53" t="n">
        <v>0</v>
      </c>
      <c r="AU904" s="53" t="e">
        <f aca="false">_xlfn.IFS(I904="PE",0,I904="PC",0,I904="VCF",ROUND(AS904*AV904,2),I904="VSF",ROUND(AS904*AV904,2),I904="SUB",ROUND(AS904*AV904,2),I904="ADQBYS",ROUND(AS904*AV904,2),I904="CONV",ROUND(AS904*AV904,2))</f>
        <v>#N/A</v>
      </c>
      <c r="AV904" s="56"/>
      <c r="AW904" s="57" t="e">
        <f aca="false">_xlfn.IFS(I904="PE",ROUND((O904*P904)+Q904,2),I904="PC",ROUND((O904*P904)+Q904,2),AND(I904="VCF",BA904="SI"),AS904+AU904,AND(I904="VCF",BA904="NO"),AS904,AND(I904="VSF",BA904="SI"),AS904+AU904+Y904+Z904,AND(I904="VSF",BA904="NO"),AS904+Y904+Z904,AND(I904="SUB",BA904="SI"),AS904+AU904,AND(I904="SUB",BA904="NO"),AS904,AND(I904="ADQBYS",BA904="SI"),AS904+AU904,AND(I904="ADQBYS",BA904="NO"),AS904,AND(I904="CONV",BA904="SI"),AS904+AU904,AND(I904="CONV",BA904="NO"),AS904)</f>
        <v>#N/A</v>
      </c>
      <c r="AX904" s="53"/>
      <c r="AY904" s="58"/>
      <c r="AZ904" s="51"/>
      <c r="BA904" s="59"/>
    </row>
    <row r="905" customFormat="false" ht="18.6" hidden="false" customHeight="true" outlineLevel="0" collapsed="false">
      <c r="A905" s="43"/>
      <c r="B905" s="44"/>
      <c r="C905" s="44"/>
      <c r="D905" s="44"/>
      <c r="E905" s="44"/>
      <c r="F905" s="44"/>
      <c r="G905" s="44"/>
      <c r="H905" s="45"/>
      <c r="I905" s="44"/>
      <c r="J905" s="44"/>
      <c r="K905" s="44"/>
      <c r="L905" s="47"/>
      <c r="M905" s="47"/>
      <c r="N905" s="49" t="e">
        <f aca="false">_xlfn.IFS(AND(I905="PE",M905="NÓMINA ENERO"),1,AND(I905="PE",M905="NÓMINA FEBRERO"),2,AND(I905="PE",M905="NÓMINA MARZO"),3,AND(I905="PE",M905="NÓMINA ABRIL"),4,AND(I905="PE",M905="NÓMINA MAYO"),5,AND(I905="PE",M905="NÓMINA JUNIO"),6,AND(I905="PE",M905="NÓMINA JULIO"),7,AND(I905="PE",M905="NÓMINA AGOSTO"),8,AND(I905="PE",M905="NÓMINA SEPTIEMBRE"),9,AND(I905="PE",M905="NÓMINA OCTUBRE"),10,AND(I905="PE",M905="NÓMINA NOVIEMBRE"),11,AND(I905="PE",M905="NÓMINA DICIEMBRE"),12,AND(I905="PC",M905="NÓMINA ENERO"),1,AND(I905="PC",M905="NÓMINA FEBRERO"),2,AND(I905="PC",M905="NÓMINA MARZO"),3,AND(I905="PC",M905="NÓMINA ABRIL"),4,AND(I905="PC",M905="NÓMINA MAYO"),5,AND(I905="PC",M905="NÓMINA JUNIO"),6,AND(I905="PC",M905="NÓMINA JULIO"),7,AND(I905="PC",M905="NÓMINA AGOSTO"),8,AND(I905="PC",M905="NÓMINA SEPTIEMBRE"),9,AND(I905="PC",M905="NÓMINA OCTUBRE"),10,AND(I905="PC",M905="NÓMINA NOVIEMBRE"),11,AND(I905="PC",M905="NÓMINA DICIEMBRE"),12,I905="VCF"," ",I905="VSF"," ",I905="SUB"," ",I905="ADQBYS"," ",I905="CONV"," ")</f>
        <v>#N/A</v>
      </c>
      <c r="O905" s="50"/>
      <c r="P905" s="51"/>
      <c r="Q905" s="51" t="n">
        <f aca="false">ROUND((O905*P905)*0.15,2)</f>
        <v>0</v>
      </c>
      <c r="R905" s="52" t="e">
        <f aca="false">_xlfn.IFS(I905="PE","NO RELLENAR",I905="PC","NO RELLENAR",I905="SUB","NO RELLENAR",I905="ADQBYS","NO RELLENAR",I905="CONV","NO RELLENAR",I905="VSF","RELLENAR",I905="VCF","RELLENAR")</f>
        <v>#N/A</v>
      </c>
      <c r="S905" s="53"/>
      <c r="T905" s="53"/>
      <c r="U905" s="54"/>
      <c r="V905" s="55"/>
      <c r="W905" s="54"/>
      <c r="X905" s="55"/>
      <c r="Y905" s="51"/>
      <c r="Z905" s="51"/>
      <c r="AA905" s="51"/>
      <c r="AB905" s="51"/>
      <c r="AC905" s="51"/>
      <c r="AD905" s="51"/>
      <c r="AE905" s="51"/>
      <c r="AF905" s="51"/>
      <c r="AG905" s="51"/>
      <c r="AH905" s="51"/>
      <c r="AI905" s="51"/>
      <c r="AJ905" s="51"/>
      <c r="AK905" s="51"/>
      <c r="AL905" s="51"/>
      <c r="AM905" s="54"/>
      <c r="AN905" s="51"/>
      <c r="AO905" s="54"/>
      <c r="AP905" s="51"/>
      <c r="AQ905" s="54"/>
      <c r="AR905" s="51"/>
      <c r="AS905" s="53" t="n">
        <v>0</v>
      </c>
      <c r="AT905" s="53" t="n">
        <v>0</v>
      </c>
      <c r="AU905" s="53" t="e">
        <f aca="false">_xlfn.IFS(I905="PE",0,I905="PC",0,I905="VCF",ROUND(AS905*AV905,2),I905="VSF",ROUND(AS905*AV905,2),I905="SUB",ROUND(AS905*AV905,2),I905="ADQBYS",ROUND(AS905*AV905,2),I905="CONV",ROUND(AS905*AV905,2))</f>
        <v>#N/A</v>
      </c>
      <c r="AV905" s="56"/>
      <c r="AW905" s="57" t="e">
        <f aca="false">_xlfn.IFS(I905="PE",ROUND((O905*P905)+Q905,2),I905="PC",ROUND((O905*P905)+Q905,2),AND(I905="VCF",BA905="SI"),AS905+AU905,AND(I905="VCF",BA905="NO"),AS905,AND(I905="VSF",BA905="SI"),AS905+AU905+Y905+Z905,AND(I905="VSF",BA905="NO"),AS905+Y905+Z905,AND(I905="SUB",BA905="SI"),AS905+AU905,AND(I905="SUB",BA905="NO"),AS905,AND(I905="ADQBYS",BA905="SI"),AS905+AU905,AND(I905="ADQBYS",BA905="NO"),AS905,AND(I905="CONV",BA905="SI"),AS905+AU905,AND(I905="CONV",BA905="NO"),AS905)</f>
        <v>#N/A</v>
      </c>
      <c r="AX905" s="53"/>
      <c r="AY905" s="58"/>
      <c r="AZ905" s="51"/>
      <c r="BA905" s="59"/>
    </row>
    <row r="906" customFormat="false" ht="18.6" hidden="false" customHeight="true" outlineLevel="0" collapsed="false">
      <c r="A906" s="43"/>
      <c r="B906" s="44"/>
      <c r="C906" s="44"/>
      <c r="D906" s="44"/>
      <c r="E906" s="44"/>
      <c r="F906" s="44"/>
      <c r="G906" s="44"/>
      <c r="H906" s="45"/>
      <c r="I906" s="44"/>
      <c r="J906" s="44"/>
      <c r="K906" s="44"/>
      <c r="L906" s="47"/>
      <c r="M906" s="47"/>
      <c r="N906" s="49" t="e">
        <f aca="false">_xlfn.IFS(AND(I906="PE",M906="NÓMINA ENERO"),1,AND(I906="PE",M906="NÓMINA FEBRERO"),2,AND(I906="PE",M906="NÓMINA MARZO"),3,AND(I906="PE",M906="NÓMINA ABRIL"),4,AND(I906="PE",M906="NÓMINA MAYO"),5,AND(I906="PE",M906="NÓMINA JUNIO"),6,AND(I906="PE",M906="NÓMINA JULIO"),7,AND(I906="PE",M906="NÓMINA AGOSTO"),8,AND(I906="PE",M906="NÓMINA SEPTIEMBRE"),9,AND(I906="PE",M906="NÓMINA OCTUBRE"),10,AND(I906="PE",M906="NÓMINA NOVIEMBRE"),11,AND(I906="PE",M906="NÓMINA DICIEMBRE"),12,AND(I906="PC",M906="NÓMINA ENERO"),1,AND(I906="PC",M906="NÓMINA FEBRERO"),2,AND(I906="PC",M906="NÓMINA MARZO"),3,AND(I906="PC",M906="NÓMINA ABRIL"),4,AND(I906="PC",M906="NÓMINA MAYO"),5,AND(I906="PC",M906="NÓMINA JUNIO"),6,AND(I906="PC",M906="NÓMINA JULIO"),7,AND(I906="PC",M906="NÓMINA AGOSTO"),8,AND(I906="PC",M906="NÓMINA SEPTIEMBRE"),9,AND(I906="PC",M906="NÓMINA OCTUBRE"),10,AND(I906="PC",M906="NÓMINA NOVIEMBRE"),11,AND(I906="PC",M906="NÓMINA DICIEMBRE"),12,I906="VCF"," ",I906="VSF"," ",I906="SUB"," ",I906="ADQBYS"," ",I906="CONV"," ")</f>
        <v>#N/A</v>
      </c>
      <c r="O906" s="50"/>
      <c r="P906" s="51"/>
      <c r="Q906" s="51" t="n">
        <f aca="false">ROUND((O906*P906)*0.15,2)</f>
        <v>0</v>
      </c>
      <c r="R906" s="52" t="e">
        <f aca="false">_xlfn.IFS(I906="PE","NO RELLENAR",I906="PC","NO RELLENAR",I906="SUB","NO RELLENAR",I906="ADQBYS","NO RELLENAR",I906="CONV","NO RELLENAR",I906="VSF","RELLENAR",I906="VCF","RELLENAR")</f>
        <v>#N/A</v>
      </c>
      <c r="S906" s="53"/>
      <c r="T906" s="53"/>
      <c r="U906" s="54"/>
      <c r="V906" s="55"/>
      <c r="W906" s="54"/>
      <c r="X906" s="55"/>
      <c r="Y906" s="51"/>
      <c r="Z906" s="51"/>
      <c r="AA906" s="51"/>
      <c r="AB906" s="51"/>
      <c r="AC906" s="51"/>
      <c r="AD906" s="51"/>
      <c r="AE906" s="51"/>
      <c r="AF906" s="51"/>
      <c r="AG906" s="51"/>
      <c r="AH906" s="51"/>
      <c r="AI906" s="51"/>
      <c r="AJ906" s="51"/>
      <c r="AK906" s="51"/>
      <c r="AL906" s="51"/>
      <c r="AM906" s="54"/>
      <c r="AN906" s="51"/>
      <c r="AO906" s="54"/>
      <c r="AP906" s="51"/>
      <c r="AQ906" s="54"/>
      <c r="AR906" s="51"/>
      <c r="AS906" s="53" t="n">
        <v>0</v>
      </c>
      <c r="AT906" s="53" t="n">
        <v>0</v>
      </c>
      <c r="AU906" s="53" t="e">
        <f aca="false">_xlfn.IFS(I906="PE",0,I906="PC",0,I906="VCF",ROUND(AS906*AV906,2),I906="VSF",ROUND(AS906*AV906,2),I906="SUB",ROUND(AS906*AV906,2),I906="ADQBYS",ROUND(AS906*AV906,2),I906="CONV",ROUND(AS906*AV906,2))</f>
        <v>#N/A</v>
      </c>
      <c r="AV906" s="56"/>
      <c r="AW906" s="57" t="e">
        <f aca="false">_xlfn.IFS(I906="PE",ROUND((O906*P906)+Q906,2),I906="PC",ROUND((O906*P906)+Q906,2),AND(I906="VCF",BA906="SI"),AS906+AU906,AND(I906="VCF",BA906="NO"),AS906,AND(I906="VSF",BA906="SI"),AS906+AU906+Y906+Z906,AND(I906="VSF",BA906="NO"),AS906+Y906+Z906,AND(I906="SUB",BA906="SI"),AS906+AU906,AND(I906="SUB",BA906="NO"),AS906,AND(I906="ADQBYS",BA906="SI"),AS906+AU906,AND(I906="ADQBYS",BA906="NO"),AS906,AND(I906="CONV",BA906="SI"),AS906+AU906,AND(I906="CONV",BA906="NO"),AS906)</f>
        <v>#N/A</v>
      </c>
      <c r="AX906" s="53"/>
      <c r="AY906" s="58"/>
      <c r="AZ906" s="51"/>
      <c r="BA906" s="59"/>
    </row>
    <row r="907" customFormat="false" ht="18.6" hidden="false" customHeight="true" outlineLevel="0" collapsed="false">
      <c r="A907" s="43"/>
      <c r="B907" s="44"/>
      <c r="C907" s="44"/>
      <c r="D907" s="44"/>
      <c r="E907" s="44"/>
      <c r="F907" s="44"/>
      <c r="G907" s="44"/>
      <c r="H907" s="45"/>
      <c r="I907" s="44"/>
      <c r="J907" s="44"/>
      <c r="K907" s="44"/>
      <c r="L907" s="47"/>
      <c r="M907" s="47"/>
      <c r="N907" s="49" t="e">
        <f aca="false">_xlfn.IFS(AND(I907="PE",M907="NÓMINA ENERO"),1,AND(I907="PE",M907="NÓMINA FEBRERO"),2,AND(I907="PE",M907="NÓMINA MARZO"),3,AND(I907="PE",M907="NÓMINA ABRIL"),4,AND(I907="PE",M907="NÓMINA MAYO"),5,AND(I907="PE",M907="NÓMINA JUNIO"),6,AND(I907="PE",M907="NÓMINA JULIO"),7,AND(I907="PE",M907="NÓMINA AGOSTO"),8,AND(I907="PE",M907="NÓMINA SEPTIEMBRE"),9,AND(I907="PE",M907="NÓMINA OCTUBRE"),10,AND(I907="PE",M907="NÓMINA NOVIEMBRE"),11,AND(I907="PE",M907="NÓMINA DICIEMBRE"),12,AND(I907="PC",M907="NÓMINA ENERO"),1,AND(I907="PC",M907="NÓMINA FEBRERO"),2,AND(I907="PC",M907="NÓMINA MARZO"),3,AND(I907="PC",M907="NÓMINA ABRIL"),4,AND(I907="PC",M907="NÓMINA MAYO"),5,AND(I907="PC",M907="NÓMINA JUNIO"),6,AND(I907="PC",M907="NÓMINA JULIO"),7,AND(I907="PC",M907="NÓMINA AGOSTO"),8,AND(I907="PC",M907="NÓMINA SEPTIEMBRE"),9,AND(I907="PC",M907="NÓMINA OCTUBRE"),10,AND(I907="PC",M907="NÓMINA NOVIEMBRE"),11,AND(I907="PC",M907="NÓMINA DICIEMBRE"),12,I907="VCF"," ",I907="VSF"," ",I907="SUB"," ",I907="ADQBYS"," ",I907="CONV"," ")</f>
        <v>#N/A</v>
      </c>
      <c r="O907" s="50"/>
      <c r="P907" s="51"/>
      <c r="Q907" s="51" t="n">
        <f aca="false">ROUND((O907*P907)*0.15,2)</f>
        <v>0</v>
      </c>
      <c r="R907" s="52" t="e">
        <f aca="false">_xlfn.IFS(I907="PE","NO RELLENAR",I907="PC","NO RELLENAR",I907="SUB","NO RELLENAR",I907="ADQBYS","NO RELLENAR",I907="CONV","NO RELLENAR",I907="VSF","RELLENAR",I907="VCF","RELLENAR")</f>
        <v>#N/A</v>
      </c>
      <c r="S907" s="53"/>
      <c r="T907" s="53"/>
      <c r="U907" s="54"/>
      <c r="V907" s="55"/>
      <c r="W907" s="54"/>
      <c r="X907" s="55"/>
      <c r="Y907" s="51"/>
      <c r="Z907" s="51"/>
      <c r="AA907" s="51"/>
      <c r="AB907" s="51"/>
      <c r="AC907" s="51"/>
      <c r="AD907" s="51"/>
      <c r="AE907" s="51"/>
      <c r="AF907" s="51"/>
      <c r="AG907" s="51"/>
      <c r="AH907" s="51"/>
      <c r="AI907" s="51"/>
      <c r="AJ907" s="51"/>
      <c r="AK907" s="51"/>
      <c r="AL907" s="51"/>
      <c r="AM907" s="54"/>
      <c r="AN907" s="51"/>
      <c r="AO907" s="54"/>
      <c r="AP907" s="51"/>
      <c r="AQ907" s="54"/>
      <c r="AR907" s="51"/>
      <c r="AS907" s="53" t="n">
        <v>0</v>
      </c>
      <c r="AT907" s="53" t="n">
        <v>0</v>
      </c>
      <c r="AU907" s="53" t="e">
        <f aca="false">_xlfn.IFS(I907="PE",0,I907="PC",0,I907="VCF",ROUND(AS907*AV907,2),I907="VSF",ROUND(AS907*AV907,2),I907="SUB",ROUND(AS907*AV907,2),I907="ADQBYS",ROUND(AS907*AV907,2),I907="CONV",ROUND(AS907*AV907,2))</f>
        <v>#N/A</v>
      </c>
      <c r="AV907" s="56"/>
      <c r="AW907" s="57" t="e">
        <f aca="false">_xlfn.IFS(I907="PE",ROUND((O907*P907)+Q907,2),I907="PC",ROUND((O907*P907)+Q907,2),AND(I907="VCF",BA907="SI"),AS907+AU907,AND(I907="VCF",BA907="NO"),AS907,AND(I907="VSF",BA907="SI"),AS907+AU907+Y907+Z907,AND(I907="VSF",BA907="NO"),AS907+Y907+Z907,AND(I907="SUB",BA907="SI"),AS907+AU907,AND(I907="SUB",BA907="NO"),AS907,AND(I907="ADQBYS",BA907="SI"),AS907+AU907,AND(I907="ADQBYS",BA907="NO"),AS907,AND(I907="CONV",BA907="SI"),AS907+AU907,AND(I907="CONV",BA907="NO"),AS907)</f>
        <v>#N/A</v>
      </c>
      <c r="AX907" s="53"/>
      <c r="AY907" s="58"/>
      <c r="AZ907" s="51"/>
      <c r="BA907" s="59"/>
    </row>
    <row r="908" customFormat="false" ht="18.6" hidden="false" customHeight="true" outlineLevel="0" collapsed="false">
      <c r="A908" s="43"/>
      <c r="B908" s="44"/>
      <c r="C908" s="44"/>
      <c r="D908" s="44"/>
      <c r="E908" s="44"/>
      <c r="F908" s="44"/>
      <c r="G908" s="44"/>
      <c r="H908" s="45"/>
      <c r="I908" s="44"/>
      <c r="J908" s="44"/>
      <c r="K908" s="44"/>
      <c r="L908" s="47"/>
      <c r="M908" s="47"/>
      <c r="N908" s="49" t="e">
        <f aca="false">_xlfn.IFS(AND(I908="PE",M908="NÓMINA ENERO"),1,AND(I908="PE",M908="NÓMINA FEBRERO"),2,AND(I908="PE",M908="NÓMINA MARZO"),3,AND(I908="PE",M908="NÓMINA ABRIL"),4,AND(I908="PE",M908="NÓMINA MAYO"),5,AND(I908="PE",M908="NÓMINA JUNIO"),6,AND(I908="PE",M908="NÓMINA JULIO"),7,AND(I908="PE",M908="NÓMINA AGOSTO"),8,AND(I908="PE",M908="NÓMINA SEPTIEMBRE"),9,AND(I908="PE",M908="NÓMINA OCTUBRE"),10,AND(I908="PE",M908="NÓMINA NOVIEMBRE"),11,AND(I908="PE",M908="NÓMINA DICIEMBRE"),12,AND(I908="PC",M908="NÓMINA ENERO"),1,AND(I908="PC",M908="NÓMINA FEBRERO"),2,AND(I908="PC",M908="NÓMINA MARZO"),3,AND(I908="PC",M908="NÓMINA ABRIL"),4,AND(I908="PC",M908="NÓMINA MAYO"),5,AND(I908="PC",M908="NÓMINA JUNIO"),6,AND(I908="PC",M908="NÓMINA JULIO"),7,AND(I908="PC",M908="NÓMINA AGOSTO"),8,AND(I908="PC",M908="NÓMINA SEPTIEMBRE"),9,AND(I908="PC",M908="NÓMINA OCTUBRE"),10,AND(I908="PC",M908="NÓMINA NOVIEMBRE"),11,AND(I908="PC",M908="NÓMINA DICIEMBRE"),12,I908="VCF"," ",I908="VSF"," ",I908="SUB"," ",I908="ADQBYS"," ",I908="CONV"," ")</f>
        <v>#N/A</v>
      </c>
      <c r="O908" s="50"/>
      <c r="P908" s="51"/>
      <c r="Q908" s="51" t="n">
        <f aca="false">ROUND((O908*P908)*0.15,2)</f>
        <v>0</v>
      </c>
      <c r="R908" s="52" t="e">
        <f aca="false">_xlfn.IFS(I908="PE","NO RELLENAR",I908="PC","NO RELLENAR",I908="SUB","NO RELLENAR",I908="ADQBYS","NO RELLENAR",I908="CONV","NO RELLENAR",I908="VSF","RELLENAR",I908="VCF","RELLENAR")</f>
        <v>#N/A</v>
      </c>
      <c r="S908" s="53"/>
      <c r="T908" s="53"/>
      <c r="U908" s="54"/>
      <c r="V908" s="55"/>
      <c r="W908" s="54"/>
      <c r="X908" s="55"/>
      <c r="Y908" s="51"/>
      <c r="Z908" s="51"/>
      <c r="AA908" s="51"/>
      <c r="AB908" s="51"/>
      <c r="AC908" s="51"/>
      <c r="AD908" s="51"/>
      <c r="AE908" s="51"/>
      <c r="AF908" s="51"/>
      <c r="AG908" s="51"/>
      <c r="AH908" s="51"/>
      <c r="AI908" s="51"/>
      <c r="AJ908" s="51"/>
      <c r="AK908" s="51"/>
      <c r="AL908" s="51"/>
      <c r="AM908" s="54"/>
      <c r="AN908" s="51"/>
      <c r="AO908" s="54"/>
      <c r="AP908" s="51"/>
      <c r="AQ908" s="54"/>
      <c r="AR908" s="51"/>
      <c r="AS908" s="53" t="n">
        <v>0</v>
      </c>
      <c r="AT908" s="53" t="n">
        <v>0</v>
      </c>
      <c r="AU908" s="53" t="e">
        <f aca="false">_xlfn.IFS(I908="PE",0,I908="PC",0,I908="VCF",ROUND(AS908*AV908,2),I908="VSF",ROUND(AS908*AV908,2),I908="SUB",ROUND(AS908*AV908,2),I908="ADQBYS",ROUND(AS908*AV908,2),I908="CONV",ROUND(AS908*AV908,2))</f>
        <v>#N/A</v>
      </c>
      <c r="AV908" s="56"/>
      <c r="AW908" s="57" t="e">
        <f aca="false">_xlfn.IFS(I908="PE",ROUND((O908*P908)+Q908,2),I908="PC",ROUND((O908*P908)+Q908,2),AND(I908="VCF",BA908="SI"),AS908+AU908,AND(I908="VCF",BA908="NO"),AS908,AND(I908="VSF",BA908="SI"),AS908+AU908+Y908+Z908,AND(I908="VSF",BA908="NO"),AS908+Y908+Z908,AND(I908="SUB",BA908="SI"),AS908+AU908,AND(I908="SUB",BA908="NO"),AS908,AND(I908="ADQBYS",BA908="SI"),AS908+AU908,AND(I908="ADQBYS",BA908="NO"),AS908,AND(I908="CONV",BA908="SI"),AS908+AU908,AND(I908="CONV",BA908="NO"),AS908)</f>
        <v>#N/A</v>
      </c>
      <c r="AX908" s="53"/>
      <c r="AY908" s="58"/>
      <c r="AZ908" s="51"/>
      <c r="BA908" s="59"/>
    </row>
    <row r="909" customFormat="false" ht="18.6" hidden="false" customHeight="true" outlineLevel="0" collapsed="false">
      <c r="A909" s="43"/>
      <c r="B909" s="44"/>
      <c r="C909" s="44"/>
      <c r="D909" s="44"/>
      <c r="E909" s="44"/>
      <c r="F909" s="44"/>
      <c r="G909" s="44"/>
      <c r="H909" s="45"/>
      <c r="I909" s="44"/>
      <c r="J909" s="44"/>
      <c r="K909" s="44"/>
      <c r="L909" s="47"/>
      <c r="M909" s="47"/>
      <c r="N909" s="49" t="e">
        <f aca="false">_xlfn.IFS(AND(I909="PE",M909="NÓMINA ENERO"),1,AND(I909="PE",M909="NÓMINA FEBRERO"),2,AND(I909="PE",M909="NÓMINA MARZO"),3,AND(I909="PE",M909="NÓMINA ABRIL"),4,AND(I909="PE",M909="NÓMINA MAYO"),5,AND(I909="PE",M909="NÓMINA JUNIO"),6,AND(I909="PE",M909="NÓMINA JULIO"),7,AND(I909="PE",M909="NÓMINA AGOSTO"),8,AND(I909="PE",M909="NÓMINA SEPTIEMBRE"),9,AND(I909="PE",M909="NÓMINA OCTUBRE"),10,AND(I909="PE",M909="NÓMINA NOVIEMBRE"),11,AND(I909="PE",M909="NÓMINA DICIEMBRE"),12,AND(I909="PC",M909="NÓMINA ENERO"),1,AND(I909="PC",M909="NÓMINA FEBRERO"),2,AND(I909="PC",M909="NÓMINA MARZO"),3,AND(I909="PC",M909="NÓMINA ABRIL"),4,AND(I909="PC",M909="NÓMINA MAYO"),5,AND(I909="PC",M909="NÓMINA JUNIO"),6,AND(I909="PC",M909="NÓMINA JULIO"),7,AND(I909="PC",M909="NÓMINA AGOSTO"),8,AND(I909="PC",M909="NÓMINA SEPTIEMBRE"),9,AND(I909="PC",M909="NÓMINA OCTUBRE"),10,AND(I909="PC",M909="NÓMINA NOVIEMBRE"),11,AND(I909="PC",M909="NÓMINA DICIEMBRE"),12,I909="VCF"," ",I909="VSF"," ",I909="SUB"," ",I909="ADQBYS"," ",I909="CONV"," ")</f>
        <v>#N/A</v>
      </c>
      <c r="O909" s="50"/>
      <c r="P909" s="51"/>
      <c r="Q909" s="51" t="n">
        <f aca="false">ROUND((O909*P909)*0.15,2)</f>
        <v>0</v>
      </c>
      <c r="R909" s="52" t="e">
        <f aca="false">_xlfn.IFS(I909="PE","NO RELLENAR",I909="PC","NO RELLENAR",I909="SUB","NO RELLENAR",I909="ADQBYS","NO RELLENAR",I909="CONV","NO RELLENAR",I909="VSF","RELLENAR",I909="VCF","RELLENAR")</f>
        <v>#N/A</v>
      </c>
      <c r="S909" s="53"/>
      <c r="T909" s="53"/>
      <c r="U909" s="54"/>
      <c r="V909" s="55"/>
      <c r="W909" s="54"/>
      <c r="X909" s="55"/>
      <c r="Y909" s="51"/>
      <c r="Z909" s="51"/>
      <c r="AA909" s="51"/>
      <c r="AB909" s="51"/>
      <c r="AC909" s="51"/>
      <c r="AD909" s="51"/>
      <c r="AE909" s="51"/>
      <c r="AF909" s="51"/>
      <c r="AG909" s="51"/>
      <c r="AH909" s="51"/>
      <c r="AI909" s="51"/>
      <c r="AJ909" s="51"/>
      <c r="AK909" s="51"/>
      <c r="AL909" s="51"/>
      <c r="AM909" s="54"/>
      <c r="AN909" s="51"/>
      <c r="AO909" s="54"/>
      <c r="AP909" s="51"/>
      <c r="AQ909" s="54"/>
      <c r="AR909" s="51"/>
      <c r="AS909" s="53" t="n">
        <v>0</v>
      </c>
      <c r="AT909" s="53" t="n">
        <v>0</v>
      </c>
      <c r="AU909" s="53" t="e">
        <f aca="false">_xlfn.IFS(I909="PE",0,I909="PC",0,I909="VCF",ROUND(AS909*AV909,2),I909="VSF",ROUND(AS909*AV909,2),I909="SUB",ROUND(AS909*AV909,2),I909="ADQBYS",ROUND(AS909*AV909,2),I909="CONV",ROUND(AS909*AV909,2))</f>
        <v>#N/A</v>
      </c>
      <c r="AV909" s="56"/>
      <c r="AW909" s="57" t="e">
        <f aca="false">_xlfn.IFS(I909="PE",ROUND((O909*P909)+Q909,2),I909="PC",ROUND((O909*P909)+Q909,2),AND(I909="VCF",BA909="SI"),AS909+AU909,AND(I909="VCF",BA909="NO"),AS909,AND(I909="VSF",BA909="SI"),AS909+AU909+Y909+Z909,AND(I909="VSF",BA909="NO"),AS909+Y909+Z909,AND(I909="SUB",BA909="SI"),AS909+AU909,AND(I909="SUB",BA909="NO"),AS909,AND(I909="ADQBYS",BA909="SI"),AS909+AU909,AND(I909="ADQBYS",BA909="NO"),AS909,AND(I909="CONV",BA909="SI"),AS909+AU909,AND(I909="CONV",BA909="NO"),AS909)</f>
        <v>#N/A</v>
      </c>
      <c r="AX909" s="53"/>
      <c r="AY909" s="58"/>
      <c r="AZ909" s="51"/>
      <c r="BA909" s="59"/>
    </row>
    <row r="910" customFormat="false" ht="18.6" hidden="false" customHeight="true" outlineLevel="0" collapsed="false">
      <c r="A910" s="43"/>
      <c r="B910" s="44"/>
      <c r="C910" s="44"/>
      <c r="D910" s="44"/>
      <c r="E910" s="44"/>
      <c r="F910" s="44"/>
      <c r="G910" s="44"/>
      <c r="H910" s="45"/>
      <c r="I910" s="44"/>
      <c r="J910" s="44"/>
      <c r="K910" s="44"/>
      <c r="L910" s="47"/>
      <c r="M910" s="47"/>
      <c r="N910" s="49" t="e">
        <f aca="false">_xlfn.IFS(AND(I910="PE",M910="NÓMINA ENERO"),1,AND(I910="PE",M910="NÓMINA FEBRERO"),2,AND(I910="PE",M910="NÓMINA MARZO"),3,AND(I910="PE",M910="NÓMINA ABRIL"),4,AND(I910="PE",M910="NÓMINA MAYO"),5,AND(I910="PE",M910="NÓMINA JUNIO"),6,AND(I910="PE",M910="NÓMINA JULIO"),7,AND(I910="PE",M910="NÓMINA AGOSTO"),8,AND(I910="PE",M910="NÓMINA SEPTIEMBRE"),9,AND(I910="PE",M910="NÓMINA OCTUBRE"),10,AND(I910="PE",M910="NÓMINA NOVIEMBRE"),11,AND(I910="PE",M910="NÓMINA DICIEMBRE"),12,AND(I910="PC",M910="NÓMINA ENERO"),1,AND(I910="PC",M910="NÓMINA FEBRERO"),2,AND(I910="PC",M910="NÓMINA MARZO"),3,AND(I910="PC",M910="NÓMINA ABRIL"),4,AND(I910="PC",M910="NÓMINA MAYO"),5,AND(I910="PC",M910="NÓMINA JUNIO"),6,AND(I910="PC",M910="NÓMINA JULIO"),7,AND(I910="PC",M910="NÓMINA AGOSTO"),8,AND(I910="PC",M910="NÓMINA SEPTIEMBRE"),9,AND(I910="PC",M910="NÓMINA OCTUBRE"),10,AND(I910="PC",M910="NÓMINA NOVIEMBRE"),11,AND(I910="PC",M910="NÓMINA DICIEMBRE"),12,I910="VCF"," ",I910="VSF"," ",I910="SUB"," ",I910="ADQBYS"," ",I910="CONV"," ")</f>
        <v>#N/A</v>
      </c>
      <c r="O910" s="50"/>
      <c r="P910" s="51"/>
      <c r="Q910" s="51" t="n">
        <f aca="false">ROUND((O910*P910)*0.15,2)</f>
        <v>0</v>
      </c>
      <c r="R910" s="52" t="e">
        <f aca="false">_xlfn.IFS(I910="PE","NO RELLENAR",I910="PC","NO RELLENAR",I910="SUB","NO RELLENAR",I910="ADQBYS","NO RELLENAR",I910="CONV","NO RELLENAR",I910="VSF","RELLENAR",I910="VCF","RELLENAR")</f>
        <v>#N/A</v>
      </c>
      <c r="S910" s="53"/>
      <c r="T910" s="53"/>
      <c r="U910" s="54"/>
      <c r="V910" s="55"/>
      <c r="W910" s="54"/>
      <c r="X910" s="55"/>
      <c r="Y910" s="51"/>
      <c r="Z910" s="51"/>
      <c r="AA910" s="51"/>
      <c r="AB910" s="51"/>
      <c r="AC910" s="51"/>
      <c r="AD910" s="51"/>
      <c r="AE910" s="51"/>
      <c r="AF910" s="51"/>
      <c r="AG910" s="51"/>
      <c r="AH910" s="51"/>
      <c r="AI910" s="51"/>
      <c r="AJ910" s="51"/>
      <c r="AK910" s="51"/>
      <c r="AL910" s="51"/>
      <c r="AM910" s="54"/>
      <c r="AN910" s="51"/>
      <c r="AO910" s="54"/>
      <c r="AP910" s="51"/>
      <c r="AQ910" s="54"/>
      <c r="AR910" s="51"/>
      <c r="AS910" s="53" t="n">
        <v>0</v>
      </c>
      <c r="AT910" s="53" t="n">
        <v>0</v>
      </c>
      <c r="AU910" s="53" t="e">
        <f aca="false">_xlfn.IFS(I910="PE",0,I910="PC",0,I910="VCF",ROUND(AS910*AV910,2),I910="VSF",ROUND(AS910*AV910,2),I910="SUB",ROUND(AS910*AV910,2),I910="ADQBYS",ROUND(AS910*AV910,2),I910="CONV",ROUND(AS910*AV910,2))</f>
        <v>#N/A</v>
      </c>
      <c r="AV910" s="56"/>
      <c r="AW910" s="57" t="e">
        <f aca="false">_xlfn.IFS(I910="PE",ROUND((O910*P910)+Q910,2),I910="PC",ROUND((O910*P910)+Q910,2),AND(I910="VCF",BA910="SI"),AS910+AU910,AND(I910="VCF",BA910="NO"),AS910,AND(I910="VSF",BA910="SI"),AS910+AU910+Y910+Z910,AND(I910="VSF",BA910="NO"),AS910+Y910+Z910,AND(I910="SUB",BA910="SI"),AS910+AU910,AND(I910="SUB",BA910="NO"),AS910,AND(I910="ADQBYS",BA910="SI"),AS910+AU910,AND(I910="ADQBYS",BA910="NO"),AS910,AND(I910="CONV",BA910="SI"),AS910+AU910,AND(I910="CONV",BA910="NO"),AS910)</f>
        <v>#N/A</v>
      </c>
      <c r="AX910" s="53"/>
      <c r="AY910" s="58"/>
      <c r="AZ910" s="51"/>
      <c r="BA910" s="59"/>
    </row>
    <row r="911" customFormat="false" ht="18.6" hidden="false" customHeight="true" outlineLevel="0" collapsed="false">
      <c r="A911" s="43"/>
      <c r="B911" s="44"/>
      <c r="C911" s="44"/>
      <c r="D911" s="44"/>
      <c r="E911" s="44"/>
      <c r="F911" s="44"/>
      <c r="G911" s="44"/>
      <c r="H911" s="45"/>
      <c r="I911" s="44"/>
      <c r="J911" s="44"/>
      <c r="K911" s="44"/>
      <c r="L911" s="47"/>
      <c r="M911" s="47"/>
      <c r="N911" s="49" t="e">
        <f aca="false">_xlfn.IFS(AND(I911="PE",M911="NÓMINA ENERO"),1,AND(I911="PE",M911="NÓMINA FEBRERO"),2,AND(I911="PE",M911="NÓMINA MARZO"),3,AND(I911="PE",M911="NÓMINA ABRIL"),4,AND(I911="PE",M911="NÓMINA MAYO"),5,AND(I911="PE",M911="NÓMINA JUNIO"),6,AND(I911="PE",M911="NÓMINA JULIO"),7,AND(I911="PE",M911="NÓMINA AGOSTO"),8,AND(I911="PE",M911="NÓMINA SEPTIEMBRE"),9,AND(I911="PE",M911="NÓMINA OCTUBRE"),10,AND(I911="PE",M911="NÓMINA NOVIEMBRE"),11,AND(I911="PE",M911="NÓMINA DICIEMBRE"),12,AND(I911="PC",M911="NÓMINA ENERO"),1,AND(I911="PC",M911="NÓMINA FEBRERO"),2,AND(I911="PC",M911="NÓMINA MARZO"),3,AND(I911="PC",M911="NÓMINA ABRIL"),4,AND(I911="PC",M911="NÓMINA MAYO"),5,AND(I911="PC",M911="NÓMINA JUNIO"),6,AND(I911="PC",M911="NÓMINA JULIO"),7,AND(I911="PC",M911="NÓMINA AGOSTO"),8,AND(I911="PC",M911="NÓMINA SEPTIEMBRE"),9,AND(I911="PC",M911="NÓMINA OCTUBRE"),10,AND(I911="PC",M911="NÓMINA NOVIEMBRE"),11,AND(I911="PC",M911="NÓMINA DICIEMBRE"),12,I911="VCF"," ",I911="VSF"," ",I911="SUB"," ",I911="ADQBYS"," ",I911="CONV"," ")</f>
        <v>#N/A</v>
      </c>
      <c r="O911" s="50"/>
      <c r="P911" s="51"/>
      <c r="Q911" s="51" t="n">
        <f aca="false">ROUND((O911*P911)*0.15,2)</f>
        <v>0</v>
      </c>
      <c r="R911" s="52" t="e">
        <f aca="false">_xlfn.IFS(I911="PE","NO RELLENAR",I911="PC","NO RELLENAR",I911="SUB","NO RELLENAR",I911="ADQBYS","NO RELLENAR",I911="CONV","NO RELLENAR",I911="VSF","RELLENAR",I911="VCF","RELLENAR")</f>
        <v>#N/A</v>
      </c>
      <c r="S911" s="53"/>
      <c r="T911" s="53"/>
      <c r="U911" s="54"/>
      <c r="V911" s="55"/>
      <c r="W911" s="54"/>
      <c r="X911" s="55"/>
      <c r="Y911" s="51"/>
      <c r="Z911" s="51"/>
      <c r="AA911" s="51"/>
      <c r="AB911" s="51"/>
      <c r="AC911" s="51"/>
      <c r="AD911" s="51"/>
      <c r="AE911" s="51"/>
      <c r="AF911" s="51"/>
      <c r="AG911" s="51"/>
      <c r="AH911" s="51"/>
      <c r="AI911" s="51"/>
      <c r="AJ911" s="51"/>
      <c r="AK911" s="51"/>
      <c r="AL911" s="51"/>
      <c r="AM911" s="54"/>
      <c r="AN911" s="51"/>
      <c r="AO911" s="54"/>
      <c r="AP911" s="51"/>
      <c r="AQ911" s="54"/>
      <c r="AR911" s="51"/>
      <c r="AS911" s="53" t="n">
        <v>0</v>
      </c>
      <c r="AT911" s="53" t="n">
        <v>0</v>
      </c>
      <c r="AU911" s="53" t="e">
        <f aca="false">_xlfn.IFS(I911="PE",0,I911="PC",0,I911="VCF",ROUND(AS911*AV911,2),I911="VSF",ROUND(AS911*AV911,2),I911="SUB",ROUND(AS911*AV911,2),I911="ADQBYS",ROUND(AS911*AV911,2),I911="CONV",ROUND(AS911*AV911,2))</f>
        <v>#N/A</v>
      </c>
      <c r="AV911" s="56"/>
      <c r="AW911" s="57" t="e">
        <f aca="false">_xlfn.IFS(I911="PE",ROUND((O911*P911)+Q911,2),I911="PC",ROUND((O911*P911)+Q911,2),AND(I911="VCF",BA911="SI"),AS911+AU911,AND(I911="VCF",BA911="NO"),AS911,AND(I911="VSF",BA911="SI"),AS911+AU911+Y911+Z911,AND(I911="VSF",BA911="NO"),AS911+Y911+Z911,AND(I911="SUB",BA911="SI"),AS911+AU911,AND(I911="SUB",BA911="NO"),AS911,AND(I911="ADQBYS",BA911="SI"),AS911+AU911,AND(I911="ADQBYS",BA911="NO"),AS911,AND(I911="CONV",BA911="SI"),AS911+AU911,AND(I911="CONV",BA911="NO"),AS911)</f>
        <v>#N/A</v>
      </c>
      <c r="AX911" s="53"/>
      <c r="AY911" s="58"/>
      <c r="AZ911" s="51"/>
      <c r="BA911" s="59"/>
    </row>
    <row r="912" customFormat="false" ht="18.6" hidden="false" customHeight="true" outlineLevel="0" collapsed="false">
      <c r="A912" s="43"/>
      <c r="B912" s="44"/>
      <c r="C912" s="44"/>
      <c r="D912" s="44"/>
      <c r="E912" s="44"/>
      <c r="F912" s="44"/>
      <c r="G912" s="44"/>
      <c r="H912" s="45"/>
      <c r="I912" s="44"/>
      <c r="J912" s="44"/>
      <c r="K912" s="44"/>
      <c r="L912" s="47"/>
      <c r="M912" s="47"/>
      <c r="N912" s="49" t="e">
        <f aca="false">_xlfn.IFS(AND(I912="PE",M912="NÓMINA ENERO"),1,AND(I912="PE",M912="NÓMINA FEBRERO"),2,AND(I912="PE",M912="NÓMINA MARZO"),3,AND(I912="PE",M912="NÓMINA ABRIL"),4,AND(I912="PE",M912="NÓMINA MAYO"),5,AND(I912="PE",M912="NÓMINA JUNIO"),6,AND(I912="PE",M912="NÓMINA JULIO"),7,AND(I912="PE",M912="NÓMINA AGOSTO"),8,AND(I912="PE",M912="NÓMINA SEPTIEMBRE"),9,AND(I912="PE",M912="NÓMINA OCTUBRE"),10,AND(I912="PE",M912="NÓMINA NOVIEMBRE"),11,AND(I912="PE",M912="NÓMINA DICIEMBRE"),12,AND(I912="PC",M912="NÓMINA ENERO"),1,AND(I912="PC",M912="NÓMINA FEBRERO"),2,AND(I912="PC",M912="NÓMINA MARZO"),3,AND(I912="PC",M912="NÓMINA ABRIL"),4,AND(I912="PC",M912="NÓMINA MAYO"),5,AND(I912="PC",M912="NÓMINA JUNIO"),6,AND(I912="PC",M912="NÓMINA JULIO"),7,AND(I912="PC",M912="NÓMINA AGOSTO"),8,AND(I912="PC",M912="NÓMINA SEPTIEMBRE"),9,AND(I912="PC",M912="NÓMINA OCTUBRE"),10,AND(I912="PC",M912="NÓMINA NOVIEMBRE"),11,AND(I912="PC",M912="NÓMINA DICIEMBRE"),12,I912="VCF"," ",I912="VSF"," ",I912="SUB"," ",I912="ADQBYS"," ",I912="CONV"," ")</f>
        <v>#N/A</v>
      </c>
      <c r="O912" s="50"/>
      <c r="P912" s="51"/>
      <c r="Q912" s="51" t="n">
        <f aca="false">ROUND((O912*P912)*0.15,2)</f>
        <v>0</v>
      </c>
      <c r="R912" s="52" t="e">
        <f aca="false">_xlfn.IFS(I912="PE","NO RELLENAR",I912="PC","NO RELLENAR",I912="SUB","NO RELLENAR",I912="ADQBYS","NO RELLENAR",I912="CONV","NO RELLENAR",I912="VSF","RELLENAR",I912="VCF","RELLENAR")</f>
        <v>#N/A</v>
      </c>
      <c r="S912" s="53"/>
      <c r="T912" s="53"/>
      <c r="U912" s="54"/>
      <c r="V912" s="55"/>
      <c r="W912" s="54"/>
      <c r="X912" s="55"/>
      <c r="Y912" s="51"/>
      <c r="Z912" s="51"/>
      <c r="AA912" s="51"/>
      <c r="AB912" s="51"/>
      <c r="AC912" s="51"/>
      <c r="AD912" s="51"/>
      <c r="AE912" s="51"/>
      <c r="AF912" s="51"/>
      <c r="AG912" s="51"/>
      <c r="AH912" s="51"/>
      <c r="AI912" s="51"/>
      <c r="AJ912" s="51"/>
      <c r="AK912" s="51"/>
      <c r="AL912" s="51"/>
      <c r="AM912" s="54"/>
      <c r="AN912" s="51"/>
      <c r="AO912" s="54"/>
      <c r="AP912" s="51"/>
      <c r="AQ912" s="54"/>
      <c r="AR912" s="51"/>
      <c r="AS912" s="53" t="n">
        <v>0</v>
      </c>
      <c r="AT912" s="53" t="n">
        <v>0</v>
      </c>
      <c r="AU912" s="53" t="e">
        <f aca="false">_xlfn.IFS(I912="PE",0,I912="PC",0,I912="VCF",ROUND(AS912*AV912,2),I912="VSF",ROUND(AS912*AV912,2),I912="SUB",ROUND(AS912*AV912,2),I912="ADQBYS",ROUND(AS912*AV912,2),I912="CONV",ROUND(AS912*AV912,2))</f>
        <v>#N/A</v>
      </c>
      <c r="AV912" s="56"/>
      <c r="AW912" s="57" t="e">
        <f aca="false">_xlfn.IFS(I912="PE",ROUND((O912*P912)+Q912,2),I912="PC",ROUND((O912*P912)+Q912,2),AND(I912="VCF",BA912="SI"),AS912+AU912,AND(I912="VCF",BA912="NO"),AS912,AND(I912="VSF",BA912="SI"),AS912+AU912+Y912+Z912,AND(I912="VSF",BA912="NO"),AS912+Y912+Z912,AND(I912="SUB",BA912="SI"),AS912+AU912,AND(I912="SUB",BA912="NO"),AS912,AND(I912="ADQBYS",BA912="SI"),AS912+AU912,AND(I912="ADQBYS",BA912="NO"),AS912,AND(I912="CONV",BA912="SI"),AS912+AU912,AND(I912="CONV",BA912="NO"),AS912)</f>
        <v>#N/A</v>
      </c>
      <c r="AX912" s="53"/>
      <c r="AY912" s="58"/>
      <c r="AZ912" s="51"/>
      <c r="BA912" s="59"/>
    </row>
    <row r="913" customFormat="false" ht="18.6" hidden="false" customHeight="true" outlineLevel="0" collapsed="false">
      <c r="A913" s="43"/>
      <c r="B913" s="44"/>
      <c r="C913" s="44"/>
      <c r="D913" s="44"/>
      <c r="E913" s="44"/>
      <c r="F913" s="44"/>
      <c r="G913" s="44"/>
      <c r="H913" s="45"/>
      <c r="I913" s="44"/>
      <c r="J913" s="44"/>
      <c r="K913" s="44"/>
      <c r="L913" s="47"/>
      <c r="M913" s="47"/>
      <c r="N913" s="49" t="e">
        <f aca="false">_xlfn.IFS(AND(I913="PE",M913="NÓMINA ENERO"),1,AND(I913="PE",M913="NÓMINA FEBRERO"),2,AND(I913="PE",M913="NÓMINA MARZO"),3,AND(I913="PE",M913="NÓMINA ABRIL"),4,AND(I913="PE",M913="NÓMINA MAYO"),5,AND(I913="PE",M913="NÓMINA JUNIO"),6,AND(I913="PE",M913="NÓMINA JULIO"),7,AND(I913="PE",M913="NÓMINA AGOSTO"),8,AND(I913="PE",M913="NÓMINA SEPTIEMBRE"),9,AND(I913="PE",M913="NÓMINA OCTUBRE"),10,AND(I913="PE",M913="NÓMINA NOVIEMBRE"),11,AND(I913="PE",M913="NÓMINA DICIEMBRE"),12,AND(I913="PC",M913="NÓMINA ENERO"),1,AND(I913="PC",M913="NÓMINA FEBRERO"),2,AND(I913="PC",M913="NÓMINA MARZO"),3,AND(I913="PC",M913="NÓMINA ABRIL"),4,AND(I913="PC",M913="NÓMINA MAYO"),5,AND(I913="PC",M913="NÓMINA JUNIO"),6,AND(I913="PC",M913="NÓMINA JULIO"),7,AND(I913="PC",M913="NÓMINA AGOSTO"),8,AND(I913="PC",M913="NÓMINA SEPTIEMBRE"),9,AND(I913="PC",M913="NÓMINA OCTUBRE"),10,AND(I913="PC",M913="NÓMINA NOVIEMBRE"),11,AND(I913="PC",M913="NÓMINA DICIEMBRE"),12,I913="VCF"," ",I913="VSF"," ",I913="SUB"," ",I913="ADQBYS"," ",I913="CONV"," ")</f>
        <v>#N/A</v>
      </c>
      <c r="O913" s="50"/>
      <c r="P913" s="51"/>
      <c r="Q913" s="51" t="n">
        <f aca="false">ROUND((O913*P913)*0.15,2)</f>
        <v>0</v>
      </c>
      <c r="R913" s="52" t="e">
        <f aca="false">_xlfn.IFS(I913="PE","NO RELLENAR",I913="PC","NO RELLENAR",I913="SUB","NO RELLENAR",I913="ADQBYS","NO RELLENAR",I913="CONV","NO RELLENAR",I913="VSF","RELLENAR",I913="VCF","RELLENAR")</f>
        <v>#N/A</v>
      </c>
      <c r="S913" s="53"/>
      <c r="T913" s="53"/>
      <c r="U913" s="54"/>
      <c r="V913" s="55"/>
      <c r="W913" s="54"/>
      <c r="X913" s="55"/>
      <c r="Y913" s="51"/>
      <c r="Z913" s="51"/>
      <c r="AA913" s="51"/>
      <c r="AB913" s="51"/>
      <c r="AC913" s="51"/>
      <c r="AD913" s="51"/>
      <c r="AE913" s="51"/>
      <c r="AF913" s="51"/>
      <c r="AG913" s="51"/>
      <c r="AH913" s="51"/>
      <c r="AI913" s="51"/>
      <c r="AJ913" s="51"/>
      <c r="AK913" s="51"/>
      <c r="AL913" s="51"/>
      <c r="AM913" s="54"/>
      <c r="AN913" s="51"/>
      <c r="AO913" s="54"/>
      <c r="AP913" s="51"/>
      <c r="AQ913" s="54"/>
      <c r="AR913" s="51"/>
      <c r="AS913" s="53" t="n">
        <v>0</v>
      </c>
      <c r="AT913" s="53" t="n">
        <v>0</v>
      </c>
      <c r="AU913" s="53" t="e">
        <f aca="false">_xlfn.IFS(I913="PE",0,I913="PC",0,I913="VCF",ROUND(AS913*AV913,2),I913="VSF",ROUND(AS913*AV913,2),I913="SUB",ROUND(AS913*AV913,2),I913="ADQBYS",ROUND(AS913*AV913,2),I913="CONV",ROUND(AS913*AV913,2))</f>
        <v>#N/A</v>
      </c>
      <c r="AV913" s="56"/>
      <c r="AW913" s="57" t="e">
        <f aca="false">_xlfn.IFS(I913="PE",ROUND((O913*P913)+Q913,2),I913="PC",ROUND((O913*P913)+Q913,2),AND(I913="VCF",BA913="SI"),AS913+AU913,AND(I913="VCF",BA913="NO"),AS913,AND(I913="VSF",BA913="SI"),AS913+AU913+Y913+Z913,AND(I913="VSF",BA913="NO"),AS913+Y913+Z913,AND(I913="SUB",BA913="SI"),AS913+AU913,AND(I913="SUB",BA913="NO"),AS913,AND(I913="ADQBYS",BA913="SI"),AS913+AU913,AND(I913="ADQBYS",BA913="NO"),AS913,AND(I913="CONV",BA913="SI"),AS913+AU913,AND(I913="CONV",BA913="NO"),AS913)</f>
        <v>#N/A</v>
      </c>
      <c r="AX913" s="53"/>
      <c r="AY913" s="58"/>
      <c r="AZ913" s="51"/>
      <c r="BA913" s="59"/>
    </row>
    <row r="914" customFormat="false" ht="18.6" hidden="false" customHeight="true" outlineLevel="0" collapsed="false">
      <c r="A914" s="43"/>
      <c r="B914" s="44"/>
      <c r="C914" s="44"/>
      <c r="D914" s="44"/>
      <c r="E914" s="44"/>
      <c r="F914" s="44"/>
      <c r="G914" s="44"/>
      <c r="H914" s="45"/>
      <c r="I914" s="44"/>
      <c r="J914" s="44"/>
      <c r="K914" s="44"/>
      <c r="L914" s="47"/>
      <c r="M914" s="47"/>
      <c r="N914" s="49" t="e">
        <f aca="false">_xlfn.IFS(AND(I914="PE",M914="NÓMINA ENERO"),1,AND(I914="PE",M914="NÓMINA FEBRERO"),2,AND(I914="PE",M914="NÓMINA MARZO"),3,AND(I914="PE",M914="NÓMINA ABRIL"),4,AND(I914="PE",M914="NÓMINA MAYO"),5,AND(I914="PE",M914="NÓMINA JUNIO"),6,AND(I914="PE",M914="NÓMINA JULIO"),7,AND(I914="PE",M914="NÓMINA AGOSTO"),8,AND(I914="PE",M914="NÓMINA SEPTIEMBRE"),9,AND(I914="PE",M914="NÓMINA OCTUBRE"),10,AND(I914="PE",M914="NÓMINA NOVIEMBRE"),11,AND(I914="PE",M914="NÓMINA DICIEMBRE"),12,AND(I914="PC",M914="NÓMINA ENERO"),1,AND(I914="PC",M914="NÓMINA FEBRERO"),2,AND(I914="PC",M914="NÓMINA MARZO"),3,AND(I914="PC",M914="NÓMINA ABRIL"),4,AND(I914="PC",M914="NÓMINA MAYO"),5,AND(I914="PC",M914="NÓMINA JUNIO"),6,AND(I914="PC",M914="NÓMINA JULIO"),7,AND(I914="PC",M914="NÓMINA AGOSTO"),8,AND(I914="PC",M914="NÓMINA SEPTIEMBRE"),9,AND(I914="PC",M914="NÓMINA OCTUBRE"),10,AND(I914="PC",M914="NÓMINA NOVIEMBRE"),11,AND(I914="PC",M914="NÓMINA DICIEMBRE"),12,I914="VCF"," ",I914="VSF"," ",I914="SUB"," ",I914="ADQBYS"," ",I914="CONV"," ")</f>
        <v>#N/A</v>
      </c>
      <c r="O914" s="50"/>
      <c r="P914" s="51"/>
      <c r="Q914" s="51" t="n">
        <f aca="false">ROUND((O914*P914)*0.15,2)</f>
        <v>0</v>
      </c>
      <c r="R914" s="52" t="e">
        <f aca="false">_xlfn.IFS(I914="PE","NO RELLENAR",I914="PC","NO RELLENAR",I914="SUB","NO RELLENAR",I914="ADQBYS","NO RELLENAR",I914="CONV","NO RELLENAR",I914="VSF","RELLENAR",I914="VCF","RELLENAR")</f>
        <v>#N/A</v>
      </c>
      <c r="S914" s="53"/>
      <c r="T914" s="53"/>
      <c r="U914" s="54"/>
      <c r="V914" s="55"/>
      <c r="W914" s="54"/>
      <c r="X914" s="55"/>
      <c r="Y914" s="51"/>
      <c r="Z914" s="51"/>
      <c r="AA914" s="51"/>
      <c r="AB914" s="51"/>
      <c r="AC914" s="51"/>
      <c r="AD914" s="51"/>
      <c r="AE914" s="51"/>
      <c r="AF914" s="51"/>
      <c r="AG914" s="51"/>
      <c r="AH914" s="51"/>
      <c r="AI914" s="51"/>
      <c r="AJ914" s="51"/>
      <c r="AK914" s="51"/>
      <c r="AL914" s="51"/>
      <c r="AM914" s="54"/>
      <c r="AN914" s="51"/>
      <c r="AO914" s="54"/>
      <c r="AP914" s="51"/>
      <c r="AQ914" s="54"/>
      <c r="AR914" s="51"/>
      <c r="AS914" s="53" t="n">
        <v>0</v>
      </c>
      <c r="AT914" s="53" t="n">
        <v>0</v>
      </c>
      <c r="AU914" s="53" t="e">
        <f aca="false">_xlfn.IFS(I914="PE",0,I914="PC",0,I914="VCF",ROUND(AS914*AV914,2),I914="VSF",ROUND(AS914*AV914,2),I914="SUB",ROUND(AS914*AV914,2),I914="ADQBYS",ROUND(AS914*AV914,2),I914="CONV",ROUND(AS914*AV914,2))</f>
        <v>#N/A</v>
      </c>
      <c r="AV914" s="56"/>
      <c r="AW914" s="57" t="e">
        <f aca="false">_xlfn.IFS(I914="PE",ROUND((O914*P914)+Q914,2),I914="PC",ROUND((O914*P914)+Q914,2),AND(I914="VCF",BA914="SI"),AS914+AU914,AND(I914="VCF",BA914="NO"),AS914,AND(I914="VSF",BA914="SI"),AS914+AU914+Y914+Z914,AND(I914="VSF",BA914="NO"),AS914+Y914+Z914,AND(I914="SUB",BA914="SI"),AS914+AU914,AND(I914="SUB",BA914="NO"),AS914,AND(I914="ADQBYS",BA914="SI"),AS914+AU914,AND(I914="ADQBYS",BA914="NO"),AS914,AND(I914="CONV",BA914="SI"),AS914+AU914,AND(I914="CONV",BA914="NO"),AS914)</f>
        <v>#N/A</v>
      </c>
      <c r="AX914" s="53"/>
      <c r="AY914" s="58"/>
      <c r="AZ914" s="51"/>
      <c r="BA914" s="59"/>
    </row>
    <row r="915" customFormat="false" ht="18.6" hidden="false" customHeight="true" outlineLevel="0" collapsed="false">
      <c r="A915" s="43"/>
      <c r="B915" s="44"/>
      <c r="C915" s="44"/>
      <c r="D915" s="44"/>
      <c r="E915" s="44"/>
      <c r="F915" s="44"/>
      <c r="G915" s="44"/>
      <c r="H915" s="45"/>
      <c r="I915" s="44"/>
      <c r="J915" s="44"/>
      <c r="K915" s="44"/>
      <c r="L915" s="47"/>
      <c r="M915" s="47"/>
      <c r="N915" s="49" t="e">
        <f aca="false">_xlfn.IFS(AND(I915="PE",M915="NÓMINA ENERO"),1,AND(I915="PE",M915="NÓMINA FEBRERO"),2,AND(I915="PE",M915="NÓMINA MARZO"),3,AND(I915="PE",M915="NÓMINA ABRIL"),4,AND(I915="PE",M915="NÓMINA MAYO"),5,AND(I915="PE",M915="NÓMINA JUNIO"),6,AND(I915="PE",M915="NÓMINA JULIO"),7,AND(I915="PE",M915="NÓMINA AGOSTO"),8,AND(I915="PE",M915="NÓMINA SEPTIEMBRE"),9,AND(I915="PE",M915="NÓMINA OCTUBRE"),10,AND(I915="PE",M915="NÓMINA NOVIEMBRE"),11,AND(I915="PE",M915="NÓMINA DICIEMBRE"),12,AND(I915="PC",M915="NÓMINA ENERO"),1,AND(I915="PC",M915="NÓMINA FEBRERO"),2,AND(I915="PC",M915="NÓMINA MARZO"),3,AND(I915="PC",M915="NÓMINA ABRIL"),4,AND(I915="PC",M915="NÓMINA MAYO"),5,AND(I915="PC",M915="NÓMINA JUNIO"),6,AND(I915="PC",M915="NÓMINA JULIO"),7,AND(I915="PC",M915="NÓMINA AGOSTO"),8,AND(I915="PC",M915="NÓMINA SEPTIEMBRE"),9,AND(I915="PC",M915="NÓMINA OCTUBRE"),10,AND(I915="PC",M915="NÓMINA NOVIEMBRE"),11,AND(I915="PC",M915="NÓMINA DICIEMBRE"),12,I915="VCF"," ",I915="VSF"," ",I915="SUB"," ",I915="ADQBYS"," ",I915="CONV"," ")</f>
        <v>#N/A</v>
      </c>
      <c r="O915" s="50"/>
      <c r="P915" s="51"/>
      <c r="Q915" s="51" t="n">
        <f aca="false">ROUND((O915*P915)*0.15,2)</f>
        <v>0</v>
      </c>
      <c r="R915" s="52" t="e">
        <f aca="false">_xlfn.IFS(I915="PE","NO RELLENAR",I915="PC","NO RELLENAR",I915="SUB","NO RELLENAR",I915="ADQBYS","NO RELLENAR",I915="CONV","NO RELLENAR",I915="VSF","RELLENAR",I915="VCF","RELLENAR")</f>
        <v>#N/A</v>
      </c>
      <c r="S915" s="53"/>
      <c r="T915" s="53"/>
      <c r="U915" s="54"/>
      <c r="V915" s="55"/>
      <c r="W915" s="54"/>
      <c r="X915" s="55"/>
      <c r="Y915" s="51"/>
      <c r="Z915" s="51"/>
      <c r="AA915" s="51"/>
      <c r="AB915" s="51"/>
      <c r="AC915" s="51"/>
      <c r="AD915" s="51"/>
      <c r="AE915" s="51"/>
      <c r="AF915" s="51"/>
      <c r="AG915" s="51"/>
      <c r="AH915" s="51"/>
      <c r="AI915" s="51"/>
      <c r="AJ915" s="51"/>
      <c r="AK915" s="51"/>
      <c r="AL915" s="51"/>
      <c r="AM915" s="54"/>
      <c r="AN915" s="51"/>
      <c r="AO915" s="54"/>
      <c r="AP915" s="51"/>
      <c r="AQ915" s="54"/>
      <c r="AR915" s="51"/>
      <c r="AS915" s="53" t="n">
        <v>0</v>
      </c>
      <c r="AT915" s="53" t="n">
        <v>0</v>
      </c>
      <c r="AU915" s="53" t="e">
        <f aca="false">_xlfn.IFS(I915="PE",0,I915="PC",0,I915="VCF",ROUND(AS915*AV915,2),I915="VSF",ROUND(AS915*AV915,2),I915="SUB",ROUND(AS915*AV915,2),I915="ADQBYS",ROUND(AS915*AV915,2),I915="CONV",ROUND(AS915*AV915,2))</f>
        <v>#N/A</v>
      </c>
      <c r="AV915" s="56"/>
      <c r="AW915" s="57" t="e">
        <f aca="false">_xlfn.IFS(I915="PE",ROUND((O915*P915)+Q915,2),I915="PC",ROUND((O915*P915)+Q915,2),AND(I915="VCF",BA915="SI"),AS915+AU915,AND(I915="VCF",BA915="NO"),AS915,AND(I915="VSF",BA915="SI"),AS915+AU915+Y915+Z915,AND(I915="VSF",BA915="NO"),AS915+Y915+Z915,AND(I915="SUB",BA915="SI"),AS915+AU915,AND(I915="SUB",BA915="NO"),AS915,AND(I915="ADQBYS",BA915="SI"),AS915+AU915,AND(I915="ADQBYS",BA915="NO"),AS915,AND(I915="CONV",BA915="SI"),AS915+AU915,AND(I915="CONV",BA915="NO"),AS915)</f>
        <v>#N/A</v>
      </c>
      <c r="AX915" s="53"/>
      <c r="AY915" s="58"/>
      <c r="AZ915" s="51"/>
      <c r="BA915" s="59"/>
    </row>
    <row r="916" customFormat="false" ht="18.6" hidden="false" customHeight="true" outlineLevel="0" collapsed="false">
      <c r="A916" s="43"/>
      <c r="B916" s="44"/>
      <c r="C916" s="44"/>
      <c r="D916" s="44"/>
      <c r="E916" s="44"/>
      <c r="F916" s="44"/>
      <c r="G916" s="44"/>
      <c r="H916" s="45"/>
      <c r="I916" s="44"/>
      <c r="J916" s="44"/>
      <c r="K916" s="44"/>
      <c r="L916" s="47"/>
      <c r="M916" s="47"/>
      <c r="N916" s="49" t="e">
        <f aca="false">_xlfn.IFS(AND(I916="PE",M916="NÓMINA ENERO"),1,AND(I916="PE",M916="NÓMINA FEBRERO"),2,AND(I916="PE",M916="NÓMINA MARZO"),3,AND(I916="PE",M916="NÓMINA ABRIL"),4,AND(I916="PE",M916="NÓMINA MAYO"),5,AND(I916="PE",M916="NÓMINA JUNIO"),6,AND(I916="PE",M916="NÓMINA JULIO"),7,AND(I916="PE",M916="NÓMINA AGOSTO"),8,AND(I916="PE",M916="NÓMINA SEPTIEMBRE"),9,AND(I916="PE",M916="NÓMINA OCTUBRE"),10,AND(I916="PE",M916="NÓMINA NOVIEMBRE"),11,AND(I916="PE",M916="NÓMINA DICIEMBRE"),12,AND(I916="PC",M916="NÓMINA ENERO"),1,AND(I916="PC",M916="NÓMINA FEBRERO"),2,AND(I916="PC",M916="NÓMINA MARZO"),3,AND(I916="PC",M916="NÓMINA ABRIL"),4,AND(I916="PC",M916="NÓMINA MAYO"),5,AND(I916="PC",M916="NÓMINA JUNIO"),6,AND(I916="PC",M916="NÓMINA JULIO"),7,AND(I916="PC",M916="NÓMINA AGOSTO"),8,AND(I916="PC",M916="NÓMINA SEPTIEMBRE"),9,AND(I916="PC",M916="NÓMINA OCTUBRE"),10,AND(I916="PC",M916="NÓMINA NOVIEMBRE"),11,AND(I916="PC",M916="NÓMINA DICIEMBRE"),12,I916="VCF"," ",I916="VSF"," ",I916="SUB"," ",I916="ADQBYS"," ",I916="CONV"," ")</f>
        <v>#N/A</v>
      </c>
      <c r="O916" s="50"/>
      <c r="P916" s="51"/>
      <c r="Q916" s="51" t="n">
        <f aca="false">ROUND((O916*P916)*0.15,2)</f>
        <v>0</v>
      </c>
      <c r="R916" s="52" t="e">
        <f aca="false">_xlfn.IFS(I916="PE","NO RELLENAR",I916="PC","NO RELLENAR",I916="SUB","NO RELLENAR",I916="ADQBYS","NO RELLENAR",I916="CONV","NO RELLENAR",I916="VSF","RELLENAR",I916="VCF","RELLENAR")</f>
        <v>#N/A</v>
      </c>
      <c r="S916" s="53"/>
      <c r="T916" s="53"/>
      <c r="U916" s="54"/>
      <c r="V916" s="55"/>
      <c r="W916" s="54"/>
      <c r="X916" s="55"/>
      <c r="Y916" s="51"/>
      <c r="Z916" s="51"/>
      <c r="AA916" s="51"/>
      <c r="AB916" s="51"/>
      <c r="AC916" s="51"/>
      <c r="AD916" s="51"/>
      <c r="AE916" s="51"/>
      <c r="AF916" s="51"/>
      <c r="AG916" s="51"/>
      <c r="AH916" s="51"/>
      <c r="AI916" s="51"/>
      <c r="AJ916" s="51"/>
      <c r="AK916" s="51"/>
      <c r="AL916" s="51"/>
      <c r="AM916" s="54"/>
      <c r="AN916" s="51"/>
      <c r="AO916" s="54"/>
      <c r="AP916" s="51"/>
      <c r="AQ916" s="54"/>
      <c r="AR916" s="51"/>
      <c r="AS916" s="53" t="n">
        <v>0</v>
      </c>
      <c r="AT916" s="53" t="n">
        <v>0</v>
      </c>
      <c r="AU916" s="53" t="e">
        <f aca="false">_xlfn.IFS(I916="PE",0,I916="PC",0,I916="VCF",ROUND(AS916*AV916,2),I916="VSF",ROUND(AS916*AV916,2),I916="SUB",ROUND(AS916*AV916,2),I916="ADQBYS",ROUND(AS916*AV916,2),I916="CONV",ROUND(AS916*AV916,2))</f>
        <v>#N/A</v>
      </c>
      <c r="AV916" s="56"/>
      <c r="AW916" s="57" t="e">
        <f aca="false">_xlfn.IFS(I916="PE",ROUND((O916*P916)+Q916,2),I916="PC",ROUND((O916*P916)+Q916,2),AND(I916="VCF",BA916="SI"),AS916+AU916,AND(I916="VCF",BA916="NO"),AS916,AND(I916="VSF",BA916="SI"),AS916+AU916+Y916+Z916,AND(I916="VSF",BA916="NO"),AS916+Y916+Z916,AND(I916="SUB",BA916="SI"),AS916+AU916,AND(I916="SUB",BA916="NO"),AS916,AND(I916="ADQBYS",BA916="SI"),AS916+AU916,AND(I916="ADQBYS",BA916="NO"),AS916,AND(I916="CONV",BA916="SI"),AS916+AU916,AND(I916="CONV",BA916="NO"),AS916)</f>
        <v>#N/A</v>
      </c>
      <c r="AX916" s="53"/>
      <c r="AY916" s="58"/>
      <c r="AZ916" s="51"/>
      <c r="BA916" s="59"/>
    </row>
    <row r="917" customFormat="false" ht="18.6" hidden="false" customHeight="true" outlineLevel="0" collapsed="false">
      <c r="A917" s="43"/>
      <c r="B917" s="44"/>
      <c r="C917" s="44"/>
      <c r="D917" s="44"/>
      <c r="E917" s="44"/>
      <c r="F917" s="44"/>
      <c r="G917" s="44"/>
      <c r="H917" s="45"/>
      <c r="I917" s="44"/>
      <c r="J917" s="44"/>
      <c r="K917" s="44"/>
      <c r="L917" s="47"/>
      <c r="M917" s="47"/>
      <c r="N917" s="49" t="e">
        <f aca="false">_xlfn.IFS(AND(I917="PE",M917="NÓMINA ENERO"),1,AND(I917="PE",M917="NÓMINA FEBRERO"),2,AND(I917="PE",M917="NÓMINA MARZO"),3,AND(I917="PE",M917="NÓMINA ABRIL"),4,AND(I917="PE",M917="NÓMINA MAYO"),5,AND(I917="PE",M917="NÓMINA JUNIO"),6,AND(I917="PE",M917="NÓMINA JULIO"),7,AND(I917="PE",M917="NÓMINA AGOSTO"),8,AND(I917="PE",M917="NÓMINA SEPTIEMBRE"),9,AND(I917="PE",M917="NÓMINA OCTUBRE"),10,AND(I917="PE",M917="NÓMINA NOVIEMBRE"),11,AND(I917="PE",M917="NÓMINA DICIEMBRE"),12,AND(I917="PC",M917="NÓMINA ENERO"),1,AND(I917="PC",M917="NÓMINA FEBRERO"),2,AND(I917="PC",M917="NÓMINA MARZO"),3,AND(I917="PC",M917="NÓMINA ABRIL"),4,AND(I917="PC",M917="NÓMINA MAYO"),5,AND(I917="PC",M917="NÓMINA JUNIO"),6,AND(I917="PC",M917="NÓMINA JULIO"),7,AND(I917="PC",M917="NÓMINA AGOSTO"),8,AND(I917="PC",M917="NÓMINA SEPTIEMBRE"),9,AND(I917="PC",M917="NÓMINA OCTUBRE"),10,AND(I917="PC",M917="NÓMINA NOVIEMBRE"),11,AND(I917="PC",M917="NÓMINA DICIEMBRE"),12,I917="VCF"," ",I917="VSF"," ",I917="SUB"," ",I917="ADQBYS"," ",I917="CONV"," ")</f>
        <v>#N/A</v>
      </c>
      <c r="O917" s="50"/>
      <c r="P917" s="51"/>
      <c r="Q917" s="51" t="n">
        <f aca="false">ROUND((O917*P917)*0.15,2)</f>
        <v>0</v>
      </c>
      <c r="R917" s="52" t="e">
        <f aca="false">_xlfn.IFS(I917="PE","NO RELLENAR",I917="PC","NO RELLENAR",I917="SUB","NO RELLENAR",I917="ADQBYS","NO RELLENAR",I917="CONV","NO RELLENAR",I917="VSF","RELLENAR",I917="VCF","RELLENAR")</f>
        <v>#N/A</v>
      </c>
      <c r="S917" s="53"/>
      <c r="T917" s="53"/>
      <c r="U917" s="54"/>
      <c r="V917" s="55"/>
      <c r="W917" s="54"/>
      <c r="X917" s="55"/>
      <c r="Y917" s="51"/>
      <c r="Z917" s="51"/>
      <c r="AA917" s="51"/>
      <c r="AB917" s="51"/>
      <c r="AC917" s="51"/>
      <c r="AD917" s="51"/>
      <c r="AE917" s="51"/>
      <c r="AF917" s="51"/>
      <c r="AG917" s="51"/>
      <c r="AH917" s="51"/>
      <c r="AI917" s="51"/>
      <c r="AJ917" s="51"/>
      <c r="AK917" s="51"/>
      <c r="AL917" s="51"/>
      <c r="AM917" s="54"/>
      <c r="AN917" s="51"/>
      <c r="AO917" s="54"/>
      <c r="AP917" s="51"/>
      <c r="AQ917" s="54"/>
      <c r="AR917" s="51"/>
      <c r="AS917" s="53" t="n">
        <v>0</v>
      </c>
      <c r="AT917" s="53" t="n">
        <v>0</v>
      </c>
      <c r="AU917" s="53" t="e">
        <f aca="false">_xlfn.IFS(I917="PE",0,I917="PC",0,I917="VCF",ROUND(AS917*AV917,2),I917="VSF",ROUND(AS917*AV917,2),I917="SUB",ROUND(AS917*AV917,2),I917="ADQBYS",ROUND(AS917*AV917,2),I917="CONV",ROUND(AS917*AV917,2))</f>
        <v>#N/A</v>
      </c>
      <c r="AV917" s="56"/>
      <c r="AW917" s="57" t="e">
        <f aca="false">_xlfn.IFS(I917="PE",ROUND((O917*P917)+Q917,2),I917="PC",ROUND((O917*P917)+Q917,2),AND(I917="VCF",BA917="SI"),AS917+AU917,AND(I917="VCF",BA917="NO"),AS917,AND(I917="VSF",BA917="SI"),AS917+AU917+Y917+Z917,AND(I917="VSF",BA917="NO"),AS917+Y917+Z917,AND(I917="SUB",BA917="SI"),AS917+AU917,AND(I917="SUB",BA917="NO"),AS917,AND(I917="ADQBYS",BA917="SI"),AS917+AU917,AND(I917="ADQBYS",BA917="NO"),AS917,AND(I917="CONV",BA917="SI"),AS917+AU917,AND(I917="CONV",BA917="NO"),AS917)</f>
        <v>#N/A</v>
      </c>
      <c r="AX917" s="53"/>
      <c r="AY917" s="58"/>
      <c r="AZ917" s="51"/>
      <c r="BA917" s="59"/>
    </row>
    <row r="918" customFormat="false" ht="18.6" hidden="false" customHeight="true" outlineLevel="0" collapsed="false">
      <c r="A918" s="43"/>
      <c r="B918" s="44"/>
      <c r="C918" s="44"/>
      <c r="D918" s="44"/>
      <c r="E918" s="44"/>
      <c r="F918" s="44"/>
      <c r="G918" s="44"/>
      <c r="H918" s="45"/>
      <c r="I918" s="44"/>
      <c r="J918" s="44"/>
      <c r="K918" s="44"/>
      <c r="L918" s="47"/>
      <c r="M918" s="47"/>
      <c r="N918" s="49" t="e">
        <f aca="false">_xlfn.IFS(AND(I918="PE",M918="NÓMINA ENERO"),1,AND(I918="PE",M918="NÓMINA FEBRERO"),2,AND(I918="PE",M918="NÓMINA MARZO"),3,AND(I918="PE",M918="NÓMINA ABRIL"),4,AND(I918="PE",M918="NÓMINA MAYO"),5,AND(I918="PE",M918="NÓMINA JUNIO"),6,AND(I918="PE",M918="NÓMINA JULIO"),7,AND(I918="PE",M918="NÓMINA AGOSTO"),8,AND(I918="PE",M918="NÓMINA SEPTIEMBRE"),9,AND(I918="PE",M918="NÓMINA OCTUBRE"),10,AND(I918="PE",M918="NÓMINA NOVIEMBRE"),11,AND(I918="PE",M918="NÓMINA DICIEMBRE"),12,AND(I918="PC",M918="NÓMINA ENERO"),1,AND(I918="PC",M918="NÓMINA FEBRERO"),2,AND(I918="PC",M918="NÓMINA MARZO"),3,AND(I918="PC",M918="NÓMINA ABRIL"),4,AND(I918="PC",M918="NÓMINA MAYO"),5,AND(I918="PC",M918="NÓMINA JUNIO"),6,AND(I918="PC",M918="NÓMINA JULIO"),7,AND(I918="PC",M918="NÓMINA AGOSTO"),8,AND(I918="PC",M918="NÓMINA SEPTIEMBRE"),9,AND(I918="PC",M918="NÓMINA OCTUBRE"),10,AND(I918="PC",M918="NÓMINA NOVIEMBRE"),11,AND(I918="PC",M918="NÓMINA DICIEMBRE"),12,I918="VCF"," ",I918="VSF"," ",I918="SUB"," ",I918="ADQBYS"," ",I918="CONV"," ")</f>
        <v>#N/A</v>
      </c>
      <c r="O918" s="50"/>
      <c r="P918" s="51"/>
      <c r="Q918" s="51" t="n">
        <f aca="false">ROUND((O918*P918)*0.15,2)</f>
        <v>0</v>
      </c>
      <c r="R918" s="52" t="e">
        <f aca="false">_xlfn.IFS(I918="PE","NO RELLENAR",I918="PC","NO RELLENAR",I918="SUB","NO RELLENAR",I918="ADQBYS","NO RELLENAR",I918="CONV","NO RELLENAR",I918="VSF","RELLENAR",I918="VCF","RELLENAR")</f>
        <v>#N/A</v>
      </c>
      <c r="S918" s="53"/>
      <c r="T918" s="53"/>
      <c r="U918" s="54"/>
      <c r="V918" s="55"/>
      <c r="W918" s="54"/>
      <c r="X918" s="55"/>
      <c r="Y918" s="51"/>
      <c r="Z918" s="51"/>
      <c r="AA918" s="51"/>
      <c r="AB918" s="51"/>
      <c r="AC918" s="51"/>
      <c r="AD918" s="51"/>
      <c r="AE918" s="51"/>
      <c r="AF918" s="51"/>
      <c r="AG918" s="51"/>
      <c r="AH918" s="51"/>
      <c r="AI918" s="51"/>
      <c r="AJ918" s="51"/>
      <c r="AK918" s="51"/>
      <c r="AL918" s="51"/>
      <c r="AM918" s="54"/>
      <c r="AN918" s="51"/>
      <c r="AO918" s="54"/>
      <c r="AP918" s="51"/>
      <c r="AQ918" s="54"/>
      <c r="AR918" s="51"/>
      <c r="AS918" s="53" t="n">
        <v>0</v>
      </c>
      <c r="AT918" s="53" t="n">
        <v>0</v>
      </c>
      <c r="AU918" s="53" t="e">
        <f aca="false">_xlfn.IFS(I918="PE",0,I918="PC",0,I918="VCF",ROUND(AS918*AV918,2),I918="VSF",ROUND(AS918*AV918,2),I918="SUB",ROUND(AS918*AV918,2),I918="ADQBYS",ROUND(AS918*AV918,2),I918="CONV",ROUND(AS918*AV918,2))</f>
        <v>#N/A</v>
      </c>
      <c r="AV918" s="56"/>
      <c r="AW918" s="57" t="e">
        <f aca="false">_xlfn.IFS(I918="PE",ROUND((O918*P918)+Q918,2),I918="PC",ROUND((O918*P918)+Q918,2),AND(I918="VCF",BA918="SI"),AS918+AU918,AND(I918="VCF",BA918="NO"),AS918,AND(I918="VSF",BA918="SI"),AS918+AU918+Y918+Z918,AND(I918="VSF",BA918="NO"),AS918+Y918+Z918,AND(I918="SUB",BA918="SI"),AS918+AU918,AND(I918="SUB",BA918="NO"),AS918,AND(I918="ADQBYS",BA918="SI"),AS918+AU918,AND(I918="ADQBYS",BA918="NO"),AS918,AND(I918="CONV",BA918="SI"),AS918+AU918,AND(I918="CONV",BA918="NO"),AS918)</f>
        <v>#N/A</v>
      </c>
      <c r="AX918" s="53"/>
      <c r="AY918" s="58"/>
      <c r="AZ918" s="51"/>
      <c r="BA918" s="59"/>
    </row>
    <row r="919" customFormat="false" ht="18.6" hidden="false" customHeight="true" outlineLevel="0" collapsed="false">
      <c r="A919" s="43"/>
      <c r="B919" s="44"/>
      <c r="C919" s="44"/>
      <c r="D919" s="44"/>
      <c r="E919" s="44"/>
      <c r="F919" s="44"/>
      <c r="G919" s="44"/>
      <c r="H919" s="45"/>
      <c r="I919" s="44"/>
      <c r="J919" s="44"/>
      <c r="K919" s="44"/>
      <c r="L919" s="47"/>
      <c r="M919" s="47"/>
      <c r="N919" s="49" t="e">
        <f aca="false">_xlfn.IFS(AND(I919="PE",M919="NÓMINA ENERO"),1,AND(I919="PE",M919="NÓMINA FEBRERO"),2,AND(I919="PE",M919="NÓMINA MARZO"),3,AND(I919="PE",M919="NÓMINA ABRIL"),4,AND(I919="PE",M919="NÓMINA MAYO"),5,AND(I919="PE",M919="NÓMINA JUNIO"),6,AND(I919="PE",M919="NÓMINA JULIO"),7,AND(I919="PE",M919="NÓMINA AGOSTO"),8,AND(I919="PE",M919="NÓMINA SEPTIEMBRE"),9,AND(I919="PE",M919="NÓMINA OCTUBRE"),10,AND(I919="PE",M919="NÓMINA NOVIEMBRE"),11,AND(I919="PE",M919="NÓMINA DICIEMBRE"),12,AND(I919="PC",M919="NÓMINA ENERO"),1,AND(I919="PC",M919="NÓMINA FEBRERO"),2,AND(I919="PC",M919="NÓMINA MARZO"),3,AND(I919="PC",M919="NÓMINA ABRIL"),4,AND(I919="PC",M919="NÓMINA MAYO"),5,AND(I919="PC",M919="NÓMINA JUNIO"),6,AND(I919="PC",M919="NÓMINA JULIO"),7,AND(I919="PC",M919="NÓMINA AGOSTO"),8,AND(I919="PC",M919="NÓMINA SEPTIEMBRE"),9,AND(I919="PC",M919="NÓMINA OCTUBRE"),10,AND(I919="PC",M919="NÓMINA NOVIEMBRE"),11,AND(I919="PC",M919="NÓMINA DICIEMBRE"),12,I919="VCF"," ",I919="VSF"," ",I919="SUB"," ",I919="ADQBYS"," ",I919="CONV"," ")</f>
        <v>#N/A</v>
      </c>
      <c r="O919" s="50"/>
      <c r="P919" s="51"/>
      <c r="Q919" s="51" t="n">
        <f aca="false">ROUND((O919*P919)*0.15,2)</f>
        <v>0</v>
      </c>
      <c r="R919" s="52" t="e">
        <f aca="false">_xlfn.IFS(I919="PE","NO RELLENAR",I919="PC","NO RELLENAR",I919="SUB","NO RELLENAR",I919="ADQBYS","NO RELLENAR",I919="CONV","NO RELLENAR",I919="VSF","RELLENAR",I919="VCF","RELLENAR")</f>
        <v>#N/A</v>
      </c>
      <c r="S919" s="53"/>
      <c r="T919" s="53"/>
      <c r="U919" s="54"/>
      <c r="V919" s="55"/>
      <c r="W919" s="54"/>
      <c r="X919" s="55"/>
      <c r="Y919" s="51"/>
      <c r="Z919" s="51"/>
      <c r="AA919" s="51"/>
      <c r="AB919" s="51"/>
      <c r="AC919" s="51"/>
      <c r="AD919" s="51"/>
      <c r="AE919" s="51"/>
      <c r="AF919" s="51"/>
      <c r="AG919" s="51"/>
      <c r="AH919" s="51"/>
      <c r="AI919" s="51"/>
      <c r="AJ919" s="51"/>
      <c r="AK919" s="51"/>
      <c r="AL919" s="51"/>
      <c r="AM919" s="54"/>
      <c r="AN919" s="51"/>
      <c r="AO919" s="54"/>
      <c r="AP919" s="51"/>
      <c r="AQ919" s="54"/>
      <c r="AR919" s="51"/>
      <c r="AS919" s="53" t="n">
        <v>0</v>
      </c>
      <c r="AT919" s="53" t="n">
        <v>0</v>
      </c>
      <c r="AU919" s="53" t="e">
        <f aca="false">_xlfn.IFS(I919="PE",0,I919="PC",0,I919="VCF",ROUND(AS919*AV919,2),I919="VSF",ROUND(AS919*AV919,2),I919="SUB",ROUND(AS919*AV919,2),I919="ADQBYS",ROUND(AS919*AV919,2),I919="CONV",ROUND(AS919*AV919,2))</f>
        <v>#N/A</v>
      </c>
      <c r="AV919" s="56"/>
      <c r="AW919" s="57" t="e">
        <f aca="false">_xlfn.IFS(I919="PE",ROUND((O919*P919)+Q919,2),I919="PC",ROUND((O919*P919)+Q919,2),AND(I919="VCF",BA919="SI"),AS919+AU919,AND(I919="VCF",BA919="NO"),AS919,AND(I919="VSF",BA919="SI"),AS919+AU919+Y919+Z919,AND(I919="VSF",BA919="NO"),AS919+Y919+Z919,AND(I919="SUB",BA919="SI"),AS919+AU919,AND(I919="SUB",BA919="NO"),AS919,AND(I919="ADQBYS",BA919="SI"),AS919+AU919,AND(I919="ADQBYS",BA919="NO"),AS919,AND(I919="CONV",BA919="SI"),AS919+AU919,AND(I919="CONV",BA919="NO"),AS919)</f>
        <v>#N/A</v>
      </c>
      <c r="AX919" s="53"/>
      <c r="AY919" s="58"/>
      <c r="AZ919" s="51"/>
      <c r="BA919" s="59"/>
    </row>
    <row r="920" customFormat="false" ht="18.6" hidden="false" customHeight="true" outlineLevel="0" collapsed="false">
      <c r="A920" s="43"/>
      <c r="B920" s="44"/>
      <c r="C920" s="44"/>
      <c r="D920" s="44"/>
      <c r="E920" s="44"/>
      <c r="F920" s="44"/>
      <c r="G920" s="44"/>
      <c r="H920" s="45"/>
      <c r="I920" s="44"/>
      <c r="J920" s="44"/>
      <c r="K920" s="44"/>
      <c r="L920" s="47"/>
      <c r="M920" s="47"/>
      <c r="N920" s="49" t="e">
        <f aca="false">_xlfn.IFS(AND(I920="PE",M920="NÓMINA ENERO"),1,AND(I920="PE",M920="NÓMINA FEBRERO"),2,AND(I920="PE",M920="NÓMINA MARZO"),3,AND(I920="PE",M920="NÓMINA ABRIL"),4,AND(I920="PE",M920="NÓMINA MAYO"),5,AND(I920="PE",M920="NÓMINA JUNIO"),6,AND(I920="PE",M920="NÓMINA JULIO"),7,AND(I920="PE",M920="NÓMINA AGOSTO"),8,AND(I920="PE",M920="NÓMINA SEPTIEMBRE"),9,AND(I920="PE",M920="NÓMINA OCTUBRE"),10,AND(I920="PE",M920="NÓMINA NOVIEMBRE"),11,AND(I920="PE",M920="NÓMINA DICIEMBRE"),12,AND(I920="PC",M920="NÓMINA ENERO"),1,AND(I920="PC",M920="NÓMINA FEBRERO"),2,AND(I920="PC",M920="NÓMINA MARZO"),3,AND(I920="PC",M920="NÓMINA ABRIL"),4,AND(I920="PC",M920="NÓMINA MAYO"),5,AND(I920="PC",M920="NÓMINA JUNIO"),6,AND(I920="PC",M920="NÓMINA JULIO"),7,AND(I920="PC",M920="NÓMINA AGOSTO"),8,AND(I920="PC",M920="NÓMINA SEPTIEMBRE"),9,AND(I920="PC",M920="NÓMINA OCTUBRE"),10,AND(I920="PC",M920="NÓMINA NOVIEMBRE"),11,AND(I920="PC",M920="NÓMINA DICIEMBRE"),12,I920="VCF"," ",I920="VSF"," ",I920="SUB"," ",I920="ADQBYS"," ",I920="CONV"," ")</f>
        <v>#N/A</v>
      </c>
      <c r="O920" s="50"/>
      <c r="P920" s="51"/>
      <c r="Q920" s="51" t="n">
        <f aca="false">ROUND((O920*P920)*0.15,2)</f>
        <v>0</v>
      </c>
      <c r="R920" s="52" t="e">
        <f aca="false">_xlfn.IFS(I920="PE","NO RELLENAR",I920="PC","NO RELLENAR",I920="SUB","NO RELLENAR",I920="ADQBYS","NO RELLENAR",I920="CONV","NO RELLENAR",I920="VSF","RELLENAR",I920="VCF","RELLENAR")</f>
        <v>#N/A</v>
      </c>
      <c r="S920" s="53"/>
      <c r="T920" s="53"/>
      <c r="U920" s="54"/>
      <c r="V920" s="55"/>
      <c r="W920" s="54"/>
      <c r="X920" s="55"/>
      <c r="Y920" s="51"/>
      <c r="Z920" s="51"/>
      <c r="AA920" s="51"/>
      <c r="AB920" s="51"/>
      <c r="AC920" s="51"/>
      <c r="AD920" s="51"/>
      <c r="AE920" s="51"/>
      <c r="AF920" s="51"/>
      <c r="AG920" s="51"/>
      <c r="AH920" s="51"/>
      <c r="AI920" s="51"/>
      <c r="AJ920" s="51"/>
      <c r="AK920" s="51"/>
      <c r="AL920" s="51"/>
      <c r="AM920" s="54"/>
      <c r="AN920" s="51"/>
      <c r="AO920" s="54"/>
      <c r="AP920" s="51"/>
      <c r="AQ920" s="54"/>
      <c r="AR920" s="51"/>
      <c r="AS920" s="53" t="n">
        <v>0</v>
      </c>
      <c r="AT920" s="53" t="n">
        <v>0</v>
      </c>
      <c r="AU920" s="53" t="e">
        <f aca="false">_xlfn.IFS(I920="PE",0,I920="PC",0,I920="VCF",ROUND(AS920*AV920,2),I920="VSF",ROUND(AS920*AV920,2),I920="SUB",ROUND(AS920*AV920,2),I920="ADQBYS",ROUND(AS920*AV920,2),I920="CONV",ROUND(AS920*AV920,2))</f>
        <v>#N/A</v>
      </c>
      <c r="AV920" s="56"/>
      <c r="AW920" s="57" t="e">
        <f aca="false">_xlfn.IFS(I920="PE",ROUND((O920*P920)+Q920,2),I920="PC",ROUND((O920*P920)+Q920,2),AND(I920="VCF",BA920="SI"),AS920+AU920,AND(I920="VCF",BA920="NO"),AS920,AND(I920="VSF",BA920="SI"),AS920+AU920+Y920+Z920,AND(I920="VSF",BA920="NO"),AS920+Y920+Z920,AND(I920="SUB",BA920="SI"),AS920+AU920,AND(I920="SUB",BA920="NO"),AS920,AND(I920="ADQBYS",BA920="SI"),AS920+AU920,AND(I920="ADQBYS",BA920="NO"),AS920,AND(I920="CONV",BA920="SI"),AS920+AU920,AND(I920="CONV",BA920="NO"),AS920)</f>
        <v>#N/A</v>
      </c>
      <c r="AX920" s="53"/>
      <c r="AY920" s="58"/>
      <c r="AZ920" s="51"/>
      <c r="BA920" s="59"/>
    </row>
    <row r="921" customFormat="false" ht="18.6" hidden="false" customHeight="true" outlineLevel="0" collapsed="false">
      <c r="A921" s="43"/>
      <c r="B921" s="44"/>
      <c r="C921" s="44"/>
      <c r="D921" s="44"/>
      <c r="E921" s="44"/>
      <c r="F921" s="44"/>
      <c r="G921" s="44"/>
      <c r="H921" s="45"/>
      <c r="I921" s="44"/>
      <c r="J921" s="44"/>
      <c r="K921" s="44"/>
      <c r="L921" s="47"/>
      <c r="M921" s="47"/>
      <c r="N921" s="49" t="e">
        <f aca="false">_xlfn.IFS(AND(I921="PE",M921="NÓMINA ENERO"),1,AND(I921="PE",M921="NÓMINA FEBRERO"),2,AND(I921="PE",M921="NÓMINA MARZO"),3,AND(I921="PE",M921="NÓMINA ABRIL"),4,AND(I921="PE",M921="NÓMINA MAYO"),5,AND(I921="PE",M921="NÓMINA JUNIO"),6,AND(I921="PE",M921="NÓMINA JULIO"),7,AND(I921="PE",M921="NÓMINA AGOSTO"),8,AND(I921="PE",M921="NÓMINA SEPTIEMBRE"),9,AND(I921="PE",M921="NÓMINA OCTUBRE"),10,AND(I921="PE",M921="NÓMINA NOVIEMBRE"),11,AND(I921="PE",M921="NÓMINA DICIEMBRE"),12,AND(I921="PC",M921="NÓMINA ENERO"),1,AND(I921="PC",M921="NÓMINA FEBRERO"),2,AND(I921="PC",M921="NÓMINA MARZO"),3,AND(I921="PC",M921="NÓMINA ABRIL"),4,AND(I921="PC",M921="NÓMINA MAYO"),5,AND(I921="PC",M921="NÓMINA JUNIO"),6,AND(I921="PC",M921="NÓMINA JULIO"),7,AND(I921="PC",M921="NÓMINA AGOSTO"),8,AND(I921="PC",M921="NÓMINA SEPTIEMBRE"),9,AND(I921="PC",M921="NÓMINA OCTUBRE"),10,AND(I921="PC",M921="NÓMINA NOVIEMBRE"),11,AND(I921="PC",M921="NÓMINA DICIEMBRE"),12,I921="VCF"," ",I921="VSF"," ",I921="SUB"," ",I921="ADQBYS"," ",I921="CONV"," ")</f>
        <v>#N/A</v>
      </c>
      <c r="O921" s="50"/>
      <c r="P921" s="51"/>
      <c r="Q921" s="51" t="n">
        <f aca="false">ROUND((O921*P921)*0.15,2)</f>
        <v>0</v>
      </c>
      <c r="R921" s="52" t="e">
        <f aca="false">_xlfn.IFS(I921="PE","NO RELLENAR",I921="PC","NO RELLENAR",I921="SUB","NO RELLENAR",I921="ADQBYS","NO RELLENAR",I921="CONV","NO RELLENAR",I921="VSF","RELLENAR",I921="VCF","RELLENAR")</f>
        <v>#N/A</v>
      </c>
      <c r="S921" s="53"/>
      <c r="T921" s="53"/>
      <c r="U921" s="54"/>
      <c r="V921" s="55"/>
      <c r="W921" s="54"/>
      <c r="X921" s="55"/>
      <c r="Y921" s="51"/>
      <c r="Z921" s="51"/>
      <c r="AA921" s="51"/>
      <c r="AB921" s="51"/>
      <c r="AC921" s="51"/>
      <c r="AD921" s="51"/>
      <c r="AE921" s="51"/>
      <c r="AF921" s="51"/>
      <c r="AG921" s="51"/>
      <c r="AH921" s="51"/>
      <c r="AI921" s="51"/>
      <c r="AJ921" s="51"/>
      <c r="AK921" s="51"/>
      <c r="AL921" s="51"/>
      <c r="AM921" s="54"/>
      <c r="AN921" s="51"/>
      <c r="AO921" s="54"/>
      <c r="AP921" s="51"/>
      <c r="AQ921" s="54"/>
      <c r="AR921" s="51"/>
      <c r="AS921" s="53" t="n">
        <v>0</v>
      </c>
      <c r="AT921" s="53" t="n">
        <v>0</v>
      </c>
      <c r="AU921" s="53" t="e">
        <f aca="false">_xlfn.IFS(I921="PE",0,I921="PC",0,I921="VCF",ROUND(AS921*AV921,2),I921="VSF",ROUND(AS921*AV921,2),I921="SUB",ROUND(AS921*AV921,2),I921="ADQBYS",ROUND(AS921*AV921,2),I921="CONV",ROUND(AS921*AV921,2))</f>
        <v>#N/A</v>
      </c>
      <c r="AV921" s="56"/>
      <c r="AW921" s="57" t="e">
        <f aca="false">_xlfn.IFS(I921="PE",ROUND((O921*P921)+Q921,2),I921="PC",ROUND((O921*P921)+Q921,2),AND(I921="VCF",BA921="SI"),AS921+AU921,AND(I921="VCF",BA921="NO"),AS921,AND(I921="VSF",BA921="SI"),AS921+AU921+Y921+Z921,AND(I921="VSF",BA921="NO"),AS921+Y921+Z921,AND(I921="SUB",BA921="SI"),AS921+AU921,AND(I921="SUB",BA921="NO"),AS921,AND(I921="ADQBYS",BA921="SI"),AS921+AU921,AND(I921="ADQBYS",BA921="NO"),AS921,AND(I921="CONV",BA921="SI"),AS921+AU921,AND(I921="CONV",BA921="NO"),AS921)</f>
        <v>#N/A</v>
      </c>
      <c r="AX921" s="53"/>
      <c r="AY921" s="58"/>
      <c r="AZ921" s="51"/>
      <c r="BA921" s="59"/>
    </row>
    <row r="922" customFormat="false" ht="18.6" hidden="false" customHeight="true" outlineLevel="0" collapsed="false">
      <c r="A922" s="43"/>
      <c r="B922" s="44"/>
      <c r="C922" s="44"/>
      <c r="D922" s="44"/>
      <c r="E922" s="44"/>
      <c r="F922" s="44"/>
      <c r="G922" s="44"/>
      <c r="H922" s="45"/>
      <c r="I922" s="44"/>
      <c r="J922" s="44"/>
      <c r="K922" s="44"/>
      <c r="L922" s="47"/>
      <c r="M922" s="47"/>
      <c r="N922" s="49" t="e">
        <f aca="false">_xlfn.IFS(AND(I922="PE",M922="NÓMINA ENERO"),1,AND(I922="PE",M922="NÓMINA FEBRERO"),2,AND(I922="PE",M922="NÓMINA MARZO"),3,AND(I922="PE",M922="NÓMINA ABRIL"),4,AND(I922="PE",M922="NÓMINA MAYO"),5,AND(I922="PE",M922="NÓMINA JUNIO"),6,AND(I922="PE",M922="NÓMINA JULIO"),7,AND(I922="PE",M922="NÓMINA AGOSTO"),8,AND(I922="PE",M922="NÓMINA SEPTIEMBRE"),9,AND(I922="PE",M922="NÓMINA OCTUBRE"),10,AND(I922="PE",M922="NÓMINA NOVIEMBRE"),11,AND(I922="PE",M922="NÓMINA DICIEMBRE"),12,AND(I922="PC",M922="NÓMINA ENERO"),1,AND(I922="PC",M922="NÓMINA FEBRERO"),2,AND(I922="PC",M922="NÓMINA MARZO"),3,AND(I922="PC",M922="NÓMINA ABRIL"),4,AND(I922="PC",M922="NÓMINA MAYO"),5,AND(I922="PC",M922="NÓMINA JUNIO"),6,AND(I922="PC",M922="NÓMINA JULIO"),7,AND(I922="PC",M922="NÓMINA AGOSTO"),8,AND(I922="PC",M922="NÓMINA SEPTIEMBRE"),9,AND(I922="PC",M922="NÓMINA OCTUBRE"),10,AND(I922="PC",M922="NÓMINA NOVIEMBRE"),11,AND(I922="PC",M922="NÓMINA DICIEMBRE"),12,I922="VCF"," ",I922="VSF"," ",I922="SUB"," ",I922="ADQBYS"," ",I922="CONV"," ")</f>
        <v>#N/A</v>
      </c>
      <c r="O922" s="50"/>
      <c r="P922" s="51"/>
      <c r="Q922" s="51" t="n">
        <f aca="false">ROUND((O922*P922)*0.15,2)</f>
        <v>0</v>
      </c>
      <c r="R922" s="52" t="e">
        <f aca="false">_xlfn.IFS(I922="PE","NO RELLENAR",I922="PC","NO RELLENAR",I922="SUB","NO RELLENAR",I922="ADQBYS","NO RELLENAR",I922="CONV","NO RELLENAR",I922="VSF","RELLENAR",I922="VCF","RELLENAR")</f>
        <v>#N/A</v>
      </c>
      <c r="S922" s="53"/>
      <c r="T922" s="53"/>
      <c r="U922" s="54"/>
      <c r="V922" s="55"/>
      <c r="W922" s="54"/>
      <c r="X922" s="55"/>
      <c r="Y922" s="51"/>
      <c r="Z922" s="51"/>
      <c r="AA922" s="51"/>
      <c r="AB922" s="51"/>
      <c r="AC922" s="51"/>
      <c r="AD922" s="51"/>
      <c r="AE922" s="51"/>
      <c r="AF922" s="51"/>
      <c r="AG922" s="51"/>
      <c r="AH922" s="51"/>
      <c r="AI922" s="51"/>
      <c r="AJ922" s="51"/>
      <c r="AK922" s="51"/>
      <c r="AL922" s="51"/>
      <c r="AM922" s="54"/>
      <c r="AN922" s="51"/>
      <c r="AO922" s="54"/>
      <c r="AP922" s="51"/>
      <c r="AQ922" s="54"/>
      <c r="AR922" s="51"/>
      <c r="AS922" s="53" t="n">
        <v>0</v>
      </c>
      <c r="AT922" s="53" t="n">
        <v>0</v>
      </c>
      <c r="AU922" s="53" t="e">
        <f aca="false">_xlfn.IFS(I922="PE",0,I922="PC",0,I922="VCF",ROUND(AS922*AV922,2),I922="VSF",ROUND(AS922*AV922,2),I922="SUB",ROUND(AS922*AV922,2),I922="ADQBYS",ROUND(AS922*AV922,2),I922="CONV",ROUND(AS922*AV922,2))</f>
        <v>#N/A</v>
      </c>
      <c r="AV922" s="56"/>
      <c r="AW922" s="57" t="e">
        <f aca="false">_xlfn.IFS(I922="PE",ROUND((O922*P922)+Q922,2),I922="PC",ROUND((O922*P922)+Q922,2),AND(I922="VCF",BA922="SI"),AS922+AU922,AND(I922="VCF",BA922="NO"),AS922,AND(I922="VSF",BA922="SI"),AS922+AU922+Y922+Z922,AND(I922="VSF",BA922="NO"),AS922+Y922+Z922,AND(I922="SUB",BA922="SI"),AS922+AU922,AND(I922="SUB",BA922="NO"),AS922,AND(I922="ADQBYS",BA922="SI"),AS922+AU922,AND(I922="ADQBYS",BA922="NO"),AS922,AND(I922="CONV",BA922="SI"),AS922+AU922,AND(I922="CONV",BA922="NO"),AS922)</f>
        <v>#N/A</v>
      </c>
      <c r="AX922" s="53"/>
      <c r="AY922" s="58"/>
      <c r="AZ922" s="51"/>
      <c r="BA922" s="59"/>
    </row>
    <row r="923" customFormat="false" ht="18.6" hidden="false" customHeight="true" outlineLevel="0" collapsed="false">
      <c r="A923" s="43"/>
      <c r="B923" s="44"/>
      <c r="C923" s="44"/>
      <c r="D923" s="44"/>
      <c r="E923" s="44"/>
      <c r="F923" s="44"/>
      <c r="G923" s="44"/>
      <c r="H923" s="45"/>
      <c r="I923" s="44"/>
      <c r="J923" s="44"/>
      <c r="K923" s="44"/>
      <c r="L923" s="47"/>
      <c r="M923" s="47"/>
      <c r="N923" s="49" t="e">
        <f aca="false">_xlfn.IFS(AND(I923="PE",M923="NÓMINA ENERO"),1,AND(I923="PE",M923="NÓMINA FEBRERO"),2,AND(I923="PE",M923="NÓMINA MARZO"),3,AND(I923="PE",M923="NÓMINA ABRIL"),4,AND(I923="PE",M923="NÓMINA MAYO"),5,AND(I923="PE",M923="NÓMINA JUNIO"),6,AND(I923="PE",M923="NÓMINA JULIO"),7,AND(I923="PE",M923="NÓMINA AGOSTO"),8,AND(I923="PE",M923="NÓMINA SEPTIEMBRE"),9,AND(I923="PE",M923="NÓMINA OCTUBRE"),10,AND(I923="PE",M923="NÓMINA NOVIEMBRE"),11,AND(I923="PE",M923="NÓMINA DICIEMBRE"),12,AND(I923="PC",M923="NÓMINA ENERO"),1,AND(I923="PC",M923="NÓMINA FEBRERO"),2,AND(I923="PC",M923="NÓMINA MARZO"),3,AND(I923="PC",M923="NÓMINA ABRIL"),4,AND(I923="PC",M923="NÓMINA MAYO"),5,AND(I923="PC",M923="NÓMINA JUNIO"),6,AND(I923="PC",M923="NÓMINA JULIO"),7,AND(I923="PC",M923="NÓMINA AGOSTO"),8,AND(I923="PC",M923="NÓMINA SEPTIEMBRE"),9,AND(I923="PC",M923="NÓMINA OCTUBRE"),10,AND(I923="PC",M923="NÓMINA NOVIEMBRE"),11,AND(I923="PC",M923="NÓMINA DICIEMBRE"),12,I923="VCF"," ",I923="VSF"," ",I923="SUB"," ",I923="ADQBYS"," ",I923="CONV"," ")</f>
        <v>#N/A</v>
      </c>
      <c r="O923" s="50"/>
      <c r="P923" s="51"/>
      <c r="Q923" s="51" t="n">
        <f aca="false">ROUND((O923*P923)*0.15,2)</f>
        <v>0</v>
      </c>
      <c r="R923" s="52" t="e">
        <f aca="false">_xlfn.IFS(I923="PE","NO RELLENAR",I923="PC","NO RELLENAR",I923="SUB","NO RELLENAR",I923="ADQBYS","NO RELLENAR",I923="CONV","NO RELLENAR",I923="VSF","RELLENAR",I923="VCF","RELLENAR")</f>
        <v>#N/A</v>
      </c>
      <c r="S923" s="53"/>
      <c r="T923" s="53"/>
      <c r="U923" s="54"/>
      <c r="V923" s="55"/>
      <c r="W923" s="54"/>
      <c r="X923" s="55"/>
      <c r="Y923" s="51"/>
      <c r="Z923" s="51"/>
      <c r="AA923" s="51"/>
      <c r="AB923" s="51"/>
      <c r="AC923" s="51"/>
      <c r="AD923" s="51"/>
      <c r="AE923" s="51"/>
      <c r="AF923" s="51"/>
      <c r="AG923" s="51"/>
      <c r="AH923" s="51"/>
      <c r="AI923" s="51"/>
      <c r="AJ923" s="51"/>
      <c r="AK923" s="51"/>
      <c r="AL923" s="51"/>
      <c r="AM923" s="54"/>
      <c r="AN923" s="51"/>
      <c r="AO923" s="54"/>
      <c r="AP923" s="51"/>
      <c r="AQ923" s="54"/>
      <c r="AR923" s="51"/>
      <c r="AS923" s="53" t="n">
        <v>0</v>
      </c>
      <c r="AT923" s="53" t="n">
        <v>0</v>
      </c>
      <c r="AU923" s="53" t="e">
        <f aca="false">_xlfn.IFS(I923="PE",0,I923="PC",0,I923="VCF",ROUND(AS923*AV923,2),I923="VSF",ROUND(AS923*AV923,2),I923="SUB",ROUND(AS923*AV923,2),I923="ADQBYS",ROUND(AS923*AV923,2),I923="CONV",ROUND(AS923*AV923,2))</f>
        <v>#N/A</v>
      </c>
      <c r="AV923" s="56"/>
      <c r="AW923" s="57" t="e">
        <f aca="false">_xlfn.IFS(I923="PE",ROUND((O923*P923)+Q923,2),I923="PC",ROUND((O923*P923)+Q923,2),AND(I923="VCF",BA923="SI"),AS923+AU923,AND(I923="VCF",BA923="NO"),AS923,AND(I923="VSF",BA923="SI"),AS923+AU923+Y923+Z923,AND(I923="VSF",BA923="NO"),AS923+Y923+Z923,AND(I923="SUB",BA923="SI"),AS923+AU923,AND(I923="SUB",BA923="NO"),AS923,AND(I923="ADQBYS",BA923="SI"),AS923+AU923,AND(I923="ADQBYS",BA923="NO"),AS923,AND(I923="CONV",BA923="SI"),AS923+AU923,AND(I923="CONV",BA923="NO"),AS923)</f>
        <v>#N/A</v>
      </c>
      <c r="AX923" s="53"/>
      <c r="AY923" s="58"/>
      <c r="AZ923" s="51"/>
      <c r="BA923" s="59"/>
    </row>
    <row r="924" customFormat="false" ht="18.6" hidden="false" customHeight="true" outlineLevel="0" collapsed="false">
      <c r="A924" s="43"/>
      <c r="B924" s="44"/>
      <c r="C924" s="44"/>
      <c r="D924" s="44"/>
      <c r="E924" s="44"/>
      <c r="F924" s="44"/>
      <c r="G924" s="44"/>
      <c r="H924" s="45"/>
      <c r="I924" s="44"/>
      <c r="J924" s="44"/>
      <c r="K924" s="44"/>
      <c r="L924" s="47"/>
      <c r="M924" s="47"/>
      <c r="N924" s="49" t="e">
        <f aca="false">_xlfn.IFS(AND(I924="PE",M924="NÓMINA ENERO"),1,AND(I924="PE",M924="NÓMINA FEBRERO"),2,AND(I924="PE",M924="NÓMINA MARZO"),3,AND(I924="PE",M924="NÓMINA ABRIL"),4,AND(I924="PE",M924="NÓMINA MAYO"),5,AND(I924="PE",M924="NÓMINA JUNIO"),6,AND(I924="PE",M924="NÓMINA JULIO"),7,AND(I924="PE",M924="NÓMINA AGOSTO"),8,AND(I924="PE",M924="NÓMINA SEPTIEMBRE"),9,AND(I924="PE",M924="NÓMINA OCTUBRE"),10,AND(I924="PE",M924="NÓMINA NOVIEMBRE"),11,AND(I924="PE",M924="NÓMINA DICIEMBRE"),12,AND(I924="PC",M924="NÓMINA ENERO"),1,AND(I924="PC",M924="NÓMINA FEBRERO"),2,AND(I924="PC",M924="NÓMINA MARZO"),3,AND(I924="PC",M924="NÓMINA ABRIL"),4,AND(I924="PC",M924="NÓMINA MAYO"),5,AND(I924="PC",M924="NÓMINA JUNIO"),6,AND(I924="PC",M924="NÓMINA JULIO"),7,AND(I924="PC",M924="NÓMINA AGOSTO"),8,AND(I924="PC",M924="NÓMINA SEPTIEMBRE"),9,AND(I924="PC",M924="NÓMINA OCTUBRE"),10,AND(I924="PC",M924="NÓMINA NOVIEMBRE"),11,AND(I924="PC",M924="NÓMINA DICIEMBRE"),12,I924="VCF"," ",I924="VSF"," ",I924="SUB"," ",I924="ADQBYS"," ",I924="CONV"," ")</f>
        <v>#N/A</v>
      </c>
      <c r="O924" s="50"/>
      <c r="P924" s="51"/>
      <c r="Q924" s="51" t="n">
        <f aca="false">ROUND((O924*P924)*0.15,2)</f>
        <v>0</v>
      </c>
      <c r="R924" s="52" t="e">
        <f aca="false">_xlfn.IFS(I924="PE","NO RELLENAR",I924="PC","NO RELLENAR",I924="SUB","NO RELLENAR",I924="ADQBYS","NO RELLENAR",I924="CONV","NO RELLENAR",I924="VSF","RELLENAR",I924="VCF","RELLENAR")</f>
        <v>#N/A</v>
      </c>
      <c r="S924" s="53"/>
      <c r="T924" s="53"/>
      <c r="U924" s="54"/>
      <c r="V924" s="55"/>
      <c r="W924" s="54"/>
      <c r="X924" s="55"/>
      <c r="Y924" s="51"/>
      <c r="Z924" s="51"/>
      <c r="AA924" s="51"/>
      <c r="AB924" s="51"/>
      <c r="AC924" s="51"/>
      <c r="AD924" s="51"/>
      <c r="AE924" s="51"/>
      <c r="AF924" s="51"/>
      <c r="AG924" s="51"/>
      <c r="AH924" s="51"/>
      <c r="AI924" s="51"/>
      <c r="AJ924" s="51"/>
      <c r="AK924" s="51"/>
      <c r="AL924" s="51"/>
      <c r="AM924" s="54"/>
      <c r="AN924" s="51"/>
      <c r="AO924" s="54"/>
      <c r="AP924" s="51"/>
      <c r="AQ924" s="54"/>
      <c r="AR924" s="51"/>
      <c r="AS924" s="53" t="n">
        <v>0</v>
      </c>
      <c r="AT924" s="53" t="n">
        <v>0</v>
      </c>
      <c r="AU924" s="53" t="e">
        <f aca="false">_xlfn.IFS(I924="PE",0,I924="PC",0,I924="VCF",ROUND(AS924*AV924,2),I924="VSF",ROUND(AS924*AV924,2),I924="SUB",ROUND(AS924*AV924,2),I924="ADQBYS",ROUND(AS924*AV924,2),I924="CONV",ROUND(AS924*AV924,2))</f>
        <v>#N/A</v>
      </c>
      <c r="AV924" s="56"/>
      <c r="AW924" s="57" t="e">
        <f aca="false">_xlfn.IFS(I924="PE",ROUND((O924*P924)+Q924,2),I924="PC",ROUND((O924*P924)+Q924,2),AND(I924="VCF",BA924="SI"),AS924+AU924,AND(I924="VCF",BA924="NO"),AS924,AND(I924="VSF",BA924="SI"),AS924+AU924+Y924+Z924,AND(I924="VSF",BA924="NO"),AS924+Y924+Z924,AND(I924="SUB",BA924="SI"),AS924+AU924,AND(I924="SUB",BA924="NO"),AS924,AND(I924="ADQBYS",BA924="SI"),AS924+AU924,AND(I924="ADQBYS",BA924="NO"),AS924,AND(I924="CONV",BA924="SI"),AS924+AU924,AND(I924="CONV",BA924="NO"),AS924)</f>
        <v>#N/A</v>
      </c>
      <c r="AX924" s="53"/>
      <c r="AY924" s="58"/>
      <c r="AZ924" s="51"/>
      <c r="BA924" s="59"/>
    </row>
    <row r="925" customFormat="false" ht="18.6" hidden="false" customHeight="true" outlineLevel="0" collapsed="false">
      <c r="A925" s="43"/>
      <c r="B925" s="44"/>
      <c r="C925" s="44"/>
      <c r="D925" s="44"/>
      <c r="E925" s="44"/>
      <c r="F925" s="44"/>
      <c r="G925" s="44"/>
      <c r="H925" s="45"/>
      <c r="I925" s="44"/>
      <c r="J925" s="44"/>
      <c r="K925" s="44"/>
      <c r="L925" s="47"/>
      <c r="M925" s="47"/>
      <c r="N925" s="49" t="e">
        <f aca="false">_xlfn.IFS(AND(I925="PE",M925="NÓMINA ENERO"),1,AND(I925="PE",M925="NÓMINA FEBRERO"),2,AND(I925="PE",M925="NÓMINA MARZO"),3,AND(I925="PE",M925="NÓMINA ABRIL"),4,AND(I925="PE",M925="NÓMINA MAYO"),5,AND(I925="PE",M925="NÓMINA JUNIO"),6,AND(I925="PE",M925="NÓMINA JULIO"),7,AND(I925="PE",M925="NÓMINA AGOSTO"),8,AND(I925="PE",M925="NÓMINA SEPTIEMBRE"),9,AND(I925="PE",M925="NÓMINA OCTUBRE"),10,AND(I925="PE",M925="NÓMINA NOVIEMBRE"),11,AND(I925="PE",M925="NÓMINA DICIEMBRE"),12,AND(I925="PC",M925="NÓMINA ENERO"),1,AND(I925="PC",M925="NÓMINA FEBRERO"),2,AND(I925="PC",M925="NÓMINA MARZO"),3,AND(I925="PC",M925="NÓMINA ABRIL"),4,AND(I925="PC",M925="NÓMINA MAYO"),5,AND(I925="PC",M925="NÓMINA JUNIO"),6,AND(I925="PC",M925="NÓMINA JULIO"),7,AND(I925="PC",M925="NÓMINA AGOSTO"),8,AND(I925="PC",M925="NÓMINA SEPTIEMBRE"),9,AND(I925="PC",M925="NÓMINA OCTUBRE"),10,AND(I925="PC",M925="NÓMINA NOVIEMBRE"),11,AND(I925="PC",M925="NÓMINA DICIEMBRE"),12,I925="VCF"," ",I925="VSF"," ",I925="SUB"," ",I925="ADQBYS"," ",I925="CONV"," ")</f>
        <v>#N/A</v>
      </c>
      <c r="O925" s="50"/>
      <c r="P925" s="51"/>
      <c r="Q925" s="51" t="n">
        <f aca="false">ROUND((O925*P925)*0.15,2)</f>
        <v>0</v>
      </c>
      <c r="R925" s="52" t="e">
        <f aca="false">_xlfn.IFS(I925="PE","NO RELLENAR",I925="PC","NO RELLENAR",I925="SUB","NO RELLENAR",I925="ADQBYS","NO RELLENAR",I925="CONV","NO RELLENAR",I925="VSF","RELLENAR",I925="VCF","RELLENAR")</f>
        <v>#N/A</v>
      </c>
      <c r="S925" s="53"/>
      <c r="T925" s="53"/>
      <c r="U925" s="54"/>
      <c r="V925" s="55"/>
      <c r="W925" s="54"/>
      <c r="X925" s="55"/>
      <c r="Y925" s="51"/>
      <c r="Z925" s="51"/>
      <c r="AA925" s="51"/>
      <c r="AB925" s="51"/>
      <c r="AC925" s="51"/>
      <c r="AD925" s="51"/>
      <c r="AE925" s="51"/>
      <c r="AF925" s="51"/>
      <c r="AG925" s="51"/>
      <c r="AH925" s="51"/>
      <c r="AI925" s="51"/>
      <c r="AJ925" s="51"/>
      <c r="AK925" s="51"/>
      <c r="AL925" s="51"/>
      <c r="AM925" s="54"/>
      <c r="AN925" s="51"/>
      <c r="AO925" s="54"/>
      <c r="AP925" s="51"/>
      <c r="AQ925" s="54"/>
      <c r="AR925" s="51"/>
      <c r="AS925" s="53" t="n">
        <v>0</v>
      </c>
      <c r="AT925" s="53" t="n">
        <v>0</v>
      </c>
      <c r="AU925" s="53" t="e">
        <f aca="false">_xlfn.IFS(I925="PE",0,I925="PC",0,I925="VCF",ROUND(AS925*AV925,2),I925="VSF",ROUND(AS925*AV925,2),I925="SUB",ROUND(AS925*AV925,2),I925="ADQBYS",ROUND(AS925*AV925,2),I925="CONV",ROUND(AS925*AV925,2))</f>
        <v>#N/A</v>
      </c>
      <c r="AV925" s="56"/>
      <c r="AW925" s="57" t="e">
        <f aca="false">_xlfn.IFS(I925="PE",ROUND((O925*P925)+Q925,2),I925="PC",ROUND((O925*P925)+Q925,2),AND(I925="VCF",BA925="SI"),AS925+AU925,AND(I925="VCF",BA925="NO"),AS925,AND(I925="VSF",BA925="SI"),AS925+AU925+Y925+Z925,AND(I925="VSF",BA925="NO"),AS925+Y925+Z925,AND(I925="SUB",BA925="SI"),AS925+AU925,AND(I925="SUB",BA925="NO"),AS925,AND(I925="ADQBYS",BA925="SI"),AS925+AU925,AND(I925="ADQBYS",BA925="NO"),AS925,AND(I925="CONV",BA925="SI"),AS925+AU925,AND(I925="CONV",BA925="NO"),AS925)</f>
        <v>#N/A</v>
      </c>
      <c r="AX925" s="53"/>
      <c r="AY925" s="58"/>
      <c r="AZ925" s="51"/>
      <c r="BA925" s="59"/>
    </row>
    <row r="926" customFormat="false" ht="18.6" hidden="false" customHeight="true" outlineLevel="0" collapsed="false">
      <c r="A926" s="43"/>
      <c r="B926" s="44"/>
      <c r="C926" s="44"/>
      <c r="D926" s="44"/>
      <c r="E926" s="44"/>
      <c r="F926" s="44"/>
      <c r="G926" s="44"/>
      <c r="H926" s="45"/>
      <c r="I926" s="44"/>
      <c r="J926" s="44"/>
      <c r="K926" s="44"/>
      <c r="L926" s="47"/>
      <c r="M926" s="47"/>
      <c r="N926" s="49" t="e">
        <f aca="false">_xlfn.IFS(AND(I926="PE",M926="NÓMINA ENERO"),1,AND(I926="PE",M926="NÓMINA FEBRERO"),2,AND(I926="PE",M926="NÓMINA MARZO"),3,AND(I926="PE",M926="NÓMINA ABRIL"),4,AND(I926="PE",M926="NÓMINA MAYO"),5,AND(I926="PE",M926="NÓMINA JUNIO"),6,AND(I926="PE",M926="NÓMINA JULIO"),7,AND(I926="PE",M926="NÓMINA AGOSTO"),8,AND(I926="PE",M926="NÓMINA SEPTIEMBRE"),9,AND(I926="PE",M926="NÓMINA OCTUBRE"),10,AND(I926="PE",M926="NÓMINA NOVIEMBRE"),11,AND(I926="PE",M926="NÓMINA DICIEMBRE"),12,AND(I926="PC",M926="NÓMINA ENERO"),1,AND(I926="PC",M926="NÓMINA FEBRERO"),2,AND(I926="PC",M926="NÓMINA MARZO"),3,AND(I926="PC",M926="NÓMINA ABRIL"),4,AND(I926="PC",M926="NÓMINA MAYO"),5,AND(I926="PC",M926="NÓMINA JUNIO"),6,AND(I926="PC",M926="NÓMINA JULIO"),7,AND(I926="PC",M926="NÓMINA AGOSTO"),8,AND(I926="PC",M926="NÓMINA SEPTIEMBRE"),9,AND(I926="PC",M926="NÓMINA OCTUBRE"),10,AND(I926="PC",M926="NÓMINA NOVIEMBRE"),11,AND(I926="PC",M926="NÓMINA DICIEMBRE"),12,I926="VCF"," ",I926="VSF"," ",I926="SUB"," ",I926="ADQBYS"," ",I926="CONV"," ")</f>
        <v>#N/A</v>
      </c>
      <c r="O926" s="50"/>
      <c r="P926" s="51"/>
      <c r="Q926" s="51" t="n">
        <f aca="false">ROUND((O926*P926)*0.15,2)</f>
        <v>0</v>
      </c>
      <c r="R926" s="52" t="e">
        <f aca="false">_xlfn.IFS(I926="PE","NO RELLENAR",I926="PC","NO RELLENAR",I926="SUB","NO RELLENAR",I926="ADQBYS","NO RELLENAR",I926="CONV","NO RELLENAR",I926="VSF","RELLENAR",I926="VCF","RELLENAR")</f>
        <v>#N/A</v>
      </c>
      <c r="S926" s="53"/>
      <c r="T926" s="53"/>
      <c r="U926" s="54"/>
      <c r="V926" s="55"/>
      <c r="W926" s="54"/>
      <c r="X926" s="55"/>
      <c r="Y926" s="51"/>
      <c r="Z926" s="51"/>
      <c r="AA926" s="51"/>
      <c r="AB926" s="51"/>
      <c r="AC926" s="51"/>
      <c r="AD926" s="51"/>
      <c r="AE926" s="51"/>
      <c r="AF926" s="51"/>
      <c r="AG926" s="51"/>
      <c r="AH926" s="51"/>
      <c r="AI926" s="51"/>
      <c r="AJ926" s="51"/>
      <c r="AK926" s="51"/>
      <c r="AL926" s="51"/>
      <c r="AM926" s="54"/>
      <c r="AN926" s="51"/>
      <c r="AO926" s="54"/>
      <c r="AP926" s="51"/>
      <c r="AQ926" s="54"/>
      <c r="AR926" s="51"/>
      <c r="AS926" s="53" t="n">
        <v>0</v>
      </c>
      <c r="AT926" s="53" t="n">
        <v>0</v>
      </c>
      <c r="AU926" s="53" t="e">
        <f aca="false">_xlfn.IFS(I926="PE",0,I926="PC",0,I926="VCF",ROUND(AS926*AV926,2),I926="VSF",ROUND(AS926*AV926,2),I926="SUB",ROUND(AS926*AV926,2),I926="ADQBYS",ROUND(AS926*AV926,2),I926="CONV",ROUND(AS926*AV926,2))</f>
        <v>#N/A</v>
      </c>
      <c r="AV926" s="56"/>
      <c r="AW926" s="57" t="e">
        <f aca="false">_xlfn.IFS(I926="PE",ROUND((O926*P926)+Q926,2),I926="PC",ROUND((O926*P926)+Q926,2),AND(I926="VCF",BA926="SI"),AS926+AU926,AND(I926="VCF",BA926="NO"),AS926,AND(I926="VSF",BA926="SI"),AS926+AU926+Y926+Z926,AND(I926="VSF",BA926="NO"),AS926+Y926+Z926,AND(I926="SUB",BA926="SI"),AS926+AU926,AND(I926="SUB",BA926="NO"),AS926,AND(I926="ADQBYS",BA926="SI"),AS926+AU926,AND(I926="ADQBYS",BA926="NO"),AS926,AND(I926="CONV",BA926="SI"),AS926+AU926,AND(I926="CONV",BA926="NO"),AS926)</f>
        <v>#N/A</v>
      </c>
      <c r="AX926" s="53"/>
      <c r="AY926" s="58"/>
      <c r="AZ926" s="51"/>
      <c r="BA926" s="59"/>
    </row>
    <row r="927" customFormat="false" ht="18.6" hidden="false" customHeight="true" outlineLevel="0" collapsed="false">
      <c r="A927" s="43"/>
      <c r="B927" s="44"/>
      <c r="C927" s="44"/>
      <c r="D927" s="44"/>
      <c r="E927" s="44"/>
      <c r="F927" s="44"/>
      <c r="G927" s="44"/>
      <c r="H927" s="45"/>
      <c r="I927" s="44"/>
      <c r="J927" s="44"/>
      <c r="K927" s="44"/>
      <c r="L927" s="47"/>
      <c r="M927" s="47"/>
      <c r="N927" s="49" t="e">
        <f aca="false">_xlfn.IFS(AND(I927="PE",M927="NÓMINA ENERO"),1,AND(I927="PE",M927="NÓMINA FEBRERO"),2,AND(I927="PE",M927="NÓMINA MARZO"),3,AND(I927="PE",M927="NÓMINA ABRIL"),4,AND(I927="PE",M927="NÓMINA MAYO"),5,AND(I927="PE",M927="NÓMINA JUNIO"),6,AND(I927="PE",M927="NÓMINA JULIO"),7,AND(I927="PE",M927="NÓMINA AGOSTO"),8,AND(I927="PE",M927="NÓMINA SEPTIEMBRE"),9,AND(I927="PE",M927="NÓMINA OCTUBRE"),10,AND(I927="PE",M927="NÓMINA NOVIEMBRE"),11,AND(I927="PE",M927="NÓMINA DICIEMBRE"),12,AND(I927="PC",M927="NÓMINA ENERO"),1,AND(I927="PC",M927="NÓMINA FEBRERO"),2,AND(I927="PC",M927="NÓMINA MARZO"),3,AND(I927="PC",M927="NÓMINA ABRIL"),4,AND(I927="PC",M927="NÓMINA MAYO"),5,AND(I927="PC",M927="NÓMINA JUNIO"),6,AND(I927="PC",M927="NÓMINA JULIO"),7,AND(I927="PC",M927="NÓMINA AGOSTO"),8,AND(I927="PC",M927="NÓMINA SEPTIEMBRE"),9,AND(I927="PC",M927="NÓMINA OCTUBRE"),10,AND(I927="PC",M927="NÓMINA NOVIEMBRE"),11,AND(I927="PC",M927="NÓMINA DICIEMBRE"),12,I927="VCF"," ",I927="VSF"," ",I927="SUB"," ",I927="ADQBYS"," ",I927="CONV"," ")</f>
        <v>#N/A</v>
      </c>
      <c r="O927" s="50"/>
      <c r="P927" s="51"/>
      <c r="Q927" s="51" t="n">
        <f aca="false">ROUND((O927*P927)*0.15,2)</f>
        <v>0</v>
      </c>
      <c r="R927" s="52" t="e">
        <f aca="false">_xlfn.IFS(I927="PE","NO RELLENAR",I927="PC","NO RELLENAR",I927="SUB","NO RELLENAR",I927="ADQBYS","NO RELLENAR",I927="CONV","NO RELLENAR",I927="VSF","RELLENAR",I927="VCF","RELLENAR")</f>
        <v>#N/A</v>
      </c>
      <c r="S927" s="53"/>
      <c r="T927" s="53"/>
      <c r="U927" s="54"/>
      <c r="V927" s="55"/>
      <c r="W927" s="54"/>
      <c r="X927" s="55"/>
      <c r="Y927" s="51"/>
      <c r="Z927" s="51"/>
      <c r="AA927" s="51"/>
      <c r="AB927" s="51"/>
      <c r="AC927" s="51"/>
      <c r="AD927" s="51"/>
      <c r="AE927" s="51"/>
      <c r="AF927" s="51"/>
      <c r="AG927" s="51"/>
      <c r="AH927" s="51"/>
      <c r="AI927" s="51"/>
      <c r="AJ927" s="51"/>
      <c r="AK927" s="51"/>
      <c r="AL927" s="51"/>
      <c r="AM927" s="54"/>
      <c r="AN927" s="51"/>
      <c r="AO927" s="54"/>
      <c r="AP927" s="51"/>
      <c r="AQ927" s="54"/>
      <c r="AR927" s="51"/>
      <c r="AS927" s="53" t="n">
        <v>0</v>
      </c>
      <c r="AT927" s="53" t="n">
        <v>0</v>
      </c>
      <c r="AU927" s="53" t="e">
        <f aca="false">_xlfn.IFS(I927="PE",0,I927="PC",0,I927="VCF",ROUND(AS927*AV927,2),I927="VSF",ROUND(AS927*AV927,2),I927="SUB",ROUND(AS927*AV927,2),I927="ADQBYS",ROUND(AS927*AV927,2),I927="CONV",ROUND(AS927*AV927,2))</f>
        <v>#N/A</v>
      </c>
      <c r="AV927" s="56"/>
      <c r="AW927" s="57" t="e">
        <f aca="false">_xlfn.IFS(I927="PE",ROUND((O927*P927)+Q927,2),I927="PC",ROUND((O927*P927)+Q927,2),AND(I927="VCF",BA927="SI"),AS927+AU927,AND(I927="VCF",BA927="NO"),AS927,AND(I927="VSF",BA927="SI"),AS927+AU927+Y927+Z927,AND(I927="VSF",BA927="NO"),AS927+Y927+Z927,AND(I927="SUB",BA927="SI"),AS927+AU927,AND(I927="SUB",BA927="NO"),AS927,AND(I927="ADQBYS",BA927="SI"),AS927+AU927,AND(I927="ADQBYS",BA927="NO"),AS927,AND(I927="CONV",BA927="SI"),AS927+AU927,AND(I927="CONV",BA927="NO"),AS927)</f>
        <v>#N/A</v>
      </c>
      <c r="AX927" s="53"/>
      <c r="AY927" s="58"/>
      <c r="AZ927" s="51"/>
      <c r="BA927" s="59"/>
    </row>
    <row r="928" customFormat="false" ht="18.6" hidden="false" customHeight="true" outlineLevel="0" collapsed="false">
      <c r="A928" s="43"/>
      <c r="B928" s="44"/>
      <c r="C928" s="44"/>
      <c r="D928" s="44"/>
      <c r="E928" s="44"/>
      <c r="F928" s="44"/>
      <c r="G928" s="44"/>
      <c r="H928" s="45"/>
      <c r="I928" s="44"/>
      <c r="J928" s="44"/>
      <c r="K928" s="44"/>
      <c r="L928" s="47"/>
      <c r="M928" s="47"/>
      <c r="N928" s="49" t="e">
        <f aca="false">_xlfn.IFS(AND(I928="PE",M928="NÓMINA ENERO"),1,AND(I928="PE",M928="NÓMINA FEBRERO"),2,AND(I928="PE",M928="NÓMINA MARZO"),3,AND(I928="PE",M928="NÓMINA ABRIL"),4,AND(I928="PE",M928="NÓMINA MAYO"),5,AND(I928="PE",M928="NÓMINA JUNIO"),6,AND(I928="PE",M928="NÓMINA JULIO"),7,AND(I928="PE",M928="NÓMINA AGOSTO"),8,AND(I928="PE",M928="NÓMINA SEPTIEMBRE"),9,AND(I928="PE",M928="NÓMINA OCTUBRE"),10,AND(I928="PE",M928="NÓMINA NOVIEMBRE"),11,AND(I928="PE",M928="NÓMINA DICIEMBRE"),12,AND(I928="PC",M928="NÓMINA ENERO"),1,AND(I928="PC",M928="NÓMINA FEBRERO"),2,AND(I928="PC",M928="NÓMINA MARZO"),3,AND(I928="PC",M928="NÓMINA ABRIL"),4,AND(I928="PC",M928="NÓMINA MAYO"),5,AND(I928="PC",M928="NÓMINA JUNIO"),6,AND(I928="PC",M928="NÓMINA JULIO"),7,AND(I928="PC",M928="NÓMINA AGOSTO"),8,AND(I928="PC",M928="NÓMINA SEPTIEMBRE"),9,AND(I928="PC",M928="NÓMINA OCTUBRE"),10,AND(I928="PC",M928="NÓMINA NOVIEMBRE"),11,AND(I928="PC",M928="NÓMINA DICIEMBRE"),12,I928="VCF"," ",I928="VSF"," ",I928="SUB"," ",I928="ADQBYS"," ",I928="CONV"," ")</f>
        <v>#N/A</v>
      </c>
      <c r="O928" s="50"/>
      <c r="P928" s="51"/>
      <c r="Q928" s="51" t="n">
        <f aca="false">ROUND((O928*P928)*0.15,2)</f>
        <v>0</v>
      </c>
      <c r="R928" s="52" t="e">
        <f aca="false">_xlfn.IFS(I928="PE","NO RELLENAR",I928="PC","NO RELLENAR",I928="SUB","NO RELLENAR",I928="ADQBYS","NO RELLENAR",I928="CONV","NO RELLENAR",I928="VSF","RELLENAR",I928="VCF","RELLENAR")</f>
        <v>#N/A</v>
      </c>
      <c r="S928" s="53"/>
      <c r="T928" s="53"/>
      <c r="U928" s="54"/>
      <c r="V928" s="55"/>
      <c r="W928" s="54"/>
      <c r="X928" s="55"/>
      <c r="Y928" s="51"/>
      <c r="Z928" s="51"/>
      <c r="AA928" s="51"/>
      <c r="AB928" s="51"/>
      <c r="AC928" s="51"/>
      <c r="AD928" s="51"/>
      <c r="AE928" s="51"/>
      <c r="AF928" s="51"/>
      <c r="AG928" s="51"/>
      <c r="AH928" s="51"/>
      <c r="AI928" s="51"/>
      <c r="AJ928" s="51"/>
      <c r="AK928" s="51"/>
      <c r="AL928" s="51"/>
      <c r="AM928" s="54"/>
      <c r="AN928" s="51"/>
      <c r="AO928" s="54"/>
      <c r="AP928" s="51"/>
      <c r="AQ928" s="54"/>
      <c r="AR928" s="51"/>
      <c r="AS928" s="53" t="n">
        <v>0</v>
      </c>
      <c r="AT928" s="53" t="n">
        <v>0</v>
      </c>
      <c r="AU928" s="53" t="e">
        <f aca="false">_xlfn.IFS(I928="PE",0,I928="PC",0,I928="VCF",ROUND(AS928*AV928,2),I928="VSF",ROUND(AS928*AV928,2),I928="SUB",ROUND(AS928*AV928,2),I928="ADQBYS",ROUND(AS928*AV928,2),I928="CONV",ROUND(AS928*AV928,2))</f>
        <v>#N/A</v>
      </c>
      <c r="AV928" s="56"/>
      <c r="AW928" s="57" t="e">
        <f aca="false">_xlfn.IFS(I928="PE",ROUND((O928*P928)+Q928,2),I928="PC",ROUND((O928*P928)+Q928,2),AND(I928="VCF",BA928="SI"),AS928+AU928,AND(I928="VCF",BA928="NO"),AS928,AND(I928="VSF",BA928="SI"),AS928+AU928+Y928+Z928,AND(I928="VSF",BA928="NO"),AS928+Y928+Z928,AND(I928="SUB",BA928="SI"),AS928+AU928,AND(I928="SUB",BA928="NO"),AS928,AND(I928="ADQBYS",BA928="SI"),AS928+AU928,AND(I928="ADQBYS",BA928="NO"),AS928,AND(I928="CONV",BA928="SI"),AS928+AU928,AND(I928="CONV",BA928="NO"),AS928)</f>
        <v>#N/A</v>
      </c>
      <c r="AX928" s="53"/>
      <c r="AY928" s="58"/>
      <c r="AZ928" s="51"/>
      <c r="BA928" s="59"/>
    </row>
    <row r="929" customFormat="false" ht="18.6" hidden="false" customHeight="true" outlineLevel="0" collapsed="false">
      <c r="A929" s="43"/>
      <c r="B929" s="44"/>
      <c r="C929" s="44"/>
      <c r="D929" s="44"/>
      <c r="E929" s="44"/>
      <c r="F929" s="44"/>
      <c r="G929" s="44"/>
      <c r="H929" s="45"/>
      <c r="I929" s="44"/>
      <c r="J929" s="44"/>
      <c r="K929" s="44"/>
      <c r="L929" s="47"/>
      <c r="M929" s="47"/>
      <c r="N929" s="49" t="e">
        <f aca="false">_xlfn.IFS(AND(I929="PE",M929="NÓMINA ENERO"),1,AND(I929="PE",M929="NÓMINA FEBRERO"),2,AND(I929="PE",M929="NÓMINA MARZO"),3,AND(I929="PE",M929="NÓMINA ABRIL"),4,AND(I929="PE",M929="NÓMINA MAYO"),5,AND(I929="PE",M929="NÓMINA JUNIO"),6,AND(I929="PE",M929="NÓMINA JULIO"),7,AND(I929="PE",M929="NÓMINA AGOSTO"),8,AND(I929="PE",M929="NÓMINA SEPTIEMBRE"),9,AND(I929="PE",M929="NÓMINA OCTUBRE"),10,AND(I929="PE",M929="NÓMINA NOVIEMBRE"),11,AND(I929="PE",M929="NÓMINA DICIEMBRE"),12,AND(I929="PC",M929="NÓMINA ENERO"),1,AND(I929="PC",M929="NÓMINA FEBRERO"),2,AND(I929="PC",M929="NÓMINA MARZO"),3,AND(I929="PC",M929="NÓMINA ABRIL"),4,AND(I929="PC",M929="NÓMINA MAYO"),5,AND(I929="PC",M929="NÓMINA JUNIO"),6,AND(I929="PC",M929="NÓMINA JULIO"),7,AND(I929="PC",M929="NÓMINA AGOSTO"),8,AND(I929="PC",M929="NÓMINA SEPTIEMBRE"),9,AND(I929="PC",M929="NÓMINA OCTUBRE"),10,AND(I929="PC",M929="NÓMINA NOVIEMBRE"),11,AND(I929="PC",M929="NÓMINA DICIEMBRE"),12,I929="VCF"," ",I929="VSF"," ",I929="SUB"," ",I929="ADQBYS"," ",I929="CONV"," ")</f>
        <v>#N/A</v>
      </c>
      <c r="O929" s="50"/>
      <c r="P929" s="51"/>
      <c r="Q929" s="51" t="n">
        <f aca="false">ROUND((O929*P929)*0.15,2)</f>
        <v>0</v>
      </c>
      <c r="R929" s="52" t="e">
        <f aca="false">_xlfn.IFS(I929="PE","NO RELLENAR",I929="PC","NO RELLENAR",I929="SUB","NO RELLENAR",I929="ADQBYS","NO RELLENAR",I929="CONV","NO RELLENAR",I929="VSF","RELLENAR",I929="VCF","RELLENAR")</f>
        <v>#N/A</v>
      </c>
      <c r="S929" s="53"/>
      <c r="T929" s="53"/>
      <c r="U929" s="54"/>
      <c r="V929" s="55"/>
      <c r="W929" s="54"/>
      <c r="X929" s="55"/>
      <c r="Y929" s="51"/>
      <c r="Z929" s="51"/>
      <c r="AA929" s="51"/>
      <c r="AB929" s="51"/>
      <c r="AC929" s="51"/>
      <c r="AD929" s="51"/>
      <c r="AE929" s="51"/>
      <c r="AF929" s="51"/>
      <c r="AG929" s="51"/>
      <c r="AH929" s="51"/>
      <c r="AI929" s="51"/>
      <c r="AJ929" s="51"/>
      <c r="AK929" s="51"/>
      <c r="AL929" s="51"/>
      <c r="AM929" s="54"/>
      <c r="AN929" s="51"/>
      <c r="AO929" s="54"/>
      <c r="AP929" s="51"/>
      <c r="AQ929" s="54"/>
      <c r="AR929" s="51"/>
      <c r="AS929" s="53" t="n">
        <v>0</v>
      </c>
      <c r="AT929" s="53" t="n">
        <v>0</v>
      </c>
      <c r="AU929" s="53" t="e">
        <f aca="false">_xlfn.IFS(I929="PE",0,I929="PC",0,I929="VCF",ROUND(AS929*AV929,2),I929="VSF",ROUND(AS929*AV929,2),I929="SUB",ROUND(AS929*AV929,2),I929="ADQBYS",ROUND(AS929*AV929,2),I929="CONV",ROUND(AS929*AV929,2))</f>
        <v>#N/A</v>
      </c>
      <c r="AV929" s="56"/>
      <c r="AW929" s="57" t="e">
        <f aca="false">_xlfn.IFS(I929="PE",ROUND((O929*P929)+Q929,2),I929="PC",ROUND((O929*P929)+Q929,2),AND(I929="VCF",BA929="SI"),AS929+AU929,AND(I929="VCF",BA929="NO"),AS929,AND(I929="VSF",BA929="SI"),AS929+AU929+Y929+Z929,AND(I929="VSF",BA929="NO"),AS929+Y929+Z929,AND(I929="SUB",BA929="SI"),AS929+AU929,AND(I929="SUB",BA929="NO"),AS929,AND(I929="ADQBYS",BA929="SI"),AS929+AU929,AND(I929="ADQBYS",BA929="NO"),AS929,AND(I929="CONV",BA929="SI"),AS929+AU929,AND(I929="CONV",BA929="NO"),AS929)</f>
        <v>#N/A</v>
      </c>
      <c r="AX929" s="53"/>
      <c r="AY929" s="58"/>
      <c r="AZ929" s="51"/>
      <c r="BA929" s="59"/>
    </row>
    <row r="930" customFormat="false" ht="18.6" hidden="false" customHeight="true" outlineLevel="0" collapsed="false">
      <c r="A930" s="43"/>
      <c r="B930" s="44"/>
      <c r="C930" s="44"/>
      <c r="D930" s="44"/>
      <c r="E930" s="44"/>
      <c r="F930" s="44"/>
      <c r="G930" s="44"/>
      <c r="H930" s="45"/>
      <c r="I930" s="44"/>
      <c r="J930" s="44"/>
      <c r="K930" s="44"/>
      <c r="L930" s="47"/>
      <c r="M930" s="47"/>
      <c r="N930" s="49" t="e">
        <f aca="false">_xlfn.IFS(AND(I930="PE",M930="NÓMINA ENERO"),1,AND(I930="PE",M930="NÓMINA FEBRERO"),2,AND(I930="PE",M930="NÓMINA MARZO"),3,AND(I930="PE",M930="NÓMINA ABRIL"),4,AND(I930="PE",M930="NÓMINA MAYO"),5,AND(I930="PE",M930="NÓMINA JUNIO"),6,AND(I930="PE",M930="NÓMINA JULIO"),7,AND(I930="PE",M930="NÓMINA AGOSTO"),8,AND(I930="PE",M930="NÓMINA SEPTIEMBRE"),9,AND(I930="PE",M930="NÓMINA OCTUBRE"),10,AND(I930="PE",M930="NÓMINA NOVIEMBRE"),11,AND(I930="PE",M930="NÓMINA DICIEMBRE"),12,AND(I930="PC",M930="NÓMINA ENERO"),1,AND(I930="PC",M930="NÓMINA FEBRERO"),2,AND(I930="PC",M930="NÓMINA MARZO"),3,AND(I930="PC",M930="NÓMINA ABRIL"),4,AND(I930="PC",M930="NÓMINA MAYO"),5,AND(I930="PC",M930="NÓMINA JUNIO"),6,AND(I930="PC",M930="NÓMINA JULIO"),7,AND(I930="PC",M930="NÓMINA AGOSTO"),8,AND(I930="PC",M930="NÓMINA SEPTIEMBRE"),9,AND(I930="PC",M930="NÓMINA OCTUBRE"),10,AND(I930="PC",M930="NÓMINA NOVIEMBRE"),11,AND(I930="PC",M930="NÓMINA DICIEMBRE"),12,I930="VCF"," ",I930="VSF"," ",I930="SUB"," ",I930="ADQBYS"," ",I930="CONV"," ")</f>
        <v>#N/A</v>
      </c>
      <c r="O930" s="50"/>
      <c r="P930" s="51"/>
      <c r="Q930" s="51" t="n">
        <f aca="false">ROUND((O930*P930)*0.15,2)</f>
        <v>0</v>
      </c>
      <c r="R930" s="52" t="e">
        <f aca="false">_xlfn.IFS(I930="PE","NO RELLENAR",I930="PC","NO RELLENAR",I930="SUB","NO RELLENAR",I930="ADQBYS","NO RELLENAR",I930="CONV","NO RELLENAR",I930="VSF","RELLENAR",I930="VCF","RELLENAR")</f>
        <v>#N/A</v>
      </c>
      <c r="S930" s="53"/>
      <c r="T930" s="53"/>
      <c r="U930" s="54"/>
      <c r="V930" s="55"/>
      <c r="W930" s="54"/>
      <c r="X930" s="55"/>
      <c r="Y930" s="51"/>
      <c r="Z930" s="51"/>
      <c r="AA930" s="51"/>
      <c r="AB930" s="51"/>
      <c r="AC930" s="51"/>
      <c r="AD930" s="51"/>
      <c r="AE930" s="51"/>
      <c r="AF930" s="51"/>
      <c r="AG930" s="51"/>
      <c r="AH930" s="51"/>
      <c r="AI930" s="51"/>
      <c r="AJ930" s="51"/>
      <c r="AK930" s="51"/>
      <c r="AL930" s="51"/>
      <c r="AM930" s="54"/>
      <c r="AN930" s="51"/>
      <c r="AO930" s="54"/>
      <c r="AP930" s="51"/>
      <c r="AQ930" s="54"/>
      <c r="AR930" s="51"/>
      <c r="AS930" s="53" t="n">
        <v>0</v>
      </c>
      <c r="AT930" s="53" t="n">
        <v>0</v>
      </c>
      <c r="AU930" s="53" t="e">
        <f aca="false">_xlfn.IFS(I930="PE",0,I930="PC",0,I930="VCF",ROUND(AS930*AV930,2),I930="VSF",ROUND(AS930*AV930,2),I930="SUB",ROUND(AS930*AV930,2),I930="ADQBYS",ROUND(AS930*AV930,2),I930="CONV",ROUND(AS930*AV930,2))</f>
        <v>#N/A</v>
      </c>
      <c r="AV930" s="56"/>
      <c r="AW930" s="57" t="e">
        <f aca="false">_xlfn.IFS(I930="PE",ROUND((O930*P930)+Q930,2),I930="PC",ROUND((O930*P930)+Q930,2),AND(I930="VCF",BA930="SI"),AS930+AU930,AND(I930="VCF",BA930="NO"),AS930,AND(I930="VSF",BA930="SI"),AS930+AU930+Y930+Z930,AND(I930="VSF",BA930="NO"),AS930+Y930+Z930,AND(I930="SUB",BA930="SI"),AS930+AU930,AND(I930="SUB",BA930="NO"),AS930,AND(I930="ADQBYS",BA930="SI"),AS930+AU930,AND(I930="ADQBYS",BA930="NO"),AS930,AND(I930="CONV",BA930="SI"),AS930+AU930,AND(I930="CONV",BA930="NO"),AS930)</f>
        <v>#N/A</v>
      </c>
      <c r="AX930" s="53"/>
      <c r="AY930" s="58"/>
      <c r="AZ930" s="51"/>
      <c r="BA930" s="59"/>
    </row>
    <row r="931" customFormat="false" ht="18.6" hidden="false" customHeight="true" outlineLevel="0" collapsed="false">
      <c r="A931" s="43"/>
      <c r="B931" s="44"/>
      <c r="C931" s="44"/>
      <c r="D931" s="44"/>
      <c r="E931" s="44"/>
      <c r="F931" s="44"/>
      <c r="G931" s="44"/>
      <c r="H931" s="45"/>
      <c r="I931" s="44"/>
      <c r="J931" s="44"/>
      <c r="K931" s="44"/>
      <c r="L931" s="47"/>
      <c r="M931" s="47"/>
      <c r="N931" s="49" t="e">
        <f aca="false">_xlfn.IFS(AND(I931="PE",M931="NÓMINA ENERO"),1,AND(I931="PE",M931="NÓMINA FEBRERO"),2,AND(I931="PE",M931="NÓMINA MARZO"),3,AND(I931="PE",M931="NÓMINA ABRIL"),4,AND(I931="PE",M931="NÓMINA MAYO"),5,AND(I931="PE",M931="NÓMINA JUNIO"),6,AND(I931="PE",M931="NÓMINA JULIO"),7,AND(I931="PE",M931="NÓMINA AGOSTO"),8,AND(I931="PE",M931="NÓMINA SEPTIEMBRE"),9,AND(I931="PE",M931="NÓMINA OCTUBRE"),10,AND(I931="PE",M931="NÓMINA NOVIEMBRE"),11,AND(I931="PE",M931="NÓMINA DICIEMBRE"),12,AND(I931="PC",M931="NÓMINA ENERO"),1,AND(I931="PC",M931="NÓMINA FEBRERO"),2,AND(I931="PC",M931="NÓMINA MARZO"),3,AND(I931="PC",M931="NÓMINA ABRIL"),4,AND(I931="PC",M931="NÓMINA MAYO"),5,AND(I931="PC",M931="NÓMINA JUNIO"),6,AND(I931="PC",M931="NÓMINA JULIO"),7,AND(I931="PC",M931="NÓMINA AGOSTO"),8,AND(I931="PC",M931="NÓMINA SEPTIEMBRE"),9,AND(I931="PC",M931="NÓMINA OCTUBRE"),10,AND(I931="PC",M931="NÓMINA NOVIEMBRE"),11,AND(I931="PC",M931="NÓMINA DICIEMBRE"),12,I931="VCF"," ",I931="VSF"," ",I931="SUB"," ",I931="ADQBYS"," ",I931="CONV"," ")</f>
        <v>#N/A</v>
      </c>
      <c r="O931" s="50"/>
      <c r="P931" s="51"/>
      <c r="Q931" s="51" t="n">
        <f aca="false">ROUND((O931*P931)*0.15,2)</f>
        <v>0</v>
      </c>
      <c r="R931" s="52" t="e">
        <f aca="false">_xlfn.IFS(I931="PE","NO RELLENAR",I931="PC","NO RELLENAR",I931="SUB","NO RELLENAR",I931="ADQBYS","NO RELLENAR",I931="CONV","NO RELLENAR",I931="VSF","RELLENAR",I931="VCF","RELLENAR")</f>
        <v>#N/A</v>
      </c>
      <c r="S931" s="53"/>
      <c r="T931" s="53"/>
      <c r="U931" s="54"/>
      <c r="V931" s="55"/>
      <c r="W931" s="54"/>
      <c r="X931" s="55"/>
      <c r="Y931" s="51"/>
      <c r="Z931" s="51"/>
      <c r="AA931" s="51"/>
      <c r="AB931" s="51"/>
      <c r="AC931" s="51"/>
      <c r="AD931" s="51"/>
      <c r="AE931" s="51"/>
      <c r="AF931" s="51"/>
      <c r="AG931" s="51"/>
      <c r="AH931" s="51"/>
      <c r="AI931" s="51"/>
      <c r="AJ931" s="51"/>
      <c r="AK931" s="51"/>
      <c r="AL931" s="51"/>
      <c r="AM931" s="54"/>
      <c r="AN931" s="51"/>
      <c r="AO931" s="54"/>
      <c r="AP931" s="51"/>
      <c r="AQ931" s="54"/>
      <c r="AR931" s="51"/>
      <c r="AS931" s="53" t="n">
        <v>0</v>
      </c>
      <c r="AT931" s="53" t="n">
        <v>0</v>
      </c>
      <c r="AU931" s="53" t="e">
        <f aca="false">_xlfn.IFS(I931="PE",0,I931="PC",0,I931="VCF",ROUND(AS931*AV931,2),I931="VSF",ROUND(AS931*AV931,2),I931="SUB",ROUND(AS931*AV931,2),I931="ADQBYS",ROUND(AS931*AV931,2),I931="CONV",ROUND(AS931*AV931,2))</f>
        <v>#N/A</v>
      </c>
      <c r="AV931" s="56"/>
      <c r="AW931" s="57" t="e">
        <f aca="false">_xlfn.IFS(I931="PE",ROUND((O931*P931)+Q931,2),I931="PC",ROUND((O931*P931)+Q931,2),AND(I931="VCF",BA931="SI"),AS931+AU931,AND(I931="VCF",BA931="NO"),AS931,AND(I931="VSF",BA931="SI"),AS931+AU931+Y931+Z931,AND(I931="VSF",BA931="NO"),AS931+Y931+Z931,AND(I931="SUB",BA931="SI"),AS931+AU931,AND(I931="SUB",BA931="NO"),AS931,AND(I931="ADQBYS",BA931="SI"),AS931+AU931,AND(I931="ADQBYS",BA931="NO"),AS931,AND(I931="CONV",BA931="SI"),AS931+AU931,AND(I931="CONV",BA931="NO"),AS931)</f>
        <v>#N/A</v>
      </c>
      <c r="AX931" s="53"/>
      <c r="AY931" s="58"/>
      <c r="AZ931" s="51"/>
      <c r="BA931" s="59"/>
    </row>
    <row r="932" customFormat="false" ht="18.6" hidden="false" customHeight="true" outlineLevel="0" collapsed="false">
      <c r="A932" s="43"/>
      <c r="B932" s="44"/>
      <c r="C932" s="44"/>
      <c r="D932" s="44"/>
      <c r="E932" s="44"/>
      <c r="F932" s="44"/>
      <c r="G932" s="44"/>
      <c r="H932" s="45"/>
      <c r="I932" s="44"/>
      <c r="J932" s="44"/>
      <c r="K932" s="44"/>
      <c r="L932" s="47"/>
      <c r="M932" s="47"/>
      <c r="N932" s="49" t="e">
        <f aca="false">_xlfn.IFS(AND(I932="PE",M932="NÓMINA ENERO"),1,AND(I932="PE",M932="NÓMINA FEBRERO"),2,AND(I932="PE",M932="NÓMINA MARZO"),3,AND(I932="PE",M932="NÓMINA ABRIL"),4,AND(I932="PE",M932="NÓMINA MAYO"),5,AND(I932="PE",M932="NÓMINA JUNIO"),6,AND(I932="PE",M932="NÓMINA JULIO"),7,AND(I932="PE",M932="NÓMINA AGOSTO"),8,AND(I932="PE",M932="NÓMINA SEPTIEMBRE"),9,AND(I932="PE",M932="NÓMINA OCTUBRE"),10,AND(I932="PE",M932="NÓMINA NOVIEMBRE"),11,AND(I932="PE",M932="NÓMINA DICIEMBRE"),12,AND(I932="PC",M932="NÓMINA ENERO"),1,AND(I932="PC",M932="NÓMINA FEBRERO"),2,AND(I932="PC",M932="NÓMINA MARZO"),3,AND(I932="PC",M932="NÓMINA ABRIL"),4,AND(I932="PC",M932="NÓMINA MAYO"),5,AND(I932="PC",M932="NÓMINA JUNIO"),6,AND(I932="PC",M932="NÓMINA JULIO"),7,AND(I932="PC",M932="NÓMINA AGOSTO"),8,AND(I932="PC",M932="NÓMINA SEPTIEMBRE"),9,AND(I932="PC",M932="NÓMINA OCTUBRE"),10,AND(I932="PC",M932="NÓMINA NOVIEMBRE"),11,AND(I932="PC",M932="NÓMINA DICIEMBRE"),12,I932="VCF"," ",I932="VSF"," ",I932="SUB"," ",I932="ADQBYS"," ",I932="CONV"," ")</f>
        <v>#N/A</v>
      </c>
      <c r="O932" s="50"/>
      <c r="P932" s="51"/>
      <c r="Q932" s="51" t="n">
        <f aca="false">ROUND((O932*P932)*0.15,2)</f>
        <v>0</v>
      </c>
      <c r="R932" s="52" t="e">
        <f aca="false">_xlfn.IFS(I932="PE","NO RELLENAR",I932="PC","NO RELLENAR",I932="SUB","NO RELLENAR",I932="ADQBYS","NO RELLENAR",I932="CONV","NO RELLENAR",I932="VSF","RELLENAR",I932="VCF","RELLENAR")</f>
        <v>#N/A</v>
      </c>
      <c r="S932" s="53"/>
      <c r="T932" s="53"/>
      <c r="U932" s="54"/>
      <c r="V932" s="55"/>
      <c r="W932" s="54"/>
      <c r="X932" s="55"/>
      <c r="Y932" s="51"/>
      <c r="Z932" s="51"/>
      <c r="AA932" s="51"/>
      <c r="AB932" s="51"/>
      <c r="AC932" s="51"/>
      <c r="AD932" s="51"/>
      <c r="AE932" s="51"/>
      <c r="AF932" s="51"/>
      <c r="AG932" s="51"/>
      <c r="AH932" s="51"/>
      <c r="AI932" s="51"/>
      <c r="AJ932" s="51"/>
      <c r="AK932" s="51"/>
      <c r="AL932" s="51"/>
      <c r="AM932" s="54"/>
      <c r="AN932" s="51"/>
      <c r="AO932" s="54"/>
      <c r="AP932" s="51"/>
      <c r="AQ932" s="54"/>
      <c r="AR932" s="51"/>
      <c r="AS932" s="53" t="n">
        <v>0</v>
      </c>
      <c r="AT932" s="53" t="n">
        <v>0</v>
      </c>
      <c r="AU932" s="53" t="e">
        <f aca="false">_xlfn.IFS(I932="PE",0,I932="PC",0,I932="VCF",ROUND(AS932*AV932,2),I932="VSF",ROUND(AS932*AV932,2),I932="SUB",ROUND(AS932*AV932,2),I932="ADQBYS",ROUND(AS932*AV932,2),I932="CONV",ROUND(AS932*AV932,2))</f>
        <v>#N/A</v>
      </c>
      <c r="AV932" s="56"/>
      <c r="AW932" s="57" t="e">
        <f aca="false">_xlfn.IFS(I932="PE",ROUND((O932*P932)+Q932,2),I932="PC",ROUND((O932*P932)+Q932,2),AND(I932="VCF",BA932="SI"),AS932+AU932,AND(I932="VCF",BA932="NO"),AS932,AND(I932="VSF",BA932="SI"),AS932+AU932+Y932+Z932,AND(I932="VSF",BA932="NO"),AS932+Y932+Z932,AND(I932="SUB",BA932="SI"),AS932+AU932,AND(I932="SUB",BA932="NO"),AS932,AND(I932="ADQBYS",BA932="SI"),AS932+AU932,AND(I932="ADQBYS",BA932="NO"),AS932,AND(I932="CONV",BA932="SI"),AS932+AU932,AND(I932="CONV",BA932="NO"),AS932)</f>
        <v>#N/A</v>
      </c>
      <c r="AX932" s="53"/>
      <c r="AY932" s="58"/>
      <c r="AZ932" s="51"/>
      <c r="BA932" s="59"/>
    </row>
    <row r="933" customFormat="false" ht="18.6" hidden="false" customHeight="true" outlineLevel="0" collapsed="false">
      <c r="A933" s="43"/>
      <c r="B933" s="44"/>
      <c r="C933" s="44"/>
      <c r="D933" s="44"/>
      <c r="E933" s="44"/>
      <c r="F933" s="44"/>
      <c r="G933" s="44"/>
      <c r="H933" s="45"/>
      <c r="I933" s="44"/>
      <c r="J933" s="44"/>
      <c r="K933" s="44"/>
      <c r="L933" s="47"/>
      <c r="M933" s="47"/>
      <c r="N933" s="49" t="e">
        <f aca="false">_xlfn.IFS(AND(I933="PE",M933="NÓMINA ENERO"),1,AND(I933="PE",M933="NÓMINA FEBRERO"),2,AND(I933="PE",M933="NÓMINA MARZO"),3,AND(I933="PE",M933="NÓMINA ABRIL"),4,AND(I933="PE",M933="NÓMINA MAYO"),5,AND(I933="PE",M933="NÓMINA JUNIO"),6,AND(I933="PE",M933="NÓMINA JULIO"),7,AND(I933="PE",M933="NÓMINA AGOSTO"),8,AND(I933="PE",M933="NÓMINA SEPTIEMBRE"),9,AND(I933="PE",M933="NÓMINA OCTUBRE"),10,AND(I933="PE",M933="NÓMINA NOVIEMBRE"),11,AND(I933="PE",M933="NÓMINA DICIEMBRE"),12,AND(I933="PC",M933="NÓMINA ENERO"),1,AND(I933="PC",M933="NÓMINA FEBRERO"),2,AND(I933="PC",M933="NÓMINA MARZO"),3,AND(I933="PC",M933="NÓMINA ABRIL"),4,AND(I933="PC",M933="NÓMINA MAYO"),5,AND(I933="PC",M933="NÓMINA JUNIO"),6,AND(I933="PC",M933="NÓMINA JULIO"),7,AND(I933="PC",M933="NÓMINA AGOSTO"),8,AND(I933="PC",M933="NÓMINA SEPTIEMBRE"),9,AND(I933="PC",M933="NÓMINA OCTUBRE"),10,AND(I933="PC",M933="NÓMINA NOVIEMBRE"),11,AND(I933="PC",M933="NÓMINA DICIEMBRE"),12,I933="VCF"," ",I933="VSF"," ",I933="SUB"," ",I933="ADQBYS"," ",I933="CONV"," ")</f>
        <v>#N/A</v>
      </c>
      <c r="O933" s="50"/>
      <c r="P933" s="51"/>
      <c r="Q933" s="51" t="n">
        <f aca="false">ROUND((O933*P933)*0.15,2)</f>
        <v>0</v>
      </c>
      <c r="R933" s="52" t="e">
        <f aca="false">_xlfn.IFS(I933="PE","NO RELLENAR",I933="PC","NO RELLENAR",I933="SUB","NO RELLENAR",I933="ADQBYS","NO RELLENAR",I933="CONV","NO RELLENAR",I933="VSF","RELLENAR",I933="VCF","RELLENAR")</f>
        <v>#N/A</v>
      </c>
      <c r="S933" s="53"/>
      <c r="T933" s="53"/>
      <c r="U933" s="54"/>
      <c r="V933" s="55"/>
      <c r="W933" s="54"/>
      <c r="X933" s="55"/>
      <c r="Y933" s="51"/>
      <c r="Z933" s="51"/>
      <c r="AA933" s="51"/>
      <c r="AB933" s="51"/>
      <c r="AC933" s="51"/>
      <c r="AD933" s="51"/>
      <c r="AE933" s="51"/>
      <c r="AF933" s="51"/>
      <c r="AG933" s="51"/>
      <c r="AH933" s="51"/>
      <c r="AI933" s="51"/>
      <c r="AJ933" s="51"/>
      <c r="AK933" s="51"/>
      <c r="AL933" s="51"/>
      <c r="AM933" s="54"/>
      <c r="AN933" s="51"/>
      <c r="AO933" s="54"/>
      <c r="AP933" s="51"/>
      <c r="AQ933" s="54"/>
      <c r="AR933" s="51"/>
      <c r="AS933" s="53" t="n">
        <v>0</v>
      </c>
      <c r="AT933" s="53" t="n">
        <v>0</v>
      </c>
      <c r="AU933" s="53" t="e">
        <f aca="false">_xlfn.IFS(I933="PE",0,I933="PC",0,I933="VCF",ROUND(AS933*AV933,2),I933="VSF",ROUND(AS933*AV933,2),I933="SUB",ROUND(AS933*AV933,2),I933="ADQBYS",ROUND(AS933*AV933,2),I933="CONV",ROUND(AS933*AV933,2))</f>
        <v>#N/A</v>
      </c>
      <c r="AV933" s="56"/>
      <c r="AW933" s="57" t="e">
        <f aca="false">_xlfn.IFS(I933="PE",ROUND((O933*P933)+Q933,2),I933="PC",ROUND((O933*P933)+Q933,2),AND(I933="VCF",BA933="SI"),AS933+AU933,AND(I933="VCF",BA933="NO"),AS933,AND(I933="VSF",BA933="SI"),AS933+AU933+Y933+Z933,AND(I933="VSF",BA933="NO"),AS933+Y933+Z933,AND(I933="SUB",BA933="SI"),AS933+AU933,AND(I933="SUB",BA933="NO"),AS933,AND(I933="ADQBYS",BA933="SI"),AS933+AU933,AND(I933="ADQBYS",BA933="NO"),AS933,AND(I933="CONV",BA933="SI"),AS933+AU933,AND(I933="CONV",BA933="NO"),AS933)</f>
        <v>#N/A</v>
      </c>
      <c r="AX933" s="53"/>
      <c r="AY933" s="58"/>
      <c r="AZ933" s="51"/>
      <c r="BA933" s="59"/>
    </row>
    <row r="934" customFormat="false" ht="18.6" hidden="false" customHeight="true" outlineLevel="0" collapsed="false">
      <c r="A934" s="43"/>
      <c r="B934" s="44"/>
      <c r="C934" s="44"/>
      <c r="D934" s="44"/>
      <c r="E934" s="44"/>
      <c r="F934" s="44"/>
      <c r="G934" s="44"/>
      <c r="H934" s="45"/>
      <c r="I934" s="44"/>
      <c r="J934" s="44"/>
      <c r="K934" s="44"/>
      <c r="L934" s="47"/>
      <c r="M934" s="47"/>
      <c r="N934" s="49" t="e">
        <f aca="false">_xlfn.IFS(AND(I934="PE",M934="NÓMINA ENERO"),1,AND(I934="PE",M934="NÓMINA FEBRERO"),2,AND(I934="PE",M934="NÓMINA MARZO"),3,AND(I934="PE",M934="NÓMINA ABRIL"),4,AND(I934="PE",M934="NÓMINA MAYO"),5,AND(I934="PE",M934="NÓMINA JUNIO"),6,AND(I934="PE",M934="NÓMINA JULIO"),7,AND(I934="PE",M934="NÓMINA AGOSTO"),8,AND(I934="PE",M934="NÓMINA SEPTIEMBRE"),9,AND(I934="PE",M934="NÓMINA OCTUBRE"),10,AND(I934="PE",M934="NÓMINA NOVIEMBRE"),11,AND(I934="PE",M934="NÓMINA DICIEMBRE"),12,AND(I934="PC",M934="NÓMINA ENERO"),1,AND(I934="PC",M934="NÓMINA FEBRERO"),2,AND(I934="PC",M934="NÓMINA MARZO"),3,AND(I934="PC",M934="NÓMINA ABRIL"),4,AND(I934="PC",M934="NÓMINA MAYO"),5,AND(I934="PC",M934="NÓMINA JUNIO"),6,AND(I934="PC",M934="NÓMINA JULIO"),7,AND(I934="PC",M934="NÓMINA AGOSTO"),8,AND(I934="PC",M934="NÓMINA SEPTIEMBRE"),9,AND(I934="PC",M934="NÓMINA OCTUBRE"),10,AND(I934="PC",M934="NÓMINA NOVIEMBRE"),11,AND(I934="PC",M934="NÓMINA DICIEMBRE"),12,I934="VCF"," ",I934="VSF"," ",I934="SUB"," ",I934="ADQBYS"," ",I934="CONV"," ")</f>
        <v>#N/A</v>
      </c>
      <c r="O934" s="50"/>
      <c r="P934" s="51"/>
      <c r="Q934" s="51" t="n">
        <f aca="false">ROUND((O934*P934)*0.15,2)</f>
        <v>0</v>
      </c>
      <c r="R934" s="52" t="e">
        <f aca="false">_xlfn.IFS(I934="PE","NO RELLENAR",I934="PC","NO RELLENAR",I934="SUB","NO RELLENAR",I934="ADQBYS","NO RELLENAR",I934="CONV","NO RELLENAR",I934="VSF","RELLENAR",I934="VCF","RELLENAR")</f>
        <v>#N/A</v>
      </c>
      <c r="S934" s="53"/>
      <c r="T934" s="53"/>
      <c r="U934" s="54"/>
      <c r="V934" s="55"/>
      <c r="W934" s="54"/>
      <c r="X934" s="55"/>
      <c r="Y934" s="51"/>
      <c r="Z934" s="51"/>
      <c r="AA934" s="51"/>
      <c r="AB934" s="51"/>
      <c r="AC934" s="51"/>
      <c r="AD934" s="51"/>
      <c r="AE934" s="51"/>
      <c r="AF934" s="51"/>
      <c r="AG934" s="51"/>
      <c r="AH934" s="51"/>
      <c r="AI934" s="51"/>
      <c r="AJ934" s="51"/>
      <c r="AK934" s="51"/>
      <c r="AL934" s="51"/>
      <c r="AM934" s="54"/>
      <c r="AN934" s="51"/>
      <c r="AO934" s="54"/>
      <c r="AP934" s="51"/>
      <c r="AQ934" s="54"/>
      <c r="AR934" s="51"/>
      <c r="AS934" s="53" t="n">
        <v>0</v>
      </c>
      <c r="AT934" s="53" t="n">
        <v>0</v>
      </c>
      <c r="AU934" s="53" t="e">
        <f aca="false">_xlfn.IFS(I934="PE",0,I934="PC",0,I934="VCF",ROUND(AS934*AV934,2),I934="VSF",ROUND(AS934*AV934,2),I934="SUB",ROUND(AS934*AV934,2),I934="ADQBYS",ROUND(AS934*AV934,2),I934="CONV",ROUND(AS934*AV934,2))</f>
        <v>#N/A</v>
      </c>
      <c r="AV934" s="56"/>
      <c r="AW934" s="57" t="e">
        <f aca="false">_xlfn.IFS(I934="PE",ROUND((O934*P934)+Q934,2),I934="PC",ROUND((O934*P934)+Q934,2),AND(I934="VCF",BA934="SI"),AS934+AU934,AND(I934="VCF",BA934="NO"),AS934,AND(I934="VSF",BA934="SI"),AS934+AU934+Y934+Z934,AND(I934="VSF",BA934="NO"),AS934+Y934+Z934,AND(I934="SUB",BA934="SI"),AS934+AU934,AND(I934="SUB",BA934="NO"),AS934,AND(I934="ADQBYS",BA934="SI"),AS934+AU934,AND(I934="ADQBYS",BA934="NO"),AS934,AND(I934="CONV",BA934="SI"),AS934+AU934,AND(I934="CONV",BA934="NO"),AS934)</f>
        <v>#N/A</v>
      </c>
      <c r="AX934" s="53"/>
      <c r="AY934" s="58"/>
      <c r="AZ934" s="51"/>
      <c r="BA934" s="59"/>
    </row>
    <row r="935" customFormat="false" ht="18.6" hidden="false" customHeight="true" outlineLevel="0" collapsed="false">
      <c r="A935" s="43"/>
      <c r="B935" s="44"/>
      <c r="C935" s="44"/>
      <c r="D935" s="44"/>
      <c r="E935" s="44"/>
      <c r="F935" s="44"/>
      <c r="G935" s="44"/>
      <c r="H935" s="45"/>
      <c r="I935" s="44"/>
      <c r="J935" s="44"/>
      <c r="K935" s="44"/>
      <c r="L935" s="47"/>
      <c r="M935" s="47"/>
      <c r="N935" s="49" t="e">
        <f aca="false">_xlfn.IFS(AND(I935="PE",M935="NÓMINA ENERO"),1,AND(I935="PE",M935="NÓMINA FEBRERO"),2,AND(I935="PE",M935="NÓMINA MARZO"),3,AND(I935="PE",M935="NÓMINA ABRIL"),4,AND(I935="PE",M935="NÓMINA MAYO"),5,AND(I935="PE",M935="NÓMINA JUNIO"),6,AND(I935="PE",M935="NÓMINA JULIO"),7,AND(I935="PE",M935="NÓMINA AGOSTO"),8,AND(I935="PE",M935="NÓMINA SEPTIEMBRE"),9,AND(I935="PE",M935="NÓMINA OCTUBRE"),10,AND(I935="PE",M935="NÓMINA NOVIEMBRE"),11,AND(I935="PE",M935="NÓMINA DICIEMBRE"),12,AND(I935="PC",M935="NÓMINA ENERO"),1,AND(I935="PC",M935="NÓMINA FEBRERO"),2,AND(I935="PC",M935="NÓMINA MARZO"),3,AND(I935="PC",M935="NÓMINA ABRIL"),4,AND(I935="PC",M935="NÓMINA MAYO"),5,AND(I935="PC",M935="NÓMINA JUNIO"),6,AND(I935="PC",M935="NÓMINA JULIO"),7,AND(I935="PC",M935="NÓMINA AGOSTO"),8,AND(I935="PC",M935="NÓMINA SEPTIEMBRE"),9,AND(I935="PC",M935="NÓMINA OCTUBRE"),10,AND(I935="PC",M935="NÓMINA NOVIEMBRE"),11,AND(I935="PC",M935="NÓMINA DICIEMBRE"),12,I935="VCF"," ",I935="VSF"," ",I935="SUB"," ",I935="ADQBYS"," ",I935="CONV"," ")</f>
        <v>#N/A</v>
      </c>
      <c r="O935" s="50"/>
      <c r="P935" s="51"/>
      <c r="Q935" s="51" t="n">
        <f aca="false">ROUND((O935*P935)*0.15,2)</f>
        <v>0</v>
      </c>
      <c r="R935" s="52" t="e">
        <f aca="false">_xlfn.IFS(I935="PE","NO RELLENAR",I935="PC","NO RELLENAR",I935="SUB","NO RELLENAR",I935="ADQBYS","NO RELLENAR",I935="CONV","NO RELLENAR",I935="VSF","RELLENAR",I935="VCF","RELLENAR")</f>
        <v>#N/A</v>
      </c>
      <c r="S935" s="53"/>
      <c r="T935" s="53"/>
      <c r="U935" s="54"/>
      <c r="V935" s="55"/>
      <c r="W935" s="54"/>
      <c r="X935" s="55"/>
      <c r="Y935" s="51"/>
      <c r="Z935" s="51"/>
      <c r="AA935" s="51"/>
      <c r="AB935" s="51"/>
      <c r="AC935" s="51"/>
      <c r="AD935" s="51"/>
      <c r="AE935" s="51"/>
      <c r="AF935" s="51"/>
      <c r="AG935" s="51"/>
      <c r="AH935" s="51"/>
      <c r="AI935" s="51"/>
      <c r="AJ935" s="51"/>
      <c r="AK935" s="51"/>
      <c r="AL935" s="51"/>
      <c r="AM935" s="54"/>
      <c r="AN935" s="51"/>
      <c r="AO935" s="54"/>
      <c r="AP935" s="51"/>
      <c r="AQ935" s="54"/>
      <c r="AR935" s="51"/>
      <c r="AS935" s="53" t="n">
        <v>0</v>
      </c>
      <c r="AT935" s="53" t="n">
        <v>0</v>
      </c>
      <c r="AU935" s="53" t="e">
        <f aca="false">_xlfn.IFS(I935="PE",0,I935="PC",0,I935="VCF",ROUND(AS935*AV935,2),I935="VSF",ROUND(AS935*AV935,2),I935="SUB",ROUND(AS935*AV935,2),I935="ADQBYS",ROUND(AS935*AV935,2),I935="CONV",ROUND(AS935*AV935,2))</f>
        <v>#N/A</v>
      </c>
      <c r="AV935" s="56"/>
      <c r="AW935" s="57" t="e">
        <f aca="false">_xlfn.IFS(I935="PE",ROUND((O935*P935)+Q935,2),I935="PC",ROUND((O935*P935)+Q935,2),AND(I935="VCF",BA935="SI"),AS935+AU935,AND(I935="VCF",BA935="NO"),AS935,AND(I935="VSF",BA935="SI"),AS935+AU935+Y935+Z935,AND(I935="VSF",BA935="NO"),AS935+Y935+Z935,AND(I935="SUB",BA935="SI"),AS935+AU935,AND(I935="SUB",BA935="NO"),AS935,AND(I935="ADQBYS",BA935="SI"),AS935+AU935,AND(I935="ADQBYS",BA935="NO"),AS935,AND(I935="CONV",BA935="SI"),AS935+AU935,AND(I935="CONV",BA935="NO"),AS935)</f>
        <v>#N/A</v>
      </c>
      <c r="AX935" s="53"/>
      <c r="AY935" s="58"/>
      <c r="AZ935" s="51"/>
      <c r="BA935" s="59"/>
    </row>
    <row r="936" customFormat="false" ht="18.6" hidden="false" customHeight="true" outlineLevel="0" collapsed="false">
      <c r="A936" s="43"/>
      <c r="B936" s="44"/>
      <c r="C936" s="44"/>
      <c r="D936" s="44"/>
      <c r="E936" s="44"/>
      <c r="F936" s="44"/>
      <c r="G936" s="44"/>
      <c r="H936" s="45"/>
      <c r="I936" s="44"/>
      <c r="J936" s="44"/>
      <c r="K936" s="44"/>
      <c r="L936" s="47"/>
      <c r="M936" s="47"/>
      <c r="N936" s="49" t="e">
        <f aca="false">_xlfn.IFS(AND(I936="PE",M936="NÓMINA ENERO"),1,AND(I936="PE",M936="NÓMINA FEBRERO"),2,AND(I936="PE",M936="NÓMINA MARZO"),3,AND(I936="PE",M936="NÓMINA ABRIL"),4,AND(I936="PE",M936="NÓMINA MAYO"),5,AND(I936="PE",M936="NÓMINA JUNIO"),6,AND(I936="PE",M936="NÓMINA JULIO"),7,AND(I936="PE",M936="NÓMINA AGOSTO"),8,AND(I936="PE",M936="NÓMINA SEPTIEMBRE"),9,AND(I936="PE",M936="NÓMINA OCTUBRE"),10,AND(I936="PE",M936="NÓMINA NOVIEMBRE"),11,AND(I936="PE",M936="NÓMINA DICIEMBRE"),12,AND(I936="PC",M936="NÓMINA ENERO"),1,AND(I936="PC",M936="NÓMINA FEBRERO"),2,AND(I936="PC",M936="NÓMINA MARZO"),3,AND(I936="PC",M936="NÓMINA ABRIL"),4,AND(I936="PC",M936="NÓMINA MAYO"),5,AND(I936="PC",M936="NÓMINA JUNIO"),6,AND(I936="PC",M936="NÓMINA JULIO"),7,AND(I936="PC",M936="NÓMINA AGOSTO"),8,AND(I936="PC",M936="NÓMINA SEPTIEMBRE"),9,AND(I936="PC",M936="NÓMINA OCTUBRE"),10,AND(I936="PC",M936="NÓMINA NOVIEMBRE"),11,AND(I936="PC",M936="NÓMINA DICIEMBRE"),12,I936="VCF"," ",I936="VSF"," ",I936="SUB"," ",I936="ADQBYS"," ",I936="CONV"," ")</f>
        <v>#N/A</v>
      </c>
      <c r="O936" s="50"/>
      <c r="P936" s="51"/>
      <c r="Q936" s="51" t="n">
        <f aca="false">ROUND((O936*P936)*0.15,2)</f>
        <v>0</v>
      </c>
      <c r="R936" s="52" t="e">
        <f aca="false">_xlfn.IFS(I936="PE","NO RELLENAR",I936="PC","NO RELLENAR",I936="SUB","NO RELLENAR",I936="ADQBYS","NO RELLENAR",I936="CONV","NO RELLENAR",I936="VSF","RELLENAR",I936="VCF","RELLENAR")</f>
        <v>#N/A</v>
      </c>
      <c r="S936" s="53"/>
      <c r="T936" s="53"/>
      <c r="U936" s="54"/>
      <c r="V936" s="55"/>
      <c r="W936" s="54"/>
      <c r="X936" s="55"/>
      <c r="Y936" s="51"/>
      <c r="Z936" s="51"/>
      <c r="AA936" s="51"/>
      <c r="AB936" s="51"/>
      <c r="AC936" s="51"/>
      <c r="AD936" s="51"/>
      <c r="AE936" s="51"/>
      <c r="AF936" s="51"/>
      <c r="AG936" s="51"/>
      <c r="AH936" s="51"/>
      <c r="AI936" s="51"/>
      <c r="AJ936" s="51"/>
      <c r="AK936" s="51"/>
      <c r="AL936" s="51"/>
      <c r="AM936" s="54"/>
      <c r="AN936" s="51"/>
      <c r="AO936" s="54"/>
      <c r="AP936" s="51"/>
      <c r="AQ936" s="54"/>
      <c r="AR936" s="51"/>
      <c r="AS936" s="53" t="n">
        <v>0</v>
      </c>
      <c r="AT936" s="53" t="n">
        <v>0</v>
      </c>
      <c r="AU936" s="53" t="e">
        <f aca="false">_xlfn.IFS(I936="PE",0,I936="PC",0,I936="VCF",ROUND(AS936*AV936,2),I936="VSF",ROUND(AS936*AV936,2),I936="SUB",ROUND(AS936*AV936,2),I936="ADQBYS",ROUND(AS936*AV936,2),I936="CONV",ROUND(AS936*AV936,2))</f>
        <v>#N/A</v>
      </c>
      <c r="AV936" s="56"/>
      <c r="AW936" s="57" t="e">
        <f aca="false">_xlfn.IFS(I936="PE",ROUND((O936*P936)+Q936,2),I936="PC",ROUND((O936*P936)+Q936,2),AND(I936="VCF",BA936="SI"),AS936+AU936,AND(I936="VCF",BA936="NO"),AS936,AND(I936="VSF",BA936="SI"),AS936+AU936+Y936+Z936,AND(I936="VSF",BA936="NO"),AS936+Y936+Z936,AND(I936="SUB",BA936="SI"),AS936+AU936,AND(I936="SUB",BA936="NO"),AS936,AND(I936="ADQBYS",BA936="SI"),AS936+AU936,AND(I936="ADQBYS",BA936="NO"),AS936,AND(I936="CONV",BA936="SI"),AS936+AU936,AND(I936="CONV",BA936="NO"),AS936)</f>
        <v>#N/A</v>
      </c>
      <c r="AX936" s="53"/>
      <c r="AY936" s="58"/>
      <c r="AZ936" s="51"/>
      <c r="BA936" s="59"/>
    </row>
    <row r="937" customFormat="false" ht="18.6" hidden="false" customHeight="true" outlineLevel="0" collapsed="false">
      <c r="A937" s="43"/>
      <c r="B937" s="44"/>
      <c r="C937" s="44"/>
      <c r="D937" s="44"/>
      <c r="E937" s="44"/>
      <c r="F937" s="44"/>
      <c r="G937" s="44"/>
      <c r="H937" s="45"/>
      <c r="I937" s="44"/>
      <c r="J937" s="44"/>
      <c r="K937" s="44"/>
      <c r="L937" s="47"/>
      <c r="M937" s="47"/>
      <c r="N937" s="49" t="e">
        <f aca="false">_xlfn.IFS(AND(I937="PE",M937="NÓMINA ENERO"),1,AND(I937="PE",M937="NÓMINA FEBRERO"),2,AND(I937="PE",M937="NÓMINA MARZO"),3,AND(I937="PE",M937="NÓMINA ABRIL"),4,AND(I937="PE",M937="NÓMINA MAYO"),5,AND(I937="PE",M937="NÓMINA JUNIO"),6,AND(I937="PE",M937="NÓMINA JULIO"),7,AND(I937="PE",M937="NÓMINA AGOSTO"),8,AND(I937="PE",M937="NÓMINA SEPTIEMBRE"),9,AND(I937="PE",M937="NÓMINA OCTUBRE"),10,AND(I937="PE",M937="NÓMINA NOVIEMBRE"),11,AND(I937="PE",M937="NÓMINA DICIEMBRE"),12,AND(I937="PC",M937="NÓMINA ENERO"),1,AND(I937="PC",M937="NÓMINA FEBRERO"),2,AND(I937="PC",M937="NÓMINA MARZO"),3,AND(I937="PC",M937="NÓMINA ABRIL"),4,AND(I937="PC",M937="NÓMINA MAYO"),5,AND(I937="PC",M937="NÓMINA JUNIO"),6,AND(I937="PC",M937="NÓMINA JULIO"),7,AND(I937="PC",M937="NÓMINA AGOSTO"),8,AND(I937="PC",M937="NÓMINA SEPTIEMBRE"),9,AND(I937="PC",M937="NÓMINA OCTUBRE"),10,AND(I937="PC",M937="NÓMINA NOVIEMBRE"),11,AND(I937="PC",M937="NÓMINA DICIEMBRE"),12,I937="VCF"," ",I937="VSF"," ",I937="SUB"," ",I937="ADQBYS"," ",I937="CONV"," ")</f>
        <v>#N/A</v>
      </c>
      <c r="O937" s="50"/>
      <c r="P937" s="51"/>
      <c r="Q937" s="51" t="n">
        <f aca="false">ROUND((O937*P937)*0.15,2)</f>
        <v>0</v>
      </c>
      <c r="R937" s="52" t="e">
        <f aca="false">_xlfn.IFS(I937="PE","NO RELLENAR",I937="PC","NO RELLENAR",I937="SUB","NO RELLENAR",I937="ADQBYS","NO RELLENAR",I937="CONV","NO RELLENAR",I937="VSF","RELLENAR",I937="VCF","RELLENAR")</f>
        <v>#N/A</v>
      </c>
      <c r="S937" s="53"/>
      <c r="T937" s="53"/>
      <c r="U937" s="54"/>
      <c r="V937" s="55"/>
      <c r="W937" s="54"/>
      <c r="X937" s="55"/>
      <c r="Y937" s="51"/>
      <c r="Z937" s="51"/>
      <c r="AA937" s="51"/>
      <c r="AB937" s="51"/>
      <c r="AC937" s="51"/>
      <c r="AD937" s="51"/>
      <c r="AE937" s="51"/>
      <c r="AF937" s="51"/>
      <c r="AG937" s="51"/>
      <c r="AH937" s="51"/>
      <c r="AI937" s="51"/>
      <c r="AJ937" s="51"/>
      <c r="AK937" s="51"/>
      <c r="AL937" s="51"/>
      <c r="AM937" s="54"/>
      <c r="AN937" s="51"/>
      <c r="AO937" s="54"/>
      <c r="AP937" s="51"/>
      <c r="AQ937" s="54"/>
      <c r="AR937" s="51"/>
      <c r="AS937" s="53" t="n">
        <v>0</v>
      </c>
      <c r="AT937" s="53" t="n">
        <v>0</v>
      </c>
      <c r="AU937" s="53" t="e">
        <f aca="false">_xlfn.IFS(I937="PE",0,I937="PC",0,I937="VCF",ROUND(AS937*AV937,2),I937="VSF",ROUND(AS937*AV937,2),I937="SUB",ROUND(AS937*AV937,2),I937="ADQBYS",ROUND(AS937*AV937,2),I937="CONV",ROUND(AS937*AV937,2))</f>
        <v>#N/A</v>
      </c>
      <c r="AV937" s="56"/>
      <c r="AW937" s="57" t="e">
        <f aca="false">_xlfn.IFS(I937="PE",ROUND((O937*P937)+Q937,2),I937="PC",ROUND((O937*P937)+Q937,2),AND(I937="VCF",BA937="SI"),AS937+AU937,AND(I937="VCF",BA937="NO"),AS937,AND(I937="VSF",BA937="SI"),AS937+AU937+Y937+Z937,AND(I937="VSF",BA937="NO"),AS937+Y937+Z937,AND(I937="SUB",BA937="SI"),AS937+AU937,AND(I937="SUB",BA937="NO"),AS937,AND(I937="ADQBYS",BA937="SI"),AS937+AU937,AND(I937="ADQBYS",BA937="NO"),AS937,AND(I937="CONV",BA937="SI"),AS937+AU937,AND(I937="CONV",BA937="NO"),AS937)</f>
        <v>#N/A</v>
      </c>
      <c r="AX937" s="53"/>
      <c r="AY937" s="58"/>
      <c r="AZ937" s="51"/>
      <c r="BA937" s="59"/>
    </row>
    <row r="938" customFormat="false" ht="18.6" hidden="false" customHeight="true" outlineLevel="0" collapsed="false">
      <c r="A938" s="43"/>
      <c r="B938" s="44"/>
      <c r="C938" s="44"/>
      <c r="D938" s="44"/>
      <c r="E938" s="44"/>
      <c r="F938" s="44"/>
      <c r="G938" s="44"/>
      <c r="H938" s="45"/>
      <c r="I938" s="44"/>
      <c r="J938" s="44"/>
      <c r="K938" s="44"/>
      <c r="L938" s="47"/>
      <c r="M938" s="47"/>
      <c r="N938" s="49" t="e">
        <f aca="false">_xlfn.IFS(AND(I938="PE",M938="NÓMINA ENERO"),1,AND(I938="PE",M938="NÓMINA FEBRERO"),2,AND(I938="PE",M938="NÓMINA MARZO"),3,AND(I938="PE",M938="NÓMINA ABRIL"),4,AND(I938="PE",M938="NÓMINA MAYO"),5,AND(I938="PE",M938="NÓMINA JUNIO"),6,AND(I938="PE",M938="NÓMINA JULIO"),7,AND(I938="PE",M938="NÓMINA AGOSTO"),8,AND(I938="PE",M938="NÓMINA SEPTIEMBRE"),9,AND(I938="PE",M938="NÓMINA OCTUBRE"),10,AND(I938="PE",M938="NÓMINA NOVIEMBRE"),11,AND(I938="PE",M938="NÓMINA DICIEMBRE"),12,AND(I938="PC",M938="NÓMINA ENERO"),1,AND(I938="PC",M938="NÓMINA FEBRERO"),2,AND(I938="PC",M938="NÓMINA MARZO"),3,AND(I938="PC",M938="NÓMINA ABRIL"),4,AND(I938="PC",M938="NÓMINA MAYO"),5,AND(I938="PC",M938="NÓMINA JUNIO"),6,AND(I938="PC",M938="NÓMINA JULIO"),7,AND(I938="PC",M938="NÓMINA AGOSTO"),8,AND(I938="PC",M938="NÓMINA SEPTIEMBRE"),9,AND(I938="PC",M938="NÓMINA OCTUBRE"),10,AND(I938="PC",M938="NÓMINA NOVIEMBRE"),11,AND(I938="PC",M938="NÓMINA DICIEMBRE"),12,I938="VCF"," ",I938="VSF"," ",I938="SUB"," ",I938="ADQBYS"," ",I938="CONV"," ")</f>
        <v>#N/A</v>
      </c>
      <c r="O938" s="50"/>
      <c r="P938" s="51"/>
      <c r="Q938" s="51" t="n">
        <f aca="false">ROUND((O938*P938)*0.15,2)</f>
        <v>0</v>
      </c>
      <c r="R938" s="52" t="e">
        <f aca="false">_xlfn.IFS(I938="PE","NO RELLENAR",I938="PC","NO RELLENAR",I938="SUB","NO RELLENAR",I938="ADQBYS","NO RELLENAR",I938="CONV","NO RELLENAR",I938="VSF","RELLENAR",I938="VCF","RELLENAR")</f>
        <v>#N/A</v>
      </c>
      <c r="S938" s="53"/>
      <c r="T938" s="53"/>
      <c r="U938" s="54"/>
      <c r="V938" s="55"/>
      <c r="W938" s="54"/>
      <c r="X938" s="55"/>
      <c r="Y938" s="51"/>
      <c r="Z938" s="51"/>
      <c r="AA938" s="51"/>
      <c r="AB938" s="51"/>
      <c r="AC938" s="51"/>
      <c r="AD938" s="51"/>
      <c r="AE938" s="51"/>
      <c r="AF938" s="51"/>
      <c r="AG938" s="51"/>
      <c r="AH938" s="51"/>
      <c r="AI938" s="51"/>
      <c r="AJ938" s="51"/>
      <c r="AK938" s="51"/>
      <c r="AL938" s="51"/>
      <c r="AM938" s="54"/>
      <c r="AN938" s="51"/>
      <c r="AO938" s="54"/>
      <c r="AP938" s="51"/>
      <c r="AQ938" s="54"/>
      <c r="AR938" s="51"/>
      <c r="AS938" s="53" t="n">
        <v>0</v>
      </c>
      <c r="AT938" s="53" t="n">
        <v>0</v>
      </c>
      <c r="AU938" s="53" t="e">
        <f aca="false">_xlfn.IFS(I938="PE",0,I938="PC",0,I938="VCF",ROUND(AS938*AV938,2),I938="VSF",ROUND(AS938*AV938,2),I938="SUB",ROUND(AS938*AV938,2),I938="ADQBYS",ROUND(AS938*AV938,2),I938="CONV",ROUND(AS938*AV938,2))</f>
        <v>#N/A</v>
      </c>
      <c r="AV938" s="56"/>
      <c r="AW938" s="57" t="e">
        <f aca="false">_xlfn.IFS(I938="PE",ROUND((O938*P938)+Q938,2),I938="PC",ROUND((O938*P938)+Q938,2),AND(I938="VCF",BA938="SI"),AS938+AU938,AND(I938="VCF",BA938="NO"),AS938,AND(I938="VSF",BA938="SI"),AS938+AU938+Y938+Z938,AND(I938="VSF",BA938="NO"),AS938+Y938+Z938,AND(I938="SUB",BA938="SI"),AS938+AU938,AND(I938="SUB",BA938="NO"),AS938,AND(I938="ADQBYS",BA938="SI"),AS938+AU938,AND(I938="ADQBYS",BA938="NO"),AS938,AND(I938="CONV",BA938="SI"),AS938+AU938,AND(I938="CONV",BA938="NO"),AS938)</f>
        <v>#N/A</v>
      </c>
      <c r="AX938" s="53"/>
      <c r="AY938" s="58"/>
      <c r="AZ938" s="51"/>
      <c r="BA938" s="59"/>
    </row>
    <row r="939" customFormat="false" ht="18.6" hidden="false" customHeight="true" outlineLevel="0" collapsed="false">
      <c r="A939" s="43"/>
      <c r="B939" s="44"/>
      <c r="C939" s="44"/>
      <c r="D939" s="44"/>
      <c r="E939" s="44"/>
      <c r="F939" s="44"/>
      <c r="G939" s="44"/>
      <c r="H939" s="45"/>
      <c r="I939" s="44"/>
      <c r="J939" s="44"/>
      <c r="K939" s="44"/>
      <c r="L939" s="47"/>
      <c r="M939" s="47"/>
      <c r="N939" s="49" t="e">
        <f aca="false">_xlfn.IFS(AND(I939="PE",M939="NÓMINA ENERO"),1,AND(I939="PE",M939="NÓMINA FEBRERO"),2,AND(I939="PE",M939="NÓMINA MARZO"),3,AND(I939="PE",M939="NÓMINA ABRIL"),4,AND(I939="PE",M939="NÓMINA MAYO"),5,AND(I939="PE",M939="NÓMINA JUNIO"),6,AND(I939="PE",M939="NÓMINA JULIO"),7,AND(I939="PE",M939="NÓMINA AGOSTO"),8,AND(I939="PE",M939="NÓMINA SEPTIEMBRE"),9,AND(I939="PE",M939="NÓMINA OCTUBRE"),10,AND(I939="PE",M939="NÓMINA NOVIEMBRE"),11,AND(I939="PE",M939="NÓMINA DICIEMBRE"),12,AND(I939="PC",M939="NÓMINA ENERO"),1,AND(I939="PC",M939="NÓMINA FEBRERO"),2,AND(I939="PC",M939="NÓMINA MARZO"),3,AND(I939="PC",M939="NÓMINA ABRIL"),4,AND(I939="PC",M939="NÓMINA MAYO"),5,AND(I939="PC",M939="NÓMINA JUNIO"),6,AND(I939="PC",M939="NÓMINA JULIO"),7,AND(I939="PC",M939="NÓMINA AGOSTO"),8,AND(I939="PC",M939="NÓMINA SEPTIEMBRE"),9,AND(I939="PC",M939="NÓMINA OCTUBRE"),10,AND(I939="PC",M939="NÓMINA NOVIEMBRE"),11,AND(I939="PC",M939="NÓMINA DICIEMBRE"),12,I939="VCF"," ",I939="VSF"," ",I939="SUB"," ",I939="ADQBYS"," ",I939="CONV"," ")</f>
        <v>#N/A</v>
      </c>
      <c r="O939" s="50"/>
      <c r="P939" s="51"/>
      <c r="Q939" s="51" t="n">
        <f aca="false">ROUND((O939*P939)*0.15,2)</f>
        <v>0</v>
      </c>
      <c r="R939" s="52" t="e">
        <f aca="false">_xlfn.IFS(I939="PE","NO RELLENAR",I939="PC","NO RELLENAR",I939="SUB","NO RELLENAR",I939="ADQBYS","NO RELLENAR",I939="CONV","NO RELLENAR",I939="VSF","RELLENAR",I939="VCF","RELLENAR")</f>
        <v>#N/A</v>
      </c>
      <c r="S939" s="53"/>
      <c r="T939" s="53"/>
      <c r="U939" s="54"/>
      <c r="V939" s="55"/>
      <c r="W939" s="54"/>
      <c r="X939" s="55"/>
      <c r="Y939" s="51"/>
      <c r="Z939" s="51"/>
      <c r="AA939" s="51"/>
      <c r="AB939" s="51"/>
      <c r="AC939" s="51"/>
      <c r="AD939" s="51"/>
      <c r="AE939" s="51"/>
      <c r="AF939" s="51"/>
      <c r="AG939" s="51"/>
      <c r="AH939" s="51"/>
      <c r="AI939" s="51"/>
      <c r="AJ939" s="51"/>
      <c r="AK939" s="51"/>
      <c r="AL939" s="51"/>
      <c r="AM939" s="54"/>
      <c r="AN939" s="51"/>
      <c r="AO939" s="54"/>
      <c r="AP939" s="51"/>
      <c r="AQ939" s="54"/>
      <c r="AR939" s="51"/>
      <c r="AS939" s="53" t="n">
        <v>0</v>
      </c>
      <c r="AT939" s="53" t="n">
        <v>0</v>
      </c>
      <c r="AU939" s="53" t="e">
        <f aca="false">_xlfn.IFS(I939="PE",0,I939="PC",0,I939="VCF",ROUND(AS939*AV939,2),I939="VSF",ROUND(AS939*AV939,2),I939="SUB",ROUND(AS939*AV939,2),I939="ADQBYS",ROUND(AS939*AV939,2),I939="CONV",ROUND(AS939*AV939,2))</f>
        <v>#N/A</v>
      </c>
      <c r="AV939" s="56"/>
      <c r="AW939" s="57" t="e">
        <f aca="false">_xlfn.IFS(I939="PE",ROUND((O939*P939)+Q939,2),I939="PC",ROUND((O939*P939)+Q939,2),AND(I939="VCF",BA939="SI"),AS939+AU939,AND(I939="VCF",BA939="NO"),AS939,AND(I939="VSF",BA939="SI"),AS939+AU939+Y939+Z939,AND(I939="VSF",BA939="NO"),AS939+Y939+Z939,AND(I939="SUB",BA939="SI"),AS939+AU939,AND(I939="SUB",BA939="NO"),AS939,AND(I939="ADQBYS",BA939="SI"),AS939+AU939,AND(I939="ADQBYS",BA939="NO"),AS939,AND(I939="CONV",BA939="SI"),AS939+AU939,AND(I939="CONV",BA939="NO"),AS939)</f>
        <v>#N/A</v>
      </c>
      <c r="AX939" s="53"/>
      <c r="AY939" s="58"/>
      <c r="AZ939" s="51"/>
      <c r="BA939" s="59"/>
    </row>
    <row r="940" customFormat="false" ht="18.6" hidden="false" customHeight="true" outlineLevel="0" collapsed="false">
      <c r="A940" s="43"/>
      <c r="B940" s="44"/>
      <c r="C940" s="44"/>
      <c r="D940" s="44"/>
      <c r="E940" s="44"/>
      <c r="F940" s="44"/>
      <c r="G940" s="44"/>
      <c r="H940" s="45"/>
      <c r="I940" s="44"/>
      <c r="J940" s="44"/>
      <c r="K940" s="44"/>
      <c r="L940" s="47"/>
      <c r="M940" s="47"/>
      <c r="N940" s="49" t="e">
        <f aca="false">_xlfn.IFS(AND(I940="PE",M940="NÓMINA ENERO"),1,AND(I940="PE",M940="NÓMINA FEBRERO"),2,AND(I940="PE",M940="NÓMINA MARZO"),3,AND(I940="PE",M940="NÓMINA ABRIL"),4,AND(I940="PE",M940="NÓMINA MAYO"),5,AND(I940="PE",M940="NÓMINA JUNIO"),6,AND(I940="PE",M940="NÓMINA JULIO"),7,AND(I940="PE",M940="NÓMINA AGOSTO"),8,AND(I940="PE",M940="NÓMINA SEPTIEMBRE"),9,AND(I940="PE",M940="NÓMINA OCTUBRE"),10,AND(I940="PE",M940="NÓMINA NOVIEMBRE"),11,AND(I940="PE",M940="NÓMINA DICIEMBRE"),12,AND(I940="PC",M940="NÓMINA ENERO"),1,AND(I940="PC",M940="NÓMINA FEBRERO"),2,AND(I940="PC",M940="NÓMINA MARZO"),3,AND(I940="PC",M940="NÓMINA ABRIL"),4,AND(I940="PC",M940="NÓMINA MAYO"),5,AND(I940="PC",M940="NÓMINA JUNIO"),6,AND(I940="PC",M940="NÓMINA JULIO"),7,AND(I940="PC",M940="NÓMINA AGOSTO"),8,AND(I940="PC",M940="NÓMINA SEPTIEMBRE"),9,AND(I940="PC",M940="NÓMINA OCTUBRE"),10,AND(I940="PC",M940="NÓMINA NOVIEMBRE"),11,AND(I940="PC",M940="NÓMINA DICIEMBRE"),12,I940="VCF"," ",I940="VSF"," ",I940="SUB"," ",I940="ADQBYS"," ",I940="CONV"," ")</f>
        <v>#N/A</v>
      </c>
      <c r="O940" s="50"/>
      <c r="P940" s="51"/>
      <c r="Q940" s="51" t="n">
        <f aca="false">ROUND((O940*P940)*0.15,2)</f>
        <v>0</v>
      </c>
      <c r="R940" s="52" t="e">
        <f aca="false">_xlfn.IFS(I940="PE","NO RELLENAR",I940="PC","NO RELLENAR",I940="SUB","NO RELLENAR",I940="ADQBYS","NO RELLENAR",I940="CONV","NO RELLENAR",I940="VSF","RELLENAR",I940="VCF","RELLENAR")</f>
        <v>#N/A</v>
      </c>
      <c r="S940" s="53"/>
      <c r="T940" s="53"/>
      <c r="U940" s="54"/>
      <c r="V940" s="55"/>
      <c r="W940" s="54"/>
      <c r="X940" s="55"/>
      <c r="Y940" s="51"/>
      <c r="Z940" s="51"/>
      <c r="AA940" s="51"/>
      <c r="AB940" s="51"/>
      <c r="AC940" s="51"/>
      <c r="AD940" s="51"/>
      <c r="AE940" s="51"/>
      <c r="AF940" s="51"/>
      <c r="AG940" s="51"/>
      <c r="AH940" s="51"/>
      <c r="AI940" s="51"/>
      <c r="AJ940" s="51"/>
      <c r="AK940" s="51"/>
      <c r="AL940" s="51"/>
      <c r="AM940" s="54"/>
      <c r="AN940" s="51"/>
      <c r="AO940" s="54"/>
      <c r="AP940" s="51"/>
      <c r="AQ940" s="54"/>
      <c r="AR940" s="51"/>
      <c r="AS940" s="53" t="n">
        <v>0</v>
      </c>
      <c r="AT940" s="53" t="n">
        <v>0</v>
      </c>
      <c r="AU940" s="53" t="e">
        <f aca="false">_xlfn.IFS(I940="PE",0,I940="PC",0,I940="VCF",ROUND(AS940*AV940,2),I940="VSF",ROUND(AS940*AV940,2),I940="SUB",ROUND(AS940*AV940,2),I940="ADQBYS",ROUND(AS940*AV940,2),I940="CONV",ROUND(AS940*AV940,2))</f>
        <v>#N/A</v>
      </c>
      <c r="AV940" s="56"/>
      <c r="AW940" s="57" t="e">
        <f aca="false">_xlfn.IFS(I940="PE",ROUND((O940*P940)+Q940,2),I940="PC",ROUND((O940*P940)+Q940,2),AND(I940="VCF",BA940="SI"),AS940+AU940,AND(I940="VCF",BA940="NO"),AS940,AND(I940="VSF",BA940="SI"),AS940+AU940+Y940+Z940,AND(I940="VSF",BA940="NO"),AS940+Y940+Z940,AND(I940="SUB",BA940="SI"),AS940+AU940,AND(I940="SUB",BA940="NO"),AS940,AND(I940="ADQBYS",BA940="SI"),AS940+AU940,AND(I940="ADQBYS",BA940="NO"),AS940,AND(I940="CONV",BA940="SI"),AS940+AU940,AND(I940="CONV",BA940="NO"),AS940)</f>
        <v>#N/A</v>
      </c>
      <c r="AX940" s="53"/>
      <c r="AY940" s="58"/>
      <c r="AZ940" s="51"/>
      <c r="BA940" s="59"/>
    </row>
    <row r="941" customFormat="false" ht="18.6" hidden="false" customHeight="true" outlineLevel="0" collapsed="false">
      <c r="A941" s="43"/>
      <c r="B941" s="44"/>
      <c r="C941" s="44"/>
      <c r="D941" s="44"/>
      <c r="E941" s="44"/>
      <c r="F941" s="44"/>
      <c r="G941" s="44"/>
      <c r="H941" s="45"/>
      <c r="I941" s="44"/>
      <c r="J941" s="44"/>
      <c r="K941" s="44"/>
      <c r="L941" s="47"/>
      <c r="M941" s="47"/>
      <c r="N941" s="49" t="e">
        <f aca="false">_xlfn.IFS(AND(I941="PE",M941="NÓMINA ENERO"),1,AND(I941="PE",M941="NÓMINA FEBRERO"),2,AND(I941="PE",M941="NÓMINA MARZO"),3,AND(I941="PE",M941="NÓMINA ABRIL"),4,AND(I941="PE",M941="NÓMINA MAYO"),5,AND(I941="PE",M941="NÓMINA JUNIO"),6,AND(I941="PE",M941="NÓMINA JULIO"),7,AND(I941="PE",M941="NÓMINA AGOSTO"),8,AND(I941="PE",M941="NÓMINA SEPTIEMBRE"),9,AND(I941="PE",M941="NÓMINA OCTUBRE"),10,AND(I941="PE",M941="NÓMINA NOVIEMBRE"),11,AND(I941="PE",M941="NÓMINA DICIEMBRE"),12,AND(I941="PC",M941="NÓMINA ENERO"),1,AND(I941="PC",M941="NÓMINA FEBRERO"),2,AND(I941="PC",M941="NÓMINA MARZO"),3,AND(I941="PC",M941="NÓMINA ABRIL"),4,AND(I941="PC",M941="NÓMINA MAYO"),5,AND(I941="PC",M941="NÓMINA JUNIO"),6,AND(I941="PC",M941="NÓMINA JULIO"),7,AND(I941="PC",M941="NÓMINA AGOSTO"),8,AND(I941="PC",M941="NÓMINA SEPTIEMBRE"),9,AND(I941="PC",M941="NÓMINA OCTUBRE"),10,AND(I941="PC",M941="NÓMINA NOVIEMBRE"),11,AND(I941="PC",M941="NÓMINA DICIEMBRE"),12,I941="VCF"," ",I941="VSF"," ",I941="SUB"," ",I941="ADQBYS"," ",I941="CONV"," ")</f>
        <v>#N/A</v>
      </c>
      <c r="O941" s="50"/>
      <c r="P941" s="51"/>
      <c r="Q941" s="51" t="n">
        <f aca="false">ROUND((O941*P941)*0.15,2)</f>
        <v>0</v>
      </c>
      <c r="R941" s="52" t="e">
        <f aca="false">_xlfn.IFS(I941="PE","NO RELLENAR",I941="PC","NO RELLENAR",I941="SUB","NO RELLENAR",I941="ADQBYS","NO RELLENAR",I941="CONV","NO RELLENAR",I941="VSF","RELLENAR",I941="VCF","RELLENAR")</f>
        <v>#N/A</v>
      </c>
      <c r="S941" s="53"/>
      <c r="T941" s="53"/>
      <c r="U941" s="54"/>
      <c r="V941" s="55"/>
      <c r="W941" s="54"/>
      <c r="X941" s="55"/>
      <c r="Y941" s="51"/>
      <c r="Z941" s="51"/>
      <c r="AA941" s="51"/>
      <c r="AB941" s="51"/>
      <c r="AC941" s="51"/>
      <c r="AD941" s="51"/>
      <c r="AE941" s="51"/>
      <c r="AF941" s="51"/>
      <c r="AG941" s="51"/>
      <c r="AH941" s="51"/>
      <c r="AI941" s="51"/>
      <c r="AJ941" s="51"/>
      <c r="AK941" s="51"/>
      <c r="AL941" s="51"/>
      <c r="AM941" s="54"/>
      <c r="AN941" s="51"/>
      <c r="AO941" s="54"/>
      <c r="AP941" s="51"/>
      <c r="AQ941" s="54"/>
      <c r="AR941" s="51"/>
      <c r="AS941" s="53" t="n">
        <v>0</v>
      </c>
      <c r="AT941" s="53" t="n">
        <v>0</v>
      </c>
      <c r="AU941" s="53" t="e">
        <f aca="false">_xlfn.IFS(I941="PE",0,I941="PC",0,I941="VCF",ROUND(AS941*AV941,2),I941="VSF",ROUND(AS941*AV941,2),I941="SUB",ROUND(AS941*AV941,2),I941="ADQBYS",ROUND(AS941*AV941,2),I941="CONV",ROUND(AS941*AV941,2))</f>
        <v>#N/A</v>
      </c>
      <c r="AV941" s="56"/>
      <c r="AW941" s="57" t="e">
        <f aca="false">_xlfn.IFS(I941="PE",ROUND((O941*P941)+Q941,2),I941="PC",ROUND((O941*P941)+Q941,2),AND(I941="VCF",BA941="SI"),AS941+AU941,AND(I941="VCF",BA941="NO"),AS941,AND(I941="VSF",BA941="SI"),AS941+AU941+Y941+Z941,AND(I941="VSF",BA941="NO"),AS941+Y941+Z941,AND(I941="SUB",BA941="SI"),AS941+AU941,AND(I941="SUB",BA941="NO"),AS941,AND(I941="ADQBYS",BA941="SI"),AS941+AU941,AND(I941="ADQBYS",BA941="NO"),AS941,AND(I941="CONV",BA941="SI"),AS941+AU941,AND(I941="CONV",BA941="NO"),AS941)</f>
        <v>#N/A</v>
      </c>
      <c r="AX941" s="53"/>
      <c r="AY941" s="58"/>
      <c r="AZ941" s="51"/>
      <c r="BA941" s="59"/>
    </row>
    <row r="942" customFormat="false" ht="18.6" hidden="false" customHeight="true" outlineLevel="0" collapsed="false">
      <c r="A942" s="43"/>
      <c r="B942" s="44"/>
      <c r="C942" s="44"/>
      <c r="D942" s="44"/>
      <c r="E942" s="44"/>
      <c r="F942" s="44"/>
      <c r="G942" s="44"/>
      <c r="H942" s="45"/>
      <c r="I942" s="44"/>
      <c r="J942" s="44"/>
      <c r="K942" s="44"/>
      <c r="L942" s="47"/>
      <c r="M942" s="47"/>
      <c r="N942" s="49" t="e">
        <f aca="false">_xlfn.IFS(AND(I942="PE",M942="NÓMINA ENERO"),1,AND(I942="PE",M942="NÓMINA FEBRERO"),2,AND(I942="PE",M942="NÓMINA MARZO"),3,AND(I942="PE",M942="NÓMINA ABRIL"),4,AND(I942="PE",M942="NÓMINA MAYO"),5,AND(I942="PE",M942="NÓMINA JUNIO"),6,AND(I942="PE",M942="NÓMINA JULIO"),7,AND(I942="PE",M942="NÓMINA AGOSTO"),8,AND(I942="PE",M942="NÓMINA SEPTIEMBRE"),9,AND(I942="PE",M942="NÓMINA OCTUBRE"),10,AND(I942="PE",M942="NÓMINA NOVIEMBRE"),11,AND(I942="PE",M942="NÓMINA DICIEMBRE"),12,AND(I942="PC",M942="NÓMINA ENERO"),1,AND(I942="PC",M942="NÓMINA FEBRERO"),2,AND(I942="PC",M942="NÓMINA MARZO"),3,AND(I942="PC",M942="NÓMINA ABRIL"),4,AND(I942="PC",M942="NÓMINA MAYO"),5,AND(I942="PC",M942="NÓMINA JUNIO"),6,AND(I942="PC",M942="NÓMINA JULIO"),7,AND(I942="PC",M942="NÓMINA AGOSTO"),8,AND(I942="PC",M942="NÓMINA SEPTIEMBRE"),9,AND(I942="PC",M942="NÓMINA OCTUBRE"),10,AND(I942="PC",M942="NÓMINA NOVIEMBRE"),11,AND(I942="PC",M942="NÓMINA DICIEMBRE"),12,I942="VCF"," ",I942="VSF"," ",I942="SUB"," ",I942="ADQBYS"," ",I942="CONV"," ")</f>
        <v>#N/A</v>
      </c>
      <c r="O942" s="50"/>
      <c r="P942" s="51"/>
      <c r="Q942" s="51" t="n">
        <f aca="false">ROUND((O942*P942)*0.15,2)</f>
        <v>0</v>
      </c>
      <c r="R942" s="52" t="e">
        <f aca="false">_xlfn.IFS(I942="PE","NO RELLENAR",I942="PC","NO RELLENAR",I942="SUB","NO RELLENAR",I942="ADQBYS","NO RELLENAR",I942="CONV","NO RELLENAR",I942="VSF","RELLENAR",I942="VCF","RELLENAR")</f>
        <v>#N/A</v>
      </c>
      <c r="S942" s="53"/>
      <c r="T942" s="53"/>
      <c r="U942" s="54"/>
      <c r="V942" s="55"/>
      <c r="W942" s="54"/>
      <c r="X942" s="55"/>
      <c r="Y942" s="51"/>
      <c r="Z942" s="51"/>
      <c r="AA942" s="51"/>
      <c r="AB942" s="51"/>
      <c r="AC942" s="51"/>
      <c r="AD942" s="51"/>
      <c r="AE942" s="51"/>
      <c r="AF942" s="51"/>
      <c r="AG942" s="51"/>
      <c r="AH942" s="51"/>
      <c r="AI942" s="51"/>
      <c r="AJ942" s="51"/>
      <c r="AK942" s="51"/>
      <c r="AL942" s="51"/>
      <c r="AM942" s="54"/>
      <c r="AN942" s="51"/>
      <c r="AO942" s="54"/>
      <c r="AP942" s="51"/>
      <c r="AQ942" s="54"/>
      <c r="AR942" s="51"/>
      <c r="AS942" s="53" t="n">
        <v>0</v>
      </c>
      <c r="AT942" s="53" t="n">
        <v>0</v>
      </c>
      <c r="AU942" s="53" t="e">
        <f aca="false">_xlfn.IFS(I942="PE",0,I942="PC",0,I942="VCF",ROUND(AS942*AV942,2),I942="VSF",ROUND(AS942*AV942,2),I942="SUB",ROUND(AS942*AV942,2),I942="ADQBYS",ROUND(AS942*AV942,2),I942="CONV",ROUND(AS942*AV942,2))</f>
        <v>#N/A</v>
      </c>
      <c r="AV942" s="56"/>
      <c r="AW942" s="57" t="e">
        <f aca="false">_xlfn.IFS(I942="PE",ROUND((O942*P942)+Q942,2),I942="PC",ROUND((O942*P942)+Q942,2),AND(I942="VCF",BA942="SI"),AS942+AU942,AND(I942="VCF",BA942="NO"),AS942,AND(I942="VSF",BA942="SI"),AS942+AU942+Y942+Z942,AND(I942="VSF",BA942="NO"),AS942+Y942+Z942,AND(I942="SUB",BA942="SI"),AS942+AU942,AND(I942="SUB",BA942="NO"),AS942,AND(I942="ADQBYS",BA942="SI"),AS942+AU942,AND(I942="ADQBYS",BA942="NO"),AS942,AND(I942="CONV",BA942="SI"),AS942+AU942,AND(I942="CONV",BA942="NO"),AS942)</f>
        <v>#N/A</v>
      </c>
      <c r="AX942" s="53"/>
      <c r="AY942" s="58"/>
      <c r="AZ942" s="51"/>
      <c r="BA942" s="59"/>
    </row>
    <row r="943" customFormat="false" ht="18.6" hidden="false" customHeight="true" outlineLevel="0" collapsed="false">
      <c r="A943" s="43"/>
      <c r="B943" s="44"/>
      <c r="C943" s="44"/>
      <c r="D943" s="44"/>
      <c r="E943" s="44"/>
      <c r="F943" s="44"/>
      <c r="G943" s="44"/>
      <c r="H943" s="45"/>
      <c r="I943" s="44"/>
      <c r="J943" s="44"/>
      <c r="K943" s="44"/>
      <c r="L943" s="47"/>
      <c r="M943" s="47"/>
      <c r="N943" s="49" t="e">
        <f aca="false">_xlfn.IFS(AND(I943="PE",M943="NÓMINA ENERO"),1,AND(I943="PE",M943="NÓMINA FEBRERO"),2,AND(I943="PE",M943="NÓMINA MARZO"),3,AND(I943="PE",M943="NÓMINA ABRIL"),4,AND(I943="PE",M943="NÓMINA MAYO"),5,AND(I943="PE",M943="NÓMINA JUNIO"),6,AND(I943="PE",M943="NÓMINA JULIO"),7,AND(I943="PE",M943="NÓMINA AGOSTO"),8,AND(I943="PE",M943="NÓMINA SEPTIEMBRE"),9,AND(I943="PE",M943="NÓMINA OCTUBRE"),10,AND(I943="PE",M943="NÓMINA NOVIEMBRE"),11,AND(I943="PE",M943="NÓMINA DICIEMBRE"),12,AND(I943="PC",M943="NÓMINA ENERO"),1,AND(I943="PC",M943="NÓMINA FEBRERO"),2,AND(I943="PC",M943="NÓMINA MARZO"),3,AND(I943="PC",M943="NÓMINA ABRIL"),4,AND(I943="PC",M943="NÓMINA MAYO"),5,AND(I943="PC",M943="NÓMINA JUNIO"),6,AND(I943="PC",M943="NÓMINA JULIO"),7,AND(I943="PC",M943="NÓMINA AGOSTO"),8,AND(I943="PC",M943="NÓMINA SEPTIEMBRE"),9,AND(I943="PC",M943="NÓMINA OCTUBRE"),10,AND(I943="PC",M943="NÓMINA NOVIEMBRE"),11,AND(I943="PC",M943="NÓMINA DICIEMBRE"),12,I943="VCF"," ",I943="VSF"," ",I943="SUB"," ",I943="ADQBYS"," ",I943="CONV"," ")</f>
        <v>#N/A</v>
      </c>
      <c r="O943" s="50"/>
      <c r="P943" s="51"/>
      <c r="Q943" s="51" t="n">
        <f aca="false">ROUND((O943*P943)*0.15,2)</f>
        <v>0</v>
      </c>
      <c r="R943" s="52" t="e">
        <f aca="false">_xlfn.IFS(I943="PE","NO RELLENAR",I943="PC","NO RELLENAR",I943="SUB","NO RELLENAR",I943="ADQBYS","NO RELLENAR",I943="CONV","NO RELLENAR",I943="VSF","RELLENAR",I943="VCF","RELLENAR")</f>
        <v>#N/A</v>
      </c>
      <c r="S943" s="53"/>
      <c r="T943" s="53"/>
      <c r="U943" s="54"/>
      <c r="V943" s="55"/>
      <c r="W943" s="54"/>
      <c r="X943" s="55"/>
      <c r="Y943" s="51"/>
      <c r="Z943" s="51"/>
      <c r="AA943" s="51"/>
      <c r="AB943" s="51"/>
      <c r="AC943" s="51"/>
      <c r="AD943" s="51"/>
      <c r="AE943" s="51"/>
      <c r="AF943" s="51"/>
      <c r="AG943" s="51"/>
      <c r="AH943" s="51"/>
      <c r="AI943" s="51"/>
      <c r="AJ943" s="51"/>
      <c r="AK943" s="51"/>
      <c r="AL943" s="51"/>
      <c r="AM943" s="54"/>
      <c r="AN943" s="51"/>
      <c r="AO943" s="54"/>
      <c r="AP943" s="51"/>
      <c r="AQ943" s="54"/>
      <c r="AR943" s="51"/>
      <c r="AS943" s="53" t="n">
        <v>0</v>
      </c>
      <c r="AT943" s="53" t="n">
        <v>0</v>
      </c>
      <c r="AU943" s="53" t="e">
        <f aca="false">_xlfn.IFS(I943="PE",0,I943="PC",0,I943="VCF",ROUND(AS943*AV943,2),I943="VSF",ROUND(AS943*AV943,2),I943="SUB",ROUND(AS943*AV943,2),I943="ADQBYS",ROUND(AS943*AV943,2),I943="CONV",ROUND(AS943*AV943,2))</f>
        <v>#N/A</v>
      </c>
      <c r="AV943" s="56"/>
      <c r="AW943" s="57" t="e">
        <f aca="false">_xlfn.IFS(I943="PE",ROUND((O943*P943)+Q943,2),I943="PC",ROUND((O943*P943)+Q943,2),AND(I943="VCF",BA943="SI"),AS943+AU943,AND(I943="VCF",BA943="NO"),AS943,AND(I943="VSF",BA943="SI"),AS943+AU943+Y943+Z943,AND(I943="VSF",BA943="NO"),AS943+Y943+Z943,AND(I943="SUB",BA943="SI"),AS943+AU943,AND(I943="SUB",BA943="NO"),AS943,AND(I943="ADQBYS",BA943="SI"),AS943+AU943,AND(I943="ADQBYS",BA943="NO"),AS943,AND(I943="CONV",BA943="SI"),AS943+AU943,AND(I943="CONV",BA943="NO"),AS943)</f>
        <v>#N/A</v>
      </c>
      <c r="AX943" s="53"/>
      <c r="AY943" s="58"/>
      <c r="AZ943" s="51"/>
      <c r="BA943" s="59"/>
    </row>
    <row r="944" customFormat="false" ht="18.6" hidden="false" customHeight="true" outlineLevel="0" collapsed="false">
      <c r="A944" s="43"/>
      <c r="B944" s="44"/>
      <c r="C944" s="44"/>
      <c r="D944" s="44"/>
      <c r="E944" s="44"/>
      <c r="F944" s="44"/>
      <c r="G944" s="44"/>
      <c r="H944" s="45"/>
      <c r="I944" s="44"/>
      <c r="J944" s="44"/>
      <c r="K944" s="44"/>
      <c r="L944" s="47"/>
      <c r="M944" s="47"/>
      <c r="N944" s="49" t="e">
        <f aca="false">_xlfn.IFS(AND(I944="PE",M944="NÓMINA ENERO"),1,AND(I944="PE",M944="NÓMINA FEBRERO"),2,AND(I944="PE",M944="NÓMINA MARZO"),3,AND(I944="PE",M944="NÓMINA ABRIL"),4,AND(I944="PE",M944="NÓMINA MAYO"),5,AND(I944="PE",M944="NÓMINA JUNIO"),6,AND(I944="PE",M944="NÓMINA JULIO"),7,AND(I944="PE",M944="NÓMINA AGOSTO"),8,AND(I944="PE",M944="NÓMINA SEPTIEMBRE"),9,AND(I944="PE",M944="NÓMINA OCTUBRE"),10,AND(I944="PE",M944="NÓMINA NOVIEMBRE"),11,AND(I944="PE",M944="NÓMINA DICIEMBRE"),12,AND(I944="PC",M944="NÓMINA ENERO"),1,AND(I944="PC",M944="NÓMINA FEBRERO"),2,AND(I944="PC",M944="NÓMINA MARZO"),3,AND(I944="PC",M944="NÓMINA ABRIL"),4,AND(I944="PC",M944="NÓMINA MAYO"),5,AND(I944="PC",M944="NÓMINA JUNIO"),6,AND(I944="PC",M944="NÓMINA JULIO"),7,AND(I944="PC",M944="NÓMINA AGOSTO"),8,AND(I944="PC",M944="NÓMINA SEPTIEMBRE"),9,AND(I944="PC",M944="NÓMINA OCTUBRE"),10,AND(I944="PC",M944="NÓMINA NOVIEMBRE"),11,AND(I944="PC",M944="NÓMINA DICIEMBRE"),12,I944="VCF"," ",I944="VSF"," ",I944="SUB"," ",I944="ADQBYS"," ",I944="CONV"," ")</f>
        <v>#N/A</v>
      </c>
      <c r="O944" s="50"/>
      <c r="P944" s="51"/>
      <c r="Q944" s="51" t="n">
        <f aca="false">ROUND((O944*P944)*0.15,2)</f>
        <v>0</v>
      </c>
      <c r="R944" s="52" t="e">
        <f aca="false">_xlfn.IFS(I944="PE","NO RELLENAR",I944="PC","NO RELLENAR",I944="SUB","NO RELLENAR",I944="ADQBYS","NO RELLENAR",I944="CONV","NO RELLENAR",I944="VSF","RELLENAR",I944="VCF","RELLENAR")</f>
        <v>#N/A</v>
      </c>
      <c r="S944" s="53"/>
      <c r="T944" s="53"/>
      <c r="U944" s="54"/>
      <c r="V944" s="55"/>
      <c r="W944" s="54"/>
      <c r="X944" s="55"/>
      <c r="Y944" s="51"/>
      <c r="Z944" s="51"/>
      <c r="AA944" s="51"/>
      <c r="AB944" s="51"/>
      <c r="AC944" s="51"/>
      <c r="AD944" s="51"/>
      <c r="AE944" s="51"/>
      <c r="AF944" s="51"/>
      <c r="AG944" s="51"/>
      <c r="AH944" s="51"/>
      <c r="AI944" s="51"/>
      <c r="AJ944" s="51"/>
      <c r="AK944" s="51"/>
      <c r="AL944" s="51"/>
      <c r="AM944" s="54"/>
      <c r="AN944" s="51"/>
      <c r="AO944" s="54"/>
      <c r="AP944" s="51"/>
      <c r="AQ944" s="54"/>
      <c r="AR944" s="51"/>
      <c r="AS944" s="53" t="n">
        <v>0</v>
      </c>
      <c r="AT944" s="53" t="n">
        <v>0</v>
      </c>
      <c r="AU944" s="53" t="e">
        <f aca="false">_xlfn.IFS(I944="PE",0,I944="PC",0,I944="VCF",ROUND(AS944*AV944,2),I944="VSF",ROUND(AS944*AV944,2),I944="SUB",ROUND(AS944*AV944,2),I944="ADQBYS",ROUND(AS944*AV944,2),I944="CONV",ROUND(AS944*AV944,2))</f>
        <v>#N/A</v>
      </c>
      <c r="AV944" s="56"/>
      <c r="AW944" s="57" t="e">
        <f aca="false">_xlfn.IFS(I944="PE",ROUND((O944*P944)+Q944,2),I944="PC",ROUND((O944*P944)+Q944,2),AND(I944="VCF",BA944="SI"),AS944+AU944,AND(I944="VCF",BA944="NO"),AS944,AND(I944="VSF",BA944="SI"),AS944+AU944+Y944+Z944,AND(I944="VSF",BA944="NO"),AS944+Y944+Z944,AND(I944="SUB",BA944="SI"),AS944+AU944,AND(I944="SUB",BA944="NO"),AS944,AND(I944="ADQBYS",BA944="SI"),AS944+AU944,AND(I944="ADQBYS",BA944="NO"),AS944,AND(I944="CONV",BA944="SI"),AS944+AU944,AND(I944="CONV",BA944="NO"),AS944)</f>
        <v>#N/A</v>
      </c>
      <c r="AX944" s="53"/>
      <c r="AY944" s="58"/>
      <c r="AZ944" s="51"/>
      <c r="BA944" s="59"/>
    </row>
    <row r="945" customFormat="false" ht="18.6" hidden="false" customHeight="true" outlineLevel="0" collapsed="false">
      <c r="A945" s="43"/>
      <c r="B945" s="44"/>
      <c r="C945" s="44"/>
      <c r="D945" s="44"/>
      <c r="E945" s="44"/>
      <c r="F945" s="44"/>
      <c r="G945" s="44"/>
      <c r="H945" s="45"/>
      <c r="I945" s="44"/>
      <c r="J945" s="44"/>
      <c r="K945" s="44"/>
      <c r="L945" s="47"/>
      <c r="M945" s="47"/>
      <c r="N945" s="49" t="e">
        <f aca="false">_xlfn.IFS(AND(I945="PE",M945="NÓMINA ENERO"),1,AND(I945="PE",M945="NÓMINA FEBRERO"),2,AND(I945="PE",M945="NÓMINA MARZO"),3,AND(I945="PE",M945="NÓMINA ABRIL"),4,AND(I945="PE",M945="NÓMINA MAYO"),5,AND(I945="PE",M945="NÓMINA JUNIO"),6,AND(I945="PE",M945="NÓMINA JULIO"),7,AND(I945="PE",M945="NÓMINA AGOSTO"),8,AND(I945="PE",M945="NÓMINA SEPTIEMBRE"),9,AND(I945="PE",M945="NÓMINA OCTUBRE"),10,AND(I945="PE",M945="NÓMINA NOVIEMBRE"),11,AND(I945="PE",M945="NÓMINA DICIEMBRE"),12,AND(I945="PC",M945="NÓMINA ENERO"),1,AND(I945="PC",M945="NÓMINA FEBRERO"),2,AND(I945="PC",M945="NÓMINA MARZO"),3,AND(I945="PC",M945="NÓMINA ABRIL"),4,AND(I945="PC",M945="NÓMINA MAYO"),5,AND(I945="PC",M945="NÓMINA JUNIO"),6,AND(I945="PC",M945="NÓMINA JULIO"),7,AND(I945="PC",M945="NÓMINA AGOSTO"),8,AND(I945="PC",M945="NÓMINA SEPTIEMBRE"),9,AND(I945="PC",M945="NÓMINA OCTUBRE"),10,AND(I945="PC",M945="NÓMINA NOVIEMBRE"),11,AND(I945="PC",M945="NÓMINA DICIEMBRE"),12,I945="VCF"," ",I945="VSF"," ",I945="SUB"," ",I945="ADQBYS"," ",I945="CONV"," ")</f>
        <v>#N/A</v>
      </c>
      <c r="O945" s="50"/>
      <c r="P945" s="51"/>
      <c r="Q945" s="51" t="n">
        <f aca="false">ROUND((O945*P945)*0.15,2)</f>
        <v>0</v>
      </c>
      <c r="R945" s="52" t="e">
        <f aca="false">_xlfn.IFS(I945="PE","NO RELLENAR",I945="PC","NO RELLENAR",I945="SUB","NO RELLENAR",I945="ADQBYS","NO RELLENAR",I945="CONV","NO RELLENAR",I945="VSF","RELLENAR",I945="VCF","RELLENAR")</f>
        <v>#N/A</v>
      </c>
      <c r="S945" s="53"/>
      <c r="T945" s="53"/>
      <c r="U945" s="54"/>
      <c r="V945" s="55"/>
      <c r="W945" s="54"/>
      <c r="X945" s="55"/>
      <c r="Y945" s="51"/>
      <c r="Z945" s="51"/>
      <c r="AA945" s="51"/>
      <c r="AB945" s="51"/>
      <c r="AC945" s="51"/>
      <c r="AD945" s="51"/>
      <c r="AE945" s="51"/>
      <c r="AF945" s="51"/>
      <c r="AG945" s="51"/>
      <c r="AH945" s="51"/>
      <c r="AI945" s="51"/>
      <c r="AJ945" s="51"/>
      <c r="AK945" s="51"/>
      <c r="AL945" s="51"/>
      <c r="AM945" s="54"/>
      <c r="AN945" s="51"/>
      <c r="AO945" s="54"/>
      <c r="AP945" s="51"/>
      <c r="AQ945" s="54"/>
      <c r="AR945" s="51"/>
      <c r="AS945" s="53" t="n">
        <v>0</v>
      </c>
      <c r="AT945" s="53" t="n">
        <v>0</v>
      </c>
      <c r="AU945" s="53" t="e">
        <f aca="false">_xlfn.IFS(I945="PE",0,I945="PC",0,I945="VCF",ROUND(AS945*AV945,2),I945="VSF",ROUND(AS945*AV945,2),I945="SUB",ROUND(AS945*AV945,2),I945="ADQBYS",ROUND(AS945*AV945,2),I945="CONV",ROUND(AS945*AV945,2))</f>
        <v>#N/A</v>
      </c>
      <c r="AV945" s="56"/>
      <c r="AW945" s="57" t="e">
        <f aca="false">_xlfn.IFS(I945="PE",ROUND((O945*P945)+Q945,2),I945="PC",ROUND((O945*P945)+Q945,2),AND(I945="VCF",BA945="SI"),AS945+AU945,AND(I945="VCF",BA945="NO"),AS945,AND(I945="VSF",BA945="SI"),AS945+AU945+Y945+Z945,AND(I945="VSF",BA945="NO"),AS945+Y945+Z945,AND(I945="SUB",BA945="SI"),AS945+AU945,AND(I945="SUB",BA945="NO"),AS945,AND(I945="ADQBYS",BA945="SI"),AS945+AU945,AND(I945="ADQBYS",BA945="NO"),AS945,AND(I945="CONV",BA945="SI"),AS945+AU945,AND(I945="CONV",BA945="NO"),AS945)</f>
        <v>#N/A</v>
      </c>
      <c r="AX945" s="53"/>
      <c r="AY945" s="58"/>
      <c r="AZ945" s="51"/>
      <c r="BA945" s="59"/>
    </row>
    <row r="946" customFormat="false" ht="18.6" hidden="false" customHeight="true" outlineLevel="0" collapsed="false">
      <c r="A946" s="43"/>
      <c r="B946" s="44"/>
      <c r="C946" s="44"/>
      <c r="D946" s="44"/>
      <c r="E946" s="44"/>
      <c r="F946" s="44"/>
      <c r="G946" s="44"/>
      <c r="H946" s="45"/>
      <c r="I946" s="44"/>
      <c r="J946" s="44"/>
      <c r="K946" s="44"/>
      <c r="L946" s="47"/>
      <c r="M946" s="47"/>
      <c r="N946" s="49" t="e">
        <f aca="false">_xlfn.IFS(AND(I946="PE",M946="NÓMINA ENERO"),1,AND(I946="PE",M946="NÓMINA FEBRERO"),2,AND(I946="PE",M946="NÓMINA MARZO"),3,AND(I946="PE",M946="NÓMINA ABRIL"),4,AND(I946="PE",M946="NÓMINA MAYO"),5,AND(I946="PE",M946="NÓMINA JUNIO"),6,AND(I946="PE",M946="NÓMINA JULIO"),7,AND(I946="PE",M946="NÓMINA AGOSTO"),8,AND(I946="PE",M946="NÓMINA SEPTIEMBRE"),9,AND(I946="PE",M946="NÓMINA OCTUBRE"),10,AND(I946="PE",M946="NÓMINA NOVIEMBRE"),11,AND(I946="PE",M946="NÓMINA DICIEMBRE"),12,AND(I946="PC",M946="NÓMINA ENERO"),1,AND(I946="PC",M946="NÓMINA FEBRERO"),2,AND(I946="PC",M946="NÓMINA MARZO"),3,AND(I946="PC",M946="NÓMINA ABRIL"),4,AND(I946="PC",M946="NÓMINA MAYO"),5,AND(I946="PC",M946="NÓMINA JUNIO"),6,AND(I946="PC",M946="NÓMINA JULIO"),7,AND(I946="PC",M946="NÓMINA AGOSTO"),8,AND(I946="PC",M946="NÓMINA SEPTIEMBRE"),9,AND(I946="PC",M946="NÓMINA OCTUBRE"),10,AND(I946="PC",M946="NÓMINA NOVIEMBRE"),11,AND(I946="PC",M946="NÓMINA DICIEMBRE"),12,I946="VCF"," ",I946="VSF"," ",I946="SUB"," ",I946="ADQBYS"," ",I946="CONV"," ")</f>
        <v>#N/A</v>
      </c>
      <c r="O946" s="50"/>
      <c r="P946" s="51"/>
      <c r="Q946" s="51" t="n">
        <f aca="false">ROUND((O946*P946)*0.15,2)</f>
        <v>0</v>
      </c>
      <c r="R946" s="52" t="e">
        <f aca="false">_xlfn.IFS(I946="PE","NO RELLENAR",I946="PC","NO RELLENAR",I946="SUB","NO RELLENAR",I946="ADQBYS","NO RELLENAR",I946="CONV","NO RELLENAR",I946="VSF","RELLENAR",I946="VCF","RELLENAR")</f>
        <v>#N/A</v>
      </c>
      <c r="S946" s="53"/>
      <c r="T946" s="53"/>
      <c r="U946" s="54"/>
      <c r="V946" s="55"/>
      <c r="W946" s="54"/>
      <c r="X946" s="55"/>
      <c r="Y946" s="51"/>
      <c r="Z946" s="51"/>
      <c r="AA946" s="51"/>
      <c r="AB946" s="51"/>
      <c r="AC946" s="51"/>
      <c r="AD946" s="51"/>
      <c r="AE946" s="51"/>
      <c r="AF946" s="51"/>
      <c r="AG946" s="51"/>
      <c r="AH946" s="51"/>
      <c r="AI946" s="51"/>
      <c r="AJ946" s="51"/>
      <c r="AK946" s="51"/>
      <c r="AL946" s="51"/>
      <c r="AM946" s="54"/>
      <c r="AN946" s="51"/>
      <c r="AO946" s="54"/>
      <c r="AP946" s="51"/>
      <c r="AQ946" s="54"/>
      <c r="AR946" s="51"/>
      <c r="AS946" s="53" t="n">
        <v>0</v>
      </c>
      <c r="AT946" s="53" t="n">
        <v>0</v>
      </c>
      <c r="AU946" s="53" t="e">
        <f aca="false">_xlfn.IFS(I946="PE",0,I946="PC",0,I946="VCF",ROUND(AS946*AV946,2),I946="VSF",ROUND(AS946*AV946,2),I946="SUB",ROUND(AS946*AV946,2),I946="ADQBYS",ROUND(AS946*AV946,2),I946="CONV",ROUND(AS946*AV946,2))</f>
        <v>#N/A</v>
      </c>
      <c r="AV946" s="56"/>
      <c r="AW946" s="57" t="e">
        <f aca="false">_xlfn.IFS(I946="PE",ROUND((O946*P946)+Q946,2),I946="PC",ROUND((O946*P946)+Q946,2),AND(I946="VCF",BA946="SI"),AS946+AU946,AND(I946="VCF",BA946="NO"),AS946,AND(I946="VSF",BA946="SI"),AS946+AU946+Y946+Z946,AND(I946="VSF",BA946="NO"),AS946+Y946+Z946,AND(I946="SUB",BA946="SI"),AS946+AU946,AND(I946="SUB",BA946="NO"),AS946,AND(I946="ADQBYS",BA946="SI"),AS946+AU946,AND(I946="ADQBYS",BA946="NO"),AS946,AND(I946="CONV",BA946="SI"),AS946+AU946,AND(I946="CONV",BA946="NO"),AS946)</f>
        <v>#N/A</v>
      </c>
      <c r="AX946" s="53"/>
      <c r="AY946" s="58"/>
      <c r="AZ946" s="51"/>
      <c r="BA946" s="59"/>
    </row>
    <row r="947" customFormat="false" ht="18.6" hidden="false" customHeight="true" outlineLevel="0" collapsed="false">
      <c r="A947" s="43"/>
      <c r="B947" s="44"/>
      <c r="C947" s="44"/>
      <c r="D947" s="44"/>
      <c r="E947" s="44"/>
      <c r="F947" s="44"/>
      <c r="G947" s="44"/>
      <c r="H947" s="45"/>
      <c r="I947" s="44"/>
      <c r="J947" s="44"/>
      <c r="K947" s="44"/>
      <c r="L947" s="47"/>
      <c r="M947" s="47"/>
      <c r="N947" s="49" t="e">
        <f aca="false">_xlfn.IFS(AND(I947="PE",M947="NÓMINA ENERO"),1,AND(I947="PE",M947="NÓMINA FEBRERO"),2,AND(I947="PE",M947="NÓMINA MARZO"),3,AND(I947="PE",M947="NÓMINA ABRIL"),4,AND(I947="PE",M947="NÓMINA MAYO"),5,AND(I947="PE",M947="NÓMINA JUNIO"),6,AND(I947="PE",M947="NÓMINA JULIO"),7,AND(I947="PE",M947="NÓMINA AGOSTO"),8,AND(I947="PE",M947="NÓMINA SEPTIEMBRE"),9,AND(I947="PE",M947="NÓMINA OCTUBRE"),10,AND(I947="PE",M947="NÓMINA NOVIEMBRE"),11,AND(I947="PE",M947="NÓMINA DICIEMBRE"),12,AND(I947="PC",M947="NÓMINA ENERO"),1,AND(I947="PC",M947="NÓMINA FEBRERO"),2,AND(I947="PC",M947="NÓMINA MARZO"),3,AND(I947="PC",M947="NÓMINA ABRIL"),4,AND(I947="PC",M947="NÓMINA MAYO"),5,AND(I947="PC",M947="NÓMINA JUNIO"),6,AND(I947="PC",M947="NÓMINA JULIO"),7,AND(I947="PC",M947="NÓMINA AGOSTO"),8,AND(I947="PC",M947="NÓMINA SEPTIEMBRE"),9,AND(I947="PC",M947="NÓMINA OCTUBRE"),10,AND(I947="PC",M947="NÓMINA NOVIEMBRE"),11,AND(I947="PC",M947="NÓMINA DICIEMBRE"),12,I947="VCF"," ",I947="VSF"," ",I947="SUB"," ",I947="ADQBYS"," ",I947="CONV"," ")</f>
        <v>#N/A</v>
      </c>
      <c r="O947" s="50"/>
      <c r="P947" s="51"/>
      <c r="Q947" s="51" t="n">
        <f aca="false">ROUND((O947*P947)*0.15,2)</f>
        <v>0</v>
      </c>
      <c r="R947" s="52" t="e">
        <f aca="false">_xlfn.IFS(I947="PE","NO RELLENAR",I947="PC","NO RELLENAR",I947="SUB","NO RELLENAR",I947="ADQBYS","NO RELLENAR",I947="CONV","NO RELLENAR",I947="VSF","RELLENAR",I947="VCF","RELLENAR")</f>
        <v>#N/A</v>
      </c>
      <c r="S947" s="53"/>
      <c r="T947" s="53"/>
      <c r="U947" s="54"/>
      <c r="V947" s="55"/>
      <c r="W947" s="54"/>
      <c r="X947" s="55"/>
      <c r="Y947" s="51"/>
      <c r="Z947" s="51"/>
      <c r="AA947" s="51"/>
      <c r="AB947" s="51"/>
      <c r="AC947" s="51"/>
      <c r="AD947" s="51"/>
      <c r="AE947" s="51"/>
      <c r="AF947" s="51"/>
      <c r="AG947" s="51"/>
      <c r="AH947" s="51"/>
      <c r="AI947" s="51"/>
      <c r="AJ947" s="51"/>
      <c r="AK947" s="51"/>
      <c r="AL947" s="51"/>
      <c r="AM947" s="54"/>
      <c r="AN947" s="51"/>
      <c r="AO947" s="54"/>
      <c r="AP947" s="51"/>
      <c r="AQ947" s="54"/>
      <c r="AR947" s="51"/>
      <c r="AS947" s="53" t="n">
        <v>0</v>
      </c>
      <c r="AT947" s="53" t="n">
        <v>0</v>
      </c>
      <c r="AU947" s="53" t="e">
        <f aca="false">_xlfn.IFS(I947="PE",0,I947="PC",0,I947="VCF",ROUND(AS947*AV947,2),I947="VSF",ROUND(AS947*AV947,2),I947="SUB",ROUND(AS947*AV947,2),I947="ADQBYS",ROUND(AS947*AV947,2),I947="CONV",ROUND(AS947*AV947,2))</f>
        <v>#N/A</v>
      </c>
      <c r="AV947" s="56"/>
      <c r="AW947" s="57" t="e">
        <f aca="false">_xlfn.IFS(I947="PE",ROUND((O947*P947)+Q947,2),I947="PC",ROUND((O947*P947)+Q947,2),AND(I947="VCF",BA947="SI"),AS947+AU947,AND(I947="VCF",BA947="NO"),AS947,AND(I947="VSF",BA947="SI"),AS947+AU947+Y947+Z947,AND(I947="VSF",BA947="NO"),AS947+Y947+Z947,AND(I947="SUB",BA947="SI"),AS947+AU947,AND(I947="SUB",BA947="NO"),AS947,AND(I947="ADQBYS",BA947="SI"),AS947+AU947,AND(I947="ADQBYS",BA947="NO"),AS947,AND(I947="CONV",BA947="SI"),AS947+AU947,AND(I947="CONV",BA947="NO"),AS947)</f>
        <v>#N/A</v>
      </c>
      <c r="AX947" s="53"/>
      <c r="AY947" s="58"/>
      <c r="AZ947" s="51"/>
      <c r="BA947" s="59"/>
    </row>
    <row r="948" customFormat="false" ht="18.6" hidden="false" customHeight="true" outlineLevel="0" collapsed="false">
      <c r="A948" s="43"/>
      <c r="B948" s="44"/>
      <c r="C948" s="44"/>
      <c r="D948" s="44"/>
      <c r="E948" s="44"/>
      <c r="F948" s="44"/>
      <c r="G948" s="44"/>
      <c r="H948" s="45"/>
      <c r="I948" s="44"/>
      <c r="J948" s="44"/>
      <c r="K948" s="44"/>
      <c r="L948" s="47"/>
      <c r="M948" s="47"/>
      <c r="N948" s="49" t="e">
        <f aca="false">_xlfn.IFS(AND(I948="PE",M948="NÓMINA ENERO"),1,AND(I948="PE",M948="NÓMINA FEBRERO"),2,AND(I948="PE",M948="NÓMINA MARZO"),3,AND(I948="PE",M948="NÓMINA ABRIL"),4,AND(I948="PE",M948="NÓMINA MAYO"),5,AND(I948="PE",M948="NÓMINA JUNIO"),6,AND(I948="PE",M948="NÓMINA JULIO"),7,AND(I948="PE",M948="NÓMINA AGOSTO"),8,AND(I948="PE",M948="NÓMINA SEPTIEMBRE"),9,AND(I948="PE",M948="NÓMINA OCTUBRE"),10,AND(I948="PE",M948="NÓMINA NOVIEMBRE"),11,AND(I948="PE",M948="NÓMINA DICIEMBRE"),12,AND(I948="PC",M948="NÓMINA ENERO"),1,AND(I948="PC",M948="NÓMINA FEBRERO"),2,AND(I948="PC",M948="NÓMINA MARZO"),3,AND(I948="PC",M948="NÓMINA ABRIL"),4,AND(I948="PC",M948="NÓMINA MAYO"),5,AND(I948="PC",M948="NÓMINA JUNIO"),6,AND(I948="PC",M948="NÓMINA JULIO"),7,AND(I948="PC",M948="NÓMINA AGOSTO"),8,AND(I948="PC",M948="NÓMINA SEPTIEMBRE"),9,AND(I948="PC",M948="NÓMINA OCTUBRE"),10,AND(I948="PC",M948="NÓMINA NOVIEMBRE"),11,AND(I948="PC",M948="NÓMINA DICIEMBRE"),12,I948="VCF"," ",I948="VSF"," ",I948="SUB"," ",I948="ADQBYS"," ",I948="CONV"," ")</f>
        <v>#N/A</v>
      </c>
      <c r="O948" s="50"/>
      <c r="P948" s="51"/>
      <c r="Q948" s="51" t="n">
        <f aca="false">ROUND((O948*P948)*0.15,2)</f>
        <v>0</v>
      </c>
      <c r="R948" s="52" t="e">
        <f aca="false">_xlfn.IFS(I948="PE","NO RELLENAR",I948="PC","NO RELLENAR",I948="SUB","NO RELLENAR",I948="ADQBYS","NO RELLENAR",I948="CONV","NO RELLENAR",I948="VSF","RELLENAR",I948="VCF","RELLENAR")</f>
        <v>#N/A</v>
      </c>
      <c r="S948" s="53"/>
      <c r="T948" s="53"/>
      <c r="U948" s="54"/>
      <c r="V948" s="55"/>
      <c r="W948" s="54"/>
      <c r="X948" s="55"/>
      <c r="Y948" s="51"/>
      <c r="Z948" s="51"/>
      <c r="AA948" s="51"/>
      <c r="AB948" s="51"/>
      <c r="AC948" s="51"/>
      <c r="AD948" s="51"/>
      <c r="AE948" s="51"/>
      <c r="AF948" s="51"/>
      <c r="AG948" s="51"/>
      <c r="AH948" s="51"/>
      <c r="AI948" s="51"/>
      <c r="AJ948" s="51"/>
      <c r="AK948" s="51"/>
      <c r="AL948" s="51"/>
      <c r="AM948" s="54"/>
      <c r="AN948" s="51"/>
      <c r="AO948" s="54"/>
      <c r="AP948" s="51"/>
      <c r="AQ948" s="54"/>
      <c r="AR948" s="51"/>
      <c r="AS948" s="53" t="n">
        <v>0</v>
      </c>
      <c r="AT948" s="53" t="n">
        <v>0</v>
      </c>
      <c r="AU948" s="53" t="e">
        <f aca="false">_xlfn.IFS(I948="PE",0,I948="PC",0,I948="VCF",ROUND(AS948*AV948,2),I948="VSF",ROUND(AS948*AV948,2),I948="SUB",ROUND(AS948*AV948,2),I948="ADQBYS",ROUND(AS948*AV948,2),I948="CONV",ROUND(AS948*AV948,2))</f>
        <v>#N/A</v>
      </c>
      <c r="AV948" s="56"/>
      <c r="AW948" s="57" t="e">
        <f aca="false">_xlfn.IFS(I948="PE",ROUND((O948*P948)+Q948,2),I948="PC",ROUND((O948*P948)+Q948,2),AND(I948="VCF",BA948="SI"),AS948+AU948,AND(I948="VCF",BA948="NO"),AS948,AND(I948="VSF",BA948="SI"),AS948+AU948+Y948+Z948,AND(I948="VSF",BA948="NO"),AS948+Y948+Z948,AND(I948="SUB",BA948="SI"),AS948+AU948,AND(I948="SUB",BA948="NO"),AS948,AND(I948="ADQBYS",BA948="SI"),AS948+AU948,AND(I948="ADQBYS",BA948="NO"),AS948,AND(I948="CONV",BA948="SI"),AS948+AU948,AND(I948="CONV",BA948="NO"),AS948)</f>
        <v>#N/A</v>
      </c>
      <c r="AX948" s="53"/>
      <c r="AY948" s="58"/>
      <c r="AZ948" s="51"/>
      <c r="BA948" s="59"/>
    </row>
    <row r="949" customFormat="false" ht="18.6" hidden="false" customHeight="true" outlineLevel="0" collapsed="false">
      <c r="A949" s="43"/>
      <c r="B949" s="44"/>
      <c r="C949" s="44"/>
      <c r="D949" s="44"/>
      <c r="E949" s="44"/>
      <c r="F949" s="44"/>
      <c r="G949" s="44"/>
      <c r="H949" s="45"/>
      <c r="I949" s="44"/>
      <c r="J949" s="44"/>
      <c r="K949" s="44"/>
      <c r="L949" s="47"/>
      <c r="M949" s="47"/>
      <c r="N949" s="49" t="e">
        <f aca="false">_xlfn.IFS(AND(I949="PE",M949="NÓMINA ENERO"),1,AND(I949="PE",M949="NÓMINA FEBRERO"),2,AND(I949="PE",M949="NÓMINA MARZO"),3,AND(I949="PE",M949="NÓMINA ABRIL"),4,AND(I949="PE",M949="NÓMINA MAYO"),5,AND(I949="PE",M949="NÓMINA JUNIO"),6,AND(I949="PE",M949="NÓMINA JULIO"),7,AND(I949="PE",M949="NÓMINA AGOSTO"),8,AND(I949="PE",M949="NÓMINA SEPTIEMBRE"),9,AND(I949="PE",M949="NÓMINA OCTUBRE"),10,AND(I949="PE",M949="NÓMINA NOVIEMBRE"),11,AND(I949="PE",M949="NÓMINA DICIEMBRE"),12,AND(I949="PC",M949="NÓMINA ENERO"),1,AND(I949="PC",M949="NÓMINA FEBRERO"),2,AND(I949="PC",M949="NÓMINA MARZO"),3,AND(I949="PC",M949="NÓMINA ABRIL"),4,AND(I949="PC",M949="NÓMINA MAYO"),5,AND(I949="PC",M949="NÓMINA JUNIO"),6,AND(I949="PC",M949="NÓMINA JULIO"),7,AND(I949="PC",M949="NÓMINA AGOSTO"),8,AND(I949="PC",M949="NÓMINA SEPTIEMBRE"),9,AND(I949="PC",M949="NÓMINA OCTUBRE"),10,AND(I949="PC",M949="NÓMINA NOVIEMBRE"),11,AND(I949="PC",M949="NÓMINA DICIEMBRE"),12,I949="VCF"," ",I949="VSF"," ",I949="SUB"," ",I949="ADQBYS"," ",I949="CONV"," ")</f>
        <v>#N/A</v>
      </c>
      <c r="O949" s="50"/>
      <c r="P949" s="51"/>
      <c r="Q949" s="51" t="n">
        <f aca="false">ROUND((O949*P949)*0.15,2)</f>
        <v>0</v>
      </c>
      <c r="R949" s="52" t="e">
        <f aca="false">_xlfn.IFS(I949="PE","NO RELLENAR",I949="PC","NO RELLENAR",I949="SUB","NO RELLENAR",I949="ADQBYS","NO RELLENAR",I949="CONV","NO RELLENAR",I949="VSF","RELLENAR",I949="VCF","RELLENAR")</f>
        <v>#N/A</v>
      </c>
      <c r="S949" s="53"/>
      <c r="T949" s="53"/>
      <c r="U949" s="54"/>
      <c r="V949" s="55"/>
      <c r="W949" s="54"/>
      <c r="X949" s="55"/>
      <c r="Y949" s="51"/>
      <c r="Z949" s="51"/>
      <c r="AA949" s="51"/>
      <c r="AB949" s="51"/>
      <c r="AC949" s="51"/>
      <c r="AD949" s="51"/>
      <c r="AE949" s="51"/>
      <c r="AF949" s="51"/>
      <c r="AG949" s="51"/>
      <c r="AH949" s="51"/>
      <c r="AI949" s="51"/>
      <c r="AJ949" s="51"/>
      <c r="AK949" s="51"/>
      <c r="AL949" s="51"/>
      <c r="AM949" s="54"/>
      <c r="AN949" s="51"/>
      <c r="AO949" s="54"/>
      <c r="AP949" s="51"/>
      <c r="AQ949" s="54"/>
      <c r="AR949" s="51"/>
      <c r="AS949" s="53" t="n">
        <v>0</v>
      </c>
      <c r="AT949" s="53" t="n">
        <v>0</v>
      </c>
      <c r="AU949" s="53" t="e">
        <f aca="false">_xlfn.IFS(I949="PE",0,I949="PC",0,I949="VCF",ROUND(AS949*AV949,2),I949="VSF",ROUND(AS949*AV949,2),I949="SUB",ROUND(AS949*AV949,2),I949="ADQBYS",ROUND(AS949*AV949,2),I949="CONV",ROUND(AS949*AV949,2))</f>
        <v>#N/A</v>
      </c>
      <c r="AV949" s="56"/>
      <c r="AW949" s="57" t="e">
        <f aca="false">_xlfn.IFS(I949="PE",ROUND((O949*P949)+Q949,2),I949="PC",ROUND((O949*P949)+Q949,2),AND(I949="VCF",BA949="SI"),AS949+AU949,AND(I949="VCF",BA949="NO"),AS949,AND(I949="VSF",BA949="SI"),AS949+AU949+Y949+Z949,AND(I949="VSF",BA949="NO"),AS949+Y949+Z949,AND(I949="SUB",BA949="SI"),AS949+AU949,AND(I949="SUB",BA949="NO"),AS949,AND(I949="ADQBYS",BA949="SI"),AS949+AU949,AND(I949="ADQBYS",BA949="NO"),AS949,AND(I949="CONV",BA949="SI"),AS949+AU949,AND(I949="CONV",BA949="NO"),AS949)</f>
        <v>#N/A</v>
      </c>
      <c r="AX949" s="53"/>
      <c r="AY949" s="58"/>
      <c r="AZ949" s="51"/>
      <c r="BA949" s="59"/>
    </row>
    <row r="950" customFormat="false" ht="18.6" hidden="false" customHeight="true" outlineLevel="0" collapsed="false">
      <c r="A950" s="43"/>
      <c r="B950" s="44"/>
      <c r="C950" s="44"/>
      <c r="D950" s="44"/>
      <c r="E950" s="44"/>
      <c r="F950" s="44"/>
      <c r="G950" s="44"/>
      <c r="H950" s="45"/>
      <c r="I950" s="44"/>
      <c r="J950" s="44"/>
      <c r="K950" s="44"/>
      <c r="L950" s="47"/>
      <c r="M950" s="47"/>
      <c r="N950" s="49" t="e">
        <f aca="false">_xlfn.IFS(AND(I950="PE",M950="NÓMINA ENERO"),1,AND(I950="PE",M950="NÓMINA FEBRERO"),2,AND(I950="PE",M950="NÓMINA MARZO"),3,AND(I950="PE",M950="NÓMINA ABRIL"),4,AND(I950="PE",M950="NÓMINA MAYO"),5,AND(I950="PE",M950="NÓMINA JUNIO"),6,AND(I950="PE",M950="NÓMINA JULIO"),7,AND(I950="PE",M950="NÓMINA AGOSTO"),8,AND(I950="PE",M950="NÓMINA SEPTIEMBRE"),9,AND(I950="PE",M950="NÓMINA OCTUBRE"),10,AND(I950="PE",M950="NÓMINA NOVIEMBRE"),11,AND(I950="PE",M950="NÓMINA DICIEMBRE"),12,AND(I950="PC",M950="NÓMINA ENERO"),1,AND(I950="PC",M950="NÓMINA FEBRERO"),2,AND(I950="PC",M950="NÓMINA MARZO"),3,AND(I950="PC",M950="NÓMINA ABRIL"),4,AND(I950="PC",M950="NÓMINA MAYO"),5,AND(I950="PC",M950="NÓMINA JUNIO"),6,AND(I950="PC",M950="NÓMINA JULIO"),7,AND(I950="PC",M950="NÓMINA AGOSTO"),8,AND(I950="PC",M950="NÓMINA SEPTIEMBRE"),9,AND(I950="PC",M950="NÓMINA OCTUBRE"),10,AND(I950="PC",M950="NÓMINA NOVIEMBRE"),11,AND(I950="PC",M950="NÓMINA DICIEMBRE"),12,I950="VCF"," ",I950="VSF"," ",I950="SUB"," ",I950="ADQBYS"," ",I950="CONV"," ")</f>
        <v>#N/A</v>
      </c>
      <c r="O950" s="50"/>
      <c r="P950" s="51"/>
      <c r="Q950" s="51" t="n">
        <f aca="false">ROUND((O950*P950)*0.15,2)</f>
        <v>0</v>
      </c>
      <c r="R950" s="52" t="e">
        <f aca="false">_xlfn.IFS(I950="PE","NO RELLENAR",I950="PC","NO RELLENAR",I950="SUB","NO RELLENAR",I950="ADQBYS","NO RELLENAR",I950="CONV","NO RELLENAR",I950="VSF","RELLENAR",I950="VCF","RELLENAR")</f>
        <v>#N/A</v>
      </c>
      <c r="S950" s="53"/>
      <c r="T950" s="53"/>
      <c r="U950" s="54"/>
      <c r="V950" s="55"/>
      <c r="W950" s="54"/>
      <c r="X950" s="55"/>
      <c r="Y950" s="51"/>
      <c r="Z950" s="51"/>
      <c r="AA950" s="51"/>
      <c r="AB950" s="51"/>
      <c r="AC950" s="51"/>
      <c r="AD950" s="51"/>
      <c r="AE950" s="51"/>
      <c r="AF950" s="51"/>
      <c r="AG950" s="51"/>
      <c r="AH950" s="51"/>
      <c r="AI950" s="51"/>
      <c r="AJ950" s="51"/>
      <c r="AK950" s="51"/>
      <c r="AL950" s="51"/>
      <c r="AM950" s="54"/>
      <c r="AN950" s="51"/>
      <c r="AO950" s="54"/>
      <c r="AP950" s="51"/>
      <c r="AQ950" s="54"/>
      <c r="AR950" s="51"/>
      <c r="AS950" s="53" t="n">
        <v>0</v>
      </c>
      <c r="AT950" s="53" t="n">
        <v>0</v>
      </c>
      <c r="AU950" s="53" t="e">
        <f aca="false">_xlfn.IFS(I950="PE",0,I950="PC",0,I950="VCF",ROUND(AS950*AV950,2),I950="VSF",ROUND(AS950*AV950,2),I950="SUB",ROUND(AS950*AV950,2),I950="ADQBYS",ROUND(AS950*AV950,2),I950="CONV",ROUND(AS950*AV950,2))</f>
        <v>#N/A</v>
      </c>
      <c r="AV950" s="56"/>
      <c r="AW950" s="57" t="e">
        <f aca="false">_xlfn.IFS(I950="PE",ROUND((O950*P950)+Q950,2),I950="PC",ROUND((O950*P950)+Q950,2),AND(I950="VCF",BA950="SI"),AS950+AU950,AND(I950="VCF",BA950="NO"),AS950,AND(I950="VSF",BA950="SI"),AS950+AU950+Y950+Z950,AND(I950="VSF",BA950="NO"),AS950+Y950+Z950,AND(I950="SUB",BA950="SI"),AS950+AU950,AND(I950="SUB",BA950="NO"),AS950,AND(I950="ADQBYS",BA950="SI"),AS950+AU950,AND(I950="ADQBYS",BA950="NO"),AS950,AND(I950="CONV",BA950="SI"),AS950+AU950,AND(I950="CONV",BA950="NO"),AS950)</f>
        <v>#N/A</v>
      </c>
      <c r="AX950" s="53"/>
      <c r="AY950" s="58"/>
      <c r="AZ950" s="51"/>
      <c r="BA950" s="59"/>
    </row>
    <row r="951" customFormat="false" ht="18.6" hidden="false" customHeight="true" outlineLevel="0" collapsed="false">
      <c r="A951" s="43"/>
      <c r="B951" s="44"/>
      <c r="C951" s="44"/>
      <c r="D951" s="44"/>
      <c r="E951" s="44"/>
      <c r="F951" s="44"/>
      <c r="G951" s="44"/>
      <c r="H951" s="45"/>
      <c r="I951" s="44"/>
      <c r="J951" s="44"/>
      <c r="K951" s="44"/>
      <c r="L951" s="47"/>
      <c r="M951" s="47"/>
      <c r="N951" s="49" t="e">
        <f aca="false">_xlfn.IFS(AND(I951="PE",M951="NÓMINA ENERO"),1,AND(I951="PE",M951="NÓMINA FEBRERO"),2,AND(I951="PE",M951="NÓMINA MARZO"),3,AND(I951="PE",M951="NÓMINA ABRIL"),4,AND(I951="PE",M951="NÓMINA MAYO"),5,AND(I951="PE",M951="NÓMINA JUNIO"),6,AND(I951="PE",M951="NÓMINA JULIO"),7,AND(I951="PE",M951="NÓMINA AGOSTO"),8,AND(I951="PE",M951="NÓMINA SEPTIEMBRE"),9,AND(I951="PE",M951="NÓMINA OCTUBRE"),10,AND(I951="PE",M951="NÓMINA NOVIEMBRE"),11,AND(I951="PE",M951="NÓMINA DICIEMBRE"),12,AND(I951="PC",M951="NÓMINA ENERO"),1,AND(I951="PC",M951="NÓMINA FEBRERO"),2,AND(I951="PC",M951="NÓMINA MARZO"),3,AND(I951="PC",M951="NÓMINA ABRIL"),4,AND(I951="PC",M951="NÓMINA MAYO"),5,AND(I951="PC",M951="NÓMINA JUNIO"),6,AND(I951="PC",M951="NÓMINA JULIO"),7,AND(I951="PC",M951="NÓMINA AGOSTO"),8,AND(I951="PC",M951="NÓMINA SEPTIEMBRE"),9,AND(I951="PC",M951="NÓMINA OCTUBRE"),10,AND(I951="PC",M951="NÓMINA NOVIEMBRE"),11,AND(I951="PC",M951="NÓMINA DICIEMBRE"),12,I951="VCF"," ",I951="VSF"," ",I951="SUB"," ",I951="ADQBYS"," ",I951="CONV"," ")</f>
        <v>#N/A</v>
      </c>
      <c r="O951" s="50"/>
      <c r="P951" s="51"/>
      <c r="Q951" s="51" t="n">
        <f aca="false">ROUND((O951*P951)*0.15,2)</f>
        <v>0</v>
      </c>
      <c r="R951" s="52" t="e">
        <f aca="false">_xlfn.IFS(I951="PE","NO RELLENAR",I951="PC","NO RELLENAR",I951="SUB","NO RELLENAR",I951="ADQBYS","NO RELLENAR",I951="CONV","NO RELLENAR",I951="VSF","RELLENAR",I951="VCF","RELLENAR")</f>
        <v>#N/A</v>
      </c>
      <c r="S951" s="53"/>
      <c r="T951" s="53"/>
      <c r="U951" s="54"/>
      <c r="V951" s="55"/>
      <c r="W951" s="54"/>
      <c r="X951" s="55"/>
      <c r="Y951" s="51"/>
      <c r="Z951" s="51"/>
      <c r="AA951" s="51"/>
      <c r="AB951" s="51"/>
      <c r="AC951" s="51"/>
      <c r="AD951" s="51"/>
      <c r="AE951" s="51"/>
      <c r="AF951" s="51"/>
      <c r="AG951" s="51"/>
      <c r="AH951" s="51"/>
      <c r="AI951" s="51"/>
      <c r="AJ951" s="51"/>
      <c r="AK951" s="51"/>
      <c r="AL951" s="51"/>
      <c r="AM951" s="54"/>
      <c r="AN951" s="51"/>
      <c r="AO951" s="54"/>
      <c r="AP951" s="51"/>
      <c r="AQ951" s="54"/>
      <c r="AR951" s="51"/>
      <c r="AS951" s="53" t="n">
        <v>0</v>
      </c>
      <c r="AT951" s="53" t="n">
        <v>0</v>
      </c>
      <c r="AU951" s="53" t="e">
        <f aca="false">_xlfn.IFS(I951="PE",0,I951="PC",0,I951="VCF",ROUND(AS951*AV951,2),I951="VSF",ROUND(AS951*AV951,2),I951="SUB",ROUND(AS951*AV951,2),I951="ADQBYS",ROUND(AS951*AV951,2),I951="CONV",ROUND(AS951*AV951,2))</f>
        <v>#N/A</v>
      </c>
      <c r="AV951" s="56"/>
      <c r="AW951" s="57" t="e">
        <f aca="false">_xlfn.IFS(I951="PE",ROUND((O951*P951)+Q951,2),I951="PC",ROUND((O951*P951)+Q951,2),AND(I951="VCF",BA951="SI"),AS951+AU951,AND(I951="VCF",BA951="NO"),AS951,AND(I951="VSF",BA951="SI"),AS951+AU951+Y951+Z951,AND(I951="VSF",BA951="NO"),AS951+Y951+Z951,AND(I951="SUB",BA951="SI"),AS951+AU951,AND(I951="SUB",BA951="NO"),AS951,AND(I951="ADQBYS",BA951="SI"),AS951+AU951,AND(I951="ADQBYS",BA951="NO"),AS951,AND(I951="CONV",BA951="SI"),AS951+AU951,AND(I951="CONV",BA951="NO"),AS951)</f>
        <v>#N/A</v>
      </c>
      <c r="AX951" s="53"/>
      <c r="AY951" s="58"/>
      <c r="AZ951" s="51"/>
      <c r="BA951" s="59"/>
    </row>
    <row r="952" customFormat="false" ht="18.6" hidden="false" customHeight="true" outlineLevel="0" collapsed="false">
      <c r="A952" s="43"/>
      <c r="B952" s="44"/>
      <c r="C952" s="44"/>
      <c r="D952" s="44"/>
      <c r="E952" s="44"/>
      <c r="F952" s="44"/>
      <c r="G952" s="44"/>
      <c r="H952" s="45"/>
      <c r="I952" s="44"/>
      <c r="J952" s="44"/>
      <c r="K952" s="44"/>
      <c r="L952" s="47"/>
      <c r="M952" s="47"/>
      <c r="N952" s="49" t="e">
        <f aca="false">_xlfn.IFS(AND(I952="PE",M952="NÓMINA ENERO"),1,AND(I952="PE",M952="NÓMINA FEBRERO"),2,AND(I952="PE",M952="NÓMINA MARZO"),3,AND(I952="PE",M952="NÓMINA ABRIL"),4,AND(I952="PE",M952="NÓMINA MAYO"),5,AND(I952="PE",M952="NÓMINA JUNIO"),6,AND(I952="PE",M952="NÓMINA JULIO"),7,AND(I952="PE",M952="NÓMINA AGOSTO"),8,AND(I952="PE",M952="NÓMINA SEPTIEMBRE"),9,AND(I952="PE",M952="NÓMINA OCTUBRE"),10,AND(I952="PE",M952="NÓMINA NOVIEMBRE"),11,AND(I952="PE",M952="NÓMINA DICIEMBRE"),12,AND(I952="PC",M952="NÓMINA ENERO"),1,AND(I952="PC",M952="NÓMINA FEBRERO"),2,AND(I952="PC",M952="NÓMINA MARZO"),3,AND(I952="PC",M952="NÓMINA ABRIL"),4,AND(I952="PC",M952="NÓMINA MAYO"),5,AND(I952="PC",M952="NÓMINA JUNIO"),6,AND(I952="PC",M952="NÓMINA JULIO"),7,AND(I952="PC",M952="NÓMINA AGOSTO"),8,AND(I952="PC",M952="NÓMINA SEPTIEMBRE"),9,AND(I952="PC",M952="NÓMINA OCTUBRE"),10,AND(I952="PC",M952="NÓMINA NOVIEMBRE"),11,AND(I952="PC",M952="NÓMINA DICIEMBRE"),12,I952="VCF"," ",I952="VSF"," ",I952="SUB"," ",I952="ADQBYS"," ",I952="CONV"," ")</f>
        <v>#N/A</v>
      </c>
      <c r="O952" s="50"/>
      <c r="P952" s="51"/>
      <c r="Q952" s="51" t="n">
        <f aca="false">ROUND((O952*P952)*0.15,2)</f>
        <v>0</v>
      </c>
      <c r="R952" s="52" t="e">
        <f aca="false">_xlfn.IFS(I952="PE","NO RELLENAR",I952="PC","NO RELLENAR",I952="SUB","NO RELLENAR",I952="ADQBYS","NO RELLENAR",I952="CONV","NO RELLENAR",I952="VSF","RELLENAR",I952="VCF","RELLENAR")</f>
        <v>#N/A</v>
      </c>
      <c r="S952" s="53"/>
      <c r="T952" s="53"/>
      <c r="U952" s="54"/>
      <c r="V952" s="55"/>
      <c r="W952" s="54"/>
      <c r="X952" s="55"/>
      <c r="Y952" s="51"/>
      <c r="Z952" s="51"/>
      <c r="AA952" s="51"/>
      <c r="AB952" s="51"/>
      <c r="AC952" s="51"/>
      <c r="AD952" s="51"/>
      <c r="AE952" s="51"/>
      <c r="AF952" s="51"/>
      <c r="AG952" s="51"/>
      <c r="AH952" s="51"/>
      <c r="AI952" s="51"/>
      <c r="AJ952" s="51"/>
      <c r="AK952" s="51"/>
      <c r="AL952" s="51"/>
      <c r="AM952" s="54"/>
      <c r="AN952" s="51"/>
      <c r="AO952" s="54"/>
      <c r="AP952" s="51"/>
      <c r="AQ952" s="54"/>
      <c r="AR952" s="51"/>
      <c r="AS952" s="53" t="n">
        <v>0</v>
      </c>
      <c r="AT952" s="53" t="n">
        <v>0</v>
      </c>
      <c r="AU952" s="53" t="e">
        <f aca="false">_xlfn.IFS(I952="PE",0,I952="PC",0,I952="VCF",ROUND(AS952*AV952,2),I952="VSF",ROUND(AS952*AV952,2),I952="SUB",ROUND(AS952*AV952,2),I952="ADQBYS",ROUND(AS952*AV952,2),I952="CONV",ROUND(AS952*AV952,2))</f>
        <v>#N/A</v>
      </c>
      <c r="AV952" s="56"/>
      <c r="AW952" s="57" t="e">
        <f aca="false">_xlfn.IFS(I952="PE",ROUND((O952*P952)+Q952,2),I952="PC",ROUND((O952*P952)+Q952,2),AND(I952="VCF",BA952="SI"),AS952+AU952,AND(I952="VCF",BA952="NO"),AS952,AND(I952="VSF",BA952="SI"),AS952+AU952+Y952+Z952,AND(I952="VSF",BA952="NO"),AS952+Y952+Z952,AND(I952="SUB",BA952="SI"),AS952+AU952,AND(I952="SUB",BA952="NO"),AS952,AND(I952="ADQBYS",BA952="SI"),AS952+AU952,AND(I952="ADQBYS",BA952="NO"),AS952,AND(I952="CONV",BA952="SI"),AS952+AU952,AND(I952="CONV",BA952="NO"),AS952)</f>
        <v>#N/A</v>
      </c>
      <c r="AX952" s="53"/>
      <c r="AY952" s="58"/>
      <c r="AZ952" s="51"/>
      <c r="BA952" s="59"/>
    </row>
    <row r="953" customFormat="false" ht="18.6" hidden="false" customHeight="true" outlineLevel="0" collapsed="false">
      <c r="A953" s="43"/>
      <c r="B953" s="44"/>
      <c r="C953" s="44"/>
      <c r="D953" s="44"/>
      <c r="E953" s="44"/>
      <c r="F953" s="44"/>
      <c r="G953" s="44"/>
      <c r="H953" s="45"/>
      <c r="I953" s="44"/>
      <c r="J953" s="44"/>
      <c r="K953" s="44"/>
      <c r="L953" s="47"/>
      <c r="M953" s="47"/>
      <c r="N953" s="49" t="e">
        <f aca="false">_xlfn.IFS(AND(I953="PE",M953="NÓMINA ENERO"),1,AND(I953="PE",M953="NÓMINA FEBRERO"),2,AND(I953="PE",M953="NÓMINA MARZO"),3,AND(I953="PE",M953="NÓMINA ABRIL"),4,AND(I953="PE",M953="NÓMINA MAYO"),5,AND(I953="PE",M953="NÓMINA JUNIO"),6,AND(I953="PE",M953="NÓMINA JULIO"),7,AND(I953="PE",M953="NÓMINA AGOSTO"),8,AND(I953="PE",M953="NÓMINA SEPTIEMBRE"),9,AND(I953="PE",M953="NÓMINA OCTUBRE"),10,AND(I953="PE",M953="NÓMINA NOVIEMBRE"),11,AND(I953="PE",M953="NÓMINA DICIEMBRE"),12,AND(I953="PC",M953="NÓMINA ENERO"),1,AND(I953="PC",M953="NÓMINA FEBRERO"),2,AND(I953="PC",M953="NÓMINA MARZO"),3,AND(I953="PC",M953="NÓMINA ABRIL"),4,AND(I953="PC",M953="NÓMINA MAYO"),5,AND(I953="PC",M953="NÓMINA JUNIO"),6,AND(I953="PC",M953="NÓMINA JULIO"),7,AND(I953="PC",M953="NÓMINA AGOSTO"),8,AND(I953="PC",M953="NÓMINA SEPTIEMBRE"),9,AND(I953="PC",M953="NÓMINA OCTUBRE"),10,AND(I953="PC",M953="NÓMINA NOVIEMBRE"),11,AND(I953="PC",M953="NÓMINA DICIEMBRE"),12,I953="VCF"," ",I953="VSF"," ",I953="SUB"," ",I953="ADQBYS"," ",I953="CONV"," ")</f>
        <v>#N/A</v>
      </c>
      <c r="O953" s="50"/>
      <c r="P953" s="51"/>
      <c r="Q953" s="51" t="n">
        <f aca="false">ROUND((O953*P953)*0.15,2)</f>
        <v>0</v>
      </c>
      <c r="R953" s="52" t="e">
        <f aca="false">_xlfn.IFS(I953="PE","NO RELLENAR",I953="PC","NO RELLENAR",I953="SUB","NO RELLENAR",I953="ADQBYS","NO RELLENAR",I953="CONV","NO RELLENAR",I953="VSF","RELLENAR",I953="VCF","RELLENAR")</f>
        <v>#N/A</v>
      </c>
      <c r="S953" s="53"/>
      <c r="T953" s="53"/>
      <c r="U953" s="54"/>
      <c r="V953" s="55"/>
      <c r="W953" s="54"/>
      <c r="X953" s="55"/>
      <c r="Y953" s="51"/>
      <c r="Z953" s="51"/>
      <c r="AA953" s="51"/>
      <c r="AB953" s="51"/>
      <c r="AC953" s="51"/>
      <c r="AD953" s="51"/>
      <c r="AE953" s="51"/>
      <c r="AF953" s="51"/>
      <c r="AG953" s="51"/>
      <c r="AH953" s="51"/>
      <c r="AI953" s="51"/>
      <c r="AJ953" s="51"/>
      <c r="AK953" s="51"/>
      <c r="AL953" s="51"/>
      <c r="AM953" s="54"/>
      <c r="AN953" s="51"/>
      <c r="AO953" s="54"/>
      <c r="AP953" s="51"/>
      <c r="AQ953" s="54"/>
      <c r="AR953" s="51"/>
      <c r="AS953" s="53" t="n">
        <v>0</v>
      </c>
      <c r="AT953" s="53" t="n">
        <v>0</v>
      </c>
      <c r="AU953" s="53" t="e">
        <f aca="false">_xlfn.IFS(I953="PE",0,I953="PC",0,I953="VCF",ROUND(AS953*AV953,2),I953="VSF",ROUND(AS953*AV953,2),I953="SUB",ROUND(AS953*AV953,2),I953="ADQBYS",ROUND(AS953*AV953,2),I953="CONV",ROUND(AS953*AV953,2))</f>
        <v>#N/A</v>
      </c>
      <c r="AV953" s="56"/>
      <c r="AW953" s="57" t="e">
        <f aca="false">_xlfn.IFS(I953="PE",ROUND((O953*P953)+Q953,2),I953="PC",ROUND((O953*P953)+Q953,2),AND(I953="VCF",BA953="SI"),AS953+AU953,AND(I953="VCF",BA953="NO"),AS953,AND(I953="VSF",BA953="SI"),AS953+AU953+Y953+Z953,AND(I953="VSF",BA953="NO"),AS953+Y953+Z953,AND(I953="SUB",BA953="SI"),AS953+AU953,AND(I953="SUB",BA953="NO"),AS953,AND(I953="ADQBYS",BA953="SI"),AS953+AU953,AND(I953="ADQBYS",BA953="NO"),AS953,AND(I953="CONV",BA953="SI"),AS953+AU953,AND(I953="CONV",BA953="NO"),AS953)</f>
        <v>#N/A</v>
      </c>
      <c r="AX953" s="53"/>
      <c r="AY953" s="58"/>
      <c r="AZ953" s="51"/>
      <c r="BA953" s="59"/>
    </row>
    <row r="954" customFormat="false" ht="18.6" hidden="false" customHeight="true" outlineLevel="0" collapsed="false">
      <c r="A954" s="43"/>
      <c r="B954" s="44"/>
      <c r="C954" s="44"/>
      <c r="D954" s="44"/>
      <c r="E954" s="44"/>
      <c r="F954" s="44"/>
      <c r="G954" s="44"/>
      <c r="H954" s="45"/>
      <c r="I954" s="44"/>
      <c r="J954" s="44"/>
      <c r="K954" s="44"/>
      <c r="L954" s="47"/>
      <c r="M954" s="47"/>
      <c r="N954" s="49" t="e">
        <f aca="false">_xlfn.IFS(AND(I954="PE",M954="NÓMINA ENERO"),1,AND(I954="PE",M954="NÓMINA FEBRERO"),2,AND(I954="PE",M954="NÓMINA MARZO"),3,AND(I954="PE",M954="NÓMINA ABRIL"),4,AND(I954="PE",M954="NÓMINA MAYO"),5,AND(I954="PE",M954="NÓMINA JUNIO"),6,AND(I954="PE",M954="NÓMINA JULIO"),7,AND(I954="PE",M954="NÓMINA AGOSTO"),8,AND(I954="PE",M954="NÓMINA SEPTIEMBRE"),9,AND(I954="PE",M954="NÓMINA OCTUBRE"),10,AND(I954="PE",M954="NÓMINA NOVIEMBRE"),11,AND(I954="PE",M954="NÓMINA DICIEMBRE"),12,AND(I954="PC",M954="NÓMINA ENERO"),1,AND(I954="PC",M954="NÓMINA FEBRERO"),2,AND(I954="PC",M954="NÓMINA MARZO"),3,AND(I954="PC",M954="NÓMINA ABRIL"),4,AND(I954="PC",M954="NÓMINA MAYO"),5,AND(I954="PC",M954="NÓMINA JUNIO"),6,AND(I954="PC",M954="NÓMINA JULIO"),7,AND(I954="PC",M954="NÓMINA AGOSTO"),8,AND(I954="PC",M954="NÓMINA SEPTIEMBRE"),9,AND(I954="PC",M954="NÓMINA OCTUBRE"),10,AND(I954="PC",M954="NÓMINA NOVIEMBRE"),11,AND(I954="PC",M954="NÓMINA DICIEMBRE"),12,I954="VCF"," ",I954="VSF"," ",I954="SUB"," ",I954="ADQBYS"," ",I954="CONV"," ")</f>
        <v>#N/A</v>
      </c>
      <c r="O954" s="50"/>
      <c r="P954" s="51"/>
      <c r="Q954" s="51" t="n">
        <f aca="false">ROUND((O954*P954)*0.15,2)</f>
        <v>0</v>
      </c>
      <c r="R954" s="52" t="e">
        <f aca="false">_xlfn.IFS(I954="PE","NO RELLENAR",I954="PC","NO RELLENAR",I954="SUB","NO RELLENAR",I954="ADQBYS","NO RELLENAR",I954="CONV","NO RELLENAR",I954="VSF","RELLENAR",I954="VCF","RELLENAR")</f>
        <v>#N/A</v>
      </c>
      <c r="S954" s="53"/>
      <c r="T954" s="53"/>
      <c r="U954" s="54"/>
      <c r="V954" s="55"/>
      <c r="W954" s="54"/>
      <c r="X954" s="55"/>
      <c r="Y954" s="51"/>
      <c r="Z954" s="51"/>
      <c r="AA954" s="51"/>
      <c r="AB954" s="51"/>
      <c r="AC954" s="51"/>
      <c r="AD954" s="51"/>
      <c r="AE954" s="51"/>
      <c r="AF954" s="51"/>
      <c r="AG954" s="51"/>
      <c r="AH954" s="51"/>
      <c r="AI954" s="51"/>
      <c r="AJ954" s="51"/>
      <c r="AK954" s="51"/>
      <c r="AL954" s="51"/>
      <c r="AM954" s="54"/>
      <c r="AN954" s="51"/>
      <c r="AO954" s="54"/>
      <c r="AP954" s="51"/>
      <c r="AQ954" s="54"/>
      <c r="AR954" s="51"/>
      <c r="AS954" s="53" t="n">
        <v>0</v>
      </c>
      <c r="AT954" s="53" t="n">
        <v>0</v>
      </c>
      <c r="AU954" s="53" t="e">
        <f aca="false">_xlfn.IFS(I954="PE",0,I954="PC",0,I954="VCF",ROUND(AS954*AV954,2),I954="VSF",ROUND(AS954*AV954,2),I954="SUB",ROUND(AS954*AV954,2),I954="ADQBYS",ROUND(AS954*AV954,2),I954="CONV",ROUND(AS954*AV954,2))</f>
        <v>#N/A</v>
      </c>
      <c r="AV954" s="56"/>
      <c r="AW954" s="57" t="e">
        <f aca="false">_xlfn.IFS(I954="PE",ROUND((O954*P954)+Q954,2),I954="PC",ROUND((O954*P954)+Q954,2),AND(I954="VCF",BA954="SI"),AS954+AU954,AND(I954="VCF",BA954="NO"),AS954,AND(I954="VSF",BA954="SI"),AS954+AU954+Y954+Z954,AND(I954="VSF",BA954="NO"),AS954+Y954+Z954,AND(I954="SUB",BA954="SI"),AS954+AU954,AND(I954="SUB",BA954="NO"),AS954,AND(I954="ADQBYS",BA954="SI"),AS954+AU954,AND(I954="ADQBYS",BA954="NO"),AS954,AND(I954="CONV",BA954="SI"),AS954+AU954,AND(I954="CONV",BA954="NO"),AS954)</f>
        <v>#N/A</v>
      </c>
      <c r="AX954" s="53"/>
      <c r="AY954" s="58"/>
      <c r="AZ954" s="51"/>
      <c r="BA954" s="59"/>
    </row>
    <row r="955" customFormat="false" ht="18.6" hidden="false" customHeight="true" outlineLevel="0" collapsed="false">
      <c r="A955" s="43"/>
      <c r="B955" s="44"/>
      <c r="C955" s="44"/>
      <c r="D955" s="44"/>
      <c r="E955" s="44"/>
      <c r="F955" s="44"/>
      <c r="G955" s="44"/>
      <c r="H955" s="45"/>
      <c r="I955" s="44"/>
      <c r="J955" s="44"/>
      <c r="K955" s="44"/>
      <c r="L955" s="47"/>
      <c r="M955" s="47"/>
      <c r="N955" s="49" t="e">
        <f aca="false">_xlfn.IFS(AND(I955="PE",M955="NÓMINA ENERO"),1,AND(I955="PE",M955="NÓMINA FEBRERO"),2,AND(I955="PE",M955="NÓMINA MARZO"),3,AND(I955="PE",M955="NÓMINA ABRIL"),4,AND(I955="PE",M955="NÓMINA MAYO"),5,AND(I955="PE",M955="NÓMINA JUNIO"),6,AND(I955="PE",M955="NÓMINA JULIO"),7,AND(I955="PE",M955="NÓMINA AGOSTO"),8,AND(I955="PE",M955="NÓMINA SEPTIEMBRE"),9,AND(I955="PE",M955="NÓMINA OCTUBRE"),10,AND(I955="PE",M955="NÓMINA NOVIEMBRE"),11,AND(I955="PE",M955="NÓMINA DICIEMBRE"),12,AND(I955="PC",M955="NÓMINA ENERO"),1,AND(I955="PC",M955="NÓMINA FEBRERO"),2,AND(I955="PC",M955="NÓMINA MARZO"),3,AND(I955="PC",M955="NÓMINA ABRIL"),4,AND(I955="PC",M955="NÓMINA MAYO"),5,AND(I955="PC",M955="NÓMINA JUNIO"),6,AND(I955="PC",M955="NÓMINA JULIO"),7,AND(I955="PC",M955="NÓMINA AGOSTO"),8,AND(I955="PC",M955="NÓMINA SEPTIEMBRE"),9,AND(I955="PC",M955="NÓMINA OCTUBRE"),10,AND(I955="PC",M955="NÓMINA NOVIEMBRE"),11,AND(I955="PC",M955="NÓMINA DICIEMBRE"),12,I955="VCF"," ",I955="VSF"," ",I955="SUB"," ",I955="ADQBYS"," ",I955="CONV"," ")</f>
        <v>#N/A</v>
      </c>
      <c r="O955" s="50"/>
      <c r="P955" s="51"/>
      <c r="Q955" s="51" t="n">
        <f aca="false">ROUND((O955*P955)*0.15,2)</f>
        <v>0</v>
      </c>
      <c r="R955" s="52" t="e">
        <f aca="false">_xlfn.IFS(I955="PE","NO RELLENAR",I955="PC","NO RELLENAR",I955="SUB","NO RELLENAR",I955="ADQBYS","NO RELLENAR",I955="CONV","NO RELLENAR",I955="VSF","RELLENAR",I955="VCF","RELLENAR")</f>
        <v>#N/A</v>
      </c>
      <c r="S955" s="53"/>
      <c r="T955" s="53"/>
      <c r="U955" s="54"/>
      <c r="V955" s="55"/>
      <c r="W955" s="54"/>
      <c r="X955" s="55"/>
      <c r="Y955" s="51"/>
      <c r="Z955" s="51"/>
      <c r="AA955" s="51"/>
      <c r="AB955" s="51"/>
      <c r="AC955" s="51"/>
      <c r="AD955" s="51"/>
      <c r="AE955" s="51"/>
      <c r="AF955" s="51"/>
      <c r="AG955" s="51"/>
      <c r="AH955" s="51"/>
      <c r="AI955" s="51"/>
      <c r="AJ955" s="51"/>
      <c r="AK955" s="51"/>
      <c r="AL955" s="51"/>
      <c r="AM955" s="54"/>
      <c r="AN955" s="51"/>
      <c r="AO955" s="54"/>
      <c r="AP955" s="51"/>
      <c r="AQ955" s="54"/>
      <c r="AR955" s="51"/>
      <c r="AS955" s="53" t="n">
        <v>0</v>
      </c>
      <c r="AT955" s="53" t="n">
        <v>0</v>
      </c>
      <c r="AU955" s="53" t="e">
        <f aca="false">_xlfn.IFS(I955="PE",0,I955="PC",0,I955="VCF",ROUND(AS955*AV955,2),I955="VSF",ROUND(AS955*AV955,2),I955="SUB",ROUND(AS955*AV955,2),I955="ADQBYS",ROUND(AS955*AV955,2),I955="CONV",ROUND(AS955*AV955,2))</f>
        <v>#N/A</v>
      </c>
      <c r="AV955" s="56"/>
      <c r="AW955" s="57" t="e">
        <f aca="false">_xlfn.IFS(I955="PE",ROUND((O955*P955)+Q955,2),I955="PC",ROUND((O955*P955)+Q955,2),AND(I955="VCF",BA955="SI"),AS955+AU955,AND(I955="VCF",BA955="NO"),AS955,AND(I955="VSF",BA955="SI"),AS955+AU955+Y955+Z955,AND(I955="VSF",BA955="NO"),AS955+Y955+Z955,AND(I955="SUB",BA955="SI"),AS955+AU955,AND(I955="SUB",BA955="NO"),AS955,AND(I955="ADQBYS",BA955="SI"),AS955+AU955,AND(I955="ADQBYS",BA955="NO"),AS955,AND(I955="CONV",BA955="SI"),AS955+AU955,AND(I955="CONV",BA955="NO"),AS955)</f>
        <v>#N/A</v>
      </c>
      <c r="AX955" s="53"/>
      <c r="AY955" s="58"/>
      <c r="AZ955" s="51"/>
      <c r="BA955" s="59"/>
    </row>
    <row r="956" customFormat="false" ht="18.6" hidden="false" customHeight="true" outlineLevel="0" collapsed="false">
      <c r="A956" s="43"/>
      <c r="B956" s="44"/>
      <c r="C956" s="44"/>
      <c r="D956" s="44"/>
      <c r="E956" s="44"/>
      <c r="F956" s="44"/>
      <c r="G956" s="44"/>
      <c r="H956" s="45"/>
      <c r="I956" s="44"/>
      <c r="J956" s="44"/>
      <c r="K956" s="44"/>
      <c r="L956" s="47"/>
      <c r="M956" s="47"/>
      <c r="N956" s="49" t="e">
        <f aca="false">_xlfn.IFS(AND(I956="PE",M956="NÓMINA ENERO"),1,AND(I956="PE",M956="NÓMINA FEBRERO"),2,AND(I956="PE",M956="NÓMINA MARZO"),3,AND(I956="PE",M956="NÓMINA ABRIL"),4,AND(I956="PE",M956="NÓMINA MAYO"),5,AND(I956="PE",M956="NÓMINA JUNIO"),6,AND(I956="PE",M956="NÓMINA JULIO"),7,AND(I956="PE",M956="NÓMINA AGOSTO"),8,AND(I956="PE",M956="NÓMINA SEPTIEMBRE"),9,AND(I956="PE",M956="NÓMINA OCTUBRE"),10,AND(I956="PE",M956="NÓMINA NOVIEMBRE"),11,AND(I956="PE",M956="NÓMINA DICIEMBRE"),12,AND(I956="PC",M956="NÓMINA ENERO"),1,AND(I956="PC",M956="NÓMINA FEBRERO"),2,AND(I956="PC",M956="NÓMINA MARZO"),3,AND(I956="PC",M956="NÓMINA ABRIL"),4,AND(I956="PC",M956="NÓMINA MAYO"),5,AND(I956="PC",M956="NÓMINA JUNIO"),6,AND(I956="PC",M956="NÓMINA JULIO"),7,AND(I956="PC",M956="NÓMINA AGOSTO"),8,AND(I956="PC",M956="NÓMINA SEPTIEMBRE"),9,AND(I956="PC",M956="NÓMINA OCTUBRE"),10,AND(I956="PC",M956="NÓMINA NOVIEMBRE"),11,AND(I956="PC",M956="NÓMINA DICIEMBRE"),12,I956="VCF"," ",I956="VSF"," ",I956="SUB"," ",I956="ADQBYS"," ",I956="CONV"," ")</f>
        <v>#N/A</v>
      </c>
      <c r="O956" s="50"/>
      <c r="P956" s="51"/>
      <c r="Q956" s="51" t="n">
        <f aca="false">ROUND((O956*P956)*0.15,2)</f>
        <v>0</v>
      </c>
      <c r="R956" s="52" t="e">
        <f aca="false">_xlfn.IFS(I956="PE","NO RELLENAR",I956="PC","NO RELLENAR",I956="SUB","NO RELLENAR",I956="ADQBYS","NO RELLENAR",I956="CONV","NO RELLENAR",I956="VSF","RELLENAR",I956="VCF","RELLENAR")</f>
        <v>#N/A</v>
      </c>
      <c r="S956" s="53"/>
      <c r="T956" s="53"/>
      <c r="U956" s="54"/>
      <c r="V956" s="55"/>
      <c r="W956" s="54"/>
      <c r="X956" s="55"/>
      <c r="Y956" s="51"/>
      <c r="Z956" s="51"/>
      <c r="AA956" s="51"/>
      <c r="AB956" s="51"/>
      <c r="AC956" s="51"/>
      <c r="AD956" s="51"/>
      <c r="AE956" s="51"/>
      <c r="AF956" s="51"/>
      <c r="AG956" s="51"/>
      <c r="AH956" s="51"/>
      <c r="AI956" s="51"/>
      <c r="AJ956" s="51"/>
      <c r="AK956" s="51"/>
      <c r="AL956" s="51"/>
      <c r="AM956" s="54"/>
      <c r="AN956" s="51"/>
      <c r="AO956" s="54"/>
      <c r="AP956" s="51"/>
      <c r="AQ956" s="54"/>
      <c r="AR956" s="51"/>
      <c r="AS956" s="53" t="n">
        <v>0</v>
      </c>
      <c r="AT956" s="53" t="n">
        <v>0</v>
      </c>
      <c r="AU956" s="53" t="e">
        <f aca="false">_xlfn.IFS(I956="PE",0,I956="PC",0,I956="VCF",ROUND(AS956*AV956,2),I956="VSF",ROUND(AS956*AV956,2),I956="SUB",ROUND(AS956*AV956,2),I956="ADQBYS",ROUND(AS956*AV956,2),I956="CONV",ROUND(AS956*AV956,2))</f>
        <v>#N/A</v>
      </c>
      <c r="AV956" s="56"/>
      <c r="AW956" s="57" t="e">
        <f aca="false">_xlfn.IFS(I956="PE",ROUND((O956*P956)+Q956,2),I956="PC",ROUND((O956*P956)+Q956,2),AND(I956="VCF",BA956="SI"),AS956+AU956,AND(I956="VCF",BA956="NO"),AS956,AND(I956="VSF",BA956="SI"),AS956+AU956+Y956+Z956,AND(I956="VSF",BA956="NO"),AS956+Y956+Z956,AND(I956="SUB",BA956="SI"),AS956+AU956,AND(I956="SUB",BA956="NO"),AS956,AND(I956="ADQBYS",BA956="SI"),AS956+AU956,AND(I956="ADQBYS",BA956="NO"),AS956,AND(I956="CONV",BA956="SI"),AS956+AU956,AND(I956="CONV",BA956="NO"),AS956)</f>
        <v>#N/A</v>
      </c>
      <c r="AX956" s="53"/>
      <c r="AY956" s="58"/>
      <c r="AZ956" s="51"/>
      <c r="BA956" s="59"/>
    </row>
    <row r="957" customFormat="false" ht="18.6" hidden="false" customHeight="true" outlineLevel="0" collapsed="false">
      <c r="A957" s="43"/>
      <c r="B957" s="44"/>
      <c r="C957" s="44"/>
      <c r="D957" s="44"/>
      <c r="E957" s="44"/>
      <c r="F957" s="44"/>
      <c r="G957" s="44"/>
      <c r="H957" s="45"/>
      <c r="I957" s="44"/>
      <c r="J957" s="44"/>
      <c r="K957" s="44"/>
      <c r="L957" s="47"/>
      <c r="M957" s="47"/>
      <c r="N957" s="49" t="e">
        <f aca="false">_xlfn.IFS(AND(I957="PE",M957="NÓMINA ENERO"),1,AND(I957="PE",M957="NÓMINA FEBRERO"),2,AND(I957="PE",M957="NÓMINA MARZO"),3,AND(I957="PE",M957="NÓMINA ABRIL"),4,AND(I957="PE",M957="NÓMINA MAYO"),5,AND(I957="PE",M957="NÓMINA JUNIO"),6,AND(I957="PE",M957="NÓMINA JULIO"),7,AND(I957="PE",M957="NÓMINA AGOSTO"),8,AND(I957="PE",M957="NÓMINA SEPTIEMBRE"),9,AND(I957="PE",M957="NÓMINA OCTUBRE"),10,AND(I957="PE",M957="NÓMINA NOVIEMBRE"),11,AND(I957="PE",M957="NÓMINA DICIEMBRE"),12,AND(I957="PC",M957="NÓMINA ENERO"),1,AND(I957="PC",M957="NÓMINA FEBRERO"),2,AND(I957="PC",M957="NÓMINA MARZO"),3,AND(I957="PC",M957="NÓMINA ABRIL"),4,AND(I957="PC",M957="NÓMINA MAYO"),5,AND(I957="PC",M957="NÓMINA JUNIO"),6,AND(I957="PC",M957="NÓMINA JULIO"),7,AND(I957="PC",M957="NÓMINA AGOSTO"),8,AND(I957="PC",M957="NÓMINA SEPTIEMBRE"),9,AND(I957="PC",M957="NÓMINA OCTUBRE"),10,AND(I957="PC",M957="NÓMINA NOVIEMBRE"),11,AND(I957="PC",M957="NÓMINA DICIEMBRE"),12,I957="VCF"," ",I957="VSF"," ",I957="SUB"," ",I957="ADQBYS"," ",I957="CONV"," ")</f>
        <v>#N/A</v>
      </c>
      <c r="O957" s="50"/>
      <c r="P957" s="51"/>
      <c r="Q957" s="51" t="n">
        <f aca="false">ROUND((O957*P957)*0.15,2)</f>
        <v>0</v>
      </c>
      <c r="R957" s="52" t="e">
        <f aca="false">_xlfn.IFS(I957="PE","NO RELLENAR",I957="PC","NO RELLENAR",I957="SUB","NO RELLENAR",I957="ADQBYS","NO RELLENAR",I957="CONV","NO RELLENAR",I957="VSF","RELLENAR",I957="VCF","RELLENAR")</f>
        <v>#N/A</v>
      </c>
      <c r="S957" s="53"/>
      <c r="T957" s="53"/>
      <c r="U957" s="54"/>
      <c r="V957" s="55"/>
      <c r="W957" s="54"/>
      <c r="X957" s="55"/>
      <c r="Y957" s="51"/>
      <c r="Z957" s="51"/>
      <c r="AA957" s="51"/>
      <c r="AB957" s="51"/>
      <c r="AC957" s="51"/>
      <c r="AD957" s="51"/>
      <c r="AE957" s="51"/>
      <c r="AF957" s="51"/>
      <c r="AG957" s="51"/>
      <c r="AH957" s="51"/>
      <c r="AI957" s="51"/>
      <c r="AJ957" s="51"/>
      <c r="AK957" s="51"/>
      <c r="AL957" s="51"/>
      <c r="AM957" s="54"/>
      <c r="AN957" s="51"/>
      <c r="AO957" s="54"/>
      <c r="AP957" s="51"/>
      <c r="AQ957" s="54"/>
      <c r="AR957" s="51"/>
      <c r="AS957" s="53" t="n">
        <v>0</v>
      </c>
      <c r="AT957" s="53" t="n">
        <v>0</v>
      </c>
      <c r="AU957" s="53" t="e">
        <f aca="false">_xlfn.IFS(I957="PE",0,I957="PC",0,I957="VCF",ROUND(AS957*AV957,2),I957="VSF",ROUND(AS957*AV957,2),I957="SUB",ROUND(AS957*AV957,2),I957="ADQBYS",ROUND(AS957*AV957,2),I957="CONV",ROUND(AS957*AV957,2))</f>
        <v>#N/A</v>
      </c>
      <c r="AV957" s="56"/>
      <c r="AW957" s="57" t="e">
        <f aca="false">_xlfn.IFS(I957="PE",ROUND((O957*P957)+Q957,2),I957="PC",ROUND((O957*P957)+Q957,2),AND(I957="VCF",BA957="SI"),AS957+AU957,AND(I957="VCF",BA957="NO"),AS957,AND(I957="VSF",BA957="SI"),AS957+AU957+Y957+Z957,AND(I957="VSF",BA957="NO"),AS957+Y957+Z957,AND(I957="SUB",BA957="SI"),AS957+AU957,AND(I957="SUB",BA957="NO"),AS957,AND(I957="ADQBYS",BA957="SI"),AS957+AU957,AND(I957="ADQBYS",BA957="NO"),AS957,AND(I957="CONV",BA957="SI"),AS957+AU957,AND(I957="CONV",BA957="NO"),AS957)</f>
        <v>#N/A</v>
      </c>
      <c r="AX957" s="53"/>
      <c r="AY957" s="58"/>
      <c r="AZ957" s="51"/>
      <c r="BA957" s="59"/>
    </row>
    <row r="958" customFormat="false" ht="18.6" hidden="false" customHeight="true" outlineLevel="0" collapsed="false">
      <c r="A958" s="43"/>
      <c r="B958" s="44"/>
      <c r="C958" s="44"/>
      <c r="D958" s="44"/>
      <c r="E958" s="44"/>
      <c r="F958" s="44"/>
      <c r="G958" s="44"/>
      <c r="H958" s="45"/>
      <c r="I958" s="44"/>
      <c r="J958" s="44"/>
      <c r="K958" s="44"/>
      <c r="L958" s="47"/>
      <c r="M958" s="47"/>
      <c r="N958" s="49" t="e">
        <f aca="false">_xlfn.IFS(AND(I958="PE",M958="NÓMINA ENERO"),1,AND(I958="PE",M958="NÓMINA FEBRERO"),2,AND(I958="PE",M958="NÓMINA MARZO"),3,AND(I958="PE",M958="NÓMINA ABRIL"),4,AND(I958="PE",M958="NÓMINA MAYO"),5,AND(I958="PE",M958="NÓMINA JUNIO"),6,AND(I958="PE",M958="NÓMINA JULIO"),7,AND(I958="PE",M958="NÓMINA AGOSTO"),8,AND(I958="PE",M958="NÓMINA SEPTIEMBRE"),9,AND(I958="PE",M958="NÓMINA OCTUBRE"),10,AND(I958="PE",M958="NÓMINA NOVIEMBRE"),11,AND(I958="PE",M958="NÓMINA DICIEMBRE"),12,AND(I958="PC",M958="NÓMINA ENERO"),1,AND(I958="PC",M958="NÓMINA FEBRERO"),2,AND(I958="PC",M958="NÓMINA MARZO"),3,AND(I958="PC",M958="NÓMINA ABRIL"),4,AND(I958="PC",M958="NÓMINA MAYO"),5,AND(I958="PC",M958="NÓMINA JUNIO"),6,AND(I958="PC",M958="NÓMINA JULIO"),7,AND(I958="PC",M958="NÓMINA AGOSTO"),8,AND(I958="PC",M958="NÓMINA SEPTIEMBRE"),9,AND(I958="PC",M958="NÓMINA OCTUBRE"),10,AND(I958="PC",M958="NÓMINA NOVIEMBRE"),11,AND(I958="PC",M958="NÓMINA DICIEMBRE"),12,I958="VCF"," ",I958="VSF"," ",I958="SUB"," ",I958="ADQBYS"," ",I958="CONV"," ")</f>
        <v>#N/A</v>
      </c>
      <c r="O958" s="50"/>
      <c r="P958" s="51"/>
      <c r="Q958" s="51" t="n">
        <f aca="false">ROUND((O958*P958)*0.15,2)</f>
        <v>0</v>
      </c>
      <c r="R958" s="52" t="e">
        <f aca="false">_xlfn.IFS(I958="PE","NO RELLENAR",I958="PC","NO RELLENAR",I958="SUB","NO RELLENAR",I958="ADQBYS","NO RELLENAR",I958="CONV","NO RELLENAR",I958="VSF","RELLENAR",I958="VCF","RELLENAR")</f>
        <v>#N/A</v>
      </c>
      <c r="S958" s="53"/>
      <c r="T958" s="53"/>
      <c r="U958" s="54"/>
      <c r="V958" s="55"/>
      <c r="W958" s="54"/>
      <c r="X958" s="55"/>
      <c r="Y958" s="51"/>
      <c r="Z958" s="51"/>
      <c r="AA958" s="51"/>
      <c r="AB958" s="51"/>
      <c r="AC958" s="51"/>
      <c r="AD958" s="51"/>
      <c r="AE958" s="51"/>
      <c r="AF958" s="51"/>
      <c r="AG958" s="51"/>
      <c r="AH958" s="51"/>
      <c r="AI958" s="51"/>
      <c r="AJ958" s="51"/>
      <c r="AK958" s="51"/>
      <c r="AL958" s="51"/>
      <c r="AM958" s="54"/>
      <c r="AN958" s="51"/>
      <c r="AO958" s="54"/>
      <c r="AP958" s="51"/>
      <c r="AQ958" s="54"/>
      <c r="AR958" s="51"/>
      <c r="AS958" s="53" t="n">
        <v>0</v>
      </c>
      <c r="AT958" s="53" t="n">
        <v>0</v>
      </c>
      <c r="AU958" s="53" t="e">
        <f aca="false">_xlfn.IFS(I958="PE",0,I958="PC",0,I958="VCF",ROUND(AS958*AV958,2),I958="VSF",ROUND(AS958*AV958,2),I958="SUB",ROUND(AS958*AV958,2),I958="ADQBYS",ROUND(AS958*AV958,2),I958="CONV",ROUND(AS958*AV958,2))</f>
        <v>#N/A</v>
      </c>
      <c r="AV958" s="56"/>
      <c r="AW958" s="57" t="e">
        <f aca="false">_xlfn.IFS(I958="PE",ROUND((O958*P958)+Q958,2),I958="PC",ROUND((O958*P958)+Q958,2),AND(I958="VCF",BA958="SI"),AS958+AU958,AND(I958="VCF",BA958="NO"),AS958,AND(I958="VSF",BA958="SI"),AS958+AU958+Y958+Z958,AND(I958="VSF",BA958="NO"),AS958+Y958+Z958,AND(I958="SUB",BA958="SI"),AS958+AU958,AND(I958="SUB",BA958="NO"),AS958,AND(I958="ADQBYS",BA958="SI"),AS958+AU958,AND(I958="ADQBYS",BA958="NO"),AS958,AND(I958="CONV",BA958="SI"),AS958+AU958,AND(I958="CONV",BA958="NO"),AS958)</f>
        <v>#N/A</v>
      </c>
      <c r="AX958" s="53"/>
      <c r="AY958" s="58"/>
      <c r="AZ958" s="51"/>
      <c r="BA958" s="59"/>
    </row>
    <row r="959" customFormat="false" ht="18.6" hidden="false" customHeight="true" outlineLevel="0" collapsed="false">
      <c r="A959" s="43"/>
      <c r="B959" s="44"/>
      <c r="C959" s="44"/>
      <c r="D959" s="44"/>
      <c r="E959" s="44"/>
      <c r="F959" s="44"/>
      <c r="G959" s="44"/>
      <c r="H959" s="45"/>
      <c r="I959" s="44"/>
      <c r="J959" s="44"/>
      <c r="K959" s="44"/>
      <c r="L959" s="47"/>
      <c r="M959" s="47"/>
      <c r="N959" s="49" t="e">
        <f aca="false">_xlfn.IFS(AND(I959="PE",M959="NÓMINA ENERO"),1,AND(I959="PE",M959="NÓMINA FEBRERO"),2,AND(I959="PE",M959="NÓMINA MARZO"),3,AND(I959="PE",M959="NÓMINA ABRIL"),4,AND(I959="PE",M959="NÓMINA MAYO"),5,AND(I959="PE",M959="NÓMINA JUNIO"),6,AND(I959="PE",M959="NÓMINA JULIO"),7,AND(I959="PE",M959="NÓMINA AGOSTO"),8,AND(I959="PE",M959="NÓMINA SEPTIEMBRE"),9,AND(I959="PE",M959="NÓMINA OCTUBRE"),10,AND(I959="PE",M959="NÓMINA NOVIEMBRE"),11,AND(I959="PE",M959="NÓMINA DICIEMBRE"),12,AND(I959="PC",M959="NÓMINA ENERO"),1,AND(I959="PC",M959="NÓMINA FEBRERO"),2,AND(I959="PC",M959="NÓMINA MARZO"),3,AND(I959="PC",M959="NÓMINA ABRIL"),4,AND(I959="PC",M959="NÓMINA MAYO"),5,AND(I959="PC",M959="NÓMINA JUNIO"),6,AND(I959="PC",M959="NÓMINA JULIO"),7,AND(I959="PC",M959="NÓMINA AGOSTO"),8,AND(I959="PC",M959="NÓMINA SEPTIEMBRE"),9,AND(I959="PC",M959="NÓMINA OCTUBRE"),10,AND(I959="PC",M959="NÓMINA NOVIEMBRE"),11,AND(I959="PC",M959="NÓMINA DICIEMBRE"),12,I959="VCF"," ",I959="VSF"," ",I959="SUB"," ",I959="ADQBYS"," ",I959="CONV"," ")</f>
        <v>#N/A</v>
      </c>
      <c r="O959" s="50"/>
      <c r="P959" s="51"/>
      <c r="Q959" s="51" t="n">
        <f aca="false">ROUND((O959*P959)*0.15,2)</f>
        <v>0</v>
      </c>
      <c r="R959" s="52" t="e">
        <f aca="false">_xlfn.IFS(I959="PE","NO RELLENAR",I959="PC","NO RELLENAR",I959="SUB","NO RELLENAR",I959="ADQBYS","NO RELLENAR",I959="CONV","NO RELLENAR",I959="VSF","RELLENAR",I959="VCF","RELLENAR")</f>
        <v>#N/A</v>
      </c>
      <c r="S959" s="53"/>
      <c r="T959" s="53"/>
      <c r="U959" s="54"/>
      <c r="V959" s="55"/>
      <c r="W959" s="54"/>
      <c r="X959" s="55"/>
      <c r="Y959" s="51"/>
      <c r="Z959" s="51"/>
      <c r="AA959" s="51"/>
      <c r="AB959" s="51"/>
      <c r="AC959" s="51"/>
      <c r="AD959" s="51"/>
      <c r="AE959" s="51"/>
      <c r="AF959" s="51"/>
      <c r="AG959" s="51"/>
      <c r="AH959" s="51"/>
      <c r="AI959" s="51"/>
      <c r="AJ959" s="51"/>
      <c r="AK959" s="51"/>
      <c r="AL959" s="51"/>
      <c r="AM959" s="54"/>
      <c r="AN959" s="51"/>
      <c r="AO959" s="54"/>
      <c r="AP959" s="51"/>
      <c r="AQ959" s="54"/>
      <c r="AR959" s="51"/>
      <c r="AS959" s="53" t="n">
        <v>0</v>
      </c>
      <c r="AT959" s="53" t="n">
        <v>0</v>
      </c>
      <c r="AU959" s="53" t="e">
        <f aca="false">_xlfn.IFS(I959="PE",0,I959="PC",0,I959="VCF",ROUND(AS959*AV959,2),I959="VSF",ROUND(AS959*AV959,2),I959="SUB",ROUND(AS959*AV959,2),I959="ADQBYS",ROUND(AS959*AV959,2),I959="CONV",ROUND(AS959*AV959,2))</f>
        <v>#N/A</v>
      </c>
      <c r="AV959" s="56"/>
      <c r="AW959" s="57" t="e">
        <f aca="false">_xlfn.IFS(I959="PE",ROUND((O959*P959)+Q959,2),I959="PC",ROUND((O959*P959)+Q959,2),AND(I959="VCF",BA959="SI"),AS959+AU959,AND(I959="VCF",BA959="NO"),AS959,AND(I959="VSF",BA959="SI"),AS959+AU959+Y959+Z959,AND(I959="VSF",BA959="NO"),AS959+Y959+Z959,AND(I959="SUB",BA959="SI"),AS959+AU959,AND(I959="SUB",BA959="NO"),AS959,AND(I959="ADQBYS",BA959="SI"),AS959+AU959,AND(I959="ADQBYS",BA959="NO"),AS959,AND(I959="CONV",BA959="SI"),AS959+AU959,AND(I959="CONV",BA959="NO"),AS959)</f>
        <v>#N/A</v>
      </c>
      <c r="AX959" s="53"/>
      <c r="AY959" s="58"/>
      <c r="AZ959" s="51"/>
      <c r="BA959" s="59"/>
    </row>
    <row r="960" customFormat="false" ht="18.6" hidden="false" customHeight="true" outlineLevel="0" collapsed="false">
      <c r="A960" s="43"/>
      <c r="B960" s="44"/>
      <c r="C960" s="44"/>
      <c r="D960" s="44"/>
      <c r="E960" s="44"/>
      <c r="F960" s="44"/>
      <c r="G960" s="44"/>
      <c r="H960" s="45"/>
      <c r="I960" s="44"/>
      <c r="J960" s="44"/>
      <c r="K960" s="44"/>
      <c r="L960" s="47"/>
      <c r="M960" s="47"/>
      <c r="N960" s="49" t="e">
        <f aca="false">_xlfn.IFS(AND(I960="PE",M960="NÓMINA ENERO"),1,AND(I960="PE",M960="NÓMINA FEBRERO"),2,AND(I960="PE",M960="NÓMINA MARZO"),3,AND(I960="PE",M960="NÓMINA ABRIL"),4,AND(I960="PE",M960="NÓMINA MAYO"),5,AND(I960="PE",M960="NÓMINA JUNIO"),6,AND(I960="PE",M960="NÓMINA JULIO"),7,AND(I960="PE",M960="NÓMINA AGOSTO"),8,AND(I960="PE",M960="NÓMINA SEPTIEMBRE"),9,AND(I960="PE",M960="NÓMINA OCTUBRE"),10,AND(I960="PE",M960="NÓMINA NOVIEMBRE"),11,AND(I960="PE",M960="NÓMINA DICIEMBRE"),12,AND(I960="PC",M960="NÓMINA ENERO"),1,AND(I960="PC",M960="NÓMINA FEBRERO"),2,AND(I960="PC",M960="NÓMINA MARZO"),3,AND(I960="PC",M960="NÓMINA ABRIL"),4,AND(I960="PC",M960="NÓMINA MAYO"),5,AND(I960="PC",M960="NÓMINA JUNIO"),6,AND(I960="PC",M960="NÓMINA JULIO"),7,AND(I960="PC",M960="NÓMINA AGOSTO"),8,AND(I960="PC",M960="NÓMINA SEPTIEMBRE"),9,AND(I960="PC",M960="NÓMINA OCTUBRE"),10,AND(I960="PC",M960="NÓMINA NOVIEMBRE"),11,AND(I960="PC",M960="NÓMINA DICIEMBRE"),12,I960="VCF"," ",I960="VSF"," ",I960="SUB"," ",I960="ADQBYS"," ",I960="CONV"," ")</f>
        <v>#N/A</v>
      </c>
      <c r="O960" s="50"/>
      <c r="P960" s="51"/>
      <c r="Q960" s="51" t="n">
        <f aca="false">ROUND((O960*P960)*0.15,2)</f>
        <v>0</v>
      </c>
      <c r="R960" s="52" t="e">
        <f aca="false">_xlfn.IFS(I960="PE","NO RELLENAR",I960="PC","NO RELLENAR",I960="SUB","NO RELLENAR",I960="ADQBYS","NO RELLENAR",I960="CONV","NO RELLENAR",I960="VSF","RELLENAR",I960="VCF","RELLENAR")</f>
        <v>#N/A</v>
      </c>
      <c r="S960" s="53"/>
      <c r="T960" s="53"/>
      <c r="U960" s="54"/>
      <c r="V960" s="55"/>
      <c r="W960" s="54"/>
      <c r="X960" s="55"/>
      <c r="Y960" s="51"/>
      <c r="Z960" s="51"/>
      <c r="AA960" s="51"/>
      <c r="AB960" s="51"/>
      <c r="AC960" s="51"/>
      <c r="AD960" s="51"/>
      <c r="AE960" s="51"/>
      <c r="AF960" s="51"/>
      <c r="AG960" s="51"/>
      <c r="AH960" s="51"/>
      <c r="AI960" s="51"/>
      <c r="AJ960" s="51"/>
      <c r="AK960" s="51"/>
      <c r="AL960" s="51"/>
      <c r="AM960" s="54"/>
      <c r="AN960" s="51"/>
      <c r="AO960" s="54"/>
      <c r="AP960" s="51"/>
      <c r="AQ960" s="54"/>
      <c r="AR960" s="51"/>
      <c r="AS960" s="53" t="n">
        <v>0</v>
      </c>
      <c r="AT960" s="53" t="n">
        <v>0</v>
      </c>
      <c r="AU960" s="53" t="e">
        <f aca="false">_xlfn.IFS(I960="PE",0,I960="PC",0,I960="VCF",ROUND(AS960*AV960,2),I960="VSF",ROUND(AS960*AV960,2),I960="SUB",ROUND(AS960*AV960,2),I960="ADQBYS",ROUND(AS960*AV960,2),I960="CONV",ROUND(AS960*AV960,2))</f>
        <v>#N/A</v>
      </c>
      <c r="AV960" s="56"/>
      <c r="AW960" s="57" t="e">
        <f aca="false">_xlfn.IFS(I960="PE",ROUND((O960*P960)+Q960,2),I960="PC",ROUND((O960*P960)+Q960,2),AND(I960="VCF",BA960="SI"),AS960+AU960,AND(I960="VCF",BA960="NO"),AS960,AND(I960="VSF",BA960="SI"),AS960+AU960+Y960+Z960,AND(I960="VSF",BA960="NO"),AS960+Y960+Z960,AND(I960="SUB",BA960="SI"),AS960+AU960,AND(I960="SUB",BA960="NO"),AS960,AND(I960="ADQBYS",BA960="SI"),AS960+AU960,AND(I960="ADQBYS",BA960="NO"),AS960,AND(I960="CONV",BA960="SI"),AS960+AU960,AND(I960="CONV",BA960="NO"),AS960)</f>
        <v>#N/A</v>
      </c>
      <c r="AX960" s="53"/>
      <c r="AY960" s="58"/>
      <c r="AZ960" s="51"/>
      <c r="BA960" s="59"/>
    </row>
    <row r="961" customFormat="false" ht="18.6" hidden="false" customHeight="true" outlineLevel="0" collapsed="false">
      <c r="A961" s="43"/>
      <c r="B961" s="44"/>
      <c r="C961" s="44"/>
      <c r="D961" s="44"/>
      <c r="E961" s="44"/>
      <c r="F961" s="44"/>
      <c r="G961" s="44"/>
      <c r="H961" s="45"/>
      <c r="I961" s="44"/>
      <c r="J961" s="44"/>
      <c r="K961" s="44"/>
      <c r="L961" s="47"/>
      <c r="M961" s="47"/>
      <c r="N961" s="49" t="e">
        <f aca="false">_xlfn.IFS(AND(I961="PE",M961="NÓMINA ENERO"),1,AND(I961="PE",M961="NÓMINA FEBRERO"),2,AND(I961="PE",M961="NÓMINA MARZO"),3,AND(I961="PE",M961="NÓMINA ABRIL"),4,AND(I961="PE",M961="NÓMINA MAYO"),5,AND(I961="PE",M961="NÓMINA JUNIO"),6,AND(I961="PE",M961="NÓMINA JULIO"),7,AND(I961="PE",M961="NÓMINA AGOSTO"),8,AND(I961="PE",M961="NÓMINA SEPTIEMBRE"),9,AND(I961="PE",M961="NÓMINA OCTUBRE"),10,AND(I961="PE",M961="NÓMINA NOVIEMBRE"),11,AND(I961="PE",M961="NÓMINA DICIEMBRE"),12,AND(I961="PC",M961="NÓMINA ENERO"),1,AND(I961="PC",M961="NÓMINA FEBRERO"),2,AND(I961="PC",M961="NÓMINA MARZO"),3,AND(I961="PC",M961="NÓMINA ABRIL"),4,AND(I961="PC",M961="NÓMINA MAYO"),5,AND(I961="PC",M961="NÓMINA JUNIO"),6,AND(I961="PC",M961="NÓMINA JULIO"),7,AND(I961="PC",M961="NÓMINA AGOSTO"),8,AND(I961="PC",M961="NÓMINA SEPTIEMBRE"),9,AND(I961="PC",M961="NÓMINA OCTUBRE"),10,AND(I961="PC",M961="NÓMINA NOVIEMBRE"),11,AND(I961="PC",M961="NÓMINA DICIEMBRE"),12,I961="VCF"," ",I961="VSF"," ",I961="SUB"," ",I961="ADQBYS"," ",I961="CONV"," ")</f>
        <v>#N/A</v>
      </c>
      <c r="O961" s="50"/>
      <c r="P961" s="51"/>
      <c r="Q961" s="51" t="n">
        <f aca="false">ROUND((O961*P961)*0.15,2)</f>
        <v>0</v>
      </c>
      <c r="R961" s="52" t="e">
        <f aca="false">_xlfn.IFS(I961="PE","NO RELLENAR",I961="PC","NO RELLENAR",I961="SUB","NO RELLENAR",I961="ADQBYS","NO RELLENAR",I961="CONV","NO RELLENAR",I961="VSF","RELLENAR",I961="VCF","RELLENAR")</f>
        <v>#N/A</v>
      </c>
      <c r="S961" s="53"/>
      <c r="T961" s="53"/>
      <c r="U961" s="54"/>
      <c r="V961" s="55"/>
      <c r="W961" s="54"/>
      <c r="X961" s="55"/>
      <c r="Y961" s="51"/>
      <c r="Z961" s="51"/>
      <c r="AA961" s="51"/>
      <c r="AB961" s="51"/>
      <c r="AC961" s="51"/>
      <c r="AD961" s="51"/>
      <c r="AE961" s="51"/>
      <c r="AF961" s="51"/>
      <c r="AG961" s="51"/>
      <c r="AH961" s="51"/>
      <c r="AI961" s="51"/>
      <c r="AJ961" s="51"/>
      <c r="AK961" s="51"/>
      <c r="AL961" s="51"/>
      <c r="AM961" s="54"/>
      <c r="AN961" s="51"/>
      <c r="AO961" s="54"/>
      <c r="AP961" s="51"/>
      <c r="AQ961" s="54"/>
      <c r="AR961" s="51"/>
      <c r="AS961" s="53" t="n">
        <v>0</v>
      </c>
      <c r="AT961" s="53" t="n">
        <v>0</v>
      </c>
      <c r="AU961" s="53" t="e">
        <f aca="false">_xlfn.IFS(I961="PE",0,I961="PC",0,I961="VCF",ROUND(AS961*AV961,2),I961="VSF",ROUND(AS961*AV961,2),I961="SUB",ROUND(AS961*AV961,2),I961="ADQBYS",ROUND(AS961*AV961,2),I961="CONV",ROUND(AS961*AV961,2))</f>
        <v>#N/A</v>
      </c>
      <c r="AV961" s="56"/>
      <c r="AW961" s="57" t="e">
        <f aca="false">_xlfn.IFS(I961="PE",ROUND((O961*P961)+Q961,2),I961="PC",ROUND((O961*P961)+Q961,2),AND(I961="VCF",BA961="SI"),AS961+AU961,AND(I961="VCF",BA961="NO"),AS961,AND(I961="VSF",BA961="SI"),AS961+AU961+Y961+Z961,AND(I961="VSF",BA961="NO"),AS961+Y961+Z961,AND(I961="SUB",BA961="SI"),AS961+AU961,AND(I961="SUB",BA961="NO"),AS961,AND(I961="ADQBYS",BA961="SI"),AS961+AU961,AND(I961="ADQBYS",BA961="NO"),AS961,AND(I961="CONV",BA961="SI"),AS961+AU961,AND(I961="CONV",BA961="NO"),AS961)</f>
        <v>#N/A</v>
      </c>
      <c r="AX961" s="53"/>
      <c r="AY961" s="58"/>
      <c r="AZ961" s="51"/>
      <c r="BA961" s="59"/>
    </row>
    <row r="962" customFormat="false" ht="18.6" hidden="false" customHeight="true" outlineLevel="0" collapsed="false">
      <c r="A962" s="43"/>
      <c r="B962" s="44"/>
      <c r="C962" s="44"/>
      <c r="D962" s="44"/>
      <c r="E962" s="44"/>
      <c r="F962" s="44"/>
      <c r="G962" s="44"/>
      <c r="H962" s="45"/>
      <c r="I962" s="44"/>
      <c r="J962" s="44"/>
      <c r="K962" s="44"/>
      <c r="L962" s="47"/>
      <c r="M962" s="47"/>
      <c r="N962" s="49" t="e">
        <f aca="false">_xlfn.IFS(AND(I962="PE",M962="NÓMINA ENERO"),1,AND(I962="PE",M962="NÓMINA FEBRERO"),2,AND(I962="PE",M962="NÓMINA MARZO"),3,AND(I962="PE",M962="NÓMINA ABRIL"),4,AND(I962="PE",M962="NÓMINA MAYO"),5,AND(I962="PE",M962="NÓMINA JUNIO"),6,AND(I962="PE",M962="NÓMINA JULIO"),7,AND(I962="PE",M962="NÓMINA AGOSTO"),8,AND(I962="PE",M962="NÓMINA SEPTIEMBRE"),9,AND(I962="PE",M962="NÓMINA OCTUBRE"),10,AND(I962="PE",M962="NÓMINA NOVIEMBRE"),11,AND(I962="PE",M962="NÓMINA DICIEMBRE"),12,AND(I962="PC",M962="NÓMINA ENERO"),1,AND(I962="PC",M962="NÓMINA FEBRERO"),2,AND(I962="PC",M962="NÓMINA MARZO"),3,AND(I962="PC",M962="NÓMINA ABRIL"),4,AND(I962="PC",M962="NÓMINA MAYO"),5,AND(I962="PC",M962="NÓMINA JUNIO"),6,AND(I962="PC",M962="NÓMINA JULIO"),7,AND(I962="PC",M962="NÓMINA AGOSTO"),8,AND(I962="PC",M962="NÓMINA SEPTIEMBRE"),9,AND(I962="PC",M962="NÓMINA OCTUBRE"),10,AND(I962="PC",M962="NÓMINA NOVIEMBRE"),11,AND(I962="PC",M962="NÓMINA DICIEMBRE"),12,I962="VCF"," ",I962="VSF"," ",I962="SUB"," ",I962="ADQBYS"," ",I962="CONV"," ")</f>
        <v>#N/A</v>
      </c>
      <c r="O962" s="50"/>
      <c r="P962" s="51"/>
      <c r="Q962" s="51" t="n">
        <f aca="false">ROUND((O962*P962)*0.15,2)</f>
        <v>0</v>
      </c>
      <c r="R962" s="52" t="e">
        <f aca="false">_xlfn.IFS(I962="PE","NO RELLENAR",I962="PC","NO RELLENAR",I962="SUB","NO RELLENAR",I962="ADQBYS","NO RELLENAR",I962="CONV","NO RELLENAR",I962="VSF","RELLENAR",I962="VCF","RELLENAR")</f>
        <v>#N/A</v>
      </c>
      <c r="S962" s="53"/>
      <c r="T962" s="53"/>
      <c r="U962" s="54"/>
      <c r="V962" s="55"/>
      <c r="W962" s="54"/>
      <c r="X962" s="55"/>
      <c r="Y962" s="51"/>
      <c r="Z962" s="51"/>
      <c r="AA962" s="51"/>
      <c r="AB962" s="51"/>
      <c r="AC962" s="51"/>
      <c r="AD962" s="51"/>
      <c r="AE962" s="51"/>
      <c r="AF962" s="51"/>
      <c r="AG962" s="51"/>
      <c r="AH962" s="51"/>
      <c r="AI962" s="51"/>
      <c r="AJ962" s="51"/>
      <c r="AK962" s="51"/>
      <c r="AL962" s="51"/>
      <c r="AM962" s="54"/>
      <c r="AN962" s="51"/>
      <c r="AO962" s="54"/>
      <c r="AP962" s="51"/>
      <c r="AQ962" s="54"/>
      <c r="AR962" s="51"/>
      <c r="AS962" s="53" t="n">
        <v>0</v>
      </c>
      <c r="AT962" s="53" t="n">
        <v>0</v>
      </c>
      <c r="AU962" s="53" t="e">
        <f aca="false">_xlfn.IFS(I962="PE",0,I962="PC",0,I962="VCF",ROUND(AS962*AV962,2),I962="VSF",ROUND(AS962*AV962,2),I962="SUB",ROUND(AS962*AV962,2),I962="ADQBYS",ROUND(AS962*AV962,2),I962="CONV",ROUND(AS962*AV962,2))</f>
        <v>#N/A</v>
      </c>
      <c r="AV962" s="56"/>
      <c r="AW962" s="57" t="e">
        <f aca="false">_xlfn.IFS(I962="PE",ROUND((O962*P962)+Q962,2),I962="PC",ROUND((O962*P962)+Q962,2),AND(I962="VCF",BA962="SI"),AS962+AU962,AND(I962="VCF",BA962="NO"),AS962,AND(I962="VSF",BA962="SI"),AS962+AU962+Y962+Z962,AND(I962="VSF",BA962="NO"),AS962+Y962+Z962,AND(I962="SUB",BA962="SI"),AS962+AU962,AND(I962="SUB",BA962="NO"),AS962,AND(I962="ADQBYS",BA962="SI"),AS962+AU962,AND(I962="ADQBYS",BA962="NO"),AS962,AND(I962="CONV",BA962="SI"),AS962+AU962,AND(I962="CONV",BA962="NO"),AS962)</f>
        <v>#N/A</v>
      </c>
      <c r="AX962" s="53"/>
      <c r="AY962" s="58"/>
      <c r="AZ962" s="51"/>
      <c r="BA962" s="59"/>
    </row>
    <row r="963" customFormat="false" ht="18.6" hidden="false" customHeight="true" outlineLevel="0" collapsed="false">
      <c r="A963" s="43"/>
      <c r="B963" s="44"/>
      <c r="C963" s="44"/>
      <c r="D963" s="44"/>
      <c r="E963" s="44"/>
      <c r="F963" s="44"/>
      <c r="G963" s="44"/>
      <c r="H963" s="45"/>
      <c r="I963" s="44"/>
      <c r="J963" s="44"/>
      <c r="K963" s="44"/>
      <c r="L963" s="47"/>
      <c r="M963" s="47"/>
      <c r="N963" s="49" t="e">
        <f aca="false">_xlfn.IFS(AND(I963="PE",M963="NÓMINA ENERO"),1,AND(I963="PE",M963="NÓMINA FEBRERO"),2,AND(I963="PE",M963="NÓMINA MARZO"),3,AND(I963="PE",M963="NÓMINA ABRIL"),4,AND(I963="PE",M963="NÓMINA MAYO"),5,AND(I963="PE",M963="NÓMINA JUNIO"),6,AND(I963="PE",M963="NÓMINA JULIO"),7,AND(I963="PE",M963="NÓMINA AGOSTO"),8,AND(I963="PE",M963="NÓMINA SEPTIEMBRE"),9,AND(I963="PE",M963="NÓMINA OCTUBRE"),10,AND(I963="PE",M963="NÓMINA NOVIEMBRE"),11,AND(I963="PE",M963="NÓMINA DICIEMBRE"),12,AND(I963="PC",M963="NÓMINA ENERO"),1,AND(I963="PC",M963="NÓMINA FEBRERO"),2,AND(I963="PC",M963="NÓMINA MARZO"),3,AND(I963="PC",M963="NÓMINA ABRIL"),4,AND(I963="PC",M963="NÓMINA MAYO"),5,AND(I963="PC",M963="NÓMINA JUNIO"),6,AND(I963="PC",M963="NÓMINA JULIO"),7,AND(I963="PC",M963="NÓMINA AGOSTO"),8,AND(I963="PC",M963="NÓMINA SEPTIEMBRE"),9,AND(I963="PC",M963="NÓMINA OCTUBRE"),10,AND(I963="PC",M963="NÓMINA NOVIEMBRE"),11,AND(I963="PC",M963="NÓMINA DICIEMBRE"),12,I963="VCF"," ",I963="VSF"," ",I963="SUB"," ",I963="ADQBYS"," ",I963="CONV"," ")</f>
        <v>#N/A</v>
      </c>
      <c r="O963" s="50"/>
      <c r="P963" s="51"/>
      <c r="Q963" s="51" t="n">
        <f aca="false">ROUND((O963*P963)*0.15,2)</f>
        <v>0</v>
      </c>
      <c r="R963" s="52" t="e">
        <f aca="false">_xlfn.IFS(I963="PE","NO RELLENAR",I963="PC","NO RELLENAR",I963="SUB","NO RELLENAR",I963="ADQBYS","NO RELLENAR",I963="CONV","NO RELLENAR",I963="VSF","RELLENAR",I963="VCF","RELLENAR")</f>
        <v>#N/A</v>
      </c>
      <c r="S963" s="53"/>
      <c r="T963" s="53"/>
      <c r="U963" s="54"/>
      <c r="V963" s="55"/>
      <c r="W963" s="54"/>
      <c r="X963" s="55"/>
      <c r="Y963" s="51"/>
      <c r="Z963" s="51"/>
      <c r="AA963" s="51"/>
      <c r="AB963" s="51"/>
      <c r="AC963" s="51"/>
      <c r="AD963" s="51"/>
      <c r="AE963" s="51"/>
      <c r="AF963" s="51"/>
      <c r="AG963" s="51"/>
      <c r="AH963" s="51"/>
      <c r="AI963" s="51"/>
      <c r="AJ963" s="51"/>
      <c r="AK963" s="51"/>
      <c r="AL963" s="51"/>
      <c r="AM963" s="54"/>
      <c r="AN963" s="51"/>
      <c r="AO963" s="54"/>
      <c r="AP963" s="51"/>
      <c r="AQ963" s="54"/>
      <c r="AR963" s="51"/>
      <c r="AS963" s="53" t="n">
        <v>0</v>
      </c>
      <c r="AT963" s="53" t="n">
        <v>0</v>
      </c>
      <c r="AU963" s="53" t="e">
        <f aca="false">_xlfn.IFS(I963="PE",0,I963="PC",0,I963="VCF",ROUND(AS963*AV963,2),I963="VSF",ROUND(AS963*AV963,2),I963="SUB",ROUND(AS963*AV963,2),I963="ADQBYS",ROUND(AS963*AV963,2),I963="CONV",ROUND(AS963*AV963,2))</f>
        <v>#N/A</v>
      </c>
      <c r="AV963" s="56"/>
      <c r="AW963" s="57" t="e">
        <f aca="false">_xlfn.IFS(I963="PE",ROUND((O963*P963)+Q963,2),I963="PC",ROUND((O963*P963)+Q963,2),AND(I963="VCF",BA963="SI"),AS963+AU963,AND(I963="VCF",BA963="NO"),AS963,AND(I963="VSF",BA963="SI"),AS963+AU963+Y963+Z963,AND(I963="VSF",BA963="NO"),AS963+Y963+Z963,AND(I963="SUB",BA963="SI"),AS963+AU963,AND(I963="SUB",BA963="NO"),AS963,AND(I963="ADQBYS",BA963="SI"),AS963+AU963,AND(I963="ADQBYS",BA963="NO"),AS963,AND(I963="CONV",BA963="SI"),AS963+AU963,AND(I963="CONV",BA963="NO"),AS963)</f>
        <v>#N/A</v>
      </c>
      <c r="AX963" s="53"/>
      <c r="AY963" s="58"/>
      <c r="AZ963" s="51"/>
      <c r="BA963" s="59"/>
    </row>
    <row r="964" customFormat="false" ht="18.6" hidden="false" customHeight="true" outlineLevel="0" collapsed="false">
      <c r="A964" s="43"/>
      <c r="B964" s="44"/>
      <c r="C964" s="44"/>
      <c r="D964" s="44"/>
      <c r="E964" s="44"/>
      <c r="F964" s="44"/>
      <c r="G964" s="44"/>
      <c r="H964" s="45"/>
      <c r="I964" s="44"/>
      <c r="J964" s="44"/>
      <c r="K964" s="44"/>
      <c r="L964" s="47"/>
      <c r="M964" s="47"/>
      <c r="N964" s="49" t="e">
        <f aca="false">_xlfn.IFS(AND(I964="PE",M964="NÓMINA ENERO"),1,AND(I964="PE",M964="NÓMINA FEBRERO"),2,AND(I964="PE",M964="NÓMINA MARZO"),3,AND(I964="PE",M964="NÓMINA ABRIL"),4,AND(I964="PE",M964="NÓMINA MAYO"),5,AND(I964="PE",M964="NÓMINA JUNIO"),6,AND(I964="PE",M964="NÓMINA JULIO"),7,AND(I964="PE",M964="NÓMINA AGOSTO"),8,AND(I964="PE",M964="NÓMINA SEPTIEMBRE"),9,AND(I964="PE",M964="NÓMINA OCTUBRE"),10,AND(I964="PE",M964="NÓMINA NOVIEMBRE"),11,AND(I964="PE",M964="NÓMINA DICIEMBRE"),12,AND(I964="PC",M964="NÓMINA ENERO"),1,AND(I964="PC",M964="NÓMINA FEBRERO"),2,AND(I964="PC",M964="NÓMINA MARZO"),3,AND(I964="PC",M964="NÓMINA ABRIL"),4,AND(I964="PC",M964="NÓMINA MAYO"),5,AND(I964="PC",M964="NÓMINA JUNIO"),6,AND(I964="PC",M964="NÓMINA JULIO"),7,AND(I964="PC",M964="NÓMINA AGOSTO"),8,AND(I964="PC",M964="NÓMINA SEPTIEMBRE"),9,AND(I964="PC",M964="NÓMINA OCTUBRE"),10,AND(I964="PC",M964="NÓMINA NOVIEMBRE"),11,AND(I964="PC",M964="NÓMINA DICIEMBRE"),12,I964="VCF"," ",I964="VSF"," ",I964="SUB"," ",I964="ADQBYS"," ",I964="CONV"," ")</f>
        <v>#N/A</v>
      </c>
      <c r="O964" s="50"/>
      <c r="P964" s="51"/>
      <c r="Q964" s="51" t="n">
        <f aca="false">ROUND((O964*P964)*0.15,2)</f>
        <v>0</v>
      </c>
      <c r="R964" s="52" t="e">
        <f aca="false">_xlfn.IFS(I964="PE","NO RELLENAR",I964="PC","NO RELLENAR",I964="SUB","NO RELLENAR",I964="ADQBYS","NO RELLENAR",I964="CONV","NO RELLENAR",I964="VSF","RELLENAR",I964="VCF","RELLENAR")</f>
        <v>#N/A</v>
      </c>
      <c r="S964" s="53"/>
      <c r="T964" s="53"/>
      <c r="U964" s="54"/>
      <c r="V964" s="55"/>
      <c r="W964" s="54"/>
      <c r="X964" s="55"/>
      <c r="Y964" s="51"/>
      <c r="Z964" s="51"/>
      <c r="AA964" s="51"/>
      <c r="AB964" s="51"/>
      <c r="AC964" s="51"/>
      <c r="AD964" s="51"/>
      <c r="AE964" s="51"/>
      <c r="AF964" s="51"/>
      <c r="AG964" s="51"/>
      <c r="AH964" s="51"/>
      <c r="AI964" s="51"/>
      <c r="AJ964" s="51"/>
      <c r="AK964" s="51"/>
      <c r="AL964" s="51"/>
      <c r="AM964" s="54"/>
      <c r="AN964" s="51"/>
      <c r="AO964" s="54"/>
      <c r="AP964" s="51"/>
      <c r="AQ964" s="54"/>
      <c r="AR964" s="51"/>
      <c r="AS964" s="53" t="n">
        <v>0</v>
      </c>
      <c r="AT964" s="53" t="n">
        <v>0</v>
      </c>
      <c r="AU964" s="53" t="e">
        <f aca="false">_xlfn.IFS(I964="PE",0,I964="PC",0,I964="VCF",ROUND(AS964*AV964,2),I964="VSF",ROUND(AS964*AV964,2),I964="SUB",ROUND(AS964*AV964,2),I964="ADQBYS",ROUND(AS964*AV964,2),I964="CONV",ROUND(AS964*AV964,2))</f>
        <v>#N/A</v>
      </c>
      <c r="AV964" s="56"/>
      <c r="AW964" s="57" t="e">
        <f aca="false">_xlfn.IFS(I964="PE",ROUND((O964*P964)+Q964,2),I964="PC",ROUND((O964*P964)+Q964,2),AND(I964="VCF",BA964="SI"),AS964+AU964,AND(I964="VCF",BA964="NO"),AS964,AND(I964="VSF",BA964="SI"),AS964+AU964+Y964+Z964,AND(I964="VSF",BA964="NO"),AS964+Y964+Z964,AND(I964="SUB",BA964="SI"),AS964+AU964,AND(I964="SUB",BA964="NO"),AS964,AND(I964="ADQBYS",BA964="SI"),AS964+AU964,AND(I964="ADQBYS",BA964="NO"),AS964,AND(I964="CONV",BA964="SI"),AS964+AU964,AND(I964="CONV",BA964="NO"),AS964)</f>
        <v>#N/A</v>
      </c>
      <c r="AX964" s="53"/>
      <c r="AY964" s="58"/>
      <c r="AZ964" s="51"/>
      <c r="BA964" s="59"/>
    </row>
    <row r="965" customFormat="false" ht="18.6" hidden="false" customHeight="true" outlineLevel="0" collapsed="false">
      <c r="A965" s="43"/>
      <c r="B965" s="44"/>
      <c r="C965" s="44"/>
      <c r="D965" s="44"/>
      <c r="E965" s="44"/>
      <c r="F965" s="44"/>
      <c r="G965" s="44"/>
      <c r="H965" s="45"/>
      <c r="I965" s="44"/>
      <c r="J965" s="44"/>
      <c r="K965" s="44"/>
      <c r="L965" s="47"/>
      <c r="M965" s="47"/>
      <c r="N965" s="49" t="e">
        <f aca="false">_xlfn.IFS(AND(I965="PE",M965="NÓMINA ENERO"),1,AND(I965="PE",M965="NÓMINA FEBRERO"),2,AND(I965="PE",M965="NÓMINA MARZO"),3,AND(I965="PE",M965="NÓMINA ABRIL"),4,AND(I965="PE",M965="NÓMINA MAYO"),5,AND(I965="PE",M965="NÓMINA JUNIO"),6,AND(I965="PE",M965="NÓMINA JULIO"),7,AND(I965="PE",M965="NÓMINA AGOSTO"),8,AND(I965="PE",M965="NÓMINA SEPTIEMBRE"),9,AND(I965="PE",M965="NÓMINA OCTUBRE"),10,AND(I965="PE",M965="NÓMINA NOVIEMBRE"),11,AND(I965="PE",M965="NÓMINA DICIEMBRE"),12,AND(I965="PC",M965="NÓMINA ENERO"),1,AND(I965="PC",M965="NÓMINA FEBRERO"),2,AND(I965="PC",M965="NÓMINA MARZO"),3,AND(I965="PC",M965="NÓMINA ABRIL"),4,AND(I965="PC",M965="NÓMINA MAYO"),5,AND(I965="PC",M965="NÓMINA JUNIO"),6,AND(I965="PC",M965="NÓMINA JULIO"),7,AND(I965="PC",M965="NÓMINA AGOSTO"),8,AND(I965="PC",M965="NÓMINA SEPTIEMBRE"),9,AND(I965="PC",M965="NÓMINA OCTUBRE"),10,AND(I965="PC",M965="NÓMINA NOVIEMBRE"),11,AND(I965="PC",M965="NÓMINA DICIEMBRE"),12,I965="VCF"," ",I965="VSF"," ",I965="SUB"," ",I965="ADQBYS"," ",I965="CONV"," ")</f>
        <v>#N/A</v>
      </c>
      <c r="O965" s="50"/>
      <c r="P965" s="51"/>
      <c r="Q965" s="51" t="n">
        <f aca="false">ROUND((O965*P965)*0.15,2)</f>
        <v>0</v>
      </c>
      <c r="R965" s="52" t="e">
        <f aca="false">_xlfn.IFS(I965="PE","NO RELLENAR",I965="PC","NO RELLENAR",I965="SUB","NO RELLENAR",I965="ADQBYS","NO RELLENAR",I965="CONV","NO RELLENAR",I965="VSF","RELLENAR",I965="VCF","RELLENAR")</f>
        <v>#N/A</v>
      </c>
      <c r="S965" s="53"/>
      <c r="T965" s="53"/>
      <c r="U965" s="54"/>
      <c r="V965" s="55"/>
      <c r="W965" s="54"/>
      <c r="X965" s="55"/>
      <c r="Y965" s="51"/>
      <c r="Z965" s="51"/>
      <c r="AA965" s="51"/>
      <c r="AB965" s="51"/>
      <c r="AC965" s="51"/>
      <c r="AD965" s="51"/>
      <c r="AE965" s="51"/>
      <c r="AF965" s="51"/>
      <c r="AG965" s="51"/>
      <c r="AH965" s="51"/>
      <c r="AI965" s="51"/>
      <c r="AJ965" s="51"/>
      <c r="AK965" s="51"/>
      <c r="AL965" s="51"/>
      <c r="AM965" s="54"/>
      <c r="AN965" s="51"/>
      <c r="AO965" s="54"/>
      <c r="AP965" s="51"/>
      <c r="AQ965" s="54"/>
      <c r="AR965" s="51"/>
      <c r="AS965" s="53" t="n">
        <v>0</v>
      </c>
      <c r="AT965" s="53" t="n">
        <v>0</v>
      </c>
      <c r="AU965" s="53" t="e">
        <f aca="false">_xlfn.IFS(I965="PE",0,I965="PC",0,I965="VCF",ROUND(AS965*AV965,2),I965="VSF",ROUND(AS965*AV965,2),I965="SUB",ROUND(AS965*AV965,2),I965="ADQBYS",ROUND(AS965*AV965,2),I965="CONV",ROUND(AS965*AV965,2))</f>
        <v>#N/A</v>
      </c>
      <c r="AV965" s="56"/>
      <c r="AW965" s="57" t="e">
        <f aca="false">_xlfn.IFS(I965="PE",ROUND((O965*P965)+Q965,2),I965="PC",ROUND((O965*P965)+Q965,2),AND(I965="VCF",BA965="SI"),AS965+AU965,AND(I965="VCF",BA965="NO"),AS965,AND(I965="VSF",BA965="SI"),AS965+AU965+Y965+Z965,AND(I965="VSF",BA965="NO"),AS965+Y965+Z965,AND(I965="SUB",BA965="SI"),AS965+AU965,AND(I965="SUB",BA965="NO"),AS965,AND(I965="ADQBYS",BA965="SI"),AS965+AU965,AND(I965="ADQBYS",BA965="NO"),AS965,AND(I965="CONV",BA965="SI"),AS965+AU965,AND(I965="CONV",BA965="NO"),AS965)</f>
        <v>#N/A</v>
      </c>
      <c r="AX965" s="53"/>
      <c r="AY965" s="58"/>
      <c r="AZ965" s="51"/>
      <c r="BA965" s="59"/>
    </row>
    <row r="966" customFormat="false" ht="18.6" hidden="false" customHeight="true" outlineLevel="0" collapsed="false">
      <c r="A966" s="43"/>
      <c r="B966" s="44"/>
      <c r="C966" s="44"/>
      <c r="D966" s="44"/>
      <c r="E966" s="44"/>
      <c r="F966" s="44"/>
      <c r="G966" s="44"/>
      <c r="H966" s="45"/>
      <c r="I966" s="44"/>
      <c r="J966" s="44"/>
      <c r="K966" s="44"/>
      <c r="L966" s="47"/>
      <c r="M966" s="47"/>
      <c r="N966" s="49" t="e">
        <f aca="false">_xlfn.IFS(AND(I966="PE",M966="NÓMINA ENERO"),1,AND(I966="PE",M966="NÓMINA FEBRERO"),2,AND(I966="PE",M966="NÓMINA MARZO"),3,AND(I966="PE",M966="NÓMINA ABRIL"),4,AND(I966="PE",M966="NÓMINA MAYO"),5,AND(I966="PE",M966="NÓMINA JUNIO"),6,AND(I966="PE",M966="NÓMINA JULIO"),7,AND(I966="PE",M966="NÓMINA AGOSTO"),8,AND(I966="PE",M966="NÓMINA SEPTIEMBRE"),9,AND(I966="PE",M966="NÓMINA OCTUBRE"),10,AND(I966="PE",M966="NÓMINA NOVIEMBRE"),11,AND(I966="PE",M966="NÓMINA DICIEMBRE"),12,AND(I966="PC",M966="NÓMINA ENERO"),1,AND(I966="PC",M966="NÓMINA FEBRERO"),2,AND(I966="PC",M966="NÓMINA MARZO"),3,AND(I966="PC",M966="NÓMINA ABRIL"),4,AND(I966="PC",M966="NÓMINA MAYO"),5,AND(I966="PC",M966="NÓMINA JUNIO"),6,AND(I966="PC",M966="NÓMINA JULIO"),7,AND(I966="PC",M966="NÓMINA AGOSTO"),8,AND(I966="PC",M966="NÓMINA SEPTIEMBRE"),9,AND(I966="PC",M966="NÓMINA OCTUBRE"),10,AND(I966="PC",M966="NÓMINA NOVIEMBRE"),11,AND(I966="PC",M966="NÓMINA DICIEMBRE"),12,I966="VCF"," ",I966="VSF"," ",I966="SUB"," ",I966="ADQBYS"," ",I966="CONV"," ")</f>
        <v>#N/A</v>
      </c>
      <c r="O966" s="50"/>
      <c r="P966" s="51"/>
      <c r="Q966" s="51" t="n">
        <f aca="false">ROUND((O966*P966)*0.15,2)</f>
        <v>0</v>
      </c>
      <c r="R966" s="52" t="e">
        <f aca="false">_xlfn.IFS(I966="PE","NO RELLENAR",I966="PC","NO RELLENAR",I966="SUB","NO RELLENAR",I966="ADQBYS","NO RELLENAR",I966="CONV","NO RELLENAR",I966="VSF","RELLENAR",I966="VCF","RELLENAR")</f>
        <v>#N/A</v>
      </c>
      <c r="S966" s="53"/>
      <c r="T966" s="53"/>
      <c r="U966" s="54"/>
      <c r="V966" s="55"/>
      <c r="W966" s="54"/>
      <c r="X966" s="55"/>
      <c r="Y966" s="51"/>
      <c r="Z966" s="51"/>
      <c r="AA966" s="51"/>
      <c r="AB966" s="51"/>
      <c r="AC966" s="51"/>
      <c r="AD966" s="51"/>
      <c r="AE966" s="51"/>
      <c r="AF966" s="51"/>
      <c r="AG966" s="51"/>
      <c r="AH966" s="51"/>
      <c r="AI966" s="51"/>
      <c r="AJ966" s="51"/>
      <c r="AK966" s="51"/>
      <c r="AL966" s="51"/>
      <c r="AM966" s="54"/>
      <c r="AN966" s="51"/>
      <c r="AO966" s="54"/>
      <c r="AP966" s="51"/>
      <c r="AQ966" s="54"/>
      <c r="AR966" s="51"/>
      <c r="AS966" s="53" t="n">
        <v>0</v>
      </c>
      <c r="AT966" s="53" t="n">
        <v>0</v>
      </c>
      <c r="AU966" s="53" t="e">
        <f aca="false">_xlfn.IFS(I966="PE",0,I966="PC",0,I966="VCF",ROUND(AS966*AV966,2),I966="VSF",ROUND(AS966*AV966,2),I966="SUB",ROUND(AS966*AV966,2),I966="ADQBYS",ROUND(AS966*AV966,2),I966="CONV",ROUND(AS966*AV966,2))</f>
        <v>#N/A</v>
      </c>
      <c r="AV966" s="56"/>
      <c r="AW966" s="57" t="e">
        <f aca="false">_xlfn.IFS(I966="PE",ROUND((O966*P966)+Q966,2),I966="PC",ROUND((O966*P966)+Q966,2),AND(I966="VCF",BA966="SI"),AS966+AU966,AND(I966="VCF",BA966="NO"),AS966,AND(I966="VSF",BA966="SI"),AS966+AU966+Y966+Z966,AND(I966="VSF",BA966="NO"),AS966+Y966+Z966,AND(I966="SUB",BA966="SI"),AS966+AU966,AND(I966="SUB",BA966="NO"),AS966,AND(I966="ADQBYS",BA966="SI"),AS966+AU966,AND(I966="ADQBYS",BA966="NO"),AS966,AND(I966="CONV",BA966="SI"),AS966+AU966,AND(I966="CONV",BA966="NO"),AS966)</f>
        <v>#N/A</v>
      </c>
      <c r="AX966" s="53"/>
      <c r="AY966" s="58"/>
      <c r="AZ966" s="51"/>
      <c r="BA966" s="59"/>
    </row>
    <row r="967" customFormat="false" ht="18.6" hidden="false" customHeight="true" outlineLevel="0" collapsed="false">
      <c r="A967" s="43"/>
      <c r="B967" s="44"/>
      <c r="C967" s="44"/>
      <c r="D967" s="44"/>
      <c r="E967" s="44"/>
      <c r="F967" s="44"/>
      <c r="G967" s="44"/>
      <c r="H967" s="45"/>
      <c r="I967" s="44"/>
      <c r="J967" s="44"/>
      <c r="K967" s="44"/>
      <c r="L967" s="47"/>
      <c r="M967" s="47"/>
      <c r="N967" s="49" t="e">
        <f aca="false">_xlfn.IFS(AND(I967="PE",M967="NÓMINA ENERO"),1,AND(I967="PE",M967="NÓMINA FEBRERO"),2,AND(I967="PE",M967="NÓMINA MARZO"),3,AND(I967="PE",M967="NÓMINA ABRIL"),4,AND(I967="PE",M967="NÓMINA MAYO"),5,AND(I967="PE",M967="NÓMINA JUNIO"),6,AND(I967="PE",M967="NÓMINA JULIO"),7,AND(I967="PE",M967="NÓMINA AGOSTO"),8,AND(I967="PE",M967="NÓMINA SEPTIEMBRE"),9,AND(I967="PE",M967="NÓMINA OCTUBRE"),10,AND(I967="PE",M967="NÓMINA NOVIEMBRE"),11,AND(I967="PE",M967="NÓMINA DICIEMBRE"),12,AND(I967="PC",M967="NÓMINA ENERO"),1,AND(I967="PC",M967="NÓMINA FEBRERO"),2,AND(I967="PC",M967="NÓMINA MARZO"),3,AND(I967="PC",M967="NÓMINA ABRIL"),4,AND(I967="PC",M967="NÓMINA MAYO"),5,AND(I967="PC",M967="NÓMINA JUNIO"),6,AND(I967="PC",M967="NÓMINA JULIO"),7,AND(I967="PC",M967="NÓMINA AGOSTO"),8,AND(I967="PC",M967="NÓMINA SEPTIEMBRE"),9,AND(I967="PC",M967="NÓMINA OCTUBRE"),10,AND(I967="PC",M967="NÓMINA NOVIEMBRE"),11,AND(I967="PC",M967="NÓMINA DICIEMBRE"),12,I967="VCF"," ",I967="VSF"," ",I967="SUB"," ",I967="ADQBYS"," ",I967="CONV"," ")</f>
        <v>#N/A</v>
      </c>
      <c r="O967" s="50"/>
      <c r="P967" s="51"/>
      <c r="Q967" s="51" t="n">
        <f aca="false">ROUND((O967*P967)*0.15,2)</f>
        <v>0</v>
      </c>
      <c r="R967" s="52" t="e">
        <f aca="false">_xlfn.IFS(I967="PE","NO RELLENAR",I967="PC","NO RELLENAR",I967="SUB","NO RELLENAR",I967="ADQBYS","NO RELLENAR",I967="CONV","NO RELLENAR",I967="VSF","RELLENAR",I967="VCF","RELLENAR")</f>
        <v>#N/A</v>
      </c>
      <c r="S967" s="53"/>
      <c r="T967" s="53"/>
      <c r="U967" s="54"/>
      <c r="V967" s="55"/>
      <c r="W967" s="54"/>
      <c r="X967" s="55"/>
      <c r="Y967" s="51"/>
      <c r="Z967" s="51"/>
      <c r="AA967" s="51"/>
      <c r="AB967" s="51"/>
      <c r="AC967" s="51"/>
      <c r="AD967" s="51"/>
      <c r="AE967" s="51"/>
      <c r="AF967" s="51"/>
      <c r="AG967" s="51"/>
      <c r="AH967" s="51"/>
      <c r="AI967" s="51"/>
      <c r="AJ967" s="51"/>
      <c r="AK967" s="51"/>
      <c r="AL967" s="51"/>
      <c r="AM967" s="54"/>
      <c r="AN967" s="51"/>
      <c r="AO967" s="54"/>
      <c r="AP967" s="51"/>
      <c r="AQ967" s="54"/>
      <c r="AR967" s="51"/>
      <c r="AS967" s="53" t="n">
        <v>0</v>
      </c>
      <c r="AT967" s="53" t="n">
        <v>0</v>
      </c>
      <c r="AU967" s="53" t="e">
        <f aca="false">_xlfn.IFS(I967="PE",0,I967="PC",0,I967="VCF",ROUND(AS967*AV967,2),I967="VSF",ROUND(AS967*AV967,2),I967="SUB",ROUND(AS967*AV967,2),I967="ADQBYS",ROUND(AS967*AV967,2),I967="CONV",ROUND(AS967*AV967,2))</f>
        <v>#N/A</v>
      </c>
      <c r="AV967" s="56"/>
      <c r="AW967" s="57" t="e">
        <f aca="false">_xlfn.IFS(I967="PE",ROUND((O967*P967)+Q967,2),I967="PC",ROUND((O967*P967)+Q967,2),AND(I967="VCF",BA967="SI"),AS967+AU967,AND(I967="VCF",BA967="NO"),AS967,AND(I967="VSF",BA967="SI"),AS967+AU967+Y967+Z967,AND(I967="VSF",BA967="NO"),AS967+Y967+Z967,AND(I967="SUB",BA967="SI"),AS967+AU967,AND(I967="SUB",BA967="NO"),AS967,AND(I967="ADQBYS",BA967="SI"),AS967+AU967,AND(I967="ADQBYS",BA967="NO"),AS967,AND(I967="CONV",BA967="SI"),AS967+AU967,AND(I967="CONV",BA967="NO"),AS967)</f>
        <v>#N/A</v>
      </c>
      <c r="AX967" s="53"/>
      <c r="AY967" s="58"/>
      <c r="AZ967" s="51"/>
      <c r="BA967" s="59"/>
    </row>
    <row r="968" customFormat="false" ht="18.6" hidden="false" customHeight="true" outlineLevel="0" collapsed="false">
      <c r="A968" s="43"/>
      <c r="B968" s="44"/>
      <c r="C968" s="44"/>
      <c r="D968" s="44"/>
      <c r="E968" s="44"/>
      <c r="F968" s="44"/>
      <c r="G968" s="44"/>
      <c r="H968" s="45"/>
      <c r="I968" s="44"/>
      <c r="J968" s="44"/>
      <c r="K968" s="44"/>
      <c r="L968" s="47"/>
      <c r="M968" s="47"/>
      <c r="N968" s="49" t="e">
        <f aca="false">_xlfn.IFS(AND(I968="PE",M968="NÓMINA ENERO"),1,AND(I968="PE",M968="NÓMINA FEBRERO"),2,AND(I968="PE",M968="NÓMINA MARZO"),3,AND(I968="PE",M968="NÓMINA ABRIL"),4,AND(I968="PE",M968="NÓMINA MAYO"),5,AND(I968="PE",M968="NÓMINA JUNIO"),6,AND(I968="PE",M968="NÓMINA JULIO"),7,AND(I968="PE",M968="NÓMINA AGOSTO"),8,AND(I968="PE",M968="NÓMINA SEPTIEMBRE"),9,AND(I968="PE",M968="NÓMINA OCTUBRE"),10,AND(I968="PE",M968="NÓMINA NOVIEMBRE"),11,AND(I968="PE",M968="NÓMINA DICIEMBRE"),12,AND(I968="PC",M968="NÓMINA ENERO"),1,AND(I968="PC",M968="NÓMINA FEBRERO"),2,AND(I968="PC",M968="NÓMINA MARZO"),3,AND(I968="PC",M968="NÓMINA ABRIL"),4,AND(I968="PC",M968="NÓMINA MAYO"),5,AND(I968="PC",M968="NÓMINA JUNIO"),6,AND(I968="PC",M968="NÓMINA JULIO"),7,AND(I968="PC",M968="NÓMINA AGOSTO"),8,AND(I968="PC",M968="NÓMINA SEPTIEMBRE"),9,AND(I968="PC",M968="NÓMINA OCTUBRE"),10,AND(I968="PC",M968="NÓMINA NOVIEMBRE"),11,AND(I968="PC",M968="NÓMINA DICIEMBRE"),12,I968="VCF"," ",I968="VSF"," ",I968="SUB"," ",I968="ADQBYS"," ",I968="CONV"," ")</f>
        <v>#N/A</v>
      </c>
      <c r="O968" s="50"/>
      <c r="P968" s="51"/>
      <c r="Q968" s="51" t="n">
        <f aca="false">ROUND((O968*P968)*0.15,2)</f>
        <v>0</v>
      </c>
      <c r="R968" s="52" t="e">
        <f aca="false">_xlfn.IFS(I968="PE","NO RELLENAR",I968="PC","NO RELLENAR",I968="SUB","NO RELLENAR",I968="ADQBYS","NO RELLENAR",I968="CONV","NO RELLENAR",I968="VSF","RELLENAR",I968="VCF","RELLENAR")</f>
        <v>#N/A</v>
      </c>
      <c r="S968" s="53"/>
      <c r="T968" s="53"/>
      <c r="U968" s="54"/>
      <c r="V968" s="55"/>
      <c r="W968" s="54"/>
      <c r="X968" s="55"/>
      <c r="Y968" s="51"/>
      <c r="Z968" s="51"/>
      <c r="AA968" s="51"/>
      <c r="AB968" s="51"/>
      <c r="AC968" s="51"/>
      <c r="AD968" s="51"/>
      <c r="AE968" s="51"/>
      <c r="AF968" s="51"/>
      <c r="AG968" s="51"/>
      <c r="AH968" s="51"/>
      <c r="AI968" s="51"/>
      <c r="AJ968" s="51"/>
      <c r="AK968" s="51"/>
      <c r="AL968" s="51"/>
      <c r="AM968" s="54"/>
      <c r="AN968" s="51"/>
      <c r="AO968" s="54"/>
      <c r="AP968" s="51"/>
      <c r="AQ968" s="54"/>
      <c r="AR968" s="51"/>
      <c r="AS968" s="53" t="n">
        <v>0</v>
      </c>
      <c r="AT968" s="53" t="n">
        <v>0</v>
      </c>
      <c r="AU968" s="53" t="e">
        <f aca="false">_xlfn.IFS(I968="PE",0,I968="PC",0,I968="VCF",ROUND(AS968*AV968,2),I968="VSF",ROUND(AS968*AV968,2),I968="SUB",ROUND(AS968*AV968,2),I968="ADQBYS",ROUND(AS968*AV968,2),I968="CONV",ROUND(AS968*AV968,2))</f>
        <v>#N/A</v>
      </c>
      <c r="AV968" s="56"/>
      <c r="AW968" s="57" t="e">
        <f aca="false">_xlfn.IFS(I968="PE",ROUND((O968*P968)+Q968,2),I968="PC",ROUND((O968*P968)+Q968,2),AND(I968="VCF",BA968="SI"),AS968+AU968,AND(I968="VCF",BA968="NO"),AS968,AND(I968="VSF",BA968="SI"),AS968+AU968+Y968+Z968,AND(I968="VSF",BA968="NO"),AS968+Y968+Z968,AND(I968="SUB",BA968="SI"),AS968+AU968,AND(I968="SUB",BA968="NO"),AS968,AND(I968="ADQBYS",BA968="SI"),AS968+AU968,AND(I968="ADQBYS",BA968="NO"),AS968,AND(I968="CONV",BA968="SI"),AS968+AU968,AND(I968="CONV",BA968="NO"),AS968)</f>
        <v>#N/A</v>
      </c>
      <c r="AX968" s="53"/>
      <c r="AY968" s="58"/>
      <c r="AZ968" s="51"/>
      <c r="BA968" s="59"/>
    </row>
    <row r="969" customFormat="false" ht="18.6" hidden="false" customHeight="true" outlineLevel="0" collapsed="false">
      <c r="A969" s="43"/>
      <c r="B969" s="44"/>
      <c r="C969" s="44"/>
      <c r="D969" s="44"/>
      <c r="E969" s="44"/>
      <c r="F969" s="44"/>
      <c r="G969" s="44"/>
      <c r="H969" s="45"/>
      <c r="I969" s="44"/>
      <c r="J969" s="44"/>
      <c r="K969" s="44"/>
      <c r="L969" s="47"/>
      <c r="M969" s="47"/>
      <c r="N969" s="49" t="e">
        <f aca="false">_xlfn.IFS(AND(I969="PE",M969="NÓMINA ENERO"),1,AND(I969="PE",M969="NÓMINA FEBRERO"),2,AND(I969="PE",M969="NÓMINA MARZO"),3,AND(I969="PE",M969="NÓMINA ABRIL"),4,AND(I969="PE",M969="NÓMINA MAYO"),5,AND(I969="PE",M969="NÓMINA JUNIO"),6,AND(I969="PE",M969="NÓMINA JULIO"),7,AND(I969="PE",M969="NÓMINA AGOSTO"),8,AND(I969="PE",M969="NÓMINA SEPTIEMBRE"),9,AND(I969="PE",M969="NÓMINA OCTUBRE"),10,AND(I969="PE",M969="NÓMINA NOVIEMBRE"),11,AND(I969="PE",M969="NÓMINA DICIEMBRE"),12,AND(I969="PC",M969="NÓMINA ENERO"),1,AND(I969="PC",M969="NÓMINA FEBRERO"),2,AND(I969="PC",M969="NÓMINA MARZO"),3,AND(I969="PC",M969="NÓMINA ABRIL"),4,AND(I969="PC",M969="NÓMINA MAYO"),5,AND(I969="PC",M969="NÓMINA JUNIO"),6,AND(I969="PC",M969="NÓMINA JULIO"),7,AND(I969="PC",M969="NÓMINA AGOSTO"),8,AND(I969="PC",M969="NÓMINA SEPTIEMBRE"),9,AND(I969="PC",M969="NÓMINA OCTUBRE"),10,AND(I969="PC",M969="NÓMINA NOVIEMBRE"),11,AND(I969="PC",M969="NÓMINA DICIEMBRE"),12,I969="VCF"," ",I969="VSF"," ",I969="SUB"," ",I969="ADQBYS"," ",I969="CONV"," ")</f>
        <v>#N/A</v>
      </c>
      <c r="O969" s="50"/>
      <c r="P969" s="51"/>
      <c r="Q969" s="51" t="n">
        <f aca="false">ROUND((O969*P969)*0.15,2)</f>
        <v>0</v>
      </c>
      <c r="R969" s="52" t="e">
        <f aca="false">_xlfn.IFS(I969="PE","NO RELLENAR",I969="PC","NO RELLENAR",I969="SUB","NO RELLENAR",I969="ADQBYS","NO RELLENAR",I969="CONV","NO RELLENAR",I969="VSF","RELLENAR",I969="VCF","RELLENAR")</f>
        <v>#N/A</v>
      </c>
      <c r="S969" s="53"/>
      <c r="T969" s="53"/>
      <c r="U969" s="54"/>
      <c r="V969" s="55"/>
      <c r="W969" s="54"/>
      <c r="X969" s="55"/>
      <c r="Y969" s="51"/>
      <c r="Z969" s="51"/>
      <c r="AA969" s="51"/>
      <c r="AB969" s="51"/>
      <c r="AC969" s="51"/>
      <c r="AD969" s="51"/>
      <c r="AE969" s="51"/>
      <c r="AF969" s="51"/>
      <c r="AG969" s="51"/>
      <c r="AH969" s="51"/>
      <c r="AI969" s="51"/>
      <c r="AJ969" s="51"/>
      <c r="AK969" s="51"/>
      <c r="AL969" s="51"/>
      <c r="AM969" s="54"/>
      <c r="AN969" s="51"/>
      <c r="AO969" s="54"/>
      <c r="AP969" s="51"/>
      <c r="AQ969" s="54"/>
      <c r="AR969" s="51"/>
      <c r="AS969" s="53" t="n">
        <v>0</v>
      </c>
      <c r="AT969" s="53" t="n">
        <v>0</v>
      </c>
      <c r="AU969" s="53" t="e">
        <f aca="false">_xlfn.IFS(I969="PE",0,I969="PC",0,I969="VCF",ROUND(AS969*AV969,2),I969="VSF",ROUND(AS969*AV969,2),I969="SUB",ROUND(AS969*AV969,2),I969="ADQBYS",ROUND(AS969*AV969,2),I969="CONV",ROUND(AS969*AV969,2))</f>
        <v>#N/A</v>
      </c>
      <c r="AV969" s="56"/>
      <c r="AW969" s="57" t="e">
        <f aca="false">_xlfn.IFS(I969="PE",ROUND((O969*P969)+Q969,2),I969="PC",ROUND((O969*P969)+Q969,2),AND(I969="VCF",BA969="SI"),AS969+AU969,AND(I969="VCF",BA969="NO"),AS969,AND(I969="VSF",BA969="SI"),AS969+AU969+Y969+Z969,AND(I969="VSF",BA969="NO"),AS969+Y969+Z969,AND(I969="SUB",BA969="SI"),AS969+AU969,AND(I969="SUB",BA969="NO"),AS969,AND(I969="ADQBYS",BA969="SI"),AS969+AU969,AND(I969="ADQBYS",BA969="NO"),AS969,AND(I969="CONV",BA969="SI"),AS969+AU969,AND(I969="CONV",BA969="NO"),AS969)</f>
        <v>#N/A</v>
      </c>
      <c r="AX969" s="53"/>
      <c r="AY969" s="58"/>
      <c r="AZ969" s="51"/>
      <c r="BA969" s="59"/>
    </row>
    <row r="970" customFormat="false" ht="18.6" hidden="false" customHeight="true" outlineLevel="0" collapsed="false">
      <c r="A970" s="43"/>
      <c r="B970" s="44"/>
      <c r="C970" s="44"/>
      <c r="D970" s="44"/>
      <c r="E970" s="44"/>
      <c r="F970" s="44"/>
      <c r="G970" s="44"/>
      <c r="H970" s="45"/>
      <c r="I970" s="44"/>
      <c r="J970" s="44"/>
      <c r="K970" s="44"/>
      <c r="L970" s="47"/>
      <c r="M970" s="47"/>
      <c r="N970" s="49" t="e">
        <f aca="false">_xlfn.IFS(AND(I970="PE",M970="NÓMINA ENERO"),1,AND(I970="PE",M970="NÓMINA FEBRERO"),2,AND(I970="PE",M970="NÓMINA MARZO"),3,AND(I970="PE",M970="NÓMINA ABRIL"),4,AND(I970="PE",M970="NÓMINA MAYO"),5,AND(I970="PE",M970="NÓMINA JUNIO"),6,AND(I970="PE",M970="NÓMINA JULIO"),7,AND(I970="PE",M970="NÓMINA AGOSTO"),8,AND(I970="PE",M970="NÓMINA SEPTIEMBRE"),9,AND(I970="PE",M970="NÓMINA OCTUBRE"),10,AND(I970="PE",M970="NÓMINA NOVIEMBRE"),11,AND(I970="PE",M970="NÓMINA DICIEMBRE"),12,AND(I970="PC",M970="NÓMINA ENERO"),1,AND(I970="PC",M970="NÓMINA FEBRERO"),2,AND(I970="PC",M970="NÓMINA MARZO"),3,AND(I970="PC",M970="NÓMINA ABRIL"),4,AND(I970="PC",M970="NÓMINA MAYO"),5,AND(I970="PC",M970="NÓMINA JUNIO"),6,AND(I970="PC",M970="NÓMINA JULIO"),7,AND(I970="PC",M970="NÓMINA AGOSTO"),8,AND(I970="PC",M970="NÓMINA SEPTIEMBRE"),9,AND(I970="PC",M970="NÓMINA OCTUBRE"),10,AND(I970="PC",M970="NÓMINA NOVIEMBRE"),11,AND(I970="PC",M970="NÓMINA DICIEMBRE"),12,I970="VCF"," ",I970="VSF"," ",I970="SUB"," ",I970="ADQBYS"," ",I970="CONV"," ")</f>
        <v>#N/A</v>
      </c>
      <c r="O970" s="50"/>
      <c r="P970" s="51"/>
      <c r="Q970" s="51" t="n">
        <f aca="false">ROUND((O970*P970)*0.15,2)</f>
        <v>0</v>
      </c>
      <c r="R970" s="52" t="e">
        <f aca="false">_xlfn.IFS(I970="PE","NO RELLENAR",I970="PC","NO RELLENAR",I970="SUB","NO RELLENAR",I970="ADQBYS","NO RELLENAR",I970="CONV","NO RELLENAR",I970="VSF","RELLENAR",I970="VCF","RELLENAR")</f>
        <v>#N/A</v>
      </c>
      <c r="S970" s="53"/>
      <c r="T970" s="53"/>
      <c r="U970" s="54"/>
      <c r="V970" s="55"/>
      <c r="W970" s="54"/>
      <c r="X970" s="55"/>
      <c r="Y970" s="51"/>
      <c r="Z970" s="51"/>
      <c r="AA970" s="51"/>
      <c r="AB970" s="51"/>
      <c r="AC970" s="51"/>
      <c r="AD970" s="51"/>
      <c r="AE970" s="51"/>
      <c r="AF970" s="51"/>
      <c r="AG970" s="51"/>
      <c r="AH970" s="51"/>
      <c r="AI970" s="51"/>
      <c r="AJ970" s="51"/>
      <c r="AK970" s="51"/>
      <c r="AL970" s="51"/>
      <c r="AM970" s="54"/>
      <c r="AN970" s="51"/>
      <c r="AO970" s="54"/>
      <c r="AP970" s="51"/>
      <c r="AQ970" s="54"/>
      <c r="AR970" s="51"/>
      <c r="AS970" s="53" t="n">
        <v>0</v>
      </c>
      <c r="AT970" s="53" t="n">
        <v>0</v>
      </c>
      <c r="AU970" s="53" t="e">
        <f aca="false">_xlfn.IFS(I970="PE",0,I970="PC",0,I970="VCF",ROUND(AS970*AV970,2),I970="VSF",ROUND(AS970*AV970,2),I970="SUB",ROUND(AS970*AV970,2),I970="ADQBYS",ROUND(AS970*AV970,2),I970="CONV",ROUND(AS970*AV970,2))</f>
        <v>#N/A</v>
      </c>
      <c r="AV970" s="56"/>
      <c r="AW970" s="57" t="e">
        <f aca="false">_xlfn.IFS(I970="PE",ROUND((O970*P970)+Q970,2),I970="PC",ROUND((O970*P970)+Q970,2),AND(I970="VCF",BA970="SI"),AS970+AU970,AND(I970="VCF",BA970="NO"),AS970,AND(I970="VSF",BA970="SI"),AS970+AU970+Y970+Z970,AND(I970="VSF",BA970="NO"),AS970+Y970+Z970,AND(I970="SUB",BA970="SI"),AS970+AU970,AND(I970="SUB",BA970="NO"),AS970,AND(I970="ADQBYS",BA970="SI"),AS970+AU970,AND(I970="ADQBYS",BA970="NO"),AS970,AND(I970="CONV",BA970="SI"),AS970+AU970,AND(I970="CONV",BA970="NO"),AS970)</f>
        <v>#N/A</v>
      </c>
      <c r="AX970" s="53"/>
      <c r="AY970" s="58"/>
      <c r="AZ970" s="51"/>
      <c r="BA970" s="59"/>
    </row>
    <row r="971" customFormat="false" ht="18.6" hidden="false" customHeight="true" outlineLevel="0" collapsed="false">
      <c r="A971" s="43"/>
      <c r="B971" s="44"/>
      <c r="C971" s="44"/>
      <c r="D971" s="44"/>
      <c r="E971" s="44"/>
      <c r="F971" s="44"/>
      <c r="G971" s="44"/>
      <c r="H971" s="45"/>
      <c r="I971" s="44"/>
      <c r="J971" s="44"/>
      <c r="K971" s="44"/>
      <c r="L971" s="47"/>
      <c r="M971" s="47"/>
      <c r="N971" s="49" t="e">
        <f aca="false">_xlfn.IFS(AND(I971="PE",M971="NÓMINA ENERO"),1,AND(I971="PE",M971="NÓMINA FEBRERO"),2,AND(I971="PE",M971="NÓMINA MARZO"),3,AND(I971="PE",M971="NÓMINA ABRIL"),4,AND(I971="PE",M971="NÓMINA MAYO"),5,AND(I971="PE",M971="NÓMINA JUNIO"),6,AND(I971="PE",M971="NÓMINA JULIO"),7,AND(I971="PE",M971="NÓMINA AGOSTO"),8,AND(I971="PE",M971="NÓMINA SEPTIEMBRE"),9,AND(I971="PE",M971="NÓMINA OCTUBRE"),10,AND(I971="PE",M971="NÓMINA NOVIEMBRE"),11,AND(I971="PE",M971="NÓMINA DICIEMBRE"),12,AND(I971="PC",M971="NÓMINA ENERO"),1,AND(I971="PC",M971="NÓMINA FEBRERO"),2,AND(I971="PC",M971="NÓMINA MARZO"),3,AND(I971="PC",M971="NÓMINA ABRIL"),4,AND(I971="PC",M971="NÓMINA MAYO"),5,AND(I971="PC",M971="NÓMINA JUNIO"),6,AND(I971="PC",M971="NÓMINA JULIO"),7,AND(I971="PC",M971="NÓMINA AGOSTO"),8,AND(I971="PC",M971="NÓMINA SEPTIEMBRE"),9,AND(I971="PC",M971="NÓMINA OCTUBRE"),10,AND(I971="PC",M971="NÓMINA NOVIEMBRE"),11,AND(I971="PC",M971="NÓMINA DICIEMBRE"),12,I971="VCF"," ",I971="VSF"," ",I971="SUB"," ",I971="ADQBYS"," ",I971="CONV"," ")</f>
        <v>#N/A</v>
      </c>
      <c r="O971" s="50"/>
      <c r="P971" s="51"/>
      <c r="Q971" s="51" t="n">
        <f aca="false">ROUND((O971*P971)*0.15,2)</f>
        <v>0</v>
      </c>
      <c r="R971" s="52" t="e">
        <f aca="false">_xlfn.IFS(I971="PE","NO RELLENAR",I971="PC","NO RELLENAR",I971="SUB","NO RELLENAR",I971="ADQBYS","NO RELLENAR",I971="CONV","NO RELLENAR",I971="VSF","RELLENAR",I971="VCF","RELLENAR")</f>
        <v>#N/A</v>
      </c>
      <c r="S971" s="53"/>
      <c r="T971" s="53"/>
      <c r="U971" s="54"/>
      <c r="V971" s="55"/>
      <c r="W971" s="54"/>
      <c r="X971" s="55"/>
      <c r="Y971" s="51"/>
      <c r="Z971" s="51"/>
      <c r="AA971" s="51"/>
      <c r="AB971" s="51"/>
      <c r="AC971" s="51"/>
      <c r="AD971" s="51"/>
      <c r="AE971" s="51"/>
      <c r="AF971" s="51"/>
      <c r="AG971" s="51"/>
      <c r="AH971" s="51"/>
      <c r="AI971" s="51"/>
      <c r="AJ971" s="51"/>
      <c r="AK971" s="51"/>
      <c r="AL971" s="51"/>
      <c r="AM971" s="54"/>
      <c r="AN971" s="51"/>
      <c r="AO971" s="54"/>
      <c r="AP971" s="51"/>
      <c r="AQ971" s="54"/>
      <c r="AR971" s="51"/>
      <c r="AS971" s="53" t="n">
        <v>0</v>
      </c>
      <c r="AT971" s="53" t="n">
        <v>0</v>
      </c>
      <c r="AU971" s="53" t="e">
        <f aca="false">_xlfn.IFS(I971="PE",0,I971="PC",0,I971="VCF",ROUND(AS971*AV971,2),I971="VSF",ROUND(AS971*AV971,2),I971="SUB",ROUND(AS971*AV971,2),I971="ADQBYS",ROUND(AS971*AV971,2),I971="CONV",ROUND(AS971*AV971,2))</f>
        <v>#N/A</v>
      </c>
      <c r="AV971" s="56"/>
      <c r="AW971" s="57" t="e">
        <f aca="false">_xlfn.IFS(I971="PE",ROUND((O971*P971)+Q971,2),I971="PC",ROUND((O971*P971)+Q971,2),AND(I971="VCF",BA971="SI"),AS971+AU971,AND(I971="VCF",BA971="NO"),AS971,AND(I971="VSF",BA971="SI"),AS971+AU971+Y971+Z971,AND(I971="VSF",BA971="NO"),AS971+Y971+Z971,AND(I971="SUB",BA971="SI"),AS971+AU971,AND(I971="SUB",BA971="NO"),AS971,AND(I971="ADQBYS",BA971="SI"),AS971+AU971,AND(I971="ADQBYS",BA971="NO"),AS971,AND(I971="CONV",BA971="SI"),AS971+AU971,AND(I971="CONV",BA971="NO"),AS971)</f>
        <v>#N/A</v>
      </c>
      <c r="AX971" s="53"/>
      <c r="AY971" s="58"/>
      <c r="AZ971" s="51"/>
      <c r="BA971" s="59"/>
    </row>
    <row r="972" customFormat="false" ht="18.6" hidden="false" customHeight="true" outlineLevel="0" collapsed="false">
      <c r="A972" s="43"/>
      <c r="B972" s="44"/>
      <c r="C972" s="44"/>
      <c r="D972" s="44"/>
      <c r="E972" s="44"/>
      <c r="F972" s="44"/>
      <c r="G972" s="44"/>
      <c r="H972" s="45"/>
      <c r="I972" s="44"/>
      <c r="J972" s="44"/>
      <c r="K972" s="44"/>
      <c r="L972" s="47"/>
      <c r="M972" s="47"/>
      <c r="N972" s="49" t="e">
        <f aca="false">_xlfn.IFS(AND(I972="PE",M972="NÓMINA ENERO"),1,AND(I972="PE",M972="NÓMINA FEBRERO"),2,AND(I972="PE",M972="NÓMINA MARZO"),3,AND(I972="PE",M972="NÓMINA ABRIL"),4,AND(I972="PE",M972="NÓMINA MAYO"),5,AND(I972="PE",M972="NÓMINA JUNIO"),6,AND(I972="PE",M972="NÓMINA JULIO"),7,AND(I972="PE",M972="NÓMINA AGOSTO"),8,AND(I972="PE",M972="NÓMINA SEPTIEMBRE"),9,AND(I972="PE",M972="NÓMINA OCTUBRE"),10,AND(I972="PE",M972="NÓMINA NOVIEMBRE"),11,AND(I972="PE",M972="NÓMINA DICIEMBRE"),12,AND(I972="PC",M972="NÓMINA ENERO"),1,AND(I972="PC",M972="NÓMINA FEBRERO"),2,AND(I972="PC",M972="NÓMINA MARZO"),3,AND(I972="PC",M972="NÓMINA ABRIL"),4,AND(I972="PC",M972="NÓMINA MAYO"),5,AND(I972="PC",M972="NÓMINA JUNIO"),6,AND(I972="PC",M972="NÓMINA JULIO"),7,AND(I972="PC",M972="NÓMINA AGOSTO"),8,AND(I972="PC",M972="NÓMINA SEPTIEMBRE"),9,AND(I972="PC",M972="NÓMINA OCTUBRE"),10,AND(I972="PC",M972="NÓMINA NOVIEMBRE"),11,AND(I972="PC",M972="NÓMINA DICIEMBRE"),12,I972="VCF"," ",I972="VSF"," ",I972="SUB"," ",I972="ADQBYS"," ",I972="CONV"," ")</f>
        <v>#N/A</v>
      </c>
      <c r="O972" s="50"/>
      <c r="P972" s="51"/>
      <c r="Q972" s="51" t="n">
        <f aca="false">ROUND((O972*P972)*0.15,2)</f>
        <v>0</v>
      </c>
      <c r="R972" s="52" t="e">
        <f aca="false">_xlfn.IFS(I972="PE","NO RELLENAR",I972="PC","NO RELLENAR",I972="SUB","NO RELLENAR",I972="ADQBYS","NO RELLENAR",I972="CONV","NO RELLENAR",I972="VSF","RELLENAR",I972="VCF","RELLENAR")</f>
        <v>#N/A</v>
      </c>
      <c r="S972" s="53"/>
      <c r="T972" s="53"/>
      <c r="U972" s="54"/>
      <c r="V972" s="55"/>
      <c r="W972" s="54"/>
      <c r="X972" s="55"/>
      <c r="Y972" s="51"/>
      <c r="Z972" s="51"/>
      <c r="AA972" s="51"/>
      <c r="AB972" s="51"/>
      <c r="AC972" s="51"/>
      <c r="AD972" s="51"/>
      <c r="AE972" s="51"/>
      <c r="AF972" s="51"/>
      <c r="AG972" s="51"/>
      <c r="AH972" s="51"/>
      <c r="AI972" s="51"/>
      <c r="AJ972" s="51"/>
      <c r="AK972" s="51"/>
      <c r="AL972" s="51"/>
      <c r="AM972" s="54"/>
      <c r="AN972" s="51"/>
      <c r="AO972" s="54"/>
      <c r="AP972" s="51"/>
      <c r="AQ972" s="54"/>
      <c r="AR972" s="51"/>
      <c r="AS972" s="53" t="n">
        <v>0</v>
      </c>
      <c r="AT972" s="53" t="n">
        <v>0</v>
      </c>
      <c r="AU972" s="53" t="e">
        <f aca="false">_xlfn.IFS(I972="PE",0,I972="PC",0,I972="VCF",ROUND(AS972*AV972,2),I972="VSF",ROUND(AS972*AV972,2),I972="SUB",ROUND(AS972*AV972,2),I972="ADQBYS",ROUND(AS972*AV972,2),I972="CONV",ROUND(AS972*AV972,2))</f>
        <v>#N/A</v>
      </c>
      <c r="AV972" s="56"/>
      <c r="AW972" s="57" t="e">
        <f aca="false">_xlfn.IFS(I972="PE",ROUND((O972*P972)+Q972,2),I972="PC",ROUND((O972*P972)+Q972,2),AND(I972="VCF",BA972="SI"),AS972+AU972,AND(I972="VCF",BA972="NO"),AS972,AND(I972="VSF",BA972="SI"),AS972+AU972+Y972+Z972,AND(I972="VSF",BA972="NO"),AS972+Y972+Z972,AND(I972="SUB",BA972="SI"),AS972+AU972,AND(I972="SUB",BA972="NO"),AS972,AND(I972="ADQBYS",BA972="SI"),AS972+AU972,AND(I972="ADQBYS",BA972="NO"),AS972,AND(I972="CONV",BA972="SI"),AS972+AU972,AND(I972="CONV",BA972="NO"),AS972)</f>
        <v>#N/A</v>
      </c>
      <c r="AX972" s="53"/>
      <c r="AY972" s="58"/>
      <c r="AZ972" s="51"/>
      <c r="BA972" s="59"/>
    </row>
    <row r="973" customFormat="false" ht="18.6" hidden="false" customHeight="true" outlineLevel="0" collapsed="false">
      <c r="A973" s="43"/>
      <c r="B973" s="44"/>
      <c r="C973" s="44"/>
      <c r="D973" s="44"/>
      <c r="E973" s="44"/>
      <c r="F973" s="44"/>
      <c r="G973" s="44"/>
      <c r="H973" s="45"/>
      <c r="I973" s="44"/>
      <c r="J973" s="44"/>
      <c r="K973" s="44"/>
      <c r="L973" s="47"/>
      <c r="M973" s="47"/>
      <c r="N973" s="49" t="e">
        <f aca="false">_xlfn.IFS(AND(I973="PE",M973="NÓMINA ENERO"),1,AND(I973="PE",M973="NÓMINA FEBRERO"),2,AND(I973="PE",M973="NÓMINA MARZO"),3,AND(I973="PE",M973="NÓMINA ABRIL"),4,AND(I973="PE",M973="NÓMINA MAYO"),5,AND(I973="PE",M973="NÓMINA JUNIO"),6,AND(I973="PE",M973="NÓMINA JULIO"),7,AND(I973="PE",M973="NÓMINA AGOSTO"),8,AND(I973="PE",M973="NÓMINA SEPTIEMBRE"),9,AND(I973="PE",M973="NÓMINA OCTUBRE"),10,AND(I973="PE",M973="NÓMINA NOVIEMBRE"),11,AND(I973="PE",M973="NÓMINA DICIEMBRE"),12,AND(I973="PC",M973="NÓMINA ENERO"),1,AND(I973="PC",M973="NÓMINA FEBRERO"),2,AND(I973="PC",M973="NÓMINA MARZO"),3,AND(I973="PC",M973="NÓMINA ABRIL"),4,AND(I973="PC",M973="NÓMINA MAYO"),5,AND(I973="PC",M973="NÓMINA JUNIO"),6,AND(I973="PC",M973="NÓMINA JULIO"),7,AND(I973="PC",M973="NÓMINA AGOSTO"),8,AND(I973="PC",M973="NÓMINA SEPTIEMBRE"),9,AND(I973="PC",M973="NÓMINA OCTUBRE"),10,AND(I973="PC",M973="NÓMINA NOVIEMBRE"),11,AND(I973="PC",M973="NÓMINA DICIEMBRE"),12,I973="VCF"," ",I973="VSF"," ",I973="SUB"," ",I973="ADQBYS"," ",I973="CONV"," ")</f>
        <v>#N/A</v>
      </c>
      <c r="O973" s="50"/>
      <c r="P973" s="51"/>
      <c r="Q973" s="51" t="n">
        <f aca="false">ROUND((O973*P973)*0.15,2)</f>
        <v>0</v>
      </c>
      <c r="R973" s="52" t="e">
        <f aca="false">_xlfn.IFS(I973="PE","NO RELLENAR",I973="PC","NO RELLENAR",I973="SUB","NO RELLENAR",I973="ADQBYS","NO RELLENAR",I973="CONV","NO RELLENAR",I973="VSF","RELLENAR",I973="VCF","RELLENAR")</f>
        <v>#N/A</v>
      </c>
      <c r="S973" s="53"/>
      <c r="T973" s="53"/>
      <c r="U973" s="54"/>
      <c r="V973" s="55"/>
      <c r="W973" s="54"/>
      <c r="X973" s="55"/>
      <c r="Y973" s="51"/>
      <c r="Z973" s="51"/>
      <c r="AA973" s="51"/>
      <c r="AB973" s="51"/>
      <c r="AC973" s="51"/>
      <c r="AD973" s="51"/>
      <c r="AE973" s="51"/>
      <c r="AF973" s="51"/>
      <c r="AG973" s="51"/>
      <c r="AH973" s="51"/>
      <c r="AI973" s="51"/>
      <c r="AJ973" s="51"/>
      <c r="AK973" s="51"/>
      <c r="AL973" s="51"/>
      <c r="AM973" s="54"/>
      <c r="AN973" s="51"/>
      <c r="AO973" s="54"/>
      <c r="AP973" s="51"/>
      <c r="AQ973" s="54"/>
      <c r="AR973" s="51"/>
      <c r="AS973" s="53" t="n">
        <v>0</v>
      </c>
      <c r="AT973" s="53" t="n">
        <v>0</v>
      </c>
      <c r="AU973" s="53" t="e">
        <f aca="false">_xlfn.IFS(I973="PE",0,I973="PC",0,I973="VCF",ROUND(AS973*AV973,2),I973="VSF",ROUND(AS973*AV973,2),I973="SUB",ROUND(AS973*AV973,2),I973="ADQBYS",ROUND(AS973*AV973,2),I973="CONV",ROUND(AS973*AV973,2))</f>
        <v>#N/A</v>
      </c>
      <c r="AV973" s="56"/>
      <c r="AW973" s="57" t="e">
        <f aca="false">_xlfn.IFS(I973="PE",ROUND((O973*P973)+Q973,2),I973="PC",ROUND((O973*P973)+Q973,2),AND(I973="VCF",BA973="SI"),AS973+AU973,AND(I973="VCF",BA973="NO"),AS973,AND(I973="VSF",BA973="SI"),AS973+AU973+Y973+Z973,AND(I973="VSF",BA973="NO"),AS973+Y973+Z973,AND(I973="SUB",BA973="SI"),AS973+AU973,AND(I973="SUB",BA973="NO"),AS973,AND(I973="ADQBYS",BA973="SI"),AS973+AU973,AND(I973="ADQBYS",BA973="NO"),AS973,AND(I973="CONV",BA973="SI"),AS973+AU973,AND(I973="CONV",BA973="NO"),AS973)</f>
        <v>#N/A</v>
      </c>
      <c r="AX973" s="53"/>
      <c r="AY973" s="58"/>
      <c r="AZ973" s="51"/>
      <c r="BA973" s="59"/>
    </row>
    <row r="974" customFormat="false" ht="18.6" hidden="false" customHeight="true" outlineLevel="0" collapsed="false">
      <c r="A974" s="43"/>
      <c r="B974" s="44"/>
      <c r="C974" s="44"/>
      <c r="D974" s="44"/>
      <c r="E974" s="44"/>
      <c r="F974" s="44"/>
      <c r="G974" s="44"/>
      <c r="H974" s="45"/>
      <c r="I974" s="44"/>
      <c r="J974" s="44"/>
      <c r="K974" s="44"/>
      <c r="L974" s="47"/>
      <c r="M974" s="47"/>
      <c r="N974" s="49" t="e">
        <f aca="false">_xlfn.IFS(AND(I974="PE",M974="NÓMINA ENERO"),1,AND(I974="PE",M974="NÓMINA FEBRERO"),2,AND(I974="PE",M974="NÓMINA MARZO"),3,AND(I974="PE",M974="NÓMINA ABRIL"),4,AND(I974="PE",M974="NÓMINA MAYO"),5,AND(I974="PE",M974="NÓMINA JUNIO"),6,AND(I974="PE",M974="NÓMINA JULIO"),7,AND(I974="PE",M974="NÓMINA AGOSTO"),8,AND(I974="PE",M974="NÓMINA SEPTIEMBRE"),9,AND(I974="PE",M974="NÓMINA OCTUBRE"),10,AND(I974="PE",M974="NÓMINA NOVIEMBRE"),11,AND(I974="PE",M974="NÓMINA DICIEMBRE"),12,AND(I974="PC",M974="NÓMINA ENERO"),1,AND(I974="PC",M974="NÓMINA FEBRERO"),2,AND(I974="PC",M974="NÓMINA MARZO"),3,AND(I974="PC",M974="NÓMINA ABRIL"),4,AND(I974="PC",M974="NÓMINA MAYO"),5,AND(I974="PC",M974="NÓMINA JUNIO"),6,AND(I974="PC",M974="NÓMINA JULIO"),7,AND(I974="PC",M974="NÓMINA AGOSTO"),8,AND(I974="PC",M974="NÓMINA SEPTIEMBRE"),9,AND(I974="PC",M974="NÓMINA OCTUBRE"),10,AND(I974="PC",M974="NÓMINA NOVIEMBRE"),11,AND(I974="PC",M974="NÓMINA DICIEMBRE"),12,I974="VCF"," ",I974="VSF"," ",I974="SUB"," ",I974="ADQBYS"," ",I974="CONV"," ")</f>
        <v>#N/A</v>
      </c>
      <c r="O974" s="50"/>
      <c r="P974" s="51"/>
      <c r="Q974" s="51" t="n">
        <f aca="false">ROUND((O974*P974)*0.15,2)</f>
        <v>0</v>
      </c>
      <c r="R974" s="52" t="e">
        <f aca="false">_xlfn.IFS(I974="PE","NO RELLENAR",I974="PC","NO RELLENAR",I974="SUB","NO RELLENAR",I974="ADQBYS","NO RELLENAR",I974="CONV","NO RELLENAR",I974="VSF","RELLENAR",I974="VCF","RELLENAR")</f>
        <v>#N/A</v>
      </c>
      <c r="S974" s="53"/>
      <c r="T974" s="53"/>
      <c r="U974" s="54"/>
      <c r="V974" s="55"/>
      <c r="W974" s="54"/>
      <c r="X974" s="55"/>
      <c r="Y974" s="51"/>
      <c r="Z974" s="51"/>
      <c r="AA974" s="51"/>
      <c r="AB974" s="51"/>
      <c r="AC974" s="51"/>
      <c r="AD974" s="51"/>
      <c r="AE974" s="51"/>
      <c r="AF974" s="51"/>
      <c r="AG974" s="51"/>
      <c r="AH974" s="51"/>
      <c r="AI974" s="51"/>
      <c r="AJ974" s="51"/>
      <c r="AK974" s="51"/>
      <c r="AL974" s="51"/>
      <c r="AM974" s="54"/>
      <c r="AN974" s="51"/>
      <c r="AO974" s="54"/>
      <c r="AP974" s="51"/>
      <c r="AQ974" s="54"/>
      <c r="AR974" s="51"/>
      <c r="AS974" s="53" t="n">
        <v>0</v>
      </c>
      <c r="AT974" s="53" t="n">
        <v>0</v>
      </c>
      <c r="AU974" s="53" t="e">
        <f aca="false">_xlfn.IFS(I974="PE",0,I974="PC",0,I974="VCF",ROUND(AS974*AV974,2),I974="VSF",ROUND(AS974*AV974,2),I974="SUB",ROUND(AS974*AV974,2),I974="ADQBYS",ROUND(AS974*AV974,2),I974="CONV",ROUND(AS974*AV974,2))</f>
        <v>#N/A</v>
      </c>
      <c r="AV974" s="56"/>
      <c r="AW974" s="57" t="e">
        <f aca="false">_xlfn.IFS(I974="PE",ROUND((O974*P974)+Q974,2),I974="PC",ROUND((O974*P974)+Q974,2),AND(I974="VCF",BA974="SI"),AS974+AU974,AND(I974="VCF",BA974="NO"),AS974,AND(I974="VSF",BA974="SI"),AS974+AU974+Y974+Z974,AND(I974="VSF",BA974="NO"),AS974+Y974+Z974,AND(I974="SUB",BA974="SI"),AS974+AU974,AND(I974="SUB",BA974="NO"),AS974,AND(I974="ADQBYS",BA974="SI"),AS974+AU974,AND(I974="ADQBYS",BA974="NO"),AS974,AND(I974="CONV",BA974="SI"),AS974+AU974,AND(I974="CONV",BA974="NO"),AS974)</f>
        <v>#N/A</v>
      </c>
      <c r="AX974" s="53"/>
      <c r="AY974" s="58"/>
      <c r="AZ974" s="51"/>
      <c r="BA974" s="59"/>
    </row>
    <row r="975" customFormat="false" ht="18.6" hidden="false" customHeight="true" outlineLevel="0" collapsed="false">
      <c r="A975" s="43"/>
      <c r="B975" s="44"/>
      <c r="C975" s="44"/>
      <c r="D975" s="44"/>
      <c r="E975" s="44"/>
      <c r="F975" s="44"/>
      <c r="G975" s="44"/>
      <c r="H975" s="45"/>
      <c r="I975" s="44"/>
      <c r="J975" s="44"/>
      <c r="K975" s="44"/>
      <c r="L975" s="47"/>
      <c r="M975" s="47"/>
      <c r="N975" s="49" t="e">
        <f aca="false">_xlfn.IFS(AND(I975="PE",M975="NÓMINA ENERO"),1,AND(I975="PE",M975="NÓMINA FEBRERO"),2,AND(I975="PE",M975="NÓMINA MARZO"),3,AND(I975="PE",M975="NÓMINA ABRIL"),4,AND(I975="PE",M975="NÓMINA MAYO"),5,AND(I975="PE",M975="NÓMINA JUNIO"),6,AND(I975="PE",M975="NÓMINA JULIO"),7,AND(I975="PE",M975="NÓMINA AGOSTO"),8,AND(I975="PE",M975="NÓMINA SEPTIEMBRE"),9,AND(I975="PE",M975="NÓMINA OCTUBRE"),10,AND(I975="PE",M975="NÓMINA NOVIEMBRE"),11,AND(I975="PE",M975="NÓMINA DICIEMBRE"),12,AND(I975="PC",M975="NÓMINA ENERO"),1,AND(I975="PC",M975="NÓMINA FEBRERO"),2,AND(I975="PC",M975="NÓMINA MARZO"),3,AND(I975="PC",M975="NÓMINA ABRIL"),4,AND(I975="PC",M975="NÓMINA MAYO"),5,AND(I975="PC",M975="NÓMINA JUNIO"),6,AND(I975="PC",M975="NÓMINA JULIO"),7,AND(I975="PC",M975="NÓMINA AGOSTO"),8,AND(I975="PC",M975="NÓMINA SEPTIEMBRE"),9,AND(I975="PC",M975="NÓMINA OCTUBRE"),10,AND(I975="PC",M975="NÓMINA NOVIEMBRE"),11,AND(I975="PC",M975="NÓMINA DICIEMBRE"),12,I975="VCF"," ",I975="VSF"," ",I975="SUB"," ",I975="ADQBYS"," ",I975="CONV"," ")</f>
        <v>#N/A</v>
      </c>
      <c r="O975" s="50"/>
      <c r="P975" s="51"/>
      <c r="Q975" s="51" t="n">
        <f aca="false">ROUND((O975*P975)*0.15,2)</f>
        <v>0</v>
      </c>
      <c r="R975" s="52" t="e">
        <f aca="false">_xlfn.IFS(I975="PE","NO RELLENAR",I975="PC","NO RELLENAR",I975="SUB","NO RELLENAR",I975="ADQBYS","NO RELLENAR",I975="CONV","NO RELLENAR",I975="VSF","RELLENAR",I975="VCF","RELLENAR")</f>
        <v>#N/A</v>
      </c>
      <c r="S975" s="53"/>
      <c r="T975" s="53"/>
      <c r="U975" s="54"/>
      <c r="V975" s="55"/>
      <c r="W975" s="54"/>
      <c r="X975" s="55"/>
      <c r="Y975" s="51"/>
      <c r="Z975" s="51"/>
      <c r="AA975" s="51"/>
      <c r="AB975" s="51"/>
      <c r="AC975" s="51"/>
      <c r="AD975" s="51"/>
      <c r="AE975" s="51"/>
      <c r="AF975" s="51"/>
      <c r="AG975" s="51"/>
      <c r="AH975" s="51"/>
      <c r="AI975" s="51"/>
      <c r="AJ975" s="51"/>
      <c r="AK975" s="51"/>
      <c r="AL975" s="51"/>
      <c r="AM975" s="54"/>
      <c r="AN975" s="51"/>
      <c r="AO975" s="54"/>
      <c r="AP975" s="51"/>
      <c r="AQ975" s="54"/>
      <c r="AR975" s="51"/>
      <c r="AS975" s="53" t="n">
        <v>0</v>
      </c>
      <c r="AT975" s="53" t="n">
        <v>0</v>
      </c>
      <c r="AU975" s="53" t="e">
        <f aca="false">_xlfn.IFS(I975="PE",0,I975="PC",0,I975="VCF",ROUND(AS975*AV975,2),I975="VSF",ROUND(AS975*AV975,2),I975="SUB",ROUND(AS975*AV975,2),I975="ADQBYS",ROUND(AS975*AV975,2),I975="CONV",ROUND(AS975*AV975,2))</f>
        <v>#N/A</v>
      </c>
      <c r="AV975" s="56"/>
      <c r="AW975" s="57" t="e">
        <f aca="false">_xlfn.IFS(I975="PE",ROUND((O975*P975)+Q975,2),I975="PC",ROUND((O975*P975)+Q975,2),AND(I975="VCF",BA975="SI"),AS975+AU975,AND(I975="VCF",BA975="NO"),AS975,AND(I975="VSF",BA975="SI"),AS975+AU975+Y975+Z975,AND(I975="VSF",BA975="NO"),AS975+Y975+Z975,AND(I975="SUB",BA975="SI"),AS975+AU975,AND(I975="SUB",BA975="NO"),AS975,AND(I975="ADQBYS",BA975="SI"),AS975+AU975,AND(I975="ADQBYS",BA975="NO"),AS975,AND(I975="CONV",BA975="SI"),AS975+AU975,AND(I975="CONV",BA975="NO"),AS975)</f>
        <v>#N/A</v>
      </c>
      <c r="AX975" s="53"/>
      <c r="AY975" s="58"/>
      <c r="AZ975" s="51"/>
      <c r="BA975" s="59"/>
    </row>
    <row r="976" customFormat="false" ht="18.6" hidden="false" customHeight="true" outlineLevel="0" collapsed="false">
      <c r="A976" s="43"/>
      <c r="B976" s="44"/>
      <c r="C976" s="44"/>
      <c r="D976" s="44"/>
      <c r="E976" s="44"/>
      <c r="F976" s="44"/>
      <c r="G976" s="44"/>
      <c r="H976" s="45"/>
      <c r="I976" s="44"/>
      <c r="J976" s="44"/>
      <c r="K976" s="44"/>
      <c r="L976" s="47"/>
      <c r="M976" s="47"/>
      <c r="N976" s="49" t="e">
        <f aca="false">_xlfn.IFS(AND(I976="PE",M976="NÓMINA ENERO"),1,AND(I976="PE",M976="NÓMINA FEBRERO"),2,AND(I976="PE",M976="NÓMINA MARZO"),3,AND(I976="PE",M976="NÓMINA ABRIL"),4,AND(I976="PE",M976="NÓMINA MAYO"),5,AND(I976="PE",M976="NÓMINA JUNIO"),6,AND(I976="PE",M976="NÓMINA JULIO"),7,AND(I976="PE",M976="NÓMINA AGOSTO"),8,AND(I976="PE",M976="NÓMINA SEPTIEMBRE"),9,AND(I976="PE",M976="NÓMINA OCTUBRE"),10,AND(I976="PE",M976="NÓMINA NOVIEMBRE"),11,AND(I976="PE",M976="NÓMINA DICIEMBRE"),12,AND(I976="PC",M976="NÓMINA ENERO"),1,AND(I976="PC",M976="NÓMINA FEBRERO"),2,AND(I976="PC",M976="NÓMINA MARZO"),3,AND(I976="PC",M976="NÓMINA ABRIL"),4,AND(I976="PC",M976="NÓMINA MAYO"),5,AND(I976="PC",M976="NÓMINA JUNIO"),6,AND(I976="PC",M976="NÓMINA JULIO"),7,AND(I976="PC",M976="NÓMINA AGOSTO"),8,AND(I976="PC",M976="NÓMINA SEPTIEMBRE"),9,AND(I976="PC",M976="NÓMINA OCTUBRE"),10,AND(I976="PC",M976="NÓMINA NOVIEMBRE"),11,AND(I976="PC",M976="NÓMINA DICIEMBRE"),12,I976="VCF"," ",I976="VSF"," ",I976="SUB"," ",I976="ADQBYS"," ",I976="CONV"," ")</f>
        <v>#N/A</v>
      </c>
      <c r="O976" s="50"/>
      <c r="P976" s="51"/>
      <c r="Q976" s="51" t="n">
        <f aca="false">ROUND((O976*P976)*0.15,2)</f>
        <v>0</v>
      </c>
      <c r="R976" s="52" t="e">
        <f aca="false">_xlfn.IFS(I976="PE","NO RELLENAR",I976="PC","NO RELLENAR",I976="SUB","NO RELLENAR",I976="ADQBYS","NO RELLENAR",I976="CONV","NO RELLENAR",I976="VSF","RELLENAR",I976="VCF","RELLENAR")</f>
        <v>#N/A</v>
      </c>
      <c r="S976" s="53"/>
      <c r="T976" s="53"/>
      <c r="U976" s="54"/>
      <c r="V976" s="55"/>
      <c r="W976" s="54"/>
      <c r="X976" s="55"/>
      <c r="Y976" s="51"/>
      <c r="Z976" s="51"/>
      <c r="AA976" s="51"/>
      <c r="AB976" s="51"/>
      <c r="AC976" s="51"/>
      <c r="AD976" s="51"/>
      <c r="AE976" s="51"/>
      <c r="AF976" s="51"/>
      <c r="AG976" s="51"/>
      <c r="AH976" s="51"/>
      <c r="AI976" s="51"/>
      <c r="AJ976" s="51"/>
      <c r="AK976" s="51"/>
      <c r="AL976" s="51"/>
      <c r="AM976" s="54"/>
      <c r="AN976" s="51"/>
      <c r="AO976" s="54"/>
      <c r="AP976" s="51"/>
      <c r="AQ976" s="54"/>
      <c r="AR976" s="51"/>
      <c r="AS976" s="53" t="n">
        <v>0</v>
      </c>
      <c r="AT976" s="53" t="n">
        <v>0</v>
      </c>
      <c r="AU976" s="53" t="e">
        <f aca="false">_xlfn.IFS(I976="PE",0,I976="PC",0,I976="VCF",ROUND(AS976*AV976,2),I976="VSF",ROUND(AS976*AV976,2),I976="SUB",ROUND(AS976*AV976,2),I976="ADQBYS",ROUND(AS976*AV976,2),I976="CONV",ROUND(AS976*AV976,2))</f>
        <v>#N/A</v>
      </c>
      <c r="AV976" s="56"/>
      <c r="AW976" s="57" t="e">
        <f aca="false">_xlfn.IFS(I976="PE",ROUND((O976*P976)+Q976,2),I976="PC",ROUND((O976*P976)+Q976,2),AND(I976="VCF",BA976="SI"),AS976+AU976,AND(I976="VCF",BA976="NO"),AS976,AND(I976="VSF",BA976="SI"),AS976+AU976+Y976+Z976,AND(I976="VSF",BA976="NO"),AS976+Y976+Z976,AND(I976="SUB",BA976="SI"),AS976+AU976,AND(I976="SUB",BA976="NO"),AS976,AND(I976="ADQBYS",BA976="SI"),AS976+AU976,AND(I976="ADQBYS",BA976="NO"),AS976,AND(I976="CONV",BA976="SI"),AS976+AU976,AND(I976="CONV",BA976="NO"),AS976)</f>
        <v>#N/A</v>
      </c>
      <c r="AX976" s="53"/>
      <c r="AY976" s="58"/>
      <c r="AZ976" s="51"/>
      <c r="BA976" s="59"/>
    </row>
    <row r="977" customFormat="false" ht="18.6" hidden="false" customHeight="true" outlineLevel="0" collapsed="false">
      <c r="A977" s="43"/>
      <c r="B977" s="44"/>
      <c r="C977" s="44"/>
      <c r="D977" s="44"/>
      <c r="E977" s="44"/>
      <c r="F977" s="44"/>
      <c r="G977" s="44"/>
      <c r="H977" s="45"/>
      <c r="I977" s="44"/>
      <c r="J977" s="44"/>
      <c r="K977" s="44"/>
      <c r="L977" s="47"/>
      <c r="M977" s="47"/>
      <c r="N977" s="49" t="e">
        <f aca="false">_xlfn.IFS(AND(I977="PE",M977="NÓMINA ENERO"),1,AND(I977="PE",M977="NÓMINA FEBRERO"),2,AND(I977="PE",M977="NÓMINA MARZO"),3,AND(I977="PE",M977="NÓMINA ABRIL"),4,AND(I977="PE",M977="NÓMINA MAYO"),5,AND(I977="PE",M977="NÓMINA JUNIO"),6,AND(I977="PE",M977="NÓMINA JULIO"),7,AND(I977="PE",M977="NÓMINA AGOSTO"),8,AND(I977="PE",M977="NÓMINA SEPTIEMBRE"),9,AND(I977="PE",M977="NÓMINA OCTUBRE"),10,AND(I977="PE",M977="NÓMINA NOVIEMBRE"),11,AND(I977="PE",M977="NÓMINA DICIEMBRE"),12,AND(I977="PC",M977="NÓMINA ENERO"),1,AND(I977="PC",M977="NÓMINA FEBRERO"),2,AND(I977="PC",M977="NÓMINA MARZO"),3,AND(I977="PC",M977="NÓMINA ABRIL"),4,AND(I977="PC",M977="NÓMINA MAYO"),5,AND(I977="PC",M977="NÓMINA JUNIO"),6,AND(I977="PC",M977="NÓMINA JULIO"),7,AND(I977="PC",M977="NÓMINA AGOSTO"),8,AND(I977="PC",M977="NÓMINA SEPTIEMBRE"),9,AND(I977="PC",M977="NÓMINA OCTUBRE"),10,AND(I977="PC",M977="NÓMINA NOVIEMBRE"),11,AND(I977="PC",M977="NÓMINA DICIEMBRE"),12,I977="VCF"," ",I977="VSF"," ",I977="SUB"," ",I977="ADQBYS"," ",I977="CONV"," ")</f>
        <v>#N/A</v>
      </c>
      <c r="O977" s="50"/>
      <c r="P977" s="51"/>
      <c r="Q977" s="51" t="n">
        <f aca="false">ROUND((O977*P977)*0.15,2)</f>
        <v>0</v>
      </c>
      <c r="R977" s="52" t="e">
        <f aca="false">_xlfn.IFS(I977="PE","NO RELLENAR",I977="PC","NO RELLENAR",I977="SUB","NO RELLENAR",I977="ADQBYS","NO RELLENAR",I977="CONV","NO RELLENAR",I977="VSF","RELLENAR",I977="VCF","RELLENAR")</f>
        <v>#N/A</v>
      </c>
      <c r="S977" s="53"/>
      <c r="T977" s="53"/>
      <c r="U977" s="54"/>
      <c r="V977" s="55"/>
      <c r="W977" s="54"/>
      <c r="X977" s="55"/>
      <c r="Y977" s="51"/>
      <c r="Z977" s="51"/>
      <c r="AA977" s="51"/>
      <c r="AB977" s="51"/>
      <c r="AC977" s="51"/>
      <c r="AD977" s="51"/>
      <c r="AE977" s="51"/>
      <c r="AF977" s="51"/>
      <c r="AG977" s="51"/>
      <c r="AH977" s="51"/>
      <c r="AI977" s="51"/>
      <c r="AJ977" s="51"/>
      <c r="AK977" s="51"/>
      <c r="AL977" s="51"/>
      <c r="AM977" s="54"/>
      <c r="AN977" s="51"/>
      <c r="AO977" s="54"/>
      <c r="AP977" s="51"/>
      <c r="AQ977" s="54"/>
      <c r="AR977" s="51"/>
      <c r="AS977" s="53" t="n">
        <v>0</v>
      </c>
      <c r="AT977" s="53" t="n">
        <v>0</v>
      </c>
      <c r="AU977" s="53" t="e">
        <f aca="false">_xlfn.IFS(I977="PE",0,I977="PC",0,I977="VCF",ROUND(AS977*AV977,2),I977="VSF",ROUND(AS977*AV977,2),I977="SUB",ROUND(AS977*AV977,2),I977="ADQBYS",ROUND(AS977*AV977,2),I977="CONV",ROUND(AS977*AV977,2))</f>
        <v>#N/A</v>
      </c>
      <c r="AV977" s="56"/>
      <c r="AW977" s="57" t="e">
        <f aca="false">_xlfn.IFS(I977="PE",ROUND((O977*P977)+Q977,2),I977="PC",ROUND((O977*P977)+Q977,2),AND(I977="VCF",BA977="SI"),AS977+AU977,AND(I977="VCF",BA977="NO"),AS977,AND(I977="VSF",BA977="SI"),AS977+AU977+Y977+Z977,AND(I977="VSF",BA977="NO"),AS977+Y977+Z977,AND(I977="SUB",BA977="SI"),AS977+AU977,AND(I977="SUB",BA977="NO"),AS977,AND(I977="ADQBYS",BA977="SI"),AS977+AU977,AND(I977="ADQBYS",BA977="NO"),AS977,AND(I977="CONV",BA977="SI"),AS977+AU977,AND(I977="CONV",BA977="NO"),AS977)</f>
        <v>#N/A</v>
      </c>
      <c r="AX977" s="53"/>
      <c r="AY977" s="58"/>
      <c r="AZ977" s="51"/>
      <c r="BA977" s="59"/>
    </row>
    <row r="978" customFormat="false" ht="18.6" hidden="false" customHeight="true" outlineLevel="0" collapsed="false">
      <c r="A978" s="43"/>
      <c r="B978" s="44"/>
      <c r="C978" s="44"/>
      <c r="D978" s="44"/>
      <c r="E978" s="44"/>
      <c r="F978" s="44"/>
      <c r="G978" s="44"/>
      <c r="H978" s="45"/>
      <c r="I978" s="44"/>
      <c r="J978" s="44"/>
      <c r="K978" s="44"/>
      <c r="L978" s="47"/>
      <c r="M978" s="47"/>
      <c r="N978" s="49" t="e">
        <f aca="false">_xlfn.IFS(AND(I978="PE",M978="NÓMINA ENERO"),1,AND(I978="PE",M978="NÓMINA FEBRERO"),2,AND(I978="PE",M978="NÓMINA MARZO"),3,AND(I978="PE",M978="NÓMINA ABRIL"),4,AND(I978="PE",M978="NÓMINA MAYO"),5,AND(I978="PE",M978="NÓMINA JUNIO"),6,AND(I978="PE",M978="NÓMINA JULIO"),7,AND(I978="PE",M978="NÓMINA AGOSTO"),8,AND(I978="PE",M978="NÓMINA SEPTIEMBRE"),9,AND(I978="PE",M978="NÓMINA OCTUBRE"),10,AND(I978="PE",M978="NÓMINA NOVIEMBRE"),11,AND(I978="PE",M978="NÓMINA DICIEMBRE"),12,AND(I978="PC",M978="NÓMINA ENERO"),1,AND(I978="PC",M978="NÓMINA FEBRERO"),2,AND(I978="PC",M978="NÓMINA MARZO"),3,AND(I978="PC",M978="NÓMINA ABRIL"),4,AND(I978="PC",M978="NÓMINA MAYO"),5,AND(I978="PC",M978="NÓMINA JUNIO"),6,AND(I978="PC",M978="NÓMINA JULIO"),7,AND(I978="PC",M978="NÓMINA AGOSTO"),8,AND(I978="PC",M978="NÓMINA SEPTIEMBRE"),9,AND(I978="PC",M978="NÓMINA OCTUBRE"),10,AND(I978="PC",M978="NÓMINA NOVIEMBRE"),11,AND(I978="PC",M978="NÓMINA DICIEMBRE"),12,I978="VCF"," ",I978="VSF"," ",I978="SUB"," ",I978="ADQBYS"," ",I978="CONV"," ")</f>
        <v>#N/A</v>
      </c>
      <c r="O978" s="50"/>
      <c r="P978" s="51"/>
      <c r="Q978" s="51" t="n">
        <f aca="false">ROUND((O978*P978)*0.15,2)</f>
        <v>0</v>
      </c>
      <c r="R978" s="52" t="e">
        <f aca="false">_xlfn.IFS(I978="PE","NO RELLENAR",I978="PC","NO RELLENAR",I978="SUB","NO RELLENAR",I978="ADQBYS","NO RELLENAR",I978="CONV","NO RELLENAR",I978="VSF","RELLENAR",I978="VCF","RELLENAR")</f>
        <v>#N/A</v>
      </c>
      <c r="S978" s="53"/>
      <c r="T978" s="53"/>
      <c r="U978" s="54"/>
      <c r="V978" s="55"/>
      <c r="W978" s="54"/>
      <c r="X978" s="55"/>
      <c r="Y978" s="51"/>
      <c r="Z978" s="51"/>
      <c r="AA978" s="51"/>
      <c r="AB978" s="51"/>
      <c r="AC978" s="51"/>
      <c r="AD978" s="51"/>
      <c r="AE978" s="51"/>
      <c r="AF978" s="51"/>
      <c r="AG978" s="51"/>
      <c r="AH978" s="51"/>
      <c r="AI978" s="51"/>
      <c r="AJ978" s="51"/>
      <c r="AK978" s="51"/>
      <c r="AL978" s="51"/>
      <c r="AM978" s="54"/>
      <c r="AN978" s="51"/>
      <c r="AO978" s="54"/>
      <c r="AP978" s="51"/>
      <c r="AQ978" s="54"/>
      <c r="AR978" s="51"/>
      <c r="AS978" s="53" t="n">
        <v>0</v>
      </c>
      <c r="AT978" s="53" t="n">
        <v>0</v>
      </c>
      <c r="AU978" s="53" t="e">
        <f aca="false">_xlfn.IFS(I978="PE",0,I978="PC",0,I978="VCF",ROUND(AS978*AV978,2),I978="VSF",ROUND(AS978*AV978,2),I978="SUB",ROUND(AS978*AV978,2),I978="ADQBYS",ROUND(AS978*AV978,2),I978="CONV",ROUND(AS978*AV978,2))</f>
        <v>#N/A</v>
      </c>
      <c r="AV978" s="56"/>
      <c r="AW978" s="57" t="e">
        <f aca="false">_xlfn.IFS(I978="PE",ROUND((O978*P978)+Q978,2),I978="PC",ROUND((O978*P978)+Q978,2),AND(I978="VCF",BA978="SI"),AS978+AU978,AND(I978="VCF",BA978="NO"),AS978,AND(I978="VSF",BA978="SI"),AS978+AU978+Y978+Z978,AND(I978="VSF",BA978="NO"),AS978+Y978+Z978,AND(I978="SUB",BA978="SI"),AS978+AU978,AND(I978="SUB",BA978="NO"),AS978,AND(I978="ADQBYS",BA978="SI"),AS978+AU978,AND(I978="ADQBYS",BA978="NO"),AS978,AND(I978="CONV",BA978="SI"),AS978+AU978,AND(I978="CONV",BA978="NO"),AS978)</f>
        <v>#N/A</v>
      </c>
      <c r="AX978" s="53"/>
      <c r="AY978" s="58"/>
      <c r="AZ978" s="51"/>
      <c r="BA978" s="59"/>
    </row>
    <row r="979" customFormat="false" ht="18.6" hidden="false" customHeight="true" outlineLevel="0" collapsed="false">
      <c r="A979" s="43"/>
      <c r="B979" s="44"/>
      <c r="C979" s="44"/>
      <c r="D979" s="44"/>
      <c r="E979" s="44"/>
      <c r="F979" s="44"/>
      <c r="G979" s="44"/>
      <c r="H979" s="45"/>
      <c r="I979" s="44"/>
      <c r="J979" s="44"/>
      <c r="K979" s="44"/>
      <c r="L979" s="47"/>
      <c r="M979" s="47"/>
      <c r="N979" s="49" t="e">
        <f aca="false">_xlfn.IFS(AND(I979="PE",M979="NÓMINA ENERO"),1,AND(I979="PE",M979="NÓMINA FEBRERO"),2,AND(I979="PE",M979="NÓMINA MARZO"),3,AND(I979="PE",M979="NÓMINA ABRIL"),4,AND(I979="PE",M979="NÓMINA MAYO"),5,AND(I979="PE",M979="NÓMINA JUNIO"),6,AND(I979="PE",M979="NÓMINA JULIO"),7,AND(I979="PE",M979="NÓMINA AGOSTO"),8,AND(I979="PE",M979="NÓMINA SEPTIEMBRE"),9,AND(I979="PE",M979="NÓMINA OCTUBRE"),10,AND(I979="PE",M979="NÓMINA NOVIEMBRE"),11,AND(I979="PE",M979="NÓMINA DICIEMBRE"),12,AND(I979="PC",M979="NÓMINA ENERO"),1,AND(I979="PC",M979="NÓMINA FEBRERO"),2,AND(I979="PC",M979="NÓMINA MARZO"),3,AND(I979="PC",M979="NÓMINA ABRIL"),4,AND(I979="PC",M979="NÓMINA MAYO"),5,AND(I979="PC",M979="NÓMINA JUNIO"),6,AND(I979="PC",M979="NÓMINA JULIO"),7,AND(I979="PC",M979="NÓMINA AGOSTO"),8,AND(I979="PC",M979="NÓMINA SEPTIEMBRE"),9,AND(I979="PC",M979="NÓMINA OCTUBRE"),10,AND(I979="PC",M979="NÓMINA NOVIEMBRE"),11,AND(I979="PC",M979="NÓMINA DICIEMBRE"),12,I979="VCF"," ",I979="VSF"," ",I979="SUB"," ",I979="ADQBYS"," ",I979="CONV"," ")</f>
        <v>#N/A</v>
      </c>
      <c r="O979" s="50"/>
      <c r="P979" s="51"/>
      <c r="Q979" s="51" t="n">
        <f aca="false">ROUND((O979*P979)*0.15,2)</f>
        <v>0</v>
      </c>
      <c r="R979" s="52" t="e">
        <f aca="false">_xlfn.IFS(I979="PE","NO RELLENAR",I979="PC","NO RELLENAR",I979="SUB","NO RELLENAR",I979="ADQBYS","NO RELLENAR",I979="CONV","NO RELLENAR",I979="VSF","RELLENAR",I979="VCF","RELLENAR")</f>
        <v>#N/A</v>
      </c>
      <c r="S979" s="53"/>
      <c r="T979" s="53"/>
      <c r="U979" s="54"/>
      <c r="V979" s="55"/>
      <c r="W979" s="54"/>
      <c r="X979" s="55"/>
      <c r="Y979" s="51"/>
      <c r="Z979" s="51"/>
      <c r="AA979" s="51"/>
      <c r="AB979" s="51"/>
      <c r="AC979" s="51"/>
      <c r="AD979" s="51"/>
      <c r="AE979" s="51"/>
      <c r="AF979" s="51"/>
      <c r="AG979" s="51"/>
      <c r="AH979" s="51"/>
      <c r="AI979" s="51"/>
      <c r="AJ979" s="51"/>
      <c r="AK979" s="51"/>
      <c r="AL979" s="51"/>
      <c r="AM979" s="54"/>
      <c r="AN979" s="51"/>
      <c r="AO979" s="54"/>
      <c r="AP979" s="51"/>
      <c r="AQ979" s="54"/>
      <c r="AR979" s="51"/>
      <c r="AS979" s="53" t="n">
        <v>0</v>
      </c>
      <c r="AT979" s="53" t="n">
        <v>0</v>
      </c>
      <c r="AU979" s="53" t="e">
        <f aca="false">_xlfn.IFS(I979="PE",0,I979="PC",0,I979="VCF",ROUND(AS979*AV979,2),I979="VSF",ROUND(AS979*AV979,2),I979="SUB",ROUND(AS979*AV979,2),I979="ADQBYS",ROUND(AS979*AV979,2),I979="CONV",ROUND(AS979*AV979,2))</f>
        <v>#N/A</v>
      </c>
      <c r="AV979" s="56"/>
      <c r="AW979" s="57" t="e">
        <f aca="false">_xlfn.IFS(I979="PE",ROUND((O979*P979)+Q979,2),I979="PC",ROUND((O979*P979)+Q979,2),AND(I979="VCF",BA979="SI"),AS979+AU979,AND(I979="VCF",BA979="NO"),AS979,AND(I979="VSF",BA979="SI"),AS979+AU979+Y979+Z979,AND(I979="VSF",BA979="NO"),AS979+Y979+Z979,AND(I979="SUB",BA979="SI"),AS979+AU979,AND(I979="SUB",BA979="NO"),AS979,AND(I979="ADQBYS",BA979="SI"),AS979+AU979,AND(I979="ADQBYS",BA979="NO"),AS979,AND(I979="CONV",BA979="SI"),AS979+AU979,AND(I979="CONV",BA979="NO"),AS979)</f>
        <v>#N/A</v>
      </c>
      <c r="AX979" s="53"/>
      <c r="AY979" s="58"/>
      <c r="AZ979" s="51"/>
      <c r="BA979" s="59"/>
    </row>
    <row r="980" customFormat="false" ht="18.6" hidden="false" customHeight="true" outlineLevel="0" collapsed="false">
      <c r="A980" s="43"/>
      <c r="B980" s="44"/>
      <c r="C980" s="44"/>
      <c r="D980" s="44"/>
      <c r="E980" s="44"/>
      <c r="F980" s="44"/>
      <c r="G980" s="44"/>
      <c r="H980" s="45"/>
      <c r="I980" s="44"/>
      <c r="J980" s="44"/>
      <c r="K980" s="44"/>
      <c r="L980" s="47"/>
      <c r="M980" s="47"/>
      <c r="N980" s="49" t="e">
        <f aca="false">_xlfn.IFS(AND(I980="PE",M980="NÓMINA ENERO"),1,AND(I980="PE",M980="NÓMINA FEBRERO"),2,AND(I980="PE",M980="NÓMINA MARZO"),3,AND(I980="PE",M980="NÓMINA ABRIL"),4,AND(I980="PE",M980="NÓMINA MAYO"),5,AND(I980="PE",M980="NÓMINA JUNIO"),6,AND(I980="PE",M980="NÓMINA JULIO"),7,AND(I980="PE",M980="NÓMINA AGOSTO"),8,AND(I980="PE",M980="NÓMINA SEPTIEMBRE"),9,AND(I980="PE",M980="NÓMINA OCTUBRE"),10,AND(I980="PE",M980="NÓMINA NOVIEMBRE"),11,AND(I980="PE",M980="NÓMINA DICIEMBRE"),12,AND(I980="PC",M980="NÓMINA ENERO"),1,AND(I980="PC",M980="NÓMINA FEBRERO"),2,AND(I980="PC",M980="NÓMINA MARZO"),3,AND(I980="PC",M980="NÓMINA ABRIL"),4,AND(I980="PC",M980="NÓMINA MAYO"),5,AND(I980="PC",M980="NÓMINA JUNIO"),6,AND(I980="PC",M980="NÓMINA JULIO"),7,AND(I980="PC",M980="NÓMINA AGOSTO"),8,AND(I980="PC",M980="NÓMINA SEPTIEMBRE"),9,AND(I980="PC",M980="NÓMINA OCTUBRE"),10,AND(I980="PC",M980="NÓMINA NOVIEMBRE"),11,AND(I980="PC",M980="NÓMINA DICIEMBRE"),12,I980="VCF"," ",I980="VSF"," ",I980="SUB"," ",I980="ADQBYS"," ",I980="CONV"," ")</f>
        <v>#N/A</v>
      </c>
      <c r="O980" s="50"/>
      <c r="P980" s="51"/>
      <c r="Q980" s="51" t="n">
        <f aca="false">ROUND((O980*P980)*0.15,2)</f>
        <v>0</v>
      </c>
      <c r="R980" s="52" t="e">
        <f aca="false">_xlfn.IFS(I980="PE","NO RELLENAR",I980="PC","NO RELLENAR",I980="SUB","NO RELLENAR",I980="ADQBYS","NO RELLENAR",I980="CONV","NO RELLENAR",I980="VSF","RELLENAR",I980="VCF","RELLENAR")</f>
        <v>#N/A</v>
      </c>
      <c r="S980" s="53"/>
      <c r="T980" s="53"/>
      <c r="U980" s="54"/>
      <c r="V980" s="55"/>
      <c r="W980" s="54"/>
      <c r="X980" s="55"/>
      <c r="Y980" s="51"/>
      <c r="Z980" s="51"/>
      <c r="AA980" s="51"/>
      <c r="AB980" s="51"/>
      <c r="AC980" s="51"/>
      <c r="AD980" s="51"/>
      <c r="AE980" s="51"/>
      <c r="AF980" s="51"/>
      <c r="AG980" s="51"/>
      <c r="AH980" s="51"/>
      <c r="AI980" s="51"/>
      <c r="AJ980" s="51"/>
      <c r="AK980" s="51"/>
      <c r="AL980" s="51"/>
      <c r="AM980" s="54"/>
      <c r="AN980" s="51"/>
      <c r="AO980" s="54"/>
      <c r="AP980" s="51"/>
      <c r="AQ980" s="54"/>
      <c r="AR980" s="51"/>
      <c r="AS980" s="53" t="n">
        <v>0</v>
      </c>
      <c r="AT980" s="53" t="n">
        <v>0</v>
      </c>
      <c r="AU980" s="53" t="e">
        <f aca="false">_xlfn.IFS(I980="PE",0,I980="PC",0,I980="VCF",ROUND(AS980*AV980,2),I980="VSF",ROUND(AS980*AV980,2),I980="SUB",ROUND(AS980*AV980,2),I980="ADQBYS",ROUND(AS980*AV980,2),I980="CONV",ROUND(AS980*AV980,2))</f>
        <v>#N/A</v>
      </c>
      <c r="AV980" s="56"/>
      <c r="AW980" s="57" t="e">
        <f aca="false">_xlfn.IFS(I980="PE",ROUND((O980*P980)+Q980,2),I980="PC",ROUND((O980*P980)+Q980,2),AND(I980="VCF",BA980="SI"),AS980+AU980,AND(I980="VCF",BA980="NO"),AS980,AND(I980="VSF",BA980="SI"),AS980+AU980+Y980+Z980,AND(I980="VSF",BA980="NO"),AS980+Y980+Z980,AND(I980="SUB",BA980="SI"),AS980+AU980,AND(I980="SUB",BA980="NO"),AS980,AND(I980="ADQBYS",BA980="SI"),AS980+AU980,AND(I980="ADQBYS",BA980="NO"),AS980,AND(I980="CONV",BA980="SI"),AS980+AU980,AND(I980="CONV",BA980="NO"),AS980)</f>
        <v>#N/A</v>
      </c>
      <c r="AX980" s="53"/>
      <c r="AY980" s="58"/>
      <c r="AZ980" s="51"/>
      <c r="BA980" s="59"/>
    </row>
    <row r="981" customFormat="false" ht="18.6" hidden="false" customHeight="true" outlineLevel="0" collapsed="false">
      <c r="A981" s="43"/>
      <c r="B981" s="44"/>
      <c r="C981" s="44"/>
      <c r="D981" s="44"/>
      <c r="E981" s="44"/>
      <c r="F981" s="44"/>
      <c r="G981" s="44"/>
      <c r="H981" s="45"/>
      <c r="I981" s="44"/>
      <c r="J981" s="44"/>
      <c r="K981" s="44"/>
      <c r="L981" s="47"/>
      <c r="M981" s="47"/>
      <c r="N981" s="49" t="e">
        <f aca="false">_xlfn.IFS(AND(I981="PE",M981="NÓMINA ENERO"),1,AND(I981="PE",M981="NÓMINA FEBRERO"),2,AND(I981="PE",M981="NÓMINA MARZO"),3,AND(I981="PE",M981="NÓMINA ABRIL"),4,AND(I981="PE",M981="NÓMINA MAYO"),5,AND(I981="PE",M981="NÓMINA JUNIO"),6,AND(I981="PE",M981="NÓMINA JULIO"),7,AND(I981="PE",M981="NÓMINA AGOSTO"),8,AND(I981="PE",M981="NÓMINA SEPTIEMBRE"),9,AND(I981="PE",M981="NÓMINA OCTUBRE"),10,AND(I981="PE",M981="NÓMINA NOVIEMBRE"),11,AND(I981="PE",M981="NÓMINA DICIEMBRE"),12,AND(I981="PC",M981="NÓMINA ENERO"),1,AND(I981="PC",M981="NÓMINA FEBRERO"),2,AND(I981="PC",M981="NÓMINA MARZO"),3,AND(I981="PC",M981="NÓMINA ABRIL"),4,AND(I981="PC",M981="NÓMINA MAYO"),5,AND(I981="PC",M981="NÓMINA JUNIO"),6,AND(I981="PC",M981="NÓMINA JULIO"),7,AND(I981="PC",M981="NÓMINA AGOSTO"),8,AND(I981="PC",M981="NÓMINA SEPTIEMBRE"),9,AND(I981="PC",M981="NÓMINA OCTUBRE"),10,AND(I981="PC",M981="NÓMINA NOVIEMBRE"),11,AND(I981="PC",M981="NÓMINA DICIEMBRE"),12,I981="VCF"," ",I981="VSF"," ",I981="SUB"," ",I981="ADQBYS"," ",I981="CONV"," ")</f>
        <v>#N/A</v>
      </c>
      <c r="O981" s="50"/>
      <c r="P981" s="51"/>
      <c r="Q981" s="51" t="n">
        <f aca="false">ROUND((O981*P981)*0.15,2)</f>
        <v>0</v>
      </c>
      <c r="R981" s="52" t="e">
        <f aca="false">_xlfn.IFS(I981="PE","NO RELLENAR",I981="PC","NO RELLENAR",I981="SUB","NO RELLENAR",I981="ADQBYS","NO RELLENAR",I981="CONV","NO RELLENAR",I981="VSF","RELLENAR",I981="VCF","RELLENAR")</f>
        <v>#N/A</v>
      </c>
      <c r="S981" s="53"/>
      <c r="T981" s="53"/>
      <c r="U981" s="54"/>
      <c r="V981" s="55"/>
      <c r="W981" s="54"/>
      <c r="X981" s="55"/>
      <c r="Y981" s="51"/>
      <c r="Z981" s="51"/>
      <c r="AA981" s="51"/>
      <c r="AB981" s="51"/>
      <c r="AC981" s="51"/>
      <c r="AD981" s="51"/>
      <c r="AE981" s="51"/>
      <c r="AF981" s="51"/>
      <c r="AG981" s="51"/>
      <c r="AH981" s="51"/>
      <c r="AI981" s="51"/>
      <c r="AJ981" s="51"/>
      <c r="AK981" s="51"/>
      <c r="AL981" s="51"/>
      <c r="AM981" s="54"/>
      <c r="AN981" s="51"/>
      <c r="AO981" s="54"/>
      <c r="AP981" s="51"/>
      <c r="AQ981" s="54"/>
      <c r="AR981" s="51"/>
      <c r="AS981" s="53" t="n">
        <v>0</v>
      </c>
      <c r="AT981" s="53" t="n">
        <v>0</v>
      </c>
      <c r="AU981" s="53" t="e">
        <f aca="false">_xlfn.IFS(I981="PE",0,I981="PC",0,I981="VCF",ROUND(AS981*AV981,2),I981="VSF",ROUND(AS981*AV981,2),I981="SUB",ROUND(AS981*AV981,2),I981="ADQBYS",ROUND(AS981*AV981,2),I981="CONV",ROUND(AS981*AV981,2))</f>
        <v>#N/A</v>
      </c>
      <c r="AV981" s="56"/>
      <c r="AW981" s="57" t="e">
        <f aca="false">_xlfn.IFS(I981="PE",ROUND((O981*P981)+Q981,2),I981="PC",ROUND((O981*P981)+Q981,2),AND(I981="VCF",BA981="SI"),AS981+AU981,AND(I981="VCF",BA981="NO"),AS981,AND(I981="VSF",BA981="SI"),AS981+AU981+Y981+Z981,AND(I981="VSF",BA981="NO"),AS981+Y981+Z981,AND(I981="SUB",BA981="SI"),AS981+AU981,AND(I981="SUB",BA981="NO"),AS981,AND(I981="ADQBYS",BA981="SI"),AS981+AU981,AND(I981="ADQBYS",BA981="NO"),AS981,AND(I981="CONV",BA981="SI"),AS981+AU981,AND(I981="CONV",BA981="NO"),AS981)</f>
        <v>#N/A</v>
      </c>
      <c r="AX981" s="53"/>
      <c r="AY981" s="58"/>
      <c r="AZ981" s="51"/>
      <c r="BA981" s="59"/>
    </row>
    <row r="982" customFormat="false" ht="18.6" hidden="false" customHeight="true" outlineLevel="0" collapsed="false">
      <c r="A982" s="43"/>
      <c r="B982" s="44"/>
      <c r="C982" s="44"/>
      <c r="D982" s="44"/>
      <c r="E982" s="44"/>
      <c r="F982" s="44"/>
      <c r="G982" s="44"/>
      <c r="H982" s="45"/>
      <c r="I982" s="44"/>
      <c r="J982" s="44"/>
      <c r="K982" s="44"/>
      <c r="L982" s="47"/>
      <c r="M982" s="47"/>
      <c r="N982" s="49" t="e">
        <f aca="false">_xlfn.IFS(AND(I982="PE",M982="NÓMINA ENERO"),1,AND(I982="PE",M982="NÓMINA FEBRERO"),2,AND(I982="PE",M982="NÓMINA MARZO"),3,AND(I982="PE",M982="NÓMINA ABRIL"),4,AND(I982="PE",M982="NÓMINA MAYO"),5,AND(I982="PE",M982="NÓMINA JUNIO"),6,AND(I982="PE",M982="NÓMINA JULIO"),7,AND(I982="PE",M982="NÓMINA AGOSTO"),8,AND(I982="PE",M982="NÓMINA SEPTIEMBRE"),9,AND(I982="PE",M982="NÓMINA OCTUBRE"),10,AND(I982="PE",M982="NÓMINA NOVIEMBRE"),11,AND(I982="PE",M982="NÓMINA DICIEMBRE"),12,AND(I982="PC",M982="NÓMINA ENERO"),1,AND(I982="PC",M982="NÓMINA FEBRERO"),2,AND(I982="PC",M982="NÓMINA MARZO"),3,AND(I982="PC",M982="NÓMINA ABRIL"),4,AND(I982="PC",M982="NÓMINA MAYO"),5,AND(I982="PC",M982="NÓMINA JUNIO"),6,AND(I982="PC",M982="NÓMINA JULIO"),7,AND(I982="PC",M982="NÓMINA AGOSTO"),8,AND(I982="PC",M982="NÓMINA SEPTIEMBRE"),9,AND(I982="PC",M982="NÓMINA OCTUBRE"),10,AND(I982="PC",M982="NÓMINA NOVIEMBRE"),11,AND(I982="PC",M982="NÓMINA DICIEMBRE"),12,I982="VCF"," ",I982="VSF"," ",I982="SUB"," ",I982="ADQBYS"," ",I982="CONV"," ")</f>
        <v>#N/A</v>
      </c>
      <c r="O982" s="50"/>
      <c r="P982" s="51"/>
      <c r="Q982" s="51" t="n">
        <f aca="false">ROUND((O982*P982)*0.15,2)</f>
        <v>0</v>
      </c>
      <c r="R982" s="52" t="e">
        <f aca="false">_xlfn.IFS(I982="PE","NO RELLENAR",I982="PC","NO RELLENAR",I982="SUB","NO RELLENAR",I982="ADQBYS","NO RELLENAR",I982="CONV","NO RELLENAR",I982="VSF","RELLENAR",I982="VCF","RELLENAR")</f>
        <v>#N/A</v>
      </c>
      <c r="S982" s="53"/>
      <c r="T982" s="53"/>
      <c r="U982" s="54"/>
      <c r="V982" s="55"/>
      <c r="W982" s="54"/>
      <c r="X982" s="55"/>
      <c r="Y982" s="51"/>
      <c r="Z982" s="51"/>
      <c r="AA982" s="51"/>
      <c r="AB982" s="51"/>
      <c r="AC982" s="51"/>
      <c r="AD982" s="51"/>
      <c r="AE982" s="51"/>
      <c r="AF982" s="51"/>
      <c r="AG982" s="51"/>
      <c r="AH982" s="51"/>
      <c r="AI982" s="51"/>
      <c r="AJ982" s="51"/>
      <c r="AK982" s="51"/>
      <c r="AL982" s="51"/>
      <c r="AM982" s="54"/>
      <c r="AN982" s="51"/>
      <c r="AO982" s="54"/>
      <c r="AP982" s="51"/>
      <c r="AQ982" s="54"/>
      <c r="AR982" s="51"/>
      <c r="AS982" s="53" t="n">
        <v>0</v>
      </c>
      <c r="AT982" s="53" t="n">
        <v>0</v>
      </c>
      <c r="AU982" s="53" t="e">
        <f aca="false">_xlfn.IFS(I982="PE",0,I982="PC",0,I982="VCF",ROUND(AS982*AV982,2),I982="VSF",ROUND(AS982*AV982,2),I982="SUB",ROUND(AS982*AV982,2),I982="ADQBYS",ROUND(AS982*AV982,2),I982="CONV",ROUND(AS982*AV982,2))</f>
        <v>#N/A</v>
      </c>
      <c r="AV982" s="56"/>
      <c r="AW982" s="57" t="e">
        <f aca="false">_xlfn.IFS(I982="PE",ROUND((O982*P982)+Q982,2),I982="PC",ROUND((O982*P982)+Q982,2),AND(I982="VCF",BA982="SI"),AS982+AU982,AND(I982="VCF",BA982="NO"),AS982,AND(I982="VSF",BA982="SI"),AS982+AU982+Y982+Z982,AND(I982="VSF",BA982="NO"),AS982+Y982+Z982,AND(I982="SUB",BA982="SI"),AS982+AU982,AND(I982="SUB",BA982="NO"),AS982,AND(I982="ADQBYS",BA982="SI"),AS982+AU982,AND(I982="ADQBYS",BA982="NO"),AS982,AND(I982="CONV",BA982="SI"),AS982+AU982,AND(I982="CONV",BA982="NO"),AS982)</f>
        <v>#N/A</v>
      </c>
      <c r="AX982" s="53"/>
      <c r="AY982" s="58"/>
      <c r="AZ982" s="51"/>
      <c r="BA982" s="59"/>
    </row>
    <row r="983" customFormat="false" ht="18.6" hidden="false" customHeight="true" outlineLevel="0" collapsed="false">
      <c r="A983" s="43"/>
      <c r="B983" s="44"/>
      <c r="C983" s="44"/>
      <c r="D983" s="44"/>
      <c r="E983" s="44"/>
      <c r="F983" s="44"/>
      <c r="G983" s="44"/>
      <c r="H983" s="45"/>
      <c r="I983" s="44"/>
      <c r="J983" s="44"/>
      <c r="K983" s="44"/>
      <c r="L983" s="47"/>
      <c r="M983" s="47"/>
      <c r="N983" s="49" t="e">
        <f aca="false">_xlfn.IFS(AND(I983="PE",M983="NÓMINA ENERO"),1,AND(I983="PE",M983="NÓMINA FEBRERO"),2,AND(I983="PE",M983="NÓMINA MARZO"),3,AND(I983="PE",M983="NÓMINA ABRIL"),4,AND(I983="PE",M983="NÓMINA MAYO"),5,AND(I983="PE",M983="NÓMINA JUNIO"),6,AND(I983="PE",M983="NÓMINA JULIO"),7,AND(I983="PE",M983="NÓMINA AGOSTO"),8,AND(I983="PE",M983="NÓMINA SEPTIEMBRE"),9,AND(I983="PE",M983="NÓMINA OCTUBRE"),10,AND(I983="PE",M983="NÓMINA NOVIEMBRE"),11,AND(I983="PE",M983="NÓMINA DICIEMBRE"),12,AND(I983="PC",M983="NÓMINA ENERO"),1,AND(I983="PC",M983="NÓMINA FEBRERO"),2,AND(I983="PC",M983="NÓMINA MARZO"),3,AND(I983="PC",M983="NÓMINA ABRIL"),4,AND(I983="PC",M983="NÓMINA MAYO"),5,AND(I983="PC",M983="NÓMINA JUNIO"),6,AND(I983="PC",M983="NÓMINA JULIO"),7,AND(I983="PC",M983="NÓMINA AGOSTO"),8,AND(I983="PC",M983="NÓMINA SEPTIEMBRE"),9,AND(I983="PC",M983="NÓMINA OCTUBRE"),10,AND(I983="PC",M983="NÓMINA NOVIEMBRE"),11,AND(I983="PC",M983="NÓMINA DICIEMBRE"),12,I983="VCF"," ",I983="VSF"," ",I983="SUB"," ",I983="ADQBYS"," ",I983="CONV"," ")</f>
        <v>#N/A</v>
      </c>
      <c r="O983" s="50"/>
      <c r="P983" s="51"/>
      <c r="Q983" s="51" t="n">
        <f aca="false">ROUND((O983*P983)*0.15,2)</f>
        <v>0</v>
      </c>
      <c r="R983" s="52" t="e">
        <f aca="false">_xlfn.IFS(I983="PE","NO RELLENAR",I983="PC","NO RELLENAR",I983="SUB","NO RELLENAR",I983="ADQBYS","NO RELLENAR",I983="CONV","NO RELLENAR",I983="VSF","RELLENAR",I983="VCF","RELLENAR")</f>
        <v>#N/A</v>
      </c>
      <c r="S983" s="53"/>
      <c r="T983" s="53"/>
      <c r="U983" s="54"/>
      <c r="V983" s="55"/>
      <c r="W983" s="54"/>
      <c r="X983" s="55"/>
      <c r="Y983" s="51"/>
      <c r="Z983" s="51"/>
      <c r="AA983" s="51"/>
      <c r="AB983" s="51"/>
      <c r="AC983" s="51"/>
      <c r="AD983" s="51"/>
      <c r="AE983" s="51"/>
      <c r="AF983" s="51"/>
      <c r="AG983" s="51"/>
      <c r="AH983" s="51"/>
      <c r="AI983" s="51"/>
      <c r="AJ983" s="51"/>
      <c r="AK983" s="51"/>
      <c r="AL983" s="51"/>
      <c r="AM983" s="54"/>
      <c r="AN983" s="51"/>
      <c r="AO983" s="54"/>
      <c r="AP983" s="51"/>
      <c r="AQ983" s="54"/>
      <c r="AR983" s="51"/>
      <c r="AS983" s="53" t="n">
        <v>0</v>
      </c>
      <c r="AT983" s="53" t="n">
        <v>0</v>
      </c>
      <c r="AU983" s="53" t="e">
        <f aca="false">_xlfn.IFS(I983="PE",0,I983="PC",0,I983="VCF",ROUND(AS983*AV983,2),I983="VSF",ROUND(AS983*AV983,2),I983="SUB",ROUND(AS983*AV983,2),I983="ADQBYS",ROUND(AS983*AV983,2),I983="CONV",ROUND(AS983*AV983,2))</f>
        <v>#N/A</v>
      </c>
      <c r="AV983" s="56"/>
      <c r="AW983" s="57" t="e">
        <f aca="false">_xlfn.IFS(I983="PE",ROUND((O983*P983)+Q983,2),I983="PC",ROUND((O983*P983)+Q983,2),AND(I983="VCF",BA983="SI"),AS983+AU983,AND(I983="VCF",BA983="NO"),AS983,AND(I983="VSF",BA983="SI"),AS983+AU983+Y983+Z983,AND(I983="VSF",BA983="NO"),AS983+Y983+Z983,AND(I983="SUB",BA983="SI"),AS983+AU983,AND(I983="SUB",BA983="NO"),AS983,AND(I983="ADQBYS",BA983="SI"),AS983+AU983,AND(I983="ADQBYS",BA983="NO"),AS983,AND(I983="CONV",BA983="SI"),AS983+AU983,AND(I983="CONV",BA983="NO"),AS983)</f>
        <v>#N/A</v>
      </c>
      <c r="AX983" s="53"/>
      <c r="AY983" s="58"/>
      <c r="AZ983" s="51"/>
      <c r="BA983" s="59"/>
    </row>
    <row r="984" customFormat="false" ht="18.6" hidden="false" customHeight="true" outlineLevel="0" collapsed="false">
      <c r="A984" s="43"/>
      <c r="B984" s="44"/>
      <c r="C984" s="44"/>
      <c r="D984" s="44"/>
      <c r="E984" s="44"/>
      <c r="F984" s="44"/>
      <c r="G984" s="44"/>
      <c r="H984" s="45"/>
      <c r="I984" s="44"/>
      <c r="J984" s="44"/>
      <c r="K984" s="44"/>
      <c r="L984" s="47"/>
      <c r="M984" s="47"/>
      <c r="N984" s="49" t="e">
        <f aca="false">_xlfn.IFS(AND(I984="PE",M984="NÓMINA ENERO"),1,AND(I984="PE",M984="NÓMINA FEBRERO"),2,AND(I984="PE",M984="NÓMINA MARZO"),3,AND(I984="PE",M984="NÓMINA ABRIL"),4,AND(I984="PE",M984="NÓMINA MAYO"),5,AND(I984="PE",M984="NÓMINA JUNIO"),6,AND(I984="PE",M984="NÓMINA JULIO"),7,AND(I984="PE",M984="NÓMINA AGOSTO"),8,AND(I984="PE",M984="NÓMINA SEPTIEMBRE"),9,AND(I984="PE",M984="NÓMINA OCTUBRE"),10,AND(I984="PE",M984="NÓMINA NOVIEMBRE"),11,AND(I984="PE",M984="NÓMINA DICIEMBRE"),12,AND(I984="PC",M984="NÓMINA ENERO"),1,AND(I984="PC",M984="NÓMINA FEBRERO"),2,AND(I984="PC",M984="NÓMINA MARZO"),3,AND(I984="PC",M984="NÓMINA ABRIL"),4,AND(I984="PC",M984="NÓMINA MAYO"),5,AND(I984="PC",M984="NÓMINA JUNIO"),6,AND(I984="PC",M984="NÓMINA JULIO"),7,AND(I984="PC",M984="NÓMINA AGOSTO"),8,AND(I984="PC",M984="NÓMINA SEPTIEMBRE"),9,AND(I984="PC",M984="NÓMINA OCTUBRE"),10,AND(I984="PC",M984="NÓMINA NOVIEMBRE"),11,AND(I984="PC",M984="NÓMINA DICIEMBRE"),12,I984="VCF"," ",I984="VSF"," ",I984="SUB"," ",I984="ADQBYS"," ",I984="CONV"," ")</f>
        <v>#N/A</v>
      </c>
      <c r="O984" s="50"/>
      <c r="P984" s="51"/>
      <c r="Q984" s="51" t="n">
        <f aca="false">ROUND((O984*P984)*0.15,2)</f>
        <v>0</v>
      </c>
      <c r="R984" s="52" t="e">
        <f aca="false">_xlfn.IFS(I984="PE","NO RELLENAR",I984="PC","NO RELLENAR",I984="SUB","NO RELLENAR",I984="ADQBYS","NO RELLENAR",I984="CONV","NO RELLENAR",I984="VSF","RELLENAR",I984="VCF","RELLENAR")</f>
        <v>#N/A</v>
      </c>
      <c r="S984" s="53"/>
      <c r="T984" s="53"/>
      <c r="U984" s="54"/>
      <c r="V984" s="55"/>
      <c r="W984" s="54"/>
      <c r="X984" s="55"/>
      <c r="Y984" s="51"/>
      <c r="Z984" s="51"/>
      <c r="AA984" s="51"/>
      <c r="AB984" s="51"/>
      <c r="AC984" s="51"/>
      <c r="AD984" s="51"/>
      <c r="AE984" s="51"/>
      <c r="AF984" s="51"/>
      <c r="AG984" s="51"/>
      <c r="AH984" s="51"/>
      <c r="AI984" s="51"/>
      <c r="AJ984" s="51"/>
      <c r="AK984" s="51"/>
      <c r="AL984" s="51"/>
      <c r="AM984" s="54"/>
      <c r="AN984" s="51"/>
      <c r="AO984" s="54"/>
      <c r="AP984" s="51"/>
      <c r="AQ984" s="54"/>
      <c r="AR984" s="51"/>
      <c r="AS984" s="53" t="n">
        <v>0</v>
      </c>
      <c r="AT984" s="53" t="n">
        <v>0</v>
      </c>
      <c r="AU984" s="53" t="e">
        <f aca="false">_xlfn.IFS(I984="PE",0,I984="PC",0,I984="VCF",ROUND(AS984*AV984,2),I984="VSF",ROUND(AS984*AV984,2),I984="SUB",ROUND(AS984*AV984,2),I984="ADQBYS",ROUND(AS984*AV984,2),I984="CONV",ROUND(AS984*AV984,2))</f>
        <v>#N/A</v>
      </c>
      <c r="AV984" s="56"/>
      <c r="AW984" s="57" t="e">
        <f aca="false">_xlfn.IFS(I984="PE",ROUND((O984*P984)+Q984,2),I984="PC",ROUND((O984*P984)+Q984,2),AND(I984="VCF",BA984="SI"),AS984+AU984,AND(I984="VCF",BA984="NO"),AS984,AND(I984="VSF",BA984="SI"),AS984+AU984+Y984+Z984,AND(I984="VSF",BA984="NO"),AS984+Y984+Z984,AND(I984="SUB",BA984="SI"),AS984+AU984,AND(I984="SUB",BA984="NO"),AS984,AND(I984="ADQBYS",BA984="SI"),AS984+AU984,AND(I984="ADQBYS",BA984="NO"),AS984,AND(I984="CONV",BA984="SI"),AS984+AU984,AND(I984="CONV",BA984="NO"),AS984)</f>
        <v>#N/A</v>
      </c>
      <c r="AX984" s="53"/>
      <c r="AY984" s="58"/>
      <c r="AZ984" s="51"/>
      <c r="BA984" s="59"/>
    </row>
    <row r="985" customFormat="false" ht="18.6" hidden="false" customHeight="true" outlineLevel="0" collapsed="false">
      <c r="A985" s="43"/>
      <c r="B985" s="44"/>
      <c r="C985" s="44"/>
      <c r="D985" s="44"/>
      <c r="E985" s="44"/>
      <c r="F985" s="44"/>
      <c r="G985" s="44"/>
      <c r="H985" s="45"/>
      <c r="I985" s="44"/>
      <c r="J985" s="44"/>
      <c r="K985" s="44"/>
      <c r="L985" s="47"/>
      <c r="M985" s="47"/>
      <c r="N985" s="49" t="e">
        <f aca="false">_xlfn.IFS(AND(I985="PE",M985="NÓMINA ENERO"),1,AND(I985="PE",M985="NÓMINA FEBRERO"),2,AND(I985="PE",M985="NÓMINA MARZO"),3,AND(I985="PE",M985="NÓMINA ABRIL"),4,AND(I985="PE",M985="NÓMINA MAYO"),5,AND(I985="PE",M985="NÓMINA JUNIO"),6,AND(I985="PE",M985="NÓMINA JULIO"),7,AND(I985="PE",M985="NÓMINA AGOSTO"),8,AND(I985="PE",M985="NÓMINA SEPTIEMBRE"),9,AND(I985="PE",M985="NÓMINA OCTUBRE"),10,AND(I985="PE",M985="NÓMINA NOVIEMBRE"),11,AND(I985="PE",M985="NÓMINA DICIEMBRE"),12,AND(I985="PC",M985="NÓMINA ENERO"),1,AND(I985="PC",M985="NÓMINA FEBRERO"),2,AND(I985="PC",M985="NÓMINA MARZO"),3,AND(I985="PC",M985="NÓMINA ABRIL"),4,AND(I985="PC",M985="NÓMINA MAYO"),5,AND(I985="PC",M985="NÓMINA JUNIO"),6,AND(I985="PC",M985="NÓMINA JULIO"),7,AND(I985="PC",M985="NÓMINA AGOSTO"),8,AND(I985="PC",M985="NÓMINA SEPTIEMBRE"),9,AND(I985="PC",M985="NÓMINA OCTUBRE"),10,AND(I985="PC",M985="NÓMINA NOVIEMBRE"),11,AND(I985="PC",M985="NÓMINA DICIEMBRE"),12,I985="VCF"," ",I985="VSF"," ",I985="SUB"," ",I985="ADQBYS"," ",I985="CONV"," ")</f>
        <v>#N/A</v>
      </c>
      <c r="O985" s="50"/>
      <c r="P985" s="51"/>
      <c r="Q985" s="51" t="n">
        <f aca="false">ROUND((O985*P985)*0.15,2)</f>
        <v>0</v>
      </c>
      <c r="R985" s="52" t="e">
        <f aca="false">_xlfn.IFS(I985="PE","NO RELLENAR",I985="PC","NO RELLENAR",I985="SUB","NO RELLENAR",I985="ADQBYS","NO RELLENAR",I985="CONV","NO RELLENAR",I985="VSF","RELLENAR",I985="VCF","RELLENAR")</f>
        <v>#N/A</v>
      </c>
      <c r="S985" s="53"/>
      <c r="T985" s="53"/>
      <c r="U985" s="54"/>
      <c r="V985" s="55"/>
      <c r="W985" s="54"/>
      <c r="X985" s="55"/>
      <c r="Y985" s="51"/>
      <c r="Z985" s="51"/>
      <c r="AA985" s="51"/>
      <c r="AB985" s="51"/>
      <c r="AC985" s="51"/>
      <c r="AD985" s="51"/>
      <c r="AE985" s="51"/>
      <c r="AF985" s="51"/>
      <c r="AG985" s="51"/>
      <c r="AH985" s="51"/>
      <c r="AI985" s="51"/>
      <c r="AJ985" s="51"/>
      <c r="AK985" s="51"/>
      <c r="AL985" s="51"/>
      <c r="AM985" s="54"/>
      <c r="AN985" s="51"/>
      <c r="AO985" s="54"/>
      <c r="AP985" s="51"/>
      <c r="AQ985" s="54"/>
      <c r="AR985" s="51"/>
      <c r="AS985" s="53" t="n">
        <v>0</v>
      </c>
      <c r="AT985" s="53" t="n">
        <v>0</v>
      </c>
      <c r="AU985" s="53" t="e">
        <f aca="false">_xlfn.IFS(I985="PE",0,I985="PC",0,I985="VCF",ROUND(AS985*AV985,2),I985="VSF",ROUND(AS985*AV985,2),I985="SUB",ROUND(AS985*AV985,2),I985="ADQBYS",ROUND(AS985*AV985,2),I985="CONV",ROUND(AS985*AV985,2))</f>
        <v>#N/A</v>
      </c>
      <c r="AV985" s="56"/>
      <c r="AW985" s="57" t="e">
        <f aca="false">_xlfn.IFS(I985="PE",ROUND((O985*P985)+Q985,2),I985="PC",ROUND((O985*P985)+Q985,2),AND(I985="VCF",BA985="SI"),AS985+AU985,AND(I985="VCF",BA985="NO"),AS985,AND(I985="VSF",BA985="SI"),AS985+AU985+Y985+Z985,AND(I985="VSF",BA985="NO"),AS985+Y985+Z985,AND(I985="SUB",BA985="SI"),AS985+AU985,AND(I985="SUB",BA985="NO"),AS985,AND(I985="ADQBYS",BA985="SI"),AS985+AU985,AND(I985="ADQBYS",BA985="NO"),AS985,AND(I985="CONV",BA985="SI"),AS985+AU985,AND(I985="CONV",BA985="NO"),AS985)</f>
        <v>#N/A</v>
      </c>
      <c r="AX985" s="53"/>
      <c r="AY985" s="58"/>
      <c r="AZ985" s="51"/>
      <c r="BA985" s="59"/>
    </row>
    <row r="986" customFormat="false" ht="18.6" hidden="false" customHeight="true" outlineLevel="0" collapsed="false">
      <c r="A986" s="43"/>
      <c r="B986" s="44"/>
      <c r="C986" s="44"/>
      <c r="D986" s="44"/>
      <c r="E986" s="44"/>
      <c r="F986" s="44"/>
      <c r="G986" s="44"/>
      <c r="H986" s="45"/>
      <c r="I986" s="44"/>
      <c r="J986" s="44"/>
      <c r="K986" s="44"/>
      <c r="L986" s="47"/>
      <c r="M986" s="47"/>
      <c r="N986" s="49" t="e">
        <f aca="false">_xlfn.IFS(AND(I986="PE",M986="NÓMINA ENERO"),1,AND(I986="PE",M986="NÓMINA FEBRERO"),2,AND(I986="PE",M986="NÓMINA MARZO"),3,AND(I986="PE",M986="NÓMINA ABRIL"),4,AND(I986="PE",M986="NÓMINA MAYO"),5,AND(I986="PE",M986="NÓMINA JUNIO"),6,AND(I986="PE",M986="NÓMINA JULIO"),7,AND(I986="PE",M986="NÓMINA AGOSTO"),8,AND(I986="PE",M986="NÓMINA SEPTIEMBRE"),9,AND(I986="PE",M986="NÓMINA OCTUBRE"),10,AND(I986="PE",M986="NÓMINA NOVIEMBRE"),11,AND(I986="PE",M986="NÓMINA DICIEMBRE"),12,AND(I986="PC",M986="NÓMINA ENERO"),1,AND(I986="PC",M986="NÓMINA FEBRERO"),2,AND(I986="PC",M986="NÓMINA MARZO"),3,AND(I986="PC",M986="NÓMINA ABRIL"),4,AND(I986="PC",M986="NÓMINA MAYO"),5,AND(I986="PC",M986="NÓMINA JUNIO"),6,AND(I986="PC",M986="NÓMINA JULIO"),7,AND(I986="PC",M986="NÓMINA AGOSTO"),8,AND(I986="PC",M986="NÓMINA SEPTIEMBRE"),9,AND(I986="PC",M986="NÓMINA OCTUBRE"),10,AND(I986="PC",M986="NÓMINA NOVIEMBRE"),11,AND(I986="PC",M986="NÓMINA DICIEMBRE"),12,I986="VCF"," ",I986="VSF"," ",I986="SUB"," ",I986="ADQBYS"," ",I986="CONV"," ")</f>
        <v>#N/A</v>
      </c>
      <c r="O986" s="50"/>
      <c r="P986" s="51"/>
      <c r="Q986" s="51" t="n">
        <f aca="false">ROUND((O986*P986)*0.15,2)</f>
        <v>0</v>
      </c>
      <c r="R986" s="52" t="e">
        <f aca="false">_xlfn.IFS(I986="PE","NO RELLENAR",I986="PC","NO RELLENAR",I986="SUB","NO RELLENAR",I986="ADQBYS","NO RELLENAR",I986="CONV","NO RELLENAR",I986="VSF","RELLENAR",I986="VCF","RELLENAR")</f>
        <v>#N/A</v>
      </c>
      <c r="S986" s="53"/>
      <c r="T986" s="53"/>
      <c r="U986" s="54"/>
      <c r="V986" s="55"/>
      <c r="W986" s="54"/>
      <c r="X986" s="55"/>
      <c r="Y986" s="51"/>
      <c r="Z986" s="51"/>
      <c r="AA986" s="51"/>
      <c r="AB986" s="51"/>
      <c r="AC986" s="51"/>
      <c r="AD986" s="51"/>
      <c r="AE986" s="51"/>
      <c r="AF986" s="51"/>
      <c r="AG986" s="51"/>
      <c r="AH986" s="51"/>
      <c r="AI986" s="51"/>
      <c r="AJ986" s="51"/>
      <c r="AK986" s="51"/>
      <c r="AL986" s="51"/>
      <c r="AM986" s="54"/>
      <c r="AN986" s="51"/>
      <c r="AO986" s="54"/>
      <c r="AP986" s="51"/>
      <c r="AQ986" s="54"/>
      <c r="AR986" s="51"/>
      <c r="AS986" s="53" t="n">
        <v>0</v>
      </c>
      <c r="AT986" s="53" t="n">
        <v>0</v>
      </c>
      <c r="AU986" s="53" t="e">
        <f aca="false">_xlfn.IFS(I986="PE",0,I986="PC",0,I986="VCF",ROUND(AS986*AV986,2),I986="VSF",ROUND(AS986*AV986,2),I986="SUB",ROUND(AS986*AV986,2),I986="ADQBYS",ROUND(AS986*AV986,2),I986="CONV",ROUND(AS986*AV986,2))</f>
        <v>#N/A</v>
      </c>
      <c r="AV986" s="56"/>
      <c r="AW986" s="57" t="e">
        <f aca="false">_xlfn.IFS(I986="PE",ROUND((O986*P986)+Q986,2),I986="PC",ROUND((O986*P986)+Q986,2),AND(I986="VCF",BA986="SI"),AS986+AU986,AND(I986="VCF",BA986="NO"),AS986,AND(I986="VSF",BA986="SI"),AS986+AU986+Y986+Z986,AND(I986="VSF",BA986="NO"),AS986+Y986+Z986,AND(I986="SUB",BA986="SI"),AS986+AU986,AND(I986="SUB",BA986="NO"),AS986,AND(I986="ADQBYS",BA986="SI"),AS986+AU986,AND(I986="ADQBYS",BA986="NO"),AS986,AND(I986="CONV",BA986="SI"),AS986+AU986,AND(I986="CONV",BA986="NO"),AS986)</f>
        <v>#N/A</v>
      </c>
      <c r="AX986" s="53"/>
      <c r="AY986" s="58"/>
      <c r="AZ986" s="51"/>
      <c r="BA986" s="59"/>
    </row>
    <row r="987" customFormat="false" ht="18.6" hidden="false" customHeight="true" outlineLevel="0" collapsed="false">
      <c r="A987" s="43"/>
      <c r="B987" s="44"/>
      <c r="C987" s="44"/>
      <c r="D987" s="44"/>
      <c r="E987" s="44"/>
      <c r="F987" s="44"/>
      <c r="G987" s="44"/>
      <c r="H987" s="45"/>
      <c r="I987" s="44"/>
      <c r="J987" s="44"/>
      <c r="K987" s="44"/>
      <c r="L987" s="47"/>
      <c r="M987" s="47"/>
      <c r="N987" s="49" t="e">
        <f aca="false">_xlfn.IFS(AND(I987="PE",M987="NÓMINA ENERO"),1,AND(I987="PE",M987="NÓMINA FEBRERO"),2,AND(I987="PE",M987="NÓMINA MARZO"),3,AND(I987="PE",M987="NÓMINA ABRIL"),4,AND(I987="PE",M987="NÓMINA MAYO"),5,AND(I987="PE",M987="NÓMINA JUNIO"),6,AND(I987="PE",M987="NÓMINA JULIO"),7,AND(I987="PE",M987="NÓMINA AGOSTO"),8,AND(I987="PE",M987="NÓMINA SEPTIEMBRE"),9,AND(I987="PE",M987="NÓMINA OCTUBRE"),10,AND(I987="PE",M987="NÓMINA NOVIEMBRE"),11,AND(I987="PE",M987="NÓMINA DICIEMBRE"),12,AND(I987="PC",M987="NÓMINA ENERO"),1,AND(I987="PC",M987="NÓMINA FEBRERO"),2,AND(I987="PC",M987="NÓMINA MARZO"),3,AND(I987="PC",M987="NÓMINA ABRIL"),4,AND(I987="PC",M987="NÓMINA MAYO"),5,AND(I987="PC",M987="NÓMINA JUNIO"),6,AND(I987="PC",M987="NÓMINA JULIO"),7,AND(I987="PC",M987="NÓMINA AGOSTO"),8,AND(I987="PC",M987="NÓMINA SEPTIEMBRE"),9,AND(I987="PC",M987="NÓMINA OCTUBRE"),10,AND(I987="PC",M987="NÓMINA NOVIEMBRE"),11,AND(I987="PC",M987="NÓMINA DICIEMBRE"),12,I987="VCF"," ",I987="VSF"," ",I987="SUB"," ",I987="ADQBYS"," ",I987="CONV"," ")</f>
        <v>#N/A</v>
      </c>
      <c r="O987" s="50"/>
      <c r="P987" s="51"/>
      <c r="Q987" s="51" t="n">
        <f aca="false">ROUND((O987*P987)*0.15,2)</f>
        <v>0</v>
      </c>
      <c r="R987" s="52" t="e">
        <f aca="false">_xlfn.IFS(I987="PE","NO RELLENAR",I987="PC","NO RELLENAR",I987="SUB","NO RELLENAR",I987="ADQBYS","NO RELLENAR",I987="CONV","NO RELLENAR",I987="VSF","RELLENAR",I987="VCF","RELLENAR")</f>
        <v>#N/A</v>
      </c>
      <c r="S987" s="53"/>
      <c r="T987" s="53"/>
      <c r="U987" s="54"/>
      <c r="V987" s="55"/>
      <c r="W987" s="54"/>
      <c r="X987" s="55"/>
      <c r="Y987" s="51"/>
      <c r="Z987" s="51"/>
      <c r="AA987" s="51"/>
      <c r="AB987" s="51"/>
      <c r="AC987" s="51"/>
      <c r="AD987" s="51"/>
      <c r="AE987" s="51"/>
      <c r="AF987" s="51"/>
      <c r="AG987" s="51"/>
      <c r="AH987" s="51"/>
      <c r="AI987" s="51"/>
      <c r="AJ987" s="51"/>
      <c r="AK987" s="51"/>
      <c r="AL987" s="51"/>
      <c r="AM987" s="54"/>
      <c r="AN987" s="51"/>
      <c r="AO987" s="54"/>
      <c r="AP987" s="51"/>
      <c r="AQ987" s="54"/>
      <c r="AR987" s="51"/>
      <c r="AS987" s="53" t="n">
        <v>0</v>
      </c>
      <c r="AT987" s="53" t="n">
        <v>0</v>
      </c>
      <c r="AU987" s="53" t="e">
        <f aca="false">_xlfn.IFS(I987="PE",0,I987="PC",0,I987="VCF",ROUND(AS987*AV987,2),I987="VSF",ROUND(AS987*AV987,2),I987="SUB",ROUND(AS987*AV987,2),I987="ADQBYS",ROUND(AS987*AV987,2),I987="CONV",ROUND(AS987*AV987,2))</f>
        <v>#N/A</v>
      </c>
      <c r="AV987" s="56"/>
      <c r="AW987" s="57" t="e">
        <f aca="false">_xlfn.IFS(I987="PE",ROUND((O987*P987)+Q987,2),I987="PC",ROUND((O987*P987)+Q987,2),AND(I987="VCF",BA987="SI"),AS987+AU987,AND(I987="VCF",BA987="NO"),AS987,AND(I987="VSF",BA987="SI"),AS987+AU987+Y987+Z987,AND(I987="VSF",BA987="NO"),AS987+Y987+Z987,AND(I987="SUB",BA987="SI"),AS987+AU987,AND(I987="SUB",BA987="NO"),AS987,AND(I987="ADQBYS",BA987="SI"),AS987+AU987,AND(I987="ADQBYS",BA987="NO"),AS987,AND(I987="CONV",BA987="SI"),AS987+AU987,AND(I987="CONV",BA987="NO"),AS987)</f>
        <v>#N/A</v>
      </c>
      <c r="AX987" s="53"/>
      <c r="AY987" s="58"/>
      <c r="AZ987" s="51"/>
      <c r="BA987" s="59"/>
    </row>
    <row r="988" customFormat="false" ht="18.6" hidden="false" customHeight="true" outlineLevel="0" collapsed="false">
      <c r="A988" s="43"/>
      <c r="B988" s="44"/>
      <c r="C988" s="44"/>
      <c r="D988" s="44"/>
      <c r="E988" s="44"/>
      <c r="F988" s="44"/>
      <c r="G988" s="44"/>
      <c r="H988" s="45"/>
      <c r="I988" s="44"/>
      <c r="J988" s="44"/>
      <c r="K988" s="44"/>
      <c r="L988" s="47"/>
      <c r="M988" s="47"/>
      <c r="N988" s="49" t="e">
        <f aca="false">_xlfn.IFS(AND(I988="PE",M988="NÓMINA ENERO"),1,AND(I988="PE",M988="NÓMINA FEBRERO"),2,AND(I988="PE",M988="NÓMINA MARZO"),3,AND(I988="PE",M988="NÓMINA ABRIL"),4,AND(I988="PE",M988="NÓMINA MAYO"),5,AND(I988="PE",M988="NÓMINA JUNIO"),6,AND(I988="PE",M988="NÓMINA JULIO"),7,AND(I988="PE",M988="NÓMINA AGOSTO"),8,AND(I988="PE",M988="NÓMINA SEPTIEMBRE"),9,AND(I988="PE",M988="NÓMINA OCTUBRE"),10,AND(I988="PE",M988="NÓMINA NOVIEMBRE"),11,AND(I988="PE",M988="NÓMINA DICIEMBRE"),12,AND(I988="PC",M988="NÓMINA ENERO"),1,AND(I988="PC",M988="NÓMINA FEBRERO"),2,AND(I988="PC",M988="NÓMINA MARZO"),3,AND(I988="PC",M988="NÓMINA ABRIL"),4,AND(I988="PC",M988="NÓMINA MAYO"),5,AND(I988="PC",M988="NÓMINA JUNIO"),6,AND(I988="PC",M988="NÓMINA JULIO"),7,AND(I988="PC",M988="NÓMINA AGOSTO"),8,AND(I988="PC",M988="NÓMINA SEPTIEMBRE"),9,AND(I988="PC",M988="NÓMINA OCTUBRE"),10,AND(I988="PC",M988="NÓMINA NOVIEMBRE"),11,AND(I988="PC",M988="NÓMINA DICIEMBRE"),12,I988="VCF"," ",I988="VSF"," ",I988="SUB"," ",I988="ADQBYS"," ",I988="CONV"," ")</f>
        <v>#N/A</v>
      </c>
      <c r="O988" s="50"/>
      <c r="P988" s="51"/>
      <c r="Q988" s="51" t="n">
        <f aca="false">ROUND((O988*P988)*0.15,2)</f>
        <v>0</v>
      </c>
      <c r="R988" s="52" t="e">
        <f aca="false">_xlfn.IFS(I988="PE","NO RELLENAR",I988="PC","NO RELLENAR",I988="SUB","NO RELLENAR",I988="ADQBYS","NO RELLENAR",I988="CONV","NO RELLENAR",I988="VSF","RELLENAR",I988="VCF","RELLENAR")</f>
        <v>#N/A</v>
      </c>
      <c r="S988" s="53"/>
      <c r="T988" s="53"/>
      <c r="U988" s="54"/>
      <c r="V988" s="55"/>
      <c r="W988" s="54"/>
      <c r="X988" s="55"/>
      <c r="Y988" s="51"/>
      <c r="Z988" s="51"/>
      <c r="AA988" s="51"/>
      <c r="AB988" s="51"/>
      <c r="AC988" s="51"/>
      <c r="AD988" s="51"/>
      <c r="AE988" s="51"/>
      <c r="AF988" s="51"/>
      <c r="AG988" s="51"/>
      <c r="AH988" s="51"/>
      <c r="AI988" s="51"/>
      <c r="AJ988" s="51"/>
      <c r="AK988" s="51"/>
      <c r="AL988" s="51"/>
      <c r="AM988" s="54"/>
      <c r="AN988" s="51"/>
      <c r="AO988" s="54"/>
      <c r="AP988" s="51"/>
      <c r="AQ988" s="54"/>
      <c r="AR988" s="51"/>
      <c r="AS988" s="53" t="n">
        <v>0</v>
      </c>
      <c r="AT988" s="53" t="n">
        <v>0</v>
      </c>
      <c r="AU988" s="53" t="e">
        <f aca="false">_xlfn.IFS(I988="PE",0,I988="PC",0,I988="VCF",ROUND(AS988*AV988,2),I988="VSF",ROUND(AS988*AV988,2),I988="SUB",ROUND(AS988*AV988,2),I988="ADQBYS",ROUND(AS988*AV988,2),I988="CONV",ROUND(AS988*AV988,2))</f>
        <v>#N/A</v>
      </c>
      <c r="AV988" s="56"/>
      <c r="AW988" s="57" t="e">
        <f aca="false">_xlfn.IFS(I988="PE",ROUND((O988*P988)+Q988,2),I988="PC",ROUND((O988*P988)+Q988,2),AND(I988="VCF",BA988="SI"),AS988+AU988,AND(I988="VCF",BA988="NO"),AS988,AND(I988="VSF",BA988="SI"),AS988+AU988+Y988+Z988,AND(I988="VSF",BA988="NO"),AS988+Y988+Z988,AND(I988="SUB",BA988="SI"),AS988+AU988,AND(I988="SUB",BA988="NO"),AS988,AND(I988="ADQBYS",BA988="SI"),AS988+AU988,AND(I988="ADQBYS",BA988="NO"),AS988,AND(I988="CONV",BA988="SI"),AS988+AU988,AND(I988="CONV",BA988="NO"),AS988)</f>
        <v>#N/A</v>
      </c>
      <c r="AX988" s="53"/>
      <c r="AY988" s="58"/>
      <c r="AZ988" s="51"/>
      <c r="BA988" s="59"/>
    </row>
    <row r="989" customFormat="false" ht="18.6" hidden="false" customHeight="true" outlineLevel="0" collapsed="false">
      <c r="A989" s="43"/>
      <c r="B989" s="44"/>
      <c r="C989" s="44"/>
      <c r="D989" s="44"/>
      <c r="E989" s="44"/>
      <c r="F989" s="44"/>
      <c r="G989" s="44"/>
      <c r="H989" s="45"/>
      <c r="I989" s="44"/>
      <c r="J989" s="44"/>
      <c r="K989" s="44"/>
      <c r="L989" s="47"/>
      <c r="M989" s="47"/>
      <c r="N989" s="49" t="e">
        <f aca="false">_xlfn.IFS(AND(I989="PE",M989="NÓMINA ENERO"),1,AND(I989="PE",M989="NÓMINA FEBRERO"),2,AND(I989="PE",M989="NÓMINA MARZO"),3,AND(I989="PE",M989="NÓMINA ABRIL"),4,AND(I989="PE",M989="NÓMINA MAYO"),5,AND(I989="PE",M989="NÓMINA JUNIO"),6,AND(I989="PE",M989="NÓMINA JULIO"),7,AND(I989="PE",M989="NÓMINA AGOSTO"),8,AND(I989="PE",M989="NÓMINA SEPTIEMBRE"),9,AND(I989="PE",M989="NÓMINA OCTUBRE"),10,AND(I989="PE",M989="NÓMINA NOVIEMBRE"),11,AND(I989="PE",M989="NÓMINA DICIEMBRE"),12,AND(I989="PC",M989="NÓMINA ENERO"),1,AND(I989="PC",M989="NÓMINA FEBRERO"),2,AND(I989="PC",M989="NÓMINA MARZO"),3,AND(I989="PC",M989="NÓMINA ABRIL"),4,AND(I989="PC",M989="NÓMINA MAYO"),5,AND(I989="PC",M989="NÓMINA JUNIO"),6,AND(I989="PC",M989="NÓMINA JULIO"),7,AND(I989="PC",M989="NÓMINA AGOSTO"),8,AND(I989="PC",M989="NÓMINA SEPTIEMBRE"),9,AND(I989="PC",M989="NÓMINA OCTUBRE"),10,AND(I989="PC",M989="NÓMINA NOVIEMBRE"),11,AND(I989="PC",M989="NÓMINA DICIEMBRE"),12,I989="VCF"," ",I989="VSF"," ",I989="SUB"," ",I989="ADQBYS"," ",I989="CONV"," ")</f>
        <v>#N/A</v>
      </c>
      <c r="O989" s="50"/>
      <c r="P989" s="51"/>
      <c r="Q989" s="51" t="n">
        <f aca="false">ROUND((O989*P989)*0.15,2)</f>
        <v>0</v>
      </c>
      <c r="R989" s="52" t="e">
        <f aca="false">_xlfn.IFS(I989="PE","NO RELLENAR",I989="PC","NO RELLENAR",I989="SUB","NO RELLENAR",I989="ADQBYS","NO RELLENAR",I989="CONV","NO RELLENAR",I989="VSF","RELLENAR",I989="VCF","RELLENAR")</f>
        <v>#N/A</v>
      </c>
      <c r="S989" s="53"/>
      <c r="T989" s="53"/>
      <c r="U989" s="54"/>
      <c r="V989" s="55"/>
      <c r="W989" s="54"/>
      <c r="X989" s="55"/>
      <c r="Y989" s="51"/>
      <c r="Z989" s="51"/>
      <c r="AA989" s="51"/>
      <c r="AB989" s="51"/>
      <c r="AC989" s="51"/>
      <c r="AD989" s="51"/>
      <c r="AE989" s="51"/>
      <c r="AF989" s="51"/>
      <c r="AG989" s="51"/>
      <c r="AH989" s="51"/>
      <c r="AI989" s="51"/>
      <c r="AJ989" s="51"/>
      <c r="AK989" s="51"/>
      <c r="AL989" s="51"/>
      <c r="AM989" s="54"/>
      <c r="AN989" s="51"/>
      <c r="AO989" s="54"/>
      <c r="AP989" s="51"/>
      <c r="AQ989" s="54"/>
      <c r="AR989" s="51"/>
      <c r="AS989" s="53" t="n">
        <v>0</v>
      </c>
      <c r="AT989" s="53" t="n">
        <v>0</v>
      </c>
      <c r="AU989" s="53" t="e">
        <f aca="false">_xlfn.IFS(I989="PE",0,I989="PC",0,I989="VCF",ROUND(AS989*AV989,2),I989="VSF",ROUND(AS989*AV989,2),I989="SUB",ROUND(AS989*AV989,2),I989="ADQBYS",ROUND(AS989*AV989,2),I989="CONV",ROUND(AS989*AV989,2))</f>
        <v>#N/A</v>
      </c>
      <c r="AV989" s="56"/>
      <c r="AW989" s="57" t="e">
        <f aca="false">_xlfn.IFS(I989="PE",ROUND((O989*P989)+Q989,2),I989="PC",ROUND((O989*P989)+Q989,2),AND(I989="VCF",BA989="SI"),AS989+AU989,AND(I989="VCF",BA989="NO"),AS989,AND(I989="VSF",BA989="SI"),AS989+AU989+Y989+Z989,AND(I989="VSF",BA989="NO"),AS989+Y989+Z989,AND(I989="SUB",BA989="SI"),AS989+AU989,AND(I989="SUB",BA989="NO"),AS989,AND(I989="ADQBYS",BA989="SI"),AS989+AU989,AND(I989="ADQBYS",BA989="NO"),AS989,AND(I989="CONV",BA989="SI"),AS989+AU989,AND(I989="CONV",BA989="NO"),AS989)</f>
        <v>#N/A</v>
      </c>
      <c r="AX989" s="53"/>
      <c r="AY989" s="58"/>
      <c r="AZ989" s="51"/>
      <c r="BA989" s="59"/>
    </row>
    <row r="990" customFormat="false" ht="18.6" hidden="false" customHeight="true" outlineLevel="0" collapsed="false">
      <c r="A990" s="43"/>
      <c r="B990" s="44"/>
      <c r="C990" s="44"/>
      <c r="D990" s="44"/>
      <c r="E990" s="44"/>
      <c r="F990" s="44"/>
      <c r="G990" s="44"/>
      <c r="H990" s="45"/>
      <c r="I990" s="44"/>
      <c r="J990" s="44"/>
      <c r="K990" s="44"/>
      <c r="L990" s="47"/>
      <c r="M990" s="47"/>
      <c r="N990" s="49" t="e">
        <f aca="false">_xlfn.IFS(AND(I990="PE",M990="NÓMINA ENERO"),1,AND(I990="PE",M990="NÓMINA FEBRERO"),2,AND(I990="PE",M990="NÓMINA MARZO"),3,AND(I990="PE",M990="NÓMINA ABRIL"),4,AND(I990="PE",M990="NÓMINA MAYO"),5,AND(I990="PE",M990="NÓMINA JUNIO"),6,AND(I990="PE",M990="NÓMINA JULIO"),7,AND(I990="PE",M990="NÓMINA AGOSTO"),8,AND(I990="PE",M990="NÓMINA SEPTIEMBRE"),9,AND(I990="PE",M990="NÓMINA OCTUBRE"),10,AND(I990="PE",M990="NÓMINA NOVIEMBRE"),11,AND(I990="PE",M990="NÓMINA DICIEMBRE"),12,AND(I990="PC",M990="NÓMINA ENERO"),1,AND(I990="PC",M990="NÓMINA FEBRERO"),2,AND(I990="PC",M990="NÓMINA MARZO"),3,AND(I990="PC",M990="NÓMINA ABRIL"),4,AND(I990="PC",M990="NÓMINA MAYO"),5,AND(I990="PC",M990="NÓMINA JUNIO"),6,AND(I990="PC",M990="NÓMINA JULIO"),7,AND(I990="PC",M990="NÓMINA AGOSTO"),8,AND(I990="PC",M990="NÓMINA SEPTIEMBRE"),9,AND(I990="PC",M990="NÓMINA OCTUBRE"),10,AND(I990="PC",M990="NÓMINA NOVIEMBRE"),11,AND(I990="PC",M990="NÓMINA DICIEMBRE"),12,I990="VCF"," ",I990="VSF"," ",I990="SUB"," ",I990="ADQBYS"," ",I990="CONV"," ")</f>
        <v>#N/A</v>
      </c>
      <c r="O990" s="50"/>
      <c r="P990" s="51"/>
      <c r="Q990" s="51" t="n">
        <f aca="false">ROUND((O990*P990)*0.15,2)</f>
        <v>0</v>
      </c>
      <c r="R990" s="52" t="e">
        <f aca="false">_xlfn.IFS(I990="PE","NO RELLENAR",I990="PC","NO RELLENAR",I990="SUB","NO RELLENAR",I990="ADQBYS","NO RELLENAR",I990="CONV","NO RELLENAR",I990="VSF","RELLENAR",I990="VCF","RELLENAR")</f>
        <v>#N/A</v>
      </c>
      <c r="S990" s="53"/>
      <c r="T990" s="53"/>
      <c r="U990" s="54"/>
      <c r="V990" s="55"/>
      <c r="W990" s="54"/>
      <c r="X990" s="55"/>
      <c r="Y990" s="51"/>
      <c r="Z990" s="51"/>
      <c r="AA990" s="51"/>
      <c r="AB990" s="51"/>
      <c r="AC990" s="51"/>
      <c r="AD990" s="51"/>
      <c r="AE990" s="51"/>
      <c r="AF990" s="51"/>
      <c r="AG990" s="51"/>
      <c r="AH990" s="51"/>
      <c r="AI990" s="51"/>
      <c r="AJ990" s="51"/>
      <c r="AK990" s="51"/>
      <c r="AL990" s="51"/>
      <c r="AM990" s="54"/>
      <c r="AN990" s="51"/>
      <c r="AO990" s="54"/>
      <c r="AP990" s="51"/>
      <c r="AQ990" s="54"/>
      <c r="AR990" s="51"/>
      <c r="AS990" s="53" t="n">
        <v>0</v>
      </c>
      <c r="AT990" s="53" t="n">
        <v>0</v>
      </c>
      <c r="AU990" s="53" t="e">
        <f aca="false">_xlfn.IFS(I990="PE",0,I990="PC",0,I990="VCF",ROUND(AS990*AV990,2),I990="VSF",ROUND(AS990*AV990,2),I990="SUB",ROUND(AS990*AV990,2),I990="ADQBYS",ROUND(AS990*AV990,2),I990="CONV",ROUND(AS990*AV990,2))</f>
        <v>#N/A</v>
      </c>
      <c r="AV990" s="56"/>
      <c r="AW990" s="57" t="e">
        <f aca="false">_xlfn.IFS(I990="PE",ROUND((O990*P990)+Q990,2),I990="PC",ROUND((O990*P990)+Q990,2),AND(I990="VCF",BA990="SI"),AS990+AU990,AND(I990="VCF",BA990="NO"),AS990,AND(I990="VSF",BA990="SI"),AS990+AU990+Y990+Z990,AND(I990="VSF",BA990="NO"),AS990+Y990+Z990,AND(I990="SUB",BA990="SI"),AS990+AU990,AND(I990="SUB",BA990="NO"),AS990,AND(I990="ADQBYS",BA990="SI"),AS990+AU990,AND(I990="ADQBYS",BA990="NO"),AS990,AND(I990="CONV",BA990="SI"),AS990+AU990,AND(I990="CONV",BA990="NO"),AS990)</f>
        <v>#N/A</v>
      </c>
      <c r="AX990" s="53"/>
      <c r="AY990" s="58"/>
      <c r="AZ990" s="51"/>
      <c r="BA990" s="59"/>
    </row>
    <row r="991" customFormat="false" ht="18.6" hidden="false" customHeight="true" outlineLevel="0" collapsed="false">
      <c r="A991" s="43"/>
      <c r="B991" s="44"/>
      <c r="C991" s="44"/>
      <c r="D991" s="44"/>
      <c r="E991" s="44"/>
      <c r="F991" s="44"/>
      <c r="G991" s="44"/>
      <c r="H991" s="45"/>
      <c r="I991" s="44"/>
      <c r="J991" s="44"/>
      <c r="K991" s="44"/>
      <c r="L991" s="47"/>
      <c r="M991" s="47"/>
      <c r="N991" s="49" t="e">
        <f aca="false">_xlfn.IFS(AND(I991="PE",M991="NÓMINA ENERO"),1,AND(I991="PE",M991="NÓMINA FEBRERO"),2,AND(I991="PE",M991="NÓMINA MARZO"),3,AND(I991="PE",M991="NÓMINA ABRIL"),4,AND(I991="PE",M991="NÓMINA MAYO"),5,AND(I991="PE",M991="NÓMINA JUNIO"),6,AND(I991="PE",M991="NÓMINA JULIO"),7,AND(I991="PE",M991="NÓMINA AGOSTO"),8,AND(I991="PE",M991="NÓMINA SEPTIEMBRE"),9,AND(I991="PE",M991="NÓMINA OCTUBRE"),10,AND(I991="PE",M991="NÓMINA NOVIEMBRE"),11,AND(I991="PE",M991="NÓMINA DICIEMBRE"),12,AND(I991="PC",M991="NÓMINA ENERO"),1,AND(I991="PC",M991="NÓMINA FEBRERO"),2,AND(I991="PC",M991="NÓMINA MARZO"),3,AND(I991="PC",M991="NÓMINA ABRIL"),4,AND(I991="PC",M991="NÓMINA MAYO"),5,AND(I991="PC",M991="NÓMINA JUNIO"),6,AND(I991="PC",M991="NÓMINA JULIO"),7,AND(I991="PC",M991="NÓMINA AGOSTO"),8,AND(I991="PC",M991="NÓMINA SEPTIEMBRE"),9,AND(I991="PC",M991="NÓMINA OCTUBRE"),10,AND(I991="PC",M991="NÓMINA NOVIEMBRE"),11,AND(I991="PC",M991="NÓMINA DICIEMBRE"),12,I991="VCF"," ",I991="VSF"," ",I991="SUB"," ",I991="ADQBYS"," ",I991="CONV"," ")</f>
        <v>#N/A</v>
      </c>
      <c r="O991" s="50"/>
      <c r="P991" s="51"/>
      <c r="Q991" s="51" t="n">
        <f aca="false">ROUND((O991*P991)*0.15,2)</f>
        <v>0</v>
      </c>
      <c r="R991" s="52" t="e">
        <f aca="false">_xlfn.IFS(I991="PE","NO RELLENAR",I991="PC","NO RELLENAR",I991="SUB","NO RELLENAR",I991="ADQBYS","NO RELLENAR",I991="CONV","NO RELLENAR",I991="VSF","RELLENAR",I991="VCF","RELLENAR")</f>
        <v>#N/A</v>
      </c>
      <c r="S991" s="53"/>
      <c r="T991" s="53"/>
      <c r="U991" s="54"/>
      <c r="V991" s="55"/>
      <c r="W991" s="54"/>
      <c r="X991" s="55"/>
      <c r="Y991" s="51"/>
      <c r="Z991" s="51"/>
      <c r="AA991" s="51"/>
      <c r="AB991" s="51"/>
      <c r="AC991" s="51"/>
      <c r="AD991" s="51"/>
      <c r="AE991" s="51"/>
      <c r="AF991" s="51"/>
      <c r="AG991" s="51"/>
      <c r="AH991" s="51"/>
      <c r="AI991" s="51"/>
      <c r="AJ991" s="51"/>
      <c r="AK991" s="51"/>
      <c r="AL991" s="51"/>
      <c r="AM991" s="54"/>
      <c r="AN991" s="51"/>
      <c r="AO991" s="54"/>
      <c r="AP991" s="51"/>
      <c r="AQ991" s="54"/>
      <c r="AR991" s="51"/>
      <c r="AS991" s="53" t="n">
        <v>0</v>
      </c>
      <c r="AT991" s="53" t="n">
        <v>0</v>
      </c>
      <c r="AU991" s="53" t="e">
        <f aca="false">_xlfn.IFS(I991="PE",0,I991="PC",0,I991="VCF",ROUND(AS991*AV991,2),I991="VSF",ROUND(AS991*AV991,2),I991="SUB",ROUND(AS991*AV991,2),I991="ADQBYS",ROUND(AS991*AV991,2),I991="CONV",ROUND(AS991*AV991,2))</f>
        <v>#N/A</v>
      </c>
      <c r="AV991" s="56"/>
      <c r="AW991" s="57" t="e">
        <f aca="false">_xlfn.IFS(I991="PE",ROUND((O991*P991)+Q991,2),I991="PC",ROUND((O991*P991)+Q991,2),AND(I991="VCF",BA991="SI"),AS991+AU991,AND(I991="VCF",BA991="NO"),AS991,AND(I991="VSF",BA991="SI"),AS991+AU991+Y991+Z991,AND(I991="VSF",BA991="NO"),AS991+Y991+Z991,AND(I991="SUB",BA991="SI"),AS991+AU991,AND(I991="SUB",BA991="NO"),AS991,AND(I991="ADQBYS",BA991="SI"),AS991+AU991,AND(I991="ADQBYS",BA991="NO"),AS991,AND(I991="CONV",BA991="SI"),AS991+AU991,AND(I991="CONV",BA991="NO"),AS991)</f>
        <v>#N/A</v>
      </c>
      <c r="AX991" s="53"/>
      <c r="AY991" s="58"/>
      <c r="AZ991" s="51"/>
      <c r="BA991" s="59"/>
    </row>
    <row r="992" customFormat="false" ht="18.6" hidden="false" customHeight="true" outlineLevel="0" collapsed="false">
      <c r="A992" s="43"/>
      <c r="B992" s="44"/>
      <c r="C992" s="44"/>
      <c r="D992" s="44"/>
      <c r="E992" s="44"/>
      <c r="F992" s="44"/>
      <c r="G992" s="44"/>
      <c r="H992" s="45"/>
      <c r="I992" s="44"/>
      <c r="J992" s="44"/>
      <c r="K992" s="44"/>
      <c r="L992" s="47"/>
      <c r="M992" s="47"/>
      <c r="N992" s="49" t="e">
        <f aca="false">_xlfn.IFS(AND(I992="PE",M992="NÓMINA ENERO"),1,AND(I992="PE",M992="NÓMINA FEBRERO"),2,AND(I992="PE",M992="NÓMINA MARZO"),3,AND(I992="PE",M992="NÓMINA ABRIL"),4,AND(I992="PE",M992="NÓMINA MAYO"),5,AND(I992="PE",M992="NÓMINA JUNIO"),6,AND(I992="PE",M992="NÓMINA JULIO"),7,AND(I992="PE",M992="NÓMINA AGOSTO"),8,AND(I992="PE",M992="NÓMINA SEPTIEMBRE"),9,AND(I992="PE",M992="NÓMINA OCTUBRE"),10,AND(I992="PE",M992="NÓMINA NOVIEMBRE"),11,AND(I992="PE",M992="NÓMINA DICIEMBRE"),12,AND(I992="PC",M992="NÓMINA ENERO"),1,AND(I992="PC",M992="NÓMINA FEBRERO"),2,AND(I992="PC",M992="NÓMINA MARZO"),3,AND(I992="PC",M992="NÓMINA ABRIL"),4,AND(I992="PC",M992="NÓMINA MAYO"),5,AND(I992="PC",M992="NÓMINA JUNIO"),6,AND(I992="PC",M992="NÓMINA JULIO"),7,AND(I992="PC",M992="NÓMINA AGOSTO"),8,AND(I992="PC",M992="NÓMINA SEPTIEMBRE"),9,AND(I992="PC",M992="NÓMINA OCTUBRE"),10,AND(I992="PC",M992="NÓMINA NOVIEMBRE"),11,AND(I992="PC",M992="NÓMINA DICIEMBRE"),12,I992="VCF"," ",I992="VSF"," ",I992="SUB"," ",I992="ADQBYS"," ",I992="CONV"," ")</f>
        <v>#N/A</v>
      </c>
      <c r="O992" s="50"/>
      <c r="P992" s="51"/>
      <c r="Q992" s="51" t="n">
        <f aca="false">ROUND((O992*P992)*0.15,2)</f>
        <v>0</v>
      </c>
      <c r="R992" s="52" t="e">
        <f aca="false">_xlfn.IFS(I992="PE","NO RELLENAR",I992="PC","NO RELLENAR",I992="SUB","NO RELLENAR",I992="ADQBYS","NO RELLENAR",I992="CONV","NO RELLENAR",I992="VSF","RELLENAR",I992="VCF","RELLENAR")</f>
        <v>#N/A</v>
      </c>
      <c r="S992" s="53"/>
      <c r="T992" s="53"/>
      <c r="U992" s="54"/>
      <c r="V992" s="55"/>
      <c r="W992" s="54"/>
      <c r="X992" s="55"/>
      <c r="Y992" s="51"/>
      <c r="Z992" s="51"/>
      <c r="AA992" s="51"/>
      <c r="AB992" s="51"/>
      <c r="AC992" s="51"/>
      <c r="AD992" s="51"/>
      <c r="AE992" s="51"/>
      <c r="AF992" s="51"/>
      <c r="AG992" s="51"/>
      <c r="AH992" s="51"/>
      <c r="AI992" s="51"/>
      <c r="AJ992" s="51"/>
      <c r="AK992" s="51"/>
      <c r="AL992" s="51"/>
      <c r="AM992" s="54"/>
      <c r="AN992" s="51"/>
      <c r="AO992" s="54"/>
      <c r="AP992" s="51"/>
      <c r="AQ992" s="54"/>
      <c r="AR992" s="51"/>
      <c r="AS992" s="53" t="n">
        <v>0</v>
      </c>
      <c r="AT992" s="53" t="n">
        <v>0</v>
      </c>
      <c r="AU992" s="53" t="e">
        <f aca="false">_xlfn.IFS(I992="PE",0,I992="PC",0,I992="VCF",ROUND(AS992*AV992,2),I992="VSF",ROUND(AS992*AV992,2),I992="SUB",ROUND(AS992*AV992,2),I992="ADQBYS",ROUND(AS992*AV992,2),I992="CONV",ROUND(AS992*AV992,2))</f>
        <v>#N/A</v>
      </c>
      <c r="AV992" s="56"/>
      <c r="AW992" s="57" t="e">
        <f aca="false">_xlfn.IFS(I992="PE",ROUND((O992*P992)+Q992,2),I992="PC",ROUND((O992*P992)+Q992,2),AND(I992="VCF",BA992="SI"),AS992+AU992,AND(I992="VCF",BA992="NO"),AS992,AND(I992="VSF",BA992="SI"),AS992+AU992+Y992+Z992,AND(I992="VSF",BA992="NO"),AS992+Y992+Z992,AND(I992="SUB",BA992="SI"),AS992+AU992,AND(I992="SUB",BA992="NO"),AS992,AND(I992="ADQBYS",BA992="SI"),AS992+AU992,AND(I992="ADQBYS",BA992="NO"),AS992,AND(I992="CONV",BA992="SI"),AS992+AU992,AND(I992="CONV",BA992="NO"),AS992)</f>
        <v>#N/A</v>
      </c>
      <c r="AX992" s="53"/>
      <c r="AY992" s="58"/>
      <c r="AZ992" s="51"/>
      <c r="BA992" s="59"/>
    </row>
    <row r="993" customFormat="false" ht="18.6" hidden="false" customHeight="true" outlineLevel="0" collapsed="false">
      <c r="A993" s="43"/>
      <c r="B993" s="44"/>
      <c r="C993" s="44"/>
      <c r="D993" s="44"/>
      <c r="E993" s="44"/>
      <c r="F993" s="44"/>
      <c r="G993" s="44"/>
      <c r="H993" s="45"/>
      <c r="I993" s="44"/>
      <c r="J993" s="44"/>
      <c r="K993" s="44"/>
      <c r="L993" s="47"/>
      <c r="M993" s="47"/>
      <c r="N993" s="49" t="e">
        <f aca="false">_xlfn.IFS(AND(I993="PE",M993="NÓMINA ENERO"),1,AND(I993="PE",M993="NÓMINA FEBRERO"),2,AND(I993="PE",M993="NÓMINA MARZO"),3,AND(I993="PE",M993="NÓMINA ABRIL"),4,AND(I993="PE",M993="NÓMINA MAYO"),5,AND(I993="PE",M993="NÓMINA JUNIO"),6,AND(I993="PE",M993="NÓMINA JULIO"),7,AND(I993="PE",M993="NÓMINA AGOSTO"),8,AND(I993="PE",M993="NÓMINA SEPTIEMBRE"),9,AND(I993="PE",M993="NÓMINA OCTUBRE"),10,AND(I993="PE",M993="NÓMINA NOVIEMBRE"),11,AND(I993="PE",M993="NÓMINA DICIEMBRE"),12,AND(I993="PC",M993="NÓMINA ENERO"),1,AND(I993="PC",M993="NÓMINA FEBRERO"),2,AND(I993="PC",M993="NÓMINA MARZO"),3,AND(I993="PC",M993="NÓMINA ABRIL"),4,AND(I993="PC",M993="NÓMINA MAYO"),5,AND(I993="PC",M993="NÓMINA JUNIO"),6,AND(I993="PC",M993="NÓMINA JULIO"),7,AND(I993="PC",M993="NÓMINA AGOSTO"),8,AND(I993="PC",M993="NÓMINA SEPTIEMBRE"),9,AND(I993="PC",M993="NÓMINA OCTUBRE"),10,AND(I993="PC",M993="NÓMINA NOVIEMBRE"),11,AND(I993="PC",M993="NÓMINA DICIEMBRE"),12,I993="VCF"," ",I993="VSF"," ",I993="SUB"," ",I993="ADQBYS"," ",I993="CONV"," ")</f>
        <v>#N/A</v>
      </c>
      <c r="O993" s="50"/>
      <c r="P993" s="51"/>
      <c r="Q993" s="51" t="n">
        <f aca="false">ROUND((O993*P993)*0.15,2)</f>
        <v>0</v>
      </c>
      <c r="R993" s="52" t="e">
        <f aca="false">_xlfn.IFS(I993="PE","NO RELLENAR",I993="PC","NO RELLENAR",I993="SUB","NO RELLENAR",I993="ADQBYS","NO RELLENAR",I993="CONV","NO RELLENAR",I993="VSF","RELLENAR",I993="VCF","RELLENAR")</f>
        <v>#N/A</v>
      </c>
      <c r="S993" s="53"/>
      <c r="T993" s="53"/>
      <c r="U993" s="54"/>
      <c r="V993" s="55"/>
      <c r="W993" s="54"/>
      <c r="X993" s="55"/>
      <c r="Y993" s="51"/>
      <c r="Z993" s="51"/>
      <c r="AA993" s="51"/>
      <c r="AB993" s="51"/>
      <c r="AC993" s="51"/>
      <c r="AD993" s="51"/>
      <c r="AE993" s="51"/>
      <c r="AF993" s="51"/>
      <c r="AG993" s="51"/>
      <c r="AH993" s="51"/>
      <c r="AI993" s="51"/>
      <c r="AJ993" s="51"/>
      <c r="AK993" s="51"/>
      <c r="AL993" s="51"/>
      <c r="AM993" s="54"/>
      <c r="AN993" s="51"/>
      <c r="AO993" s="54"/>
      <c r="AP993" s="51"/>
      <c r="AQ993" s="54"/>
      <c r="AR993" s="51"/>
      <c r="AS993" s="53" t="n">
        <v>0</v>
      </c>
      <c r="AT993" s="53" t="n">
        <v>0</v>
      </c>
      <c r="AU993" s="53" t="e">
        <f aca="false">_xlfn.IFS(I993="PE",0,I993="PC",0,I993="VCF",ROUND(AS993*AV993,2),I993="VSF",ROUND(AS993*AV993,2),I993="SUB",ROUND(AS993*AV993,2),I993="ADQBYS",ROUND(AS993*AV993,2),I993="CONV",ROUND(AS993*AV993,2))</f>
        <v>#N/A</v>
      </c>
      <c r="AV993" s="56"/>
      <c r="AW993" s="57" t="e">
        <f aca="false">_xlfn.IFS(I993="PE",ROUND((O993*P993)+Q993,2),I993="PC",ROUND((O993*P993)+Q993,2),AND(I993="VCF",BA993="SI"),AS993+AU993,AND(I993="VCF",BA993="NO"),AS993,AND(I993="VSF",BA993="SI"),AS993+AU993+Y993+Z993,AND(I993="VSF",BA993="NO"),AS993+Y993+Z993,AND(I993="SUB",BA993="SI"),AS993+AU993,AND(I993="SUB",BA993="NO"),AS993,AND(I993="ADQBYS",BA993="SI"),AS993+AU993,AND(I993="ADQBYS",BA993="NO"),AS993,AND(I993="CONV",BA993="SI"),AS993+AU993,AND(I993="CONV",BA993="NO"),AS993)</f>
        <v>#N/A</v>
      </c>
      <c r="AX993" s="53"/>
      <c r="AY993" s="58"/>
      <c r="AZ993" s="51"/>
      <c r="BA993" s="59"/>
    </row>
    <row r="994" customFormat="false" ht="18.6" hidden="false" customHeight="true" outlineLevel="0" collapsed="false">
      <c r="A994" s="43"/>
      <c r="B994" s="44"/>
      <c r="C994" s="44"/>
      <c r="D994" s="44"/>
      <c r="E994" s="44"/>
      <c r="F994" s="44"/>
      <c r="G994" s="44"/>
      <c r="H994" s="45"/>
      <c r="I994" s="44"/>
      <c r="J994" s="44"/>
      <c r="K994" s="44"/>
      <c r="L994" s="47"/>
      <c r="M994" s="47"/>
      <c r="N994" s="49" t="e">
        <f aca="false">_xlfn.IFS(AND(I994="PE",M994="NÓMINA ENERO"),1,AND(I994="PE",M994="NÓMINA FEBRERO"),2,AND(I994="PE",M994="NÓMINA MARZO"),3,AND(I994="PE",M994="NÓMINA ABRIL"),4,AND(I994="PE",M994="NÓMINA MAYO"),5,AND(I994="PE",M994="NÓMINA JUNIO"),6,AND(I994="PE",M994="NÓMINA JULIO"),7,AND(I994="PE",M994="NÓMINA AGOSTO"),8,AND(I994="PE",M994="NÓMINA SEPTIEMBRE"),9,AND(I994="PE",M994="NÓMINA OCTUBRE"),10,AND(I994="PE",M994="NÓMINA NOVIEMBRE"),11,AND(I994="PE",M994="NÓMINA DICIEMBRE"),12,AND(I994="PC",M994="NÓMINA ENERO"),1,AND(I994="PC",M994="NÓMINA FEBRERO"),2,AND(I994="PC",M994="NÓMINA MARZO"),3,AND(I994="PC",M994="NÓMINA ABRIL"),4,AND(I994="PC",M994="NÓMINA MAYO"),5,AND(I994="PC",M994="NÓMINA JUNIO"),6,AND(I994="PC",M994="NÓMINA JULIO"),7,AND(I994="PC",M994="NÓMINA AGOSTO"),8,AND(I994="PC",M994="NÓMINA SEPTIEMBRE"),9,AND(I994="PC",M994="NÓMINA OCTUBRE"),10,AND(I994="PC",M994="NÓMINA NOVIEMBRE"),11,AND(I994="PC",M994="NÓMINA DICIEMBRE"),12,I994="VCF"," ",I994="VSF"," ",I994="SUB"," ",I994="ADQBYS"," ",I994="CONV"," ")</f>
        <v>#N/A</v>
      </c>
      <c r="O994" s="50"/>
      <c r="P994" s="51"/>
      <c r="Q994" s="51" t="n">
        <f aca="false">ROUND((O994*P994)*0.15,2)</f>
        <v>0</v>
      </c>
      <c r="R994" s="52" t="e">
        <f aca="false">_xlfn.IFS(I994="PE","NO RELLENAR",I994="PC","NO RELLENAR",I994="SUB","NO RELLENAR",I994="ADQBYS","NO RELLENAR",I994="CONV","NO RELLENAR",I994="VSF","RELLENAR",I994="VCF","RELLENAR")</f>
        <v>#N/A</v>
      </c>
      <c r="S994" s="53"/>
      <c r="T994" s="53"/>
      <c r="U994" s="54"/>
      <c r="V994" s="55"/>
      <c r="W994" s="54"/>
      <c r="X994" s="55"/>
      <c r="Y994" s="51"/>
      <c r="Z994" s="51"/>
      <c r="AA994" s="51"/>
      <c r="AB994" s="51"/>
      <c r="AC994" s="51"/>
      <c r="AD994" s="51"/>
      <c r="AE994" s="51"/>
      <c r="AF994" s="51"/>
      <c r="AG994" s="51"/>
      <c r="AH994" s="51"/>
      <c r="AI994" s="51"/>
      <c r="AJ994" s="51"/>
      <c r="AK994" s="51"/>
      <c r="AL994" s="51"/>
      <c r="AM994" s="54"/>
      <c r="AN994" s="51"/>
      <c r="AO994" s="54"/>
      <c r="AP994" s="51"/>
      <c r="AQ994" s="54"/>
      <c r="AR994" s="51"/>
      <c r="AS994" s="53" t="n">
        <v>0</v>
      </c>
      <c r="AT994" s="53" t="n">
        <v>0</v>
      </c>
      <c r="AU994" s="53" t="e">
        <f aca="false">_xlfn.IFS(I994="PE",0,I994="PC",0,I994="VCF",ROUND(AS994*AV994,2),I994="VSF",ROUND(AS994*AV994,2),I994="SUB",ROUND(AS994*AV994,2),I994="ADQBYS",ROUND(AS994*AV994,2),I994="CONV",ROUND(AS994*AV994,2))</f>
        <v>#N/A</v>
      </c>
      <c r="AV994" s="56"/>
      <c r="AW994" s="57" t="e">
        <f aca="false">_xlfn.IFS(I994="PE",ROUND((O994*P994)+Q994,2),I994="PC",ROUND((O994*P994)+Q994,2),AND(I994="VCF",BA994="SI"),AS994+AU994,AND(I994="VCF",BA994="NO"),AS994,AND(I994="VSF",BA994="SI"),AS994+AU994+Y994+Z994,AND(I994="VSF",BA994="NO"),AS994+Y994+Z994,AND(I994="SUB",BA994="SI"),AS994+AU994,AND(I994="SUB",BA994="NO"),AS994,AND(I994="ADQBYS",BA994="SI"),AS994+AU994,AND(I994="ADQBYS",BA994="NO"),AS994,AND(I994="CONV",BA994="SI"),AS994+AU994,AND(I994="CONV",BA994="NO"),AS994)</f>
        <v>#N/A</v>
      </c>
      <c r="AX994" s="53"/>
      <c r="AY994" s="58"/>
      <c r="AZ994" s="51"/>
      <c r="BA994" s="59"/>
    </row>
    <row r="995" customFormat="false" ht="18.6" hidden="false" customHeight="true" outlineLevel="0" collapsed="false">
      <c r="A995" s="43"/>
      <c r="B995" s="44"/>
      <c r="C995" s="44"/>
      <c r="D995" s="44"/>
      <c r="E995" s="44"/>
      <c r="F995" s="44"/>
      <c r="G995" s="44"/>
      <c r="H995" s="45"/>
      <c r="I995" s="44"/>
      <c r="J995" s="44"/>
      <c r="K995" s="44"/>
      <c r="L995" s="47"/>
      <c r="M995" s="47"/>
      <c r="N995" s="49" t="e">
        <f aca="false">_xlfn.IFS(AND(I995="PE",M995="NÓMINA ENERO"),1,AND(I995="PE",M995="NÓMINA FEBRERO"),2,AND(I995="PE",M995="NÓMINA MARZO"),3,AND(I995="PE",M995="NÓMINA ABRIL"),4,AND(I995="PE",M995="NÓMINA MAYO"),5,AND(I995="PE",M995="NÓMINA JUNIO"),6,AND(I995="PE",M995="NÓMINA JULIO"),7,AND(I995="PE",M995="NÓMINA AGOSTO"),8,AND(I995="PE",M995="NÓMINA SEPTIEMBRE"),9,AND(I995="PE",M995="NÓMINA OCTUBRE"),10,AND(I995="PE",M995="NÓMINA NOVIEMBRE"),11,AND(I995="PE",M995="NÓMINA DICIEMBRE"),12,AND(I995="PC",M995="NÓMINA ENERO"),1,AND(I995="PC",M995="NÓMINA FEBRERO"),2,AND(I995="PC",M995="NÓMINA MARZO"),3,AND(I995="PC",M995="NÓMINA ABRIL"),4,AND(I995="PC",M995="NÓMINA MAYO"),5,AND(I995="PC",M995="NÓMINA JUNIO"),6,AND(I995="PC",M995="NÓMINA JULIO"),7,AND(I995="PC",M995="NÓMINA AGOSTO"),8,AND(I995="PC",M995="NÓMINA SEPTIEMBRE"),9,AND(I995="PC",M995="NÓMINA OCTUBRE"),10,AND(I995="PC",M995="NÓMINA NOVIEMBRE"),11,AND(I995="PC",M995="NÓMINA DICIEMBRE"),12,I995="VCF"," ",I995="VSF"," ",I995="SUB"," ",I995="ADQBYS"," ",I995="CONV"," ")</f>
        <v>#N/A</v>
      </c>
      <c r="O995" s="50"/>
      <c r="P995" s="51"/>
      <c r="Q995" s="51" t="n">
        <f aca="false">ROUND((O995*P995)*0.15,2)</f>
        <v>0</v>
      </c>
      <c r="R995" s="52" t="e">
        <f aca="false">_xlfn.IFS(I995="PE","NO RELLENAR",I995="PC","NO RELLENAR",I995="SUB","NO RELLENAR",I995="ADQBYS","NO RELLENAR",I995="CONV","NO RELLENAR",I995="VSF","RELLENAR",I995="VCF","RELLENAR")</f>
        <v>#N/A</v>
      </c>
      <c r="S995" s="53"/>
      <c r="T995" s="53"/>
      <c r="U995" s="54"/>
      <c r="V995" s="55"/>
      <c r="W995" s="54"/>
      <c r="X995" s="55"/>
      <c r="Y995" s="51"/>
      <c r="Z995" s="51"/>
      <c r="AA995" s="51"/>
      <c r="AB995" s="51"/>
      <c r="AC995" s="51"/>
      <c r="AD995" s="51"/>
      <c r="AE995" s="51"/>
      <c r="AF995" s="51"/>
      <c r="AG995" s="51"/>
      <c r="AH995" s="51"/>
      <c r="AI995" s="51"/>
      <c r="AJ995" s="51"/>
      <c r="AK995" s="51"/>
      <c r="AL995" s="51"/>
      <c r="AM995" s="54"/>
      <c r="AN995" s="51"/>
      <c r="AO995" s="54"/>
      <c r="AP995" s="51"/>
      <c r="AQ995" s="54"/>
      <c r="AR995" s="51"/>
      <c r="AS995" s="53" t="n">
        <v>0</v>
      </c>
      <c r="AT995" s="53" t="n">
        <v>0</v>
      </c>
      <c r="AU995" s="53" t="e">
        <f aca="false">_xlfn.IFS(I995="PE",0,I995="PC",0,I995="VCF",ROUND(AS995*AV995,2),I995="VSF",ROUND(AS995*AV995,2),I995="SUB",ROUND(AS995*AV995,2),I995="ADQBYS",ROUND(AS995*AV995,2),I995="CONV",ROUND(AS995*AV995,2))</f>
        <v>#N/A</v>
      </c>
      <c r="AV995" s="56"/>
      <c r="AW995" s="57" t="e">
        <f aca="false">_xlfn.IFS(I995="PE",ROUND((O995*P995)+Q995,2),I995="PC",ROUND((O995*P995)+Q995,2),AND(I995="VCF",BA995="SI"),AS995+AU995,AND(I995="VCF",BA995="NO"),AS995,AND(I995="VSF",BA995="SI"),AS995+AU995+Y995+Z995,AND(I995="VSF",BA995="NO"),AS995+Y995+Z995,AND(I995="SUB",BA995="SI"),AS995+AU995,AND(I995="SUB",BA995="NO"),AS995,AND(I995="ADQBYS",BA995="SI"),AS995+AU995,AND(I995="ADQBYS",BA995="NO"),AS995,AND(I995="CONV",BA995="SI"),AS995+AU995,AND(I995="CONV",BA995="NO"),AS995)</f>
        <v>#N/A</v>
      </c>
      <c r="AX995" s="53"/>
      <c r="AY995" s="58"/>
      <c r="AZ995" s="51"/>
      <c r="BA995" s="59"/>
    </row>
    <row r="996" customFormat="false" ht="18.6" hidden="false" customHeight="true" outlineLevel="0" collapsed="false">
      <c r="A996" s="43"/>
      <c r="B996" s="44"/>
      <c r="C996" s="44"/>
      <c r="D996" s="44"/>
      <c r="E996" s="44"/>
      <c r="F996" s="44"/>
      <c r="G996" s="44"/>
      <c r="H996" s="45"/>
      <c r="I996" s="44"/>
      <c r="J996" s="44"/>
      <c r="K996" s="44"/>
      <c r="L996" s="47"/>
      <c r="M996" s="47"/>
      <c r="N996" s="49" t="e">
        <f aca="false">_xlfn.IFS(AND(I996="PE",M996="NÓMINA ENERO"),1,AND(I996="PE",M996="NÓMINA FEBRERO"),2,AND(I996="PE",M996="NÓMINA MARZO"),3,AND(I996="PE",M996="NÓMINA ABRIL"),4,AND(I996="PE",M996="NÓMINA MAYO"),5,AND(I996="PE",M996="NÓMINA JUNIO"),6,AND(I996="PE",M996="NÓMINA JULIO"),7,AND(I996="PE",M996="NÓMINA AGOSTO"),8,AND(I996="PE",M996="NÓMINA SEPTIEMBRE"),9,AND(I996="PE",M996="NÓMINA OCTUBRE"),10,AND(I996="PE",M996="NÓMINA NOVIEMBRE"),11,AND(I996="PE",M996="NÓMINA DICIEMBRE"),12,AND(I996="PC",M996="NÓMINA ENERO"),1,AND(I996="PC",M996="NÓMINA FEBRERO"),2,AND(I996="PC",M996="NÓMINA MARZO"),3,AND(I996="PC",M996="NÓMINA ABRIL"),4,AND(I996="PC",M996="NÓMINA MAYO"),5,AND(I996="PC",M996="NÓMINA JUNIO"),6,AND(I996="PC",M996="NÓMINA JULIO"),7,AND(I996="PC",M996="NÓMINA AGOSTO"),8,AND(I996="PC",M996="NÓMINA SEPTIEMBRE"),9,AND(I996="PC",M996="NÓMINA OCTUBRE"),10,AND(I996="PC",M996="NÓMINA NOVIEMBRE"),11,AND(I996="PC",M996="NÓMINA DICIEMBRE"),12,I996="VCF"," ",I996="VSF"," ",I996="SUB"," ",I996="ADQBYS"," ",I996="CONV"," ")</f>
        <v>#N/A</v>
      </c>
      <c r="O996" s="50"/>
      <c r="P996" s="51"/>
      <c r="Q996" s="51" t="n">
        <f aca="false">ROUND((O996*P996)*0.15,2)</f>
        <v>0</v>
      </c>
      <c r="R996" s="52" t="e">
        <f aca="false">_xlfn.IFS(I996="PE","NO RELLENAR",I996="PC","NO RELLENAR",I996="SUB","NO RELLENAR",I996="ADQBYS","NO RELLENAR",I996="CONV","NO RELLENAR",I996="VSF","RELLENAR",I996="VCF","RELLENAR")</f>
        <v>#N/A</v>
      </c>
      <c r="S996" s="53"/>
      <c r="T996" s="53"/>
      <c r="U996" s="54"/>
      <c r="V996" s="55"/>
      <c r="W996" s="54"/>
      <c r="X996" s="55"/>
      <c r="Y996" s="51"/>
      <c r="Z996" s="51"/>
      <c r="AA996" s="51"/>
      <c r="AB996" s="51"/>
      <c r="AC996" s="51"/>
      <c r="AD996" s="51"/>
      <c r="AE996" s="51"/>
      <c r="AF996" s="51"/>
      <c r="AG996" s="51"/>
      <c r="AH996" s="51"/>
      <c r="AI996" s="51"/>
      <c r="AJ996" s="51"/>
      <c r="AK996" s="51"/>
      <c r="AL996" s="51"/>
      <c r="AM996" s="54"/>
      <c r="AN996" s="51"/>
      <c r="AO996" s="54"/>
      <c r="AP996" s="51"/>
      <c r="AQ996" s="54"/>
      <c r="AR996" s="51"/>
      <c r="AS996" s="53" t="n">
        <v>0</v>
      </c>
      <c r="AT996" s="53" t="n">
        <v>0</v>
      </c>
      <c r="AU996" s="53" t="e">
        <f aca="false">_xlfn.IFS(I996="PE",0,I996="PC",0,I996="VCF",ROUND(AS996*AV996,2),I996="VSF",ROUND(AS996*AV996,2),I996="SUB",ROUND(AS996*AV996,2),I996="ADQBYS",ROUND(AS996*AV996,2),I996="CONV",ROUND(AS996*AV996,2))</f>
        <v>#N/A</v>
      </c>
      <c r="AV996" s="56"/>
      <c r="AW996" s="57" t="e">
        <f aca="false">_xlfn.IFS(I996="PE",ROUND((O996*P996)+Q996,2),I996="PC",ROUND((O996*P996)+Q996,2),AND(I996="VCF",BA996="SI"),AS996+AU996,AND(I996="VCF",BA996="NO"),AS996,AND(I996="VSF",BA996="SI"),AS996+AU996+Y996+Z996,AND(I996="VSF",BA996="NO"),AS996+Y996+Z996,AND(I996="SUB",BA996="SI"),AS996+AU996,AND(I996="SUB",BA996="NO"),AS996,AND(I996="ADQBYS",BA996="SI"),AS996+AU996,AND(I996="ADQBYS",BA996="NO"),AS996,AND(I996="CONV",BA996="SI"),AS996+AU996,AND(I996="CONV",BA996="NO"),AS996)</f>
        <v>#N/A</v>
      </c>
      <c r="AX996" s="53"/>
      <c r="AY996" s="58"/>
      <c r="AZ996" s="51"/>
      <c r="BA996" s="59"/>
    </row>
    <row r="997" customFormat="false" ht="18.6" hidden="false" customHeight="true" outlineLevel="0" collapsed="false">
      <c r="A997" s="43"/>
      <c r="B997" s="44"/>
      <c r="C997" s="44"/>
      <c r="D997" s="44"/>
      <c r="E997" s="44"/>
      <c r="F997" s="44"/>
      <c r="G997" s="44"/>
      <c r="H997" s="45"/>
      <c r="I997" s="44"/>
      <c r="J997" s="44"/>
      <c r="K997" s="44"/>
      <c r="L997" s="47"/>
      <c r="M997" s="47"/>
      <c r="N997" s="49" t="e">
        <f aca="false">_xlfn.IFS(AND(I997="PE",M997="NÓMINA ENERO"),1,AND(I997="PE",M997="NÓMINA FEBRERO"),2,AND(I997="PE",M997="NÓMINA MARZO"),3,AND(I997="PE",M997="NÓMINA ABRIL"),4,AND(I997="PE",M997="NÓMINA MAYO"),5,AND(I997="PE",M997="NÓMINA JUNIO"),6,AND(I997="PE",M997="NÓMINA JULIO"),7,AND(I997="PE",M997="NÓMINA AGOSTO"),8,AND(I997="PE",M997="NÓMINA SEPTIEMBRE"),9,AND(I997="PE",M997="NÓMINA OCTUBRE"),10,AND(I997="PE",M997="NÓMINA NOVIEMBRE"),11,AND(I997="PE",M997="NÓMINA DICIEMBRE"),12,AND(I997="PC",M997="NÓMINA ENERO"),1,AND(I997="PC",M997="NÓMINA FEBRERO"),2,AND(I997="PC",M997="NÓMINA MARZO"),3,AND(I997="PC",M997="NÓMINA ABRIL"),4,AND(I997="PC",M997="NÓMINA MAYO"),5,AND(I997="PC",M997="NÓMINA JUNIO"),6,AND(I997="PC",M997="NÓMINA JULIO"),7,AND(I997="PC",M997="NÓMINA AGOSTO"),8,AND(I997="PC",M997="NÓMINA SEPTIEMBRE"),9,AND(I997="PC",M997="NÓMINA OCTUBRE"),10,AND(I997="PC",M997="NÓMINA NOVIEMBRE"),11,AND(I997="PC",M997="NÓMINA DICIEMBRE"),12,I997="VCF"," ",I997="VSF"," ",I997="SUB"," ",I997="ADQBYS"," ",I997="CONV"," ")</f>
        <v>#N/A</v>
      </c>
      <c r="O997" s="50"/>
      <c r="P997" s="51"/>
      <c r="Q997" s="51" t="n">
        <f aca="false">ROUND((O997*P997)*0.15,2)</f>
        <v>0</v>
      </c>
      <c r="R997" s="52" t="e">
        <f aca="false">_xlfn.IFS(I997="PE","NO RELLENAR",I997="PC","NO RELLENAR",I997="SUB","NO RELLENAR",I997="ADQBYS","NO RELLENAR",I997="CONV","NO RELLENAR",I997="VSF","RELLENAR",I997="VCF","RELLENAR")</f>
        <v>#N/A</v>
      </c>
      <c r="S997" s="53"/>
      <c r="T997" s="53"/>
      <c r="U997" s="54"/>
      <c r="V997" s="55"/>
      <c r="W997" s="54"/>
      <c r="X997" s="55"/>
      <c r="Y997" s="51"/>
      <c r="Z997" s="51"/>
      <c r="AA997" s="51"/>
      <c r="AB997" s="51"/>
      <c r="AC997" s="51"/>
      <c r="AD997" s="51"/>
      <c r="AE997" s="51"/>
      <c r="AF997" s="51"/>
      <c r="AG997" s="51"/>
      <c r="AH997" s="51"/>
      <c r="AI997" s="51"/>
      <c r="AJ997" s="51"/>
      <c r="AK997" s="51"/>
      <c r="AL997" s="51"/>
      <c r="AM997" s="54"/>
      <c r="AN997" s="51"/>
      <c r="AO997" s="54"/>
      <c r="AP997" s="51"/>
      <c r="AQ997" s="54"/>
      <c r="AR997" s="51"/>
      <c r="AS997" s="53" t="n">
        <v>0</v>
      </c>
      <c r="AT997" s="53" t="n">
        <v>0</v>
      </c>
      <c r="AU997" s="53" t="e">
        <f aca="false">_xlfn.IFS(I997="PE",0,I997="PC",0,I997="VCF",ROUND(AS997*AV997,2),I997="VSF",ROUND(AS997*AV997,2),I997="SUB",ROUND(AS997*AV997,2),I997="ADQBYS",ROUND(AS997*AV997,2),I997="CONV",ROUND(AS997*AV997,2))</f>
        <v>#N/A</v>
      </c>
      <c r="AV997" s="56"/>
      <c r="AW997" s="57" t="e">
        <f aca="false">_xlfn.IFS(I997="PE",ROUND((O997*P997)+Q997,2),I997="PC",ROUND((O997*P997)+Q997,2),AND(I997="VCF",BA997="SI"),AS997+AU997,AND(I997="VCF",BA997="NO"),AS997,AND(I997="VSF",BA997="SI"),AS997+AU997+Y997+Z997,AND(I997="VSF",BA997="NO"),AS997+Y997+Z997,AND(I997="SUB",BA997="SI"),AS997+AU997,AND(I997="SUB",BA997="NO"),AS997,AND(I997="ADQBYS",BA997="SI"),AS997+AU997,AND(I997="ADQBYS",BA997="NO"),AS997,AND(I997="CONV",BA997="SI"),AS997+AU997,AND(I997="CONV",BA997="NO"),AS997)</f>
        <v>#N/A</v>
      </c>
      <c r="AX997" s="53"/>
      <c r="AY997" s="58"/>
      <c r="AZ997" s="51"/>
      <c r="BA997" s="59"/>
    </row>
    <row r="998" customFormat="false" ht="18.6" hidden="false" customHeight="true" outlineLevel="0" collapsed="false">
      <c r="A998" s="43"/>
      <c r="B998" s="44"/>
      <c r="C998" s="44"/>
      <c r="D998" s="44"/>
      <c r="E998" s="44"/>
      <c r="F998" s="44"/>
      <c r="G998" s="44"/>
      <c r="H998" s="45"/>
      <c r="I998" s="44"/>
      <c r="J998" s="44"/>
      <c r="K998" s="44"/>
      <c r="L998" s="47"/>
      <c r="M998" s="47"/>
      <c r="N998" s="49" t="e">
        <f aca="false">_xlfn.IFS(AND(I998="PE",M998="NÓMINA ENERO"),1,AND(I998="PE",M998="NÓMINA FEBRERO"),2,AND(I998="PE",M998="NÓMINA MARZO"),3,AND(I998="PE",M998="NÓMINA ABRIL"),4,AND(I998="PE",M998="NÓMINA MAYO"),5,AND(I998="PE",M998="NÓMINA JUNIO"),6,AND(I998="PE",M998="NÓMINA JULIO"),7,AND(I998="PE",M998="NÓMINA AGOSTO"),8,AND(I998="PE",M998="NÓMINA SEPTIEMBRE"),9,AND(I998="PE",M998="NÓMINA OCTUBRE"),10,AND(I998="PE",M998="NÓMINA NOVIEMBRE"),11,AND(I998="PE",M998="NÓMINA DICIEMBRE"),12,AND(I998="PC",M998="NÓMINA ENERO"),1,AND(I998="PC",M998="NÓMINA FEBRERO"),2,AND(I998="PC",M998="NÓMINA MARZO"),3,AND(I998="PC",M998="NÓMINA ABRIL"),4,AND(I998="PC",M998="NÓMINA MAYO"),5,AND(I998="PC",M998="NÓMINA JUNIO"),6,AND(I998="PC",M998="NÓMINA JULIO"),7,AND(I998="PC",M998="NÓMINA AGOSTO"),8,AND(I998="PC",M998="NÓMINA SEPTIEMBRE"),9,AND(I998="PC",M998="NÓMINA OCTUBRE"),10,AND(I998="PC",M998="NÓMINA NOVIEMBRE"),11,AND(I998="PC",M998="NÓMINA DICIEMBRE"),12,I998="VCF"," ",I998="VSF"," ",I998="SUB"," ",I998="ADQBYS"," ",I998="CONV"," ")</f>
        <v>#N/A</v>
      </c>
      <c r="O998" s="50"/>
      <c r="P998" s="51"/>
      <c r="Q998" s="51" t="n">
        <f aca="false">ROUND((O998*P998)*0.15,2)</f>
        <v>0</v>
      </c>
      <c r="R998" s="52" t="e">
        <f aca="false">_xlfn.IFS(I998="PE","NO RELLENAR",I998="PC","NO RELLENAR",I998="SUB","NO RELLENAR",I998="ADQBYS","NO RELLENAR",I998="CONV","NO RELLENAR",I998="VSF","RELLENAR",I998="VCF","RELLENAR")</f>
        <v>#N/A</v>
      </c>
      <c r="S998" s="53"/>
      <c r="T998" s="53"/>
      <c r="U998" s="54"/>
      <c r="V998" s="55"/>
      <c r="W998" s="54"/>
      <c r="X998" s="55"/>
      <c r="Y998" s="51"/>
      <c r="Z998" s="51"/>
      <c r="AA998" s="51"/>
      <c r="AB998" s="51"/>
      <c r="AC998" s="51"/>
      <c r="AD998" s="51"/>
      <c r="AE998" s="51"/>
      <c r="AF998" s="51"/>
      <c r="AG998" s="51"/>
      <c r="AH998" s="51"/>
      <c r="AI998" s="51"/>
      <c r="AJ998" s="51"/>
      <c r="AK998" s="51"/>
      <c r="AL998" s="51"/>
      <c r="AM998" s="54"/>
      <c r="AN998" s="51"/>
      <c r="AO998" s="54"/>
      <c r="AP998" s="51"/>
      <c r="AQ998" s="54"/>
      <c r="AR998" s="51"/>
      <c r="AS998" s="53" t="n">
        <v>0</v>
      </c>
      <c r="AT998" s="53" t="n">
        <v>0</v>
      </c>
      <c r="AU998" s="53" t="e">
        <f aca="false">_xlfn.IFS(I998="PE",0,I998="PC",0,I998="VCF",ROUND(AS998*AV998,2),I998="VSF",ROUND(AS998*AV998,2),I998="SUB",ROUND(AS998*AV998,2),I998="ADQBYS",ROUND(AS998*AV998,2),I998="CONV",ROUND(AS998*AV998,2))</f>
        <v>#N/A</v>
      </c>
      <c r="AV998" s="56"/>
      <c r="AW998" s="57" t="e">
        <f aca="false">_xlfn.IFS(I998="PE",ROUND((O998*P998)+Q998,2),I998="PC",ROUND((O998*P998)+Q998,2),AND(I998="VCF",BA998="SI"),AS998+AU998,AND(I998="VCF",BA998="NO"),AS998,AND(I998="VSF",BA998="SI"),AS998+AU998+Y998+Z998,AND(I998="VSF",BA998="NO"),AS998+Y998+Z998,AND(I998="SUB",BA998="SI"),AS998+AU998,AND(I998="SUB",BA998="NO"),AS998,AND(I998="ADQBYS",BA998="SI"),AS998+AU998,AND(I998="ADQBYS",BA998="NO"),AS998,AND(I998="CONV",BA998="SI"),AS998+AU998,AND(I998="CONV",BA998="NO"),AS998)</f>
        <v>#N/A</v>
      </c>
      <c r="AX998" s="53"/>
      <c r="AY998" s="58"/>
      <c r="AZ998" s="51"/>
      <c r="BA998" s="59"/>
    </row>
    <row r="999" customFormat="false" ht="18.6" hidden="false" customHeight="true" outlineLevel="0" collapsed="false">
      <c r="A999" s="43"/>
      <c r="B999" s="44"/>
      <c r="C999" s="44"/>
      <c r="D999" s="44"/>
      <c r="E999" s="44"/>
      <c r="F999" s="44"/>
      <c r="G999" s="44"/>
      <c r="H999" s="45"/>
      <c r="I999" s="44"/>
      <c r="J999" s="44"/>
      <c r="K999" s="44"/>
      <c r="L999" s="47"/>
      <c r="M999" s="47"/>
      <c r="N999" s="49" t="e">
        <f aca="false">_xlfn.IFS(AND(I999="PE",M999="NÓMINA ENERO"),1,AND(I999="PE",M999="NÓMINA FEBRERO"),2,AND(I999="PE",M999="NÓMINA MARZO"),3,AND(I999="PE",M999="NÓMINA ABRIL"),4,AND(I999="PE",M999="NÓMINA MAYO"),5,AND(I999="PE",M999="NÓMINA JUNIO"),6,AND(I999="PE",M999="NÓMINA JULIO"),7,AND(I999="PE",M999="NÓMINA AGOSTO"),8,AND(I999="PE",M999="NÓMINA SEPTIEMBRE"),9,AND(I999="PE",M999="NÓMINA OCTUBRE"),10,AND(I999="PE",M999="NÓMINA NOVIEMBRE"),11,AND(I999="PE",M999="NÓMINA DICIEMBRE"),12,AND(I999="PC",M999="NÓMINA ENERO"),1,AND(I999="PC",M999="NÓMINA FEBRERO"),2,AND(I999="PC",M999="NÓMINA MARZO"),3,AND(I999="PC",M999="NÓMINA ABRIL"),4,AND(I999="PC",M999="NÓMINA MAYO"),5,AND(I999="PC",M999="NÓMINA JUNIO"),6,AND(I999="PC",M999="NÓMINA JULIO"),7,AND(I999="PC",M999="NÓMINA AGOSTO"),8,AND(I999="PC",M999="NÓMINA SEPTIEMBRE"),9,AND(I999="PC",M999="NÓMINA OCTUBRE"),10,AND(I999="PC",M999="NÓMINA NOVIEMBRE"),11,AND(I999="PC",M999="NÓMINA DICIEMBRE"),12,I999="VCF"," ",I999="VSF"," ",I999="SUB"," ",I999="ADQBYS"," ",I999="CONV"," ")</f>
        <v>#N/A</v>
      </c>
      <c r="O999" s="50"/>
      <c r="P999" s="51"/>
      <c r="Q999" s="51" t="n">
        <f aca="false">ROUND((O999*P999)*0.15,2)</f>
        <v>0</v>
      </c>
      <c r="R999" s="52" t="e">
        <f aca="false">_xlfn.IFS(I999="PE","NO RELLENAR",I999="PC","NO RELLENAR",I999="SUB","NO RELLENAR",I999="ADQBYS","NO RELLENAR",I999="CONV","NO RELLENAR",I999="VSF","RELLENAR",I999="VCF","RELLENAR")</f>
        <v>#N/A</v>
      </c>
      <c r="S999" s="53"/>
      <c r="T999" s="53"/>
      <c r="U999" s="54"/>
      <c r="V999" s="55"/>
      <c r="W999" s="54"/>
      <c r="X999" s="55"/>
      <c r="Y999" s="51"/>
      <c r="Z999" s="51"/>
      <c r="AA999" s="51"/>
      <c r="AB999" s="51"/>
      <c r="AC999" s="51"/>
      <c r="AD999" s="51"/>
      <c r="AE999" s="51"/>
      <c r="AF999" s="51"/>
      <c r="AG999" s="51"/>
      <c r="AH999" s="51"/>
      <c r="AI999" s="51"/>
      <c r="AJ999" s="51"/>
      <c r="AK999" s="51"/>
      <c r="AL999" s="51"/>
      <c r="AM999" s="54"/>
      <c r="AN999" s="51"/>
      <c r="AO999" s="54"/>
      <c r="AP999" s="51"/>
      <c r="AQ999" s="54"/>
      <c r="AR999" s="51"/>
      <c r="AS999" s="53" t="n">
        <v>0</v>
      </c>
      <c r="AT999" s="53" t="n">
        <v>0</v>
      </c>
      <c r="AU999" s="53" t="e">
        <f aca="false">_xlfn.IFS(I999="PE",0,I999="PC",0,I999="VCF",ROUND(AS999*AV999,2),I999="VSF",ROUND(AS999*AV999,2),I999="SUB",ROUND(AS999*AV999,2),I999="ADQBYS",ROUND(AS999*AV999,2),I999="CONV",ROUND(AS999*AV999,2))</f>
        <v>#N/A</v>
      </c>
      <c r="AV999" s="56"/>
      <c r="AW999" s="57" t="e">
        <f aca="false">_xlfn.IFS(I999="PE",ROUND((O999*P999)+Q999,2),I999="PC",ROUND((O999*P999)+Q999,2),AND(I999="VCF",BA999="SI"),AS999+AU999,AND(I999="VCF",BA999="NO"),AS999,AND(I999="VSF",BA999="SI"),AS999+AU999+Y999+Z999,AND(I999="VSF",BA999="NO"),AS999+Y999+Z999,AND(I999="SUB",BA999="SI"),AS999+AU999,AND(I999="SUB",BA999="NO"),AS999,AND(I999="ADQBYS",BA999="SI"),AS999+AU999,AND(I999="ADQBYS",BA999="NO"),AS999,AND(I999="CONV",BA999="SI"),AS999+AU999,AND(I999="CONV",BA999="NO"),AS999)</f>
        <v>#N/A</v>
      </c>
      <c r="AX999" s="53"/>
      <c r="AY999" s="58"/>
      <c r="AZ999" s="51"/>
      <c r="BA999" s="59"/>
    </row>
    <row r="1000" customFormat="false" ht="18.6" hidden="false" customHeight="true" outlineLevel="0" collapsed="false">
      <c r="A1000" s="43"/>
      <c r="B1000" s="44"/>
      <c r="C1000" s="44"/>
      <c r="D1000" s="44"/>
      <c r="E1000" s="44"/>
      <c r="F1000" s="44"/>
      <c r="G1000" s="44"/>
      <c r="H1000" s="45"/>
      <c r="I1000" s="44"/>
      <c r="J1000" s="44"/>
      <c r="K1000" s="44"/>
      <c r="L1000" s="47"/>
      <c r="M1000" s="47"/>
      <c r="N1000" s="49" t="e">
        <f aca="false">_xlfn.IFS(AND(I1000="PE",M1000="NÓMINA ENERO"),1,AND(I1000="PE",M1000="NÓMINA FEBRERO"),2,AND(I1000="PE",M1000="NÓMINA MARZO"),3,AND(I1000="PE",M1000="NÓMINA ABRIL"),4,AND(I1000="PE",M1000="NÓMINA MAYO"),5,AND(I1000="PE",M1000="NÓMINA JUNIO"),6,AND(I1000="PE",M1000="NÓMINA JULIO"),7,AND(I1000="PE",M1000="NÓMINA AGOSTO"),8,AND(I1000="PE",M1000="NÓMINA SEPTIEMBRE"),9,AND(I1000="PE",M1000="NÓMINA OCTUBRE"),10,AND(I1000="PE",M1000="NÓMINA NOVIEMBRE"),11,AND(I1000="PE",M1000="NÓMINA DICIEMBRE"),12,AND(I1000="PC",M1000="NÓMINA ENERO"),1,AND(I1000="PC",M1000="NÓMINA FEBRERO"),2,AND(I1000="PC",M1000="NÓMINA MARZO"),3,AND(I1000="PC",M1000="NÓMINA ABRIL"),4,AND(I1000="PC",M1000="NÓMINA MAYO"),5,AND(I1000="PC",M1000="NÓMINA JUNIO"),6,AND(I1000="PC",M1000="NÓMINA JULIO"),7,AND(I1000="PC",M1000="NÓMINA AGOSTO"),8,AND(I1000="PC",M1000="NÓMINA SEPTIEMBRE"),9,AND(I1000="PC",M1000="NÓMINA OCTUBRE"),10,AND(I1000="PC",M1000="NÓMINA NOVIEMBRE"),11,AND(I1000="PC",M1000="NÓMINA DICIEMBRE"),12,I1000="VCF"," ",I1000="VSF"," ",I1000="SUB"," ",I1000="ADQBYS"," ",I1000="CONV"," ")</f>
        <v>#N/A</v>
      </c>
      <c r="O1000" s="50"/>
      <c r="P1000" s="51"/>
      <c r="Q1000" s="51" t="n">
        <f aca="false">ROUND((O1000*P1000)*0.15,2)</f>
        <v>0</v>
      </c>
      <c r="R1000" s="52" t="e">
        <f aca="false">_xlfn.IFS(I1000="PE","NO RELLENAR",I1000="PC","NO RELLENAR",I1000="SUB","NO RELLENAR",I1000="ADQBYS","NO RELLENAR",I1000="CONV","NO RELLENAR",I1000="VSF","RELLENAR",I1000="VCF","RELLENAR")</f>
        <v>#N/A</v>
      </c>
      <c r="S1000" s="53"/>
      <c r="T1000" s="53"/>
      <c r="U1000" s="54"/>
      <c r="V1000" s="55"/>
      <c r="W1000" s="54"/>
      <c r="X1000" s="55"/>
      <c r="Y1000" s="51"/>
      <c r="Z1000" s="51"/>
      <c r="AA1000" s="51"/>
      <c r="AB1000" s="51"/>
      <c r="AC1000" s="51"/>
      <c r="AD1000" s="51"/>
      <c r="AE1000" s="51"/>
      <c r="AF1000" s="51"/>
      <c r="AG1000" s="51"/>
      <c r="AH1000" s="51"/>
      <c r="AI1000" s="51"/>
      <c r="AJ1000" s="51"/>
      <c r="AK1000" s="51"/>
      <c r="AL1000" s="51"/>
      <c r="AM1000" s="54"/>
      <c r="AN1000" s="51"/>
      <c r="AO1000" s="54"/>
      <c r="AP1000" s="51"/>
      <c r="AQ1000" s="54"/>
      <c r="AR1000" s="51"/>
      <c r="AS1000" s="53" t="n">
        <v>0</v>
      </c>
      <c r="AT1000" s="53" t="n">
        <v>0</v>
      </c>
      <c r="AU1000" s="53" t="e">
        <f aca="false">_xlfn.IFS(I1000="PE",0,I1000="PC",0,I1000="VCF",ROUND(AS1000*AV1000,2),I1000="VSF",ROUND(AS1000*AV1000,2),I1000="SUB",ROUND(AS1000*AV1000,2),I1000="ADQBYS",ROUND(AS1000*AV1000,2),I1000="CONV",ROUND(AS1000*AV1000,2))</f>
        <v>#N/A</v>
      </c>
      <c r="AV1000" s="56"/>
      <c r="AW1000" s="57" t="e">
        <f aca="false">_xlfn.IFS(I1000="PE",ROUND((O1000*P1000)+Q1000,2),I1000="PC",ROUND((O1000*P1000)+Q1000,2),AND(I1000="VCF",BA1000="SI"),AS1000+AU1000,AND(I1000="VCF",BA1000="NO"),AS1000,AND(I1000="VSF",BA1000="SI"),AS1000+AU1000+Y1000+Z1000,AND(I1000="VSF",BA1000="NO"),AS1000+Y1000+Z1000,AND(I1000="SUB",BA1000="SI"),AS1000+AU1000,AND(I1000="SUB",BA1000="NO"),AS1000,AND(I1000="ADQBYS",BA1000="SI"),AS1000+AU1000,AND(I1000="ADQBYS",BA1000="NO"),AS1000,AND(I1000="CONV",BA1000="SI"),AS1000+AU1000,AND(I1000="CONV",BA1000="NO"),AS1000)</f>
        <v>#N/A</v>
      </c>
      <c r="AX1000" s="53"/>
      <c r="AY1000" s="58"/>
      <c r="AZ1000" s="51"/>
      <c r="BA1000" s="59"/>
    </row>
    <row r="1001" customFormat="false" ht="18.6" hidden="false" customHeight="true" outlineLevel="0" collapsed="false">
      <c r="A1001" s="43"/>
      <c r="B1001" s="44"/>
      <c r="C1001" s="44"/>
      <c r="D1001" s="44"/>
      <c r="E1001" s="44"/>
      <c r="F1001" s="44"/>
      <c r="G1001" s="44"/>
      <c r="H1001" s="45"/>
      <c r="I1001" s="44"/>
      <c r="J1001" s="44"/>
      <c r="K1001" s="44"/>
      <c r="L1001" s="47"/>
      <c r="M1001" s="47"/>
      <c r="N1001" s="49" t="e">
        <f aca="false">_xlfn.IFS(AND(I1001="PE",M1001="NÓMINA ENERO"),1,AND(I1001="PE",M1001="NÓMINA FEBRERO"),2,AND(I1001="PE",M1001="NÓMINA MARZO"),3,AND(I1001="PE",M1001="NÓMINA ABRIL"),4,AND(I1001="PE",M1001="NÓMINA MAYO"),5,AND(I1001="PE",M1001="NÓMINA JUNIO"),6,AND(I1001="PE",M1001="NÓMINA JULIO"),7,AND(I1001="PE",M1001="NÓMINA AGOSTO"),8,AND(I1001="PE",M1001="NÓMINA SEPTIEMBRE"),9,AND(I1001="PE",M1001="NÓMINA OCTUBRE"),10,AND(I1001="PE",M1001="NÓMINA NOVIEMBRE"),11,AND(I1001="PE",M1001="NÓMINA DICIEMBRE"),12,AND(I1001="PC",M1001="NÓMINA ENERO"),1,AND(I1001="PC",M1001="NÓMINA FEBRERO"),2,AND(I1001="PC",M1001="NÓMINA MARZO"),3,AND(I1001="PC",M1001="NÓMINA ABRIL"),4,AND(I1001="PC",M1001="NÓMINA MAYO"),5,AND(I1001="PC",M1001="NÓMINA JUNIO"),6,AND(I1001="PC",M1001="NÓMINA JULIO"),7,AND(I1001="PC",M1001="NÓMINA AGOSTO"),8,AND(I1001="PC",M1001="NÓMINA SEPTIEMBRE"),9,AND(I1001="PC",M1001="NÓMINA OCTUBRE"),10,AND(I1001="PC",M1001="NÓMINA NOVIEMBRE"),11,AND(I1001="PC",M1001="NÓMINA DICIEMBRE"),12,I1001="VCF"," ",I1001="VSF"," ",I1001="SUB"," ",I1001="ADQBYS"," ",I1001="CONV"," ")</f>
        <v>#N/A</v>
      </c>
      <c r="O1001" s="50"/>
      <c r="P1001" s="51"/>
      <c r="Q1001" s="51" t="n">
        <f aca="false">ROUND((O1001*P1001)*0.15,2)</f>
        <v>0</v>
      </c>
      <c r="R1001" s="52" t="e">
        <f aca="false">_xlfn.IFS(I1001="PE","NO RELLENAR",I1001="PC","NO RELLENAR",I1001="SUB","NO RELLENAR",I1001="ADQBYS","NO RELLENAR",I1001="CONV","NO RELLENAR",I1001="VSF","RELLENAR",I1001="VCF","RELLENAR")</f>
        <v>#N/A</v>
      </c>
      <c r="S1001" s="53"/>
      <c r="T1001" s="53"/>
      <c r="U1001" s="54"/>
      <c r="V1001" s="55"/>
      <c r="W1001" s="54"/>
      <c r="X1001" s="55"/>
      <c r="Y1001" s="51"/>
      <c r="Z1001" s="51"/>
      <c r="AA1001" s="51"/>
      <c r="AB1001" s="51"/>
      <c r="AC1001" s="51"/>
      <c r="AD1001" s="51"/>
      <c r="AE1001" s="51"/>
      <c r="AF1001" s="51"/>
      <c r="AG1001" s="51"/>
      <c r="AH1001" s="51"/>
      <c r="AI1001" s="51"/>
      <c r="AJ1001" s="51"/>
      <c r="AK1001" s="51"/>
      <c r="AL1001" s="51"/>
      <c r="AM1001" s="54"/>
      <c r="AN1001" s="51"/>
      <c r="AO1001" s="54"/>
      <c r="AP1001" s="51"/>
      <c r="AQ1001" s="54"/>
      <c r="AR1001" s="51"/>
      <c r="AS1001" s="53" t="n">
        <v>0</v>
      </c>
      <c r="AT1001" s="53" t="n">
        <v>0</v>
      </c>
      <c r="AU1001" s="53" t="e">
        <f aca="false">_xlfn.IFS(I1001="PE",0,I1001="PC",0,I1001="VCF",ROUND(AS1001*AV1001,2),I1001="VSF",ROUND(AS1001*AV1001,2),I1001="SUB",ROUND(AS1001*AV1001,2),I1001="ADQBYS",ROUND(AS1001*AV1001,2),I1001="CONV",ROUND(AS1001*AV1001,2))</f>
        <v>#N/A</v>
      </c>
      <c r="AV1001" s="56"/>
      <c r="AW1001" s="57" t="e">
        <f aca="false">_xlfn.IFS(I1001="PE",ROUND((O1001*P1001)+Q1001,2),I1001="PC",ROUND((O1001*P1001)+Q1001,2),AND(I1001="VCF",BA1001="SI"),AS1001+AU1001,AND(I1001="VCF",BA1001="NO"),AS1001,AND(I1001="VSF",BA1001="SI"),AS1001+AU1001+Y1001+Z1001,AND(I1001="VSF",BA1001="NO"),AS1001+Y1001+Z1001,AND(I1001="SUB",BA1001="SI"),AS1001+AU1001,AND(I1001="SUB",BA1001="NO"),AS1001,AND(I1001="ADQBYS",BA1001="SI"),AS1001+AU1001,AND(I1001="ADQBYS",BA1001="NO"),AS1001,AND(I1001="CONV",BA1001="SI"),AS1001+AU1001,AND(I1001="CONV",BA1001="NO"),AS1001)</f>
        <v>#N/A</v>
      </c>
      <c r="AX1001" s="53"/>
      <c r="AY1001" s="58"/>
      <c r="AZ1001" s="51"/>
      <c r="BA1001" s="59"/>
    </row>
    <row r="1002" customFormat="false" ht="18.6" hidden="false" customHeight="true" outlineLevel="0" collapsed="false">
      <c r="A1002" s="43"/>
      <c r="B1002" s="44"/>
      <c r="C1002" s="44"/>
      <c r="D1002" s="44"/>
      <c r="E1002" s="44"/>
      <c r="F1002" s="44"/>
      <c r="G1002" s="44"/>
      <c r="H1002" s="45"/>
      <c r="I1002" s="44"/>
      <c r="J1002" s="44"/>
      <c r="K1002" s="44"/>
      <c r="L1002" s="47"/>
      <c r="M1002" s="47"/>
      <c r="N1002" s="49" t="e">
        <f aca="false">_xlfn.IFS(AND(I1002="PE",M1002="NÓMINA ENERO"),1,AND(I1002="PE",M1002="NÓMINA FEBRERO"),2,AND(I1002="PE",M1002="NÓMINA MARZO"),3,AND(I1002="PE",M1002="NÓMINA ABRIL"),4,AND(I1002="PE",M1002="NÓMINA MAYO"),5,AND(I1002="PE",M1002="NÓMINA JUNIO"),6,AND(I1002="PE",M1002="NÓMINA JULIO"),7,AND(I1002="PE",M1002="NÓMINA AGOSTO"),8,AND(I1002="PE",M1002="NÓMINA SEPTIEMBRE"),9,AND(I1002="PE",M1002="NÓMINA OCTUBRE"),10,AND(I1002="PE",M1002="NÓMINA NOVIEMBRE"),11,AND(I1002="PE",M1002="NÓMINA DICIEMBRE"),12,AND(I1002="PC",M1002="NÓMINA ENERO"),1,AND(I1002="PC",M1002="NÓMINA FEBRERO"),2,AND(I1002="PC",M1002="NÓMINA MARZO"),3,AND(I1002="PC",M1002="NÓMINA ABRIL"),4,AND(I1002="PC",M1002="NÓMINA MAYO"),5,AND(I1002="PC",M1002="NÓMINA JUNIO"),6,AND(I1002="PC",M1002="NÓMINA JULIO"),7,AND(I1002="PC",M1002="NÓMINA AGOSTO"),8,AND(I1002="PC",M1002="NÓMINA SEPTIEMBRE"),9,AND(I1002="PC",M1002="NÓMINA OCTUBRE"),10,AND(I1002="PC",M1002="NÓMINA NOVIEMBRE"),11,AND(I1002="PC",M1002="NÓMINA DICIEMBRE"),12,I1002="VCF"," ",I1002="VSF"," ",I1002="SUB"," ",I1002="ADQBYS"," ",I1002="CONV"," ")</f>
        <v>#N/A</v>
      </c>
      <c r="O1002" s="50"/>
      <c r="P1002" s="51"/>
      <c r="Q1002" s="51" t="n">
        <f aca="false">ROUND((O1002*P1002)*0.15,2)</f>
        <v>0</v>
      </c>
      <c r="R1002" s="52" t="e">
        <f aca="false">_xlfn.IFS(I1002="PE","NO RELLENAR",I1002="PC","NO RELLENAR",I1002="SUB","NO RELLENAR",I1002="ADQBYS","NO RELLENAR",I1002="CONV","NO RELLENAR",I1002="VSF","RELLENAR",I1002="VCF","RELLENAR")</f>
        <v>#N/A</v>
      </c>
      <c r="S1002" s="53"/>
      <c r="T1002" s="53"/>
      <c r="U1002" s="54"/>
      <c r="V1002" s="55"/>
      <c r="W1002" s="54"/>
      <c r="X1002" s="55"/>
      <c r="Y1002" s="51"/>
      <c r="Z1002" s="51"/>
      <c r="AA1002" s="51"/>
      <c r="AB1002" s="51"/>
      <c r="AC1002" s="51"/>
      <c r="AD1002" s="51"/>
      <c r="AE1002" s="51"/>
      <c r="AF1002" s="51"/>
      <c r="AG1002" s="51"/>
      <c r="AH1002" s="51"/>
      <c r="AI1002" s="51"/>
      <c r="AJ1002" s="51"/>
      <c r="AK1002" s="51"/>
      <c r="AL1002" s="51"/>
      <c r="AM1002" s="54"/>
      <c r="AN1002" s="51"/>
      <c r="AO1002" s="54"/>
      <c r="AP1002" s="51"/>
      <c r="AQ1002" s="54"/>
      <c r="AR1002" s="51"/>
      <c r="AS1002" s="53" t="n">
        <v>0</v>
      </c>
      <c r="AT1002" s="53" t="n">
        <v>0</v>
      </c>
      <c r="AU1002" s="53" t="e">
        <f aca="false">_xlfn.IFS(I1002="PE",0,I1002="PC",0,I1002="VCF",ROUND(AS1002*AV1002,2),I1002="VSF",ROUND(AS1002*AV1002,2),I1002="SUB",ROUND(AS1002*AV1002,2),I1002="ADQBYS",ROUND(AS1002*AV1002,2),I1002="CONV",ROUND(AS1002*AV1002,2))</f>
        <v>#N/A</v>
      </c>
      <c r="AV1002" s="56"/>
      <c r="AW1002" s="57" t="e">
        <f aca="false">_xlfn.IFS(I1002="PE",ROUND((O1002*P1002)+Q1002,2),I1002="PC",ROUND((O1002*P1002)+Q1002,2),AND(I1002="VCF",BA1002="SI"),AS1002+AU1002,AND(I1002="VCF",BA1002="NO"),AS1002,AND(I1002="VSF",BA1002="SI"),AS1002+AU1002+Y1002+Z1002,AND(I1002="VSF",BA1002="NO"),AS1002+Y1002+Z1002,AND(I1002="SUB",BA1002="SI"),AS1002+AU1002,AND(I1002="SUB",BA1002="NO"),AS1002,AND(I1002="ADQBYS",BA1002="SI"),AS1002+AU1002,AND(I1002="ADQBYS",BA1002="NO"),AS1002,AND(I1002="CONV",BA1002="SI"),AS1002+AU1002,AND(I1002="CONV",BA1002="NO"),AS1002)</f>
        <v>#N/A</v>
      </c>
      <c r="AX1002" s="53"/>
      <c r="AY1002" s="58"/>
      <c r="AZ1002" s="51"/>
      <c r="BA1002" s="59"/>
    </row>
    <row r="1003" customFormat="false" ht="18.6" hidden="false" customHeight="true" outlineLevel="0" collapsed="false">
      <c r="A1003" s="43"/>
      <c r="B1003" s="44"/>
      <c r="C1003" s="44"/>
      <c r="D1003" s="44"/>
      <c r="E1003" s="44"/>
      <c r="F1003" s="44"/>
      <c r="G1003" s="44"/>
      <c r="H1003" s="45"/>
      <c r="I1003" s="44"/>
      <c r="J1003" s="44"/>
      <c r="K1003" s="44"/>
      <c r="L1003" s="47"/>
      <c r="M1003" s="47"/>
      <c r="N1003" s="49" t="e">
        <f aca="false">_xlfn.IFS(AND(I1003="PE",M1003="NÓMINA ENERO"),1,AND(I1003="PE",M1003="NÓMINA FEBRERO"),2,AND(I1003="PE",M1003="NÓMINA MARZO"),3,AND(I1003="PE",M1003="NÓMINA ABRIL"),4,AND(I1003="PE",M1003="NÓMINA MAYO"),5,AND(I1003="PE",M1003="NÓMINA JUNIO"),6,AND(I1003="PE",M1003="NÓMINA JULIO"),7,AND(I1003="PE",M1003="NÓMINA AGOSTO"),8,AND(I1003="PE",M1003="NÓMINA SEPTIEMBRE"),9,AND(I1003="PE",M1003="NÓMINA OCTUBRE"),10,AND(I1003="PE",M1003="NÓMINA NOVIEMBRE"),11,AND(I1003="PE",M1003="NÓMINA DICIEMBRE"),12,AND(I1003="PC",M1003="NÓMINA ENERO"),1,AND(I1003="PC",M1003="NÓMINA FEBRERO"),2,AND(I1003="PC",M1003="NÓMINA MARZO"),3,AND(I1003="PC",M1003="NÓMINA ABRIL"),4,AND(I1003="PC",M1003="NÓMINA MAYO"),5,AND(I1003="PC",M1003="NÓMINA JUNIO"),6,AND(I1003="PC",M1003="NÓMINA JULIO"),7,AND(I1003="PC",M1003="NÓMINA AGOSTO"),8,AND(I1003="PC",M1003="NÓMINA SEPTIEMBRE"),9,AND(I1003="PC",M1003="NÓMINA OCTUBRE"),10,AND(I1003="PC",M1003="NÓMINA NOVIEMBRE"),11,AND(I1003="PC",M1003="NÓMINA DICIEMBRE"),12,I1003="VCF"," ",I1003="VSF"," ",I1003="SUB"," ",I1003="ADQBYS"," ",I1003="CONV"," ")</f>
        <v>#N/A</v>
      </c>
      <c r="O1003" s="50"/>
      <c r="P1003" s="51"/>
      <c r="Q1003" s="51" t="n">
        <f aca="false">ROUND((O1003*P1003)*0.15,2)</f>
        <v>0</v>
      </c>
      <c r="R1003" s="52" t="e">
        <f aca="false">_xlfn.IFS(I1003="PE","NO RELLENAR",I1003="PC","NO RELLENAR",I1003="SUB","NO RELLENAR",I1003="ADQBYS","NO RELLENAR",I1003="CONV","NO RELLENAR",I1003="VSF","RELLENAR",I1003="VCF","RELLENAR")</f>
        <v>#N/A</v>
      </c>
      <c r="S1003" s="53"/>
      <c r="T1003" s="53"/>
      <c r="U1003" s="54"/>
      <c r="V1003" s="55"/>
      <c r="W1003" s="54"/>
      <c r="X1003" s="55"/>
      <c r="Y1003" s="51"/>
      <c r="Z1003" s="51"/>
      <c r="AA1003" s="51"/>
      <c r="AB1003" s="51"/>
      <c r="AC1003" s="51"/>
      <c r="AD1003" s="51"/>
      <c r="AE1003" s="51"/>
      <c r="AF1003" s="51"/>
      <c r="AG1003" s="51"/>
      <c r="AH1003" s="51"/>
      <c r="AI1003" s="51"/>
      <c r="AJ1003" s="51"/>
      <c r="AK1003" s="51"/>
      <c r="AL1003" s="51"/>
      <c r="AM1003" s="54"/>
      <c r="AN1003" s="51"/>
      <c r="AO1003" s="54"/>
      <c r="AP1003" s="51"/>
      <c r="AQ1003" s="54"/>
      <c r="AR1003" s="51"/>
      <c r="AS1003" s="53" t="n">
        <v>0</v>
      </c>
      <c r="AT1003" s="53" t="n">
        <v>0</v>
      </c>
      <c r="AU1003" s="53" t="e">
        <f aca="false">_xlfn.IFS(I1003="PE",0,I1003="PC",0,I1003="VCF",ROUND(AS1003*AV1003,2),I1003="VSF",ROUND(AS1003*AV1003,2),I1003="SUB",ROUND(AS1003*AV1003,2),I1003="ADQBYS",ROUND(AS1003*AV1003,2),I1003="CONV",ROUND(AS1003*AV1003,2))</f>
        <v>#N/A</v>
      </c>
      <c r="AV1003" s="56"/>
      <c r="AW1003" s="57" t="e">
        <f aca="false">_xlfn.IFS(I1003="PE",ROUND((O1003*P1003)+Q1003,2),I1003="PC",ROUND((O1003*P1003)+Q1003,2),AND(I1003="VCF",BA1003="SI"),AS1003+AU1003,AND(I1003="VCF",BA1003="NO"),AS1003,AND(I1003="VSF",BA1003="SI"),AS1003+AU1003+Y1003+Z1003,AND(I1003="VSF",BA1003="NO"),AS1003+Y1003+Z1003,AND(I1003="SUB",BA1003="SI"),AS1003+AU1003,AND(I1003="SUB",BA1003="NO"),AS1003,AND(I1003="ADQBYS",BA1003="SI"),AS1003+AU1003,AND(I1003="ADQBYS",BA1003="NO"),AS1003,AND(I1003="CONV",BA1003="SI"),AS1003+AU1003,AND(I1003="CONV",BA1003="NO"),AS1003)</f>
        <v>#N/A</v>
      </c>
      <c r="AX1003" s="53"/>
      <c r="AY1003" s="58"/>
      <c r="AZ1003" s="51"/>
      <c r="BA1003" s="59"/>
    </row>
    <row r="1004" customFormat="false" ht="18.6" hidden="false" customHeight="true" outlineLevel="0" collapsed="false">
      <c r="A1004" s="43"/>
      <c r="B1004" s="44"/>
      <c r="C1004" s="44"/>
      <c r="D1004" s="44"/>
      <c r="E1004" s="44"/>
      <c r="F1004" s="44"/>
      <c r="G1004" s="44"/>
      <c r="H1004" s="45"/>
      <c r="I1004" s="44"/>
      <c r="J1004" s="44"/>
      <c r="K1004" s="44"/>
      <c r="L1004" s="47"/>
      <c r="M1004" s="47"/>
      <c r="N1004" s="49" t="e">
        <f aca="false">_xlfn.IFS(AND(I1004="PE",M1004="NÓMINA ENERO"),1,AND(I1004="PE",M1004="NÓMINA FEBRERO"),2,AND(I1004="PE",M1004="NÓMINA MARZO"),3,AND(I1004="PE",M1004="NÓMINA ABRIL"),4,AND(I1004="PE",M1004="NÓMINA MAYO"),5,AND(I1004="PE",M1004="NÓMINA JUNIO"),6,AND(I1004="PE",M1004="NÓMINA JULIO"),7,AND(I1004="PE",M1004="NÓMINA AGOSTO"),8,AND(I1004="PE",M1004="NÓMINA SEPTIEMBRE"),9,AND(I1004="PE",M1004="NÓMINA OCTUBRE"),10,AND(I1004="PE",M1004="NÓMINA NOVIEMBRE"),11,AND(I1004="PE",M1004="NÓMINA DICIEMBRE"),12,AND(I1004="PC",M1004="NÓMINA ENERO"),1,AND(I1004="PC",M1004="NÓMINA FEBRERO"),2,AND(I1004="PC",M1004="NÓMINA MARZO"),3,AND(I1004="PC",M1004="NÓMINA ABRIL"),4,AND(I1004="PC",M1004="NÓMINA MAYO"),5,AND(I1004="PC",M1004="NÓMINA JUNIO"),6,AND(I1004="PC",M1004="NÓMINA JULIO"),7,AND(I1004="PC",M1004="NÓMINA AGOSTO"),8,AND(I1004="PC",M1004="NÓMINA SEPTIEMBRE"),9,AND(I1004="PC",M1004="NÓMINA OCTUBRE"),10,AND(I1004="PC",M1004="NÓMINA NOVIEMBRE"),11,AND(I1004="PC",M1004="NÓMINA DICIEMBRE"),12,I1004="VCF"," ",I1004="VSF"," ",I1004="SUB"," ",I1004="ADQBYS"," ",I1004="CONV"," ")</f>
        <v>#N/A</v>
      </c>
      <c r="O1004" s="50"/>
      <c r="P1004" s="51"/>
      <c r="Q1004" s="51" t="n">
        <f aca="false">ROUND((O1004*P1004)*0.15,2)</f>
        <v>0</v>
      </c>
      <c r="R1004" s="52" t="e">
        <f aca="false">_xlfn.IFS(I1004="PE","NO RELLENAR",I1004="PC","NO RELLENAR",I1004="SUB","NO RELLENAR",I1004="ADQBYS","NO RELLENAR",I1004="CONV","NO RELLENAR",I1004="VSF","RELLENAR",I1004="VCF","RELLENAR")</f>
        <v>#N/A</v>
      </c>
      <c r="S1004" s="53"/>
      <c r="T1004" s="53"/>
      <c r="U1004" s="54"/>
      <c r="V1004" s="55"/>
      <c r="W1004" s="54"/>
      <c r="X1004" s="55"/>
      <c r="Y1004" s="51"/>
      <c r="Z1004" s="51"/>
      <c r="AA1004" s="51"/>
      <c r="AB1004" s="51"/>
      <c r="AC1004" s="51"/>
      <c r="AD1004" s="51"/>
      <c r="AE1004" s="51"/>
      <c r="AF1004" s="51"/>
      <c r="AG1004" s="51"/>
      <c r="AH1004" s="51"/>
      <c r="AI1004" s="51"/>
      <c r="AJ1004" s="51"/>
      <c r="AK1004" s="51"/>
      <c r="AL1004" s="51"/>
      <c r="AM1004" s="54"/>
      <c r="AN1004" s="51"/>
      <c r="AO1004" s="54"/>
      <c r="AP1004" s="51"/>
      <c r="AQ1004" s="54"/>
      <c r="AR1004" s="51"/>
      <c r="AS1004" s="53" t="n">
        <v>0</v>
      </c>
      <c r="AT1004" s="53" t="n">
        <v>0</v>
      </c>
      <c r="AU1004" s="53" t="e">
        <f aca="false">_xlfn.IFS(I1004="PE",0,I1004="PC",0,I1004="VCF",ROUND(AS1004*AV1004,2),I1004="VSF",ROUND(AS1004*AV1004,2),I1004="SUB",ROUND(AS1004*AV1004,2),I1004="ADQBYS",ROUND(AS1004*AV1004,2),I1004="CONV",ROUND(AS1004*AV1004,2))</f>
        <v>#N/A</v>
      </c>
      <c r="AV1004" s="56"/>
      <c r="AW1004" s="57" t="e">
        <f aca="false">_xlfn.IFS(I1004="PE",ROUND((O1004*P1004)+Q1004,2),I1004="PC",ROUND((O1004*P1004)+Q1004,2),AND(I1004="VCF",BA1004="SI"),AS1004+AU1004,AND(I1004="VCF",BA1004="NO"),AS1004,AND(I1004="VSF",BA1004="SI"),AS1004+AU1004+Y1004+Z1004,AND(I1004="VSF",BA1004="NO"),AS1004+Y1004+Z1004,AND(I1004="SUB",BA1004="SI"),AS1004+AU1004,AND(I1004="SUB",BA1004="NO"),AS1004,AND(I1004="ADQBYS",BA1004="SI"),AS1004+AU1004,AND(I1004="ADQBYS",BA1004="NO"),AS1004,AND(I1004="CONV",BA1004="SI"),AS1004+AU1004,AND(I1004="CONV",BA1004="NO"),AS1004)</f>
        <v>#N/A</v>
      </c>
      <c r="AX1004" s="53"/>
      <c r="AY1004" s="58"/>
      <c r="AZ1004" s="51"/>
      <c r="BA1004" s="59"/>
    </row>
    <row r="1005" customFormat="false" ht="18.6" hidden="false" customHeight="true" outlineLevel="0" collapsed="false">
      <c r="A1005" s="43"/>
      <c r="B1005" s="44"/>
      <c r="C1005" s="44"/>
      <c r="D1005" s="44"/>
      <c r="E1005" s="44"/>
      <c r="F1005" s="44"/>
      <c r="G1005" s="44"/>
      <c r="H1005" s="45"/>
      <c r="I1005" s="44"/>
      <c r="J1005" s="44"/>
      <c r="K1005" s="44"/>
      <c r="L1005" s="47"/>
      <c r="M1005" s="47"/>
      <c r="N1005" s="49" t="e">
        <f aca="false">_xlfn.IFS(AND(I1005="PE",M1005="NÓMINA ENERO"),1,AND(I1005="PE",M1005="NÓMINA FEBRERO"),2,AND(I1005="PE",M1005="NÓMINA MARZO"),3,AND(I1005="PE",M1005="NÓMINA ABRIL"),4,AND(I1005="PE",M1005="NÓMINA MAYO"),5,AND(I1005="PE",M1005="NÓMINA JUNIO"),6,AND(I1005="PE",M1005="NÓMINA JULIO"),7,AND(I1005="PE",M1005="NÓMINA AGOSTO"),8,AND(I1005="PE",M1005="NÓMINA SEPTIEMBRE"),9,AND(I1005="PE",M1005="NÓMINA OCTUBRE"),10,AND(I1005="PE",M1005="NÓMINA NOVIEMBRE"),11,AND(I1005="PE",M1005="NÓMINA DICIEMBRE"),12,AND(I1005="PC",M1005="NÓMINA ENERO"),1,AND(I1005="PC",M1005="NÓMINA FEBRERO"),2,AND(I1005="PC",M1005="NÓMINA MARZO"),3,AND(I1005="PC",M1005="NÓMINA ABRIL"),4,AND(I1005="PC",M1005="NÓMINA MAYO"),5,AND(I1005="PC",M1005="NÓMINA JUNIO"),6,AND(I1005="PC",M1005="NÓMINA JULIO"),7,AND(I1005="PC",M1005="NÓMINA AGOSTO"),8,AND(I1005="PC",M1005="NÓMINA SEPTIEMBRE"),9,AND(I1005="PC",M1005="NÓMINA OCTUBRE"),10,AND(I1005="PC",M1005="NÓMINA NOVIEMBRE"),11,AND(I1005="PC",M1005="NÓMINA DICIEMBRE"),12,I1005="VCF"," ",I1005="VSF"," ",I1005="SUB"," ",I1005="ADQBYS"," ",I1005="CONV"," ")</f>
        <v>#N/A</v>
      </c>
      <c r="O1005" s="50"/>
      <c r="P1005" s="51"/>
      <c r="Q1005" s="51" t="n">
        <f aca="false">ROUND((O1005*P1005)*0.15,2)</f>
        <v>0</v>
      </c>
      <c r="R1005" s="52" t="e">
        <f aca="false">_xlfn.IFS(I1005="PE","NO RELLENAR",I1005="PC","NO RELLENAR",I1005="SUB","NO RELLENAR",I1005="ADQBYS","NO RELLENAR",I1005="CONV","NO RELLENAR",I1005="VSF","RELLENAR",I1005="VCF","RELLENAR")</f>
        <v>#N/A</v>
      </c>
      <c r="S1005" s="53"/>
      <c r="T1005" s="53"/>
      <c r="U1005" s="54"/>
      <c r="V1005" s="55"/>
      <c r="W1005" s="54"/>
      <c r="X1005" s="55"/>
      <c r="Y1005" s="51"/>
      <c r="Z1005" s="51"/>
      <c r="AA1005" s="51"/>
      <c r="AB1005" s="51"/>
      <c r="AC1005" s="51"/>
      <c r="AD1005" s="51"/>
      <c r="AE1005" s="51"/>
      <c r="AF1005" s="51"/>
      <c r="AG1005" s="51"/>
      <c r="AH1005" s="51"/>
      <c r="AI1005" s="51"/>
      <c r="AJ1005" s="51"/>
      <c r="AK1005" s="51"/>
      <c r="AL1005" s="51"/>
      <c r="AM1005" s="54"/>
      <c r="AN1005" s="51"/>
      <c r="AO1005" s="54"/>
      <c r="AP1005" s="51"/>
      <c r="AQ1005" s="54"/>
      <c r="AR1005" s="51"/>
      <c r="AS1005" s="53" t="n">
        <v>0</v>
      </c>
      <c r="AT1005" s="53" t="n">
        <v>0</v>
      </c>
      <c r="AU1005" s="53" t="e">
        <f aca="false">_xlfn.IFS(I1005="PE",0,I1005="PC",0,I1005="VCF",ROUND(AS1005*AV1005,2),I1005="VSF",ROUND(AS1005*AV1005,2),I1005="SUB",ROUND(AS1005*AV1005,2),I1005="ADQBYS",ROUND(AS1005*AV1005,2),I1005="CONV",ROUND(AS1005*AV1005,2))</f>
        <v>#N/A</v>
      </c>
      <c r="AV1005" s="56"/>
      <c r="AW1005" s="57" t="e">
        <f aca="false">_xlfn.IFS(I1005="PE",ROUND((O1005*P1005)+Q1005,2),I1005="PC",ROUND((O1005*P1005)+Q1005,2),AND(I1005="VCF",BA1005="SI"),AS1005+AU1005,AND(I1005="VCF",BA1005="NO"),AS1005,AND(I1005="VSF",BA1005="SI"),AS1005+AU1005+Y1005+Z1005,AND(I1005="VSF",BA1005="NO"),AS1005+Y1005+Z1005,AND(I1005="SUB",BA1005="SI"),AS1005+AU1005,AND(I1005="SUB",BA1005="NO"),AS1005,AND(I1005="ADQBYS",BA1005="SI"),AS1005+AU1005,AND(I1005="ADQBYS",BA1005="NO"),AS1005,AND(I1005="CONV",BA1005="SI"),AS1005+AU1005,AND(I1005="CONV",BA1005="NO"),AS1005)</f>
        <v>#N/A</v>
      </c>
      <c r="AX1005" s="53"/>
      <c r="AY1005" s="58"/>
      <c r="AZ1005" s="51"/>
      <c r="BA1005" s="59"/>
    </row>
    <row r="1006" customFormat="false" ht="18.6" hidden="false" customHeight="true" outlineLevel="0" collapsed="false">
      <c r="A1006" s="43"/>
      <c r="B1006" s="44"/>
      <c r="C1006" s="44"/>
      <c r="D1006" s="44"/>
      <c r="E1006" s="44"/>
      <c r="F1006" s="44"/>
      <c r="G1006" s="44"/>
      <c r="H1006" s="45"/>
      <c r="I1006" s="44"/>
      <c r="J1006" s="44"/>
      <c r="K1006" s="44"/>
      <c r="L1006" s="47"/>
      <c r="M1006" s="47"/>
      <c r="N1006" s="49" t="e">
        <f aca="false">_xlfn.IFS(AND(I1006="PE",M1006="NÓMINA ENERO"),1,AND(I1006="PE",M1006="NÓMINA FEBRERO"),2,AND(I1006="PE",M1006="NÓMINA MARZO"),3,AND(I1006="PE",M1006="NÓMINA ABRIL"),4,AND(I1006="PE",M1006="NÓMINA MAYO"),5,AND(I1006="PE",M1006="NÓMINA JUNIO"),6,AND(I1006="PE",M1006="NÓMINA JULIO"),7,AND(I1006="PE",M1006="NÓMINA AGOSTO"),8,AND(I1006="PE",M1006="NÓMINA SEPTIEMBRE"),9,AND(I1006="PE",M1006="NÓMINA OCTUBRE"),10,AND(I1006="PE",M1006="NÓMINA NOVIEMBRE"),11,AND(I1006="PE",M1006="NÓMINA DICIEMBRE"),12,AND(I1006="PC",M1006="NÓMINA ENERO"),1,AND(I1006="PC",M1006="NÓMINA FEBRERO"),2,AND(I1006="PC",M1006="NÓMINA MARZO"),3,AND(I1006="PC",M1006="NÓMINA ABRIL"),4,AND(I1006="PC",M1006="NÓMINA MAYO"),5,AND(I1006="PC",M1006="NÓMINA JUNIO"),6,AND(I1006="PC",M1006="NÓMINA JULIO"),7,AND(I1006="PC",M1006="NÓMINA AGOSTO"),8,AND(I1006="PC",M1006="NÓMINA SEPTIEMBRE"),9,AND(I1006="PC",M1006="NÓMINA OCTUBRE"),10,AND(I1006="PC",M1006="NÓMINA NOVIEMBRE"),11,AND(I1006="PC",M1006="NÓMINA DICIEMBRE"),12,I1006="VCF"," ",I1006="VSF"," ",I1006="SUB"," ",I1006="ADQBYS"," ",I1006="CONV"," ")</f>
        <v>#N/A</v>
      </c>
      <c r="O1006" s="50"/>
      <c r="P1006" s="51"/>
      <c r="Q1006" s="51" t="n">
        <f aca="false">ROUND((O1006*P1006)*0.15,2)</f>
        <v>0</v>
      </c>
      <c r="R1006" s="52" t="e">
        <f aca="false">_xlfn.IFS(I1006="PE","NO RELLENAR",I1006="PC","NO RELLENAR",I1006="SUB","NO RELLENAR",I1006="ADQBYS","NO RELLENAR",I1006="CONV","NO RELLENAR",I1006="VSF","RELLENAR",I1006="VCF","RELLENAR")</f>
        <v>#N/A</v>
      </c>
      <c r="S1006" s="53"/>
      <c r="T1006" s="53"/>
      <c r="U1006" s="54"/>
      <c r="V1006" s="55"/>
      <c r="W1006" s="54"/>
      <c r="X1006" s="55"/>
      <c r="Y1006" s="51"/>
      <c r="Z1006" s="51"/>
      <c r="AA1006" s="51"/>
      <c r="AB1006" s="51"/>
      <c r="AC1006" s="51"/>
      <c r="AD1006" s="51"/>
      <c r="AE1006" s="51"/>
      <c r="AF1006" s="51"/>
      <c r="AG1006" s="51"/>
      <c r="AH1006" s="51"/>
      <c r="AI1006" s="51"/>
      <c r="AJ1006" s="51"/>
      <c r="AK1006" s="51"/>
      <c r="AL1006" s="51"/>
      <c r="AM1006" s="54"/>
      <c r="AN1006" s="51"/>
      <c r="AO1006" s="54"/>
      <c r="AP1006" s="51"/>
      <c r="AQ1006" s="54"/>
      <c r="AR1006" s="51"/>
      <c r="AS1006" s="53" t="n">
        <v>0</v>
      </c>
      <c r="AT1006" s="53" t="n">
        <v>0</v>
      </c>
      <c r="AU1006" s="53" t="e">
        <f aca="false">_xlfn.IFS(I1006="PE",0,I1006="PC",0,I1006="VCF",ROUND(AS1006*AV1006,2),I1006="VSF",ROUND(AS1006*AV1006,2),I1006="SUB",ROUND(AS1006*AV1006,2),I1006="ADQBYS",ROUND(AS1006*AV1006,2),I1006="CONV",ROUND(AS1006*AV1006,2))</f>
        <v>#N/A</v>
      </c>
      <c r="AV1006" s="56"/>
      <c r="AW1006" s="57" t="e">
        <f aca="false">_xlfn.IFS(I1006="PE",ROUND((O1006*P1006)+Q1006,2),I1006="PC",ROUND((O1006*P1006)+Q1006,2),AND(I1006="VCF",BA1006="SI"),AS1006+AU1006,AND(I1006="VCF",BA1006="NO"),AS1006,AND(I1006="VSF",BA1006="SI"),AS1006+AU1006+Y1006+Z1006,AND(I1006="VSF",BA1006="NO"),AS1006+Y1006+Z1006,AND(I1006="SUB",BA1006="SI"),AS1006+AU1006,AND(I1006="SUB",BA1006="NO"),AS1006,AND(I1006="ADQBYS",BA1006="SI"),AS1006+AU1006,AND(I1006="ADQBYS",BA1006="NO"),AS1006,AND(I1006="CONV",BA1006="SI"),AS1006+AU1006,AND(I1006="CONV",BA1006="NO"),AS1006)</f>
        <v>#N/A</v>
      </c>
      <c r="AX1006" s="53"/>
      <c r="AY1006" s="58"/>
      <c r="AZ1006" s="51"/>
      <c r="BA1006" s="59"/>
    </row>
    <row r="1007" customFormat="false" ht="18.6" hidden="false" customHeight="true" outlineLevel="0" collapsed="false">
      <c r="A1007" s="43"/>
      <c r="B1007" s="44"/>
      <c r="C1007" s="44"/>
      <c r="D1007" s="44"/>
      <c r="E1007" s="44"/>
      <c r="F1007" s="44"/>
      <c r="G1007" s="44"/>
      <c r="H1007" s="45"/>
      <c r="I1007" s="44"/>
      <c r="J1007" s="44"/>
      <c r="K1007" s="44"/>
      <c r="L1007" s="47"/>
      <c r="M1007" s="47"/>
      <c r="N1007" s="49" t="e">
        <f aca="false">_xlfn.IFS(AND(I1007="PE",M1007="NÓMINA ENERO"),1,AND(I1007="PE",M1007="NÓMINA FEBRERO"),2,AND(I1007="PE",M1007="NÓMINA MARZO"),3,AND(I1007="PE",M1007="NÓMINA ABRIL"),4,AND(I1007="PE",M1007="NÓMINA MAYO"),5,AND(I1007="PE",M1007="NÓMINA JUNIO"),6,AND(I1007="PE",M1007="NÓMINA JULIO"),7,AND(I1007="PE",M1007="NÓMINA AGOSTO"),8,AND(I1007="PE",M1007="NÓMINA SEPTIEMBRE"),9,AND(I1007="PE",M1007="NÓMINA OCTUBRE"),10,AND(I1007="PE",M1007="NÓMINA NOVIEMBRE"),11,AND(I1007="PE",M1007="NÓMINA DICIEMBRE"),12,AND(I1007="PC",M1007="NÓMINA ENERO"),1,AND(I1007="PC",M1007="NÓMINA FEBRERO"),2,AND(I1007="PC",M1007="NÓMINA MARZO"),3,AND(I1007="PC",M1007="NÓMINA ABRIL"),4,AND(I1007="PC",M1007="NÓMINA MAYO"),5,AND(I1007="PC",M1007="NÓMINA JUNIO"),6,AND(I1007="PC",M1007="NÓMINA JULIO"),7,AND(I1007="PC",M1007="NÓMINA AGOSTO"),8,AND(I1007="PC",M1007="NÓMINA SEPTIEMBRE"),9,AND(I1007="PC",M1007="NÓMINA OCTUBRE"),10,AND(I1007="PC",M1007="NÓMINA NOVIEMBRE"),11,AND(I1007="PC",M1007="NÓMINA DICIEMBRE"),12,I1007="VCF"," ",I1007="VSF"," ",I1007="SUB"," ",I1007="ADQBYS"," ",I1007="CONV"," ")</f>
        <v>#N/A</v>
      </c>
      <c r="O1007" s="50"/>
      <c r="P1007" s="51"/>
      <c r="Q1007" s="51" t="n">
        <f aca="false">ROUND((O1007*P1007)*0.15,2)</f>
        <v>0</v>
      </c>
      <c r="R1007" s="52" t="e">
        <f aca="false">_xlfn.IFS(I1007="PE","NO RELLENAR",I1007="PC","NO RELLENAR",I1007="SUB","NO RELLENAR",I1007="ADQBYS","NO RELLENAR",I1007="CONV","NO RELLENAR",I1007="VSF","RELLENAR",I1007="VCF","RELLENAR")</f>
        <v>#N/A</v>
      </c>
      <c r="S1007" s="53"/>
      <c r="T1007" s="53"/>
      <c r="U1007" s="54"/>
      <c r="V1007" s="55"/>
      <c r="W1007" s="54"/>
      <c r="X1007" s="55"/>
      <c r="Y1007" s="51"/>
      <c r="Z1007" s="51"/>
      <c r="AA1007" s="51"/>
      <c r="AB1007" s="51"/>
      <c r="AC1007" s="51"/>
      <c r="AD1007" s="51"/>
      <c r="AE1007" s="51"/>
      <c r="AF1007" s="51"/>
      <c r="AG1007" s="51"/>
      <c r="AH1007" s="51"/>
      <c r="AI1007" s="51"/>
      <c r="AJ1007" s="51"/>
      <c r="AK1007" s="51"/>
      <c r="AL1007" s="51"/>
      <c r="AM1007" s="54"/>
      <c r="AN1007" s="51"/>
      <c r="AO1007" s="54"/>
      <c r="AP1007" s="51"/>
      <c r="AQ1007" s="54"/>
      <c r="AR1007" s="51"/>
      <c r="AS1007" s="53" t="n">
        <v>0</v>
      </c>
      <c r="AT1007" s="53" t="n">
        <v>0</v>
      </c>
      <c r="AU1007" s="53" t="e">
        <f aca="false">_xlfn.IFS(I1007="PE",0,I1007="PC",0,I1007="VCF",ROUND(AS1007*AV1007,2),I1007="VSF",ROUND(AS1007*AV1007,2),I1007="SUB",ROUND(AS1007*AV1007,2),I1007="ADQBYS",ROUND(AS1007*AV1007,2),I1007="CONV",ROUND(AS1007*AV1007,2))</f>
        <v>#N/A</v>
      </c>
      <c r="AV1007" s="56"/>
      <c r="AW1007" s="57" t="e">
        <f aca="false">_xlfn.IFS(I1007="PE",ROUND((O1007*P1007)+Q1007,2),I1007="PC",ROUND((O1007*P1007)+Q1007,2),AND(I1007="VCF",BA1007="SI"),AS1007+AU1007,AND(I1007="VCF",BA1007="NO"),AS1007,AND(I1007="VSF",BA1007="SI"),AS1007+AU1007+Y1007+Z1007,AND(I1007="VSF",BA1007="NO"),AS1007+Y1007+Z1007,AND(I1007="SUB",BA1007="SI"),AS1007+AU1007,AND(I1007="SUB",BA1007="NO"),AS1007,AND(I1007="ADQBYS",BA1007="SI"),AS1007+AU1007,AND(I1007="ADQBYS",BA1007="NO"),AS1007,AND(I1007="CONV",BA1007="SI"),AS1007+AU1007,AND(I1007="CONV",BA1007="NO"),AS1007)</f>
        <v>#N/A</v>
      </c>
      <c r="AX1007" s="53"/>
      <c r="AY1007" s="58"/>
      <c r="AZ1007" s="51"/>
      <c r="BA1007" s="59"/>
    </row>
    <row r="1008" customFormat="false" ht="18.6" hidden="false" customHeight="true" outlineLevel="0" collapsed="false">
      <c r="A1008" s="43"/>
      <c r="B1008" s="44"/>
      <c r="C1008" s="44"/>
      <c r="D1008" s="44"/>
      <c r="E1008" s="44"/>
      <c r="F1008" s="44"/>
      <c r="G1008" s="44"/>
      <c r="H1008" s="45"/>
      <c r="I1008" s="44"/>
      <c r="J1008" s="44"/>
      <c r="K1008" s="44"/>
      <c r="L1008" s="47"/>
      <c r="M1008" s="47"/>
      <c r="N1008" s="49" t="e">
        <f aca="false">_xlfn.IFS(AND(I1008="PE",M1008="NÓMINA ENERO"),1,AND(I1008="PE",M1008="NÓMINA FEBRERO"),2,AND(I1008="PE",M1008="NÓMINA MARZO"),3,AND(I1008="PE",M1008="NÓMINA ABRIL"),4,AND(I1008="PE",M1008="NÓMINA MAYO"),5,AND(I1008="PE",M1008="NÓMINA JUNIO"),6,AND(I1008="PE",M1008="NÓMINA JULIO"),7,AND(I1008="PE",M1008="NÓMINA AGOSTO"),8,AND(I1008="PE",M1008="NÓMINA SEPTIEMBRE"),9,AND(I1008="PE",M1008="NÓMINA OCTUBRE"),10,AND(I1008="PE",M1008="NÓMINA NOVIEMBRE"),11,AND(I1008="PE",M1008="NÓMINA DICIEMBRE"),12,AND(I1008="PC",M1008="NÓMINA ENERO"),1,AND(I1008="PC",M1008="NÓMINA FEBRERO"),2,AND(I1008="PC",M1008="NÓMINA MARZO"),3,AND(I1008="PC",M1008="NÓMINA ABRIL"),4,AND(I1008="PC",M1008="NÓMINA MAYO"),5,AND(I1008="PC",M1008="NÓMINA JUNIO"),6,AND(I1008="PC",M1008="NÓMINA JULIO"),7,AND(I1008="PC",M1008="NÓMINA AGOSTO"),8,AND(I1008="PC",M1008="NÓMINA SEPTIEMBRE"),9,AND(I1008="PC",M1008="NÓMINA OCTUBRE"),10,AND(I1008="PC",M1008="NÓMINA NOVIEMBRE"),11,AND(I1008="PC",M1008="NÓMINA DICIEMBRE"),12,I1008="VCF"," ",I1008="VSF"," ",I1008="SUB"," ",I1008="ADQBYS"," ",I1008="CONV"," ")</f>
        <v>#N/A</v>
      </c>
      <c r="O1008" s="50"/>
      <c r="P1008" s="51"/>
      <c r="Q1008" s="51" t="n">
        <f aca="false">ROUND((O1008*P1008)*0.15,2)</f>
        <v>0</v>
      </c>
      <c r="R1008" s="52" t="e">
        <f aca="false">_xlfn.IFS(I1008="PE","NO RELLENAR",I1008="PC","NO RELLENAR",I1008="SUB","NO RELLENAR",I1008="ADQBYS","NO RELLENAR",I1008="CONV","NO RELLENAR",I1008="VSF","RELLENAR",I1008="VCF","RELLENAR")</f>
        <v>#N/A</v>
      </c>
      <c r="S1008" s="53"/>
      <c r="T1008" s="53"/>
      <c r="U1008" s="54"/>
      <c r="V1008" s="55"/>
      <c r="W1008" s="54"/>
      <c r="X1008" s="55"/>
      <c r="Y1008" s="51"/>
      <c r="Z1008" s="51"/>
      <c r="AA1008" s="51"/>
      <c r="AB1008" s="51"/>
      <c r="AC1008" s="51"/>
      <c r="AD1008" s="51"/>
      <c r="AE1008" s="51"/>
      <c r="AF1008" s="51"/>
      <c r="AG1008" s="51"/>
      <c r="AH1008" s="51"/>
      <c r="AI1008" s="51"/>
      <c r="AJ1008" s="51"/>
      <c r="AK1008" s="51"/>
      <c r="AL1008" s="51"/>
      <c r="AM1008" s="54"/>
      <c r="AN1008" s="51"/>
      <c r="AO1008" s="54"/>
      <c r="AP1008" s="51"/>
      <c r="AQ1008" s="54"/>
      <c r="AR1008" s="51"/>
      <c r="AS1008" s="53" t="n">
        <v>0</v>
      </c>
      <c r="AT1008" s="53" t="n">
        <v>0</v>
      </c>
      <c r="AU1008" s="53" t="e">
        <f aca="false">_xlfn.IFS(I1008="PE",0,I1008="PC",0,I1008="VCF",ROUND(AS1008*AV1008,2),I1008="VSF",ROUND(AS1008*AV1008,2),I1008="SUB",ROUND(AS1008*AV1008,2),I1008="ADQBYS",ROUND(AS1008*AV1008,2),I1008="CONV",ROUND(AS1008*AV1008,2))</f>
        <v>#N/A</v>
      </c>
      <c r="AV1008" s="56"/>
      <c r="AW1008" s="57" t="e">
        <f aca="false">_xlfn.IFS(I1008="PE",ROUND((O1008*P1008)+Q1008,2),I1008="PC",ROUND((O1008*P1008)+Q1008,2),AND(I1008="VCF",BA1008="SI"),AS1008+AU1008,AND(I1008="VCF",BA1008="NO"),AS1008,AND(I1008="VSF",BA1008="SI"),AS1008+AU1008+Y1008+Z1008,AND(I1008="VSF",BA1008="NO"),AS1008+Y1008+Z1008,AND(I1008="SUB",BA1008="SI"),AS1008+AU1008,AND(I1008="SUB",BA1008="NO"),AS1008,AND(I1008="ADQBYS",BA1008="SI"),AS1008+AU1008,AND(I1008="ADQBYS",BA1008="NO"),AS1008,AND(I1008="CONV",BA1008="SI"),AS1008+AU1008,AND(I1008="CONV",BA1008="NO"),AS1008)</f>
        <v>#N/A</v>
      </c>
      <c r="AX1008" s="53"/>
      <c r="AY1008" s="58"/>
      <c r="AZ1008" s="51"/>
      <c r="BA1008" s="59"/>
    </row>
    <row r="1009" customFormat="false" ht="18.6" hidden="false" customHeight="true" outlineLevel="0" collapsed="false">
      <c r="A1009" s="43"/>
      <c r="B1009" s="44"/>
      <c r="C1009" s="44"/>
      <c r="D1009" s="44"/>
      <c r="E1009" s="44"/>
      <c r="F1009" s="44"/>
      <c r="G1009" s="44"/>
      <c r="H1009" s="45"/>
      <c r="I1009" s="44"/>
      <c r="J1009" s="44"/>
      <c r="K1009" s="44"/>
      <c r="L1009" s="47"/>
      <c r="M1009" s="47"/>
      <c r="N1009" s="49" t="e">
        <f aca="false">_xlfn.IFS(AND(I1009="PE",M1009="NÓMINA ENERO"),1,AND(I1009="PE",M1009="NÓMINA FEBRERO"),2,AND(I1009="PE",M1009="NÓMINA MARZO"),3,AND(I1009="PE",M1009="NÓMINA ABRIL"),4,AND(I1009="PE",M1009="NÓMINA MAYO"),5,AND(I1009="PE",M1009="NÓMINA JUNIO"),6,AND(I1009="PE",M1009="NÓMINA JULIO"),7,AND(I1009="PE",M1009="NÓMINA AGOSTO"),8,AND(I1009="PE",M1009="NÓMINA SEPTIEMBRE"),9,AND(I1009="PE",M1009="NÓMINA OCTUBRE"),10,AND(I1009="PE",M1009="NÓMINA NOVIEMBRE"),11,AND(I1009="PE",M1009="NÓMINA DICIEMBRE"),12,AND(I1009="PC",M1009="NÓMINA ENERO"),1,AND(I1009="PC",M1009="NÓMINA FEBRERO"),2,AND(I1009="PC",M1009="NÓMINA MARZO"),3,AND(I1009="PC",M1009="NÓMINA ABRIL"),4,AND(I1009="PC",M1009="NÓMINA MAYO"),5,AND(I1009="PC",M1009="NÓMINA JUNIO"),6,AND(I1009="PC",M1009="NÓMINA JULIO"),7,AND(I1009="PC",M1009="NÓMINA AGOSTO"),8,AND(I1009="PC",M1009="NÓMINA SEPTIEMBRE"),9,AND(I1009="PC",M1009="NÓMINA OCTUBRE"),10,AND(I1009="PC",M1009="NÓMINA NOVIEMBRE"),11,AND(I1009="PC",M1009="NÓMINA DICIEMBRE"),12,I1009="VCF"," ",I1009="VSF"," ",I1009="SUB"," ",I1009="ADQBYS"," ",I1009="CONV"," ")</f>
        <v>#N/A</v>
      </c>
      <c r="O1009" s="50"/>
      <c r="P1009" s="51"/>
      <c r="Q1009" s="51" t="n">
        <f aca="false">ROUND((O1009*P1009)*0.15,2)</f>
        <v>0</v>
      </c>
      <c r="R1009" s="52" t="e">
        <f aca="false">_xlfn.IFS(I1009="PE","NO RELLENAR",I1009="PC","NO RELLENAR",I1009="SUB","NO RELLENAR",I1009="ADQBYS","NO RELLENAR",I1009="CONV","NO RELLENAR",I1009="VSF","RELLENAR",I1009="VCF","RELLENAR")</f>
        <v>#N/A</v>
      </c>
      <c r="S1009" s="53"/>
      <c r="T1009" s="53"/>
      <c r="U1009" s="54"/>
      <c r="V1009" s="55"/>
      <c r="W1009" s="54"/>
      <c r="X1009" s="55"/>
      <c r="Y1009" s="51"/>
      <c r="Z1009" s="51"/>
      <c r="AA1009" s="51"/>
      <c r="AB1009" s="51"/>
      <c r="AC1009" s="51"/>
      <c r="AD1009" s="51"/>
      <c r="AE1009" s="51"/>
      <c r="AF1009" s="51"/>
      <c r="AG1009" s="51"/>
      <c r="AH1009" s="51"/>
      <c r="AI1009" s="51"/>
      <c r="AJ1009" s="51"/>
      <c r="AK1009" s="51"/>
      <c r="AL1009" s="51"/>
      <c r="AM1009" s="54"/>
      <c r="AN1009" s="51"/>
      <c r="AO1009" s="54"/>
      <c r="AP1009" s="51"/>
      <c r="AQ1009" s="54"/>
      <c r="AR1009" s="51"/>
      <c r="AS1009" s="53" t="n">
        <v>0</v>
      </c>
      <c r="AT1009" s="53" t="n">
        <v>0</v>
      </c>
      <c r="AU1009" s="53" t="e">
        <f aca="false">_xlfn.IFS(I1009="PE",0,I1009="PC",0,I1009="VCF",ROUND(AS1009*AV1009,2),I1009="VSF",ROUND(AS1009*AV1009,2),I1009="SUB",ROUND(AS1009*AV1009,2),I1009="ADQBYS",ROUND(AS1009*AV1009,2),I1009="CONV",ROUND(AS1009*AV1009,2))</f>
        <v>#N/A</v>
      </c>
      <c r="AV1009" s="56"/>
      <c r="AW1009" s="57" t="e">
        <f aca="false">_xlfn.IFS(I1009="PE",ROUND((O1009*P1009)+Q1009,2),I1009="PC",ROUND((O1009*P1009)+Q1009,2),AND(I1009="VCF",BA1009="SI"),AS1009+AU1009,AND(I1009="VCF",BA1009="NO"),AS1009,AND(I1009="VSF",BA1009="SI"),AS1009+AU1009+Y1009+Z1009,AND(I1009="VSF",BA1009="NO"),AS1009+Y1009+Z1009,AND(I1009="SUB",BA1009="SI"),AS1009+AU1009,AND(I1009="SUB",BA1009="NO"),AS1009,AND(I1009="ADQBYS",BA1009="SI"),AS1009+AU1009,AND(I1009="ADQBYS",BA1009="NO"),AS1009,AND(I1009="CONV",BA1009="SI"),AS1009+AU1009,AND(I1009="CONV",BA1009="NO"),AS1009)</f>
        <v>#N/A</v>
      </c>
      <c r="AX1009" s="53"/>
      <c r="AY1009" s="58"/>
      <c r="AZ1009" s="51"/>
      <c r="BA1009" s="59"/>
    </row>
    <row r="1010" customFormat="false" ht="18.6" hidden="false" customHeight="true" outlineLevel="0" collapsed="false">
      <c r="A1010" s="43"/>
      <c r="B1010" s="44"/>
      <c r="C1010" s="44"/>
      <c r="D1010" s="44"/>
      <c r="E1010" s="44"/>
      <c r="F1010" s="44"/>
      <c r="G1010" s="44"/>
      <c r="H1010" s="45"/>
      <c r="I1010" s="44"/>
      <c r="J1010" s="44"/>
      <c r="K1010" s="44"/>
      <c r="L1010" s="47"/>
      <c r="M1010" s="47"/>
      <c r="N1010" s="49" t="e">
        <f aca="false">_xlfn.IFS(AND(I1010="PE",M1010="NÓMINA ENERO"),1,AND(I1010="PE",M1010="NÓMINA FEBRERO"),2,AND(I1010="PE",M1010="NÓMINA MARZO"),3,AND(I1010="PE",M1010="NÓMINA ABRIL"),4,AND(I1010="PE",M1010="NÓMINA MAYO"),5,AND(I1010="PE",M1010="NÓMINA JUNIO"),6,AND(I1010="PE",M1010="NÓMINA JULIO"),7,AND(I1010="PE",M1010="NÓMINA AGOSTO"),8,AND(I1010="PE",M1010="NÓMINA SEPTIEMBRE"),9,AND(I1010="PE",M1010="NÓMINA OCTUBRE"),10,AND(I1010="PE",M1010="NÓMINA NOVIEMBRE"),11,AND(I1010="PE",M1010="NÓMINA DICIEMBRE"),12,AND(I1010="PC",M1010="NÓMINA ENERO"),1,AND(I1010="PC",M1010="NÓMINA FEBRERO"),2,AND(I1010="PC",M1010="NÓMINA MARZO"),3,AND(I1010="PC",M1010="NÓMINA ABRIL"),4,AND(I1010="PC",M1010="NÓMINA MAYO"),5,AND(I1010="PC",M1010="NÓMINA JUNIO"),6,AND(I1010="PC",M1010="NÓMINA JULIO"),7,AND(I1010="PC",M1010="NÓMINA AGOSTO"),8,AND(I1010="PC",M1010="NÓMINA SEPTIEMBRE"),9,AND(I1010="PC",M1010="NÓMINA OCTUBRE"),10,AND(I1010="PC",M1010="NÓMINA NOVIEMBRE"),11,AND(I1010="PC",M1010="NÓMINA DICIEMBRE"),12,I1010="VCF"," ",I1010="VSF"," ",I1010="SUB"," ",I1010="ADQBYS"," ",I1010="CONV"," ")</f>
        <v>#N/A</v>
      </c>
      <c r="O1010" s="50"/>
      <c r="P1010" s="51"/>
      <c r="Q1010" s="51" t="n">
        <f aca="false">ROUND((O1010*P1010)*0.15,2)</f>
        <v>0</v>
      </c>
      <c r="R1010" s="52" t="e">
        <f aca="false">_xlfn.IFS(I1010="PE","NO RELLENAR",I1010="PC","NO RELLENAR",I1010="SUB","NO RELLENAR",I1010="ADQBYS","NO RELLENAR",I1010="CONV","NO RELLENAR",I1010="VSF","RELLENAR",I1010="VCF","RELLENAR")</f>
        <v>#N/A</v>
      </c>
      <c r="S1010" s="53"/>
      <c r="T1010" s="53"/>
      <c r="U1010" s="54"/>
      <c r="V1010" s="55"/>
      <c r="W1010" s="54"/>
      <c r="X1010" s="55"/>
      <c r="Y1010" s="51"/>
      <c r="Z1010" s="51"/>
      <c r="AA1010" s="51"/>
      <c r="AB1010" s="51"/>
      <c r="AC1010" s="51"/>
      <c r="AD1010" s="51"/>
      <c r="AE1010" s="51"/>
      <c r="AF1010" s="51"/>
      <c r="AG1010" s="51"/>
      <c r="AH1010" s="51"/>
      <c r="AI1010" s="51"/>
      <c r="AJ1010" s="51"/>
      <c r="AK1010" s="51"/>
      <c r="AL1010" s="51"/>
      <c r="AM1010" s="54"/>
      <c r="AN1010" s="51"/>
      <c r="AO1010" s="54"/>
      <c r="AP1010" s="51"/>
      <c r="AQ1010" s="54"/>
      <c r="AR1010" s="51"/>
      <c r="AS1010" s="53" t="n">
        <v>0</v>
      </c>
      <c r="AT1010" s="53" t="n">
        <v>0</v>
      </c>
      <c r="AU1010" s="53" t="e">
        <f aca="false">_xlfn.IFS(I1010="PE",0,I1010="PC",0,I1010="VCF",ROUND(AS1010*AV1010,2),I1010="VSF",ROUND(AS1010*AV1010,2),I1010="SUB",ROUND(AS1010*AV1010,2),I1010="ADQBYS",ROUND(AS1010*AV1010,2),I1010="CONV",ROUND(AS1010*AV1010,2))</f>
        <v>#N/A</v>
      </c>
      <c r="AV1010" s="56"/>
      <c r="AW1010" s="57" t="e">
        <f aca="false">_xlfn.IFS(I1010="PE",ROUND((O1010*P1010)+Q1010,2),I1010="PC",ROUND((O1010*P1010)+Q1010,2),AND(I1010="VCF",BA1010="SI"),AS1010+AU1010,AND(I1010="VCF",BA1010="NO"),AS1010,AND(I1010="VSF",BA1010="SI"),AS1010+AU1010+Y1010+Z1010,AND(I1010="VSF",BA1010="NO"),AS1010+Y1010+Z1010,AND(I1010="SUB",BA1010="SI"),AS1010+AU1010,AND(I1010="SUB",BA1010="NO"),AS1010,AND(I1010="ADQBYS",BA1010="SI"),AS1010+AU1010,AND(I1010="ADQBYS",BA1010="NO"),AS1010,AND(I1010="CONV",BA1010="SI"),AS1010+AU1010,AND(I1010="CONV",BA1010="NO"),AS1010)</f>
        <v>#N/A</v>
      </c>
      <c r="AX1010" s="53"/>
      <c r="AY1010" s="58"/>
      <c r="AZ1010" s="51"/>
      <c r="BA1010" s="59"/>
    </row>
    <row r="1011" customFormat="false" ht="18.6" hidden="false" customHeight="true" outlineLevel="0" collapsed="false">
      <c r="A1011" s="43"/>
      <c r="B1011" s="44"/>
      <c r="C1011" s="44"/>
      <c r="D1011" s="44"/>
      <c r="E1011" s="44"/>
      <c r="F1011" s="44"/>
      <c r="G1011" s="44"/>
      <c r="H1011" s="45"/>
      <c r="I1011" s="44"/>
      <c r="J1011" s="44"/>
      <c r="K1011" s="44"/>
      <c r="L1011" s="47"/>
      <c r="M1011" s="47"/>
      <c r="N1011" s="49" t="e">
        <f aca="false">_xlfn.IFS(AND(I1011="PE",M1011="NÓMINA ENERO"),1,AND(I1011="PE",M1011="NÓMINA FEBRERO"),2,AND(I1011="PE",M1011="NÓMINA MARZO"),3,AND(I1011="PE",M1011="NÓMINA ABRIL"),4,AND(I1011="PE",M1011="NÓMINA MAYO"),5,AND(I1011="PE",M1011="NÓMINA JUNIO"),6,AND(I1011="PE",M1011="NÓMINA JULIO"),7,AND(I1011="PE",M1011="NÓMINA AGOSTO"),8,AND(I1011="PE",M1011="NÓMINA SEPTIEMBRE"),9,AND(I1011="PE",M1011="NÓMINA OCTUBRE"),10,AND(I1011="PE",M1011="NÓMINA NOVIEMBRE"),11,AND(I1011="PE",M1011="NÓMINA DICIEMBRE"),12,AND(I1011="PC",M1011="NÓMINA ENERO"),1,AND(I1011="PC",M1011="NÓMINA FEBRERO"),2,AND(I1011="PC",M1011="NÓMINA MARZO"),3,AND(I1011="PC",M1011="NÓMINA ABRIL"),4,AND(I1011="PC",M1011="NÓMINA MAYO"),5,AND(I1011="PC",M1011="NÓMINA JUNIO"),6,AND(I1011="PC",M1011="NÓMINA JULIO"),7,AND(I1011="PC",M1011="NÓMINA AGOSTO"),8,AND(I1011="PC",M1011="NÓMINA SEPTIEMBRE"),9,AND(I1011="PC",M1011="NÓMINA OCTUBRE"),10,AND(I1011="PC",M1011="NÓMINA NOVIEMBRE"),11,AND(I1011="PC",M1011="NÓMINA DICIEMBRE"),12,I1011="VCF"," ",I1011="VSF"," ",I1011="SUB"," ",I1011="ADQBYS"," ",I1011="CONV"," ")</f>
        <v>#N/A</v>
      </c>
      <c r="O1011" s="50"/>
      <c r="P1011" s="51"/>
      <c r="Q1011" s="51" t="n">
        <f aca="false">ROUND((O1011*P1011)*0.15,2)</f>
        <v>0</v>
      </c>
      <c r="R1011" s="52" t="e">
        <f aca="false">_xlfn.IFS(I1011="PE","NO RELLENAR",I1011="PC","NO RELLENAR",I1011="SUB","NO RELLENAR",I1011="ADQBYS","NO RELLENAR",I1011="CONV","NO RELLENAR",I1011="VSF","RELLENAR",I1011="VCF","RELLENAR")</f>
        <v>#N/A</v>
      </c>
      <c r="S1011" s="53"/>
      <c r="T1011" s="53"/>
      <c r="U1011" s="54"/>
      <c r="V1011" s="55"/>
      <c r="W1011" s="54"/>
      <c r="X1011" s="55"/>
      <c r="Y1011" s="51"/>
      <c r="Z1011" s="51"/>
      <c r="AA1011" s="51"/>
      <c r="AB1011" s="51"/>
      <c r="AC1011" s="51"/>
      <c r="AD1011" s="51"/>
      <c r="AE1011" s="51"/>
      <c r="AF1011" s="51"/>
      <c r="AG1011" s="51"/>
      <c r="AH1011" s="51"/>
      <c r="AI1011" s="51"/>
      <c r="AJ1011" s="51"/>
      <c r="AK1011" s="51"/>
      <c r="AL1011" s="51"/>
      <c r="AM1011" s="54"/>
      <c r="AN1011" s="51"/>
      <c r="AO1011" s="54"/>
      <c r="AP1011" s="51"/>
      <c r="AQ1011" s="54"/>
      <c r="AR1011" s="51"/>
      <c r="AS1011" s="53" t="n">
        <v>0</v>
      </c>
      <c r="AT1011" s="53" t="n">
        <v>0</v>
      </c>
      <c r="AU1011" s="53" t="e">
        <f aca="false">_xlfn.IFS(I1011="PE",0,I1011="PC",0,I1011="VCF",ROUND(AS1011*AV1011,2),I1011="VSF",ROUND(AS1011*AV1011,2),I1011="SUB",ROUND(AS1011*AV1011,2),I1011="ADQBYS",ROUND(AS1011*AV1011,2),I1011="CONV",ROUND(AS1011*AV1011,2))</f>
        <v>#N/A</v>
      </c>
      <c r="AV1011" s="56"/>
      <c r="AW1011" s="57" t="e">
        <f aca="false">_xlfn.IFS(I1011="PE",ROUND((O1011*P1011)+Q1011,2),I1011="PC",ROUND((O1011*P1011)+Q1011,2),AND(I1011="VCF",BA1011="SI"),AS1011+AU1011,AND(I1011="VCF",BA1011="NO"),AS1011,AND(I1011="VSF",BA1011="SI"),AS1011+AU1011+Y1011+Z1011,AND(I1011="VSF",BA1011="NO"),AS1011+Y1011+Z1011,AND(I1011="SUB",BA1011="SI"),AS1011+AU1011,AND(I1011="SUB",BA1011="NO"),AS1011,AND(I1011="ADQBYS",BA1011="SI"),AS1011+AU1011,AND(I1011="ADQBYS",BA1011="NO"),AS1011,AND(I1011="CONV",BA1011="SI"),AS1011+AU1011,AND(I1011="CONV",BA1011="NO"),AS1011)</f>
        <v>#N/A</v>
      </c>
      <c r="AX1011" s="53"/>
      <c r="AY1011" s="58"/>
      <c r="AZ1011" s="51"/>
      <c r="BA1011" s="59"/>
    </row>
    <row r="1012" customFormat="false" ht="18.6" hidden="false" customHeight="true" outlineLevel="0" collapsed="false">
      <c r="A1012" s="43"/>
      <c r="B1012" s="44"/>
      <c r="C1012" s="44"/>
      <c r="D1012" s="44"/>
      <c r="E1012" s="44"/>
      <c r="F1012" s="44"/>
      <c r="G1012" s="44"/>
      <c r="H1012" s="45"/>
      <c r="I1012" s="44"/>
      <c r="J1012" s="44"/>
      <c r="K1012" s="44"/>
      <c r="L1012" s="47"/>
      <c r="M1012" s="47"/>
      <c r="N1012" s="49" t="e">
        <f aca="false">_xlfn.IFS(AND(I1012="PE",M1012="NÓMINA ENERO"),1,AND(I1012="PE",M1012="NÓMINA FEBRERO"),2,AND(I1012="PE",M1012="NÓMINA MARZO"),3,AND(I1012="PE",M1012="NÓMINA ABRIL"),4,AND(I1012="PE",M1012="NÓMINA MAYO"),5,AND(I1012="PE",M1012="NÓMINA JUNIO"),6,AND(I1012="PE",M1012="NÓMINA JULIO"),7,AND(I1012="PE",M1012="NÓMINA AGOSTO"),8,AND(I1012="PE",M1012="NÓMINA SEPTIEMBRE"),9,AND(I1012="PE",M1012="NÓMINA OCTUBRE"),10,AND(I1012="PE",M1012="NÓMINA NOVIEMBRE"),11,AND(I1012="PE",M1012="NÓMINA DICIEMBRE"),12,AND(I1012="PC",M1012="NÓMINA ENERO"),1,AND(I1012="PC",M1012="NÓMINA FEBRERO"),2,AND(I1012="PC",M1012="NÓMINA MARZO"),3,AND(I1012="PC",M1012="NÓMINA ABRIL"),4,AND(I1012="PC",M1012="NÓMINA MAYO"),5,AND(I1012="PC",M1012="NÓMINA JUNIO"),6,AND(I1012="PC",M1012="NÓMINA JULIO"),7,AND(I1012="PC",M1012="NÓMINA AGOSTO"),8,AND(I1012="PC",M1012="NÓMINA SEPTIEMBRE"),9,AND(I1012="PC",M1012="NÓMINA OCTUBRE"),10,AND(I1012="PC",M1012="NÓMINA NOVIEMBRE"),11,AND(I1012="PC",M1012="NÓMINA DICIEMBRE"),12,I1012="VCF"," ",I1012="VSF"," ",I1012="SUB"," ",I1012="ADQBYS"," ",I1012="CONV"," ")</f>
        <v>#N/A</v>
      </c>
      <c r="O1012" s="50"/>
      <c r="P1012" s="51"/>
      <c r="Q1012" s="51" t="n">
        <f aca="false">ROUND((O1012*P1012)*0.15,2)</f>
        <v>0</v>
      </c>
      <c r="R1012" s="52" t="e">
        <f aca="false">_xlfn.IFS(I1012="PE","NO RELLENAR",I1012="PC","NO RELLENAR",I1012="SUB","NO RELLENAR",I1012="ADQBYS","NO RELLENAR",I1012="CONV","NO RELLENAR",I1012="VSF","RELLENAR",I1012="VCF","RELLENAR")</f>
        <v>#N/A</v>
      </c>
      <c r="S1012" s="53"/>
      <c r="T1012" s="53"/>
      <c r="U1012" s="54"/>
      <c r="V1012" s="55"/>
      <c r="W1012" s="54"/>
      <c r="X1012" s="55"/>
      <c r="Y1012" s="51"/>
      <c r="Z1012" s="51"/>
      <c r="AA1012" s="51"/>
      <c r="AB1012" s="51"/>
      <c r="AC1012" s="51"/>
      <c r="AD1012" s="51"/>
      <c r="AE1012" s="51"/>
      <c r="AF1012" s="51"/>
      <c r="AG1012" s="51"/>
      <c r="AH1012" s="51"/>
      <c r="AI1012" s="51"/>
      <c r="AJ1012" s="51"/>
      <c r="AK1012" s="51"/>
      <c r="AL1012" s="51"/>
      <c r="AM1012" s="54"/>
      <c r="AN1012" s="51"/>
      <c r="AO1012" s="54"/>
      <c r="AP1012" s="51"/>
      <c r="AQ1012" s="54"/>
      <c r="AR1012" s="51"/>
      <c r="AS1012" s="53" t="n">
        <v>0</v>
      </c>
      <c r="AT1012" s="53" t="n">
        <v>0</v>
      </c>
      <c r="AU1012" s="53" t="e">
        <f aca="false">_xlfn.IFS(I1012="PE",0,I1012="PC",0,I1012="VCF",ROUND(AS1012*AV1012,2),I1012="VSF",ROUND(AS1012*AV1012,2),I1012="SUB",ROUND(AS1012*AV1012,2),I1012="ADQBYS",ROUND(AS1012*AV1012,2),I1012="CONV",ROUND(AS1012*AV1012,2))</f>
        <v>#N/A</v>
      </c>
      <c r="AV1012" s="56"/>
      <c r="AW1012" s="57" t="e">
        <f aca="false">_xlfn.IFS(I1012="PE",ROUND((O1012*P1012)+Q1012,2),I1012="PC",ROUND((O1012*P1012)+Q1012,2),AND(I1012="VCF",BA1012="SI"),AS1012+AU1012,AND(I1012="VCF",BA1012="NO"),AS1012,AND(I1012="VSF",BA1012="SI"),AS1012+AU1012+Y1012+Z1012,AND(I1012="VSF",BA1012="NO"),AS1012+Y1012+Z1012,AND(I1012="SUB",BA1012="SI"),AS1012+AU1012,AND(I1012="SUB",BA1012="NO"),AS1012,AND(I1012="ADQBYS",BA1012="SI"),AS1012+AU1012,AND(I1012="ADQBYS",BA1012="NO"),AS1012,AND(I1012="CONV",BA1012="SI"),AS1012+AU1012,AND(I1012="CONV",BA1012="NO"),AS1012)</f>
        <v>#N/A</v>
      </c>
      <c r="AX1012" s="53"/>
      <c r="AY1012" s="58"/>
      <c r="AZ1012" s="51"/>
      <c r="BA1012" s="59"/>
    </row>
    <row r="1013" customFormat="false" ht="18.6" hidden="false" customHeight="true" outlineLevel="0" collapsed="false">
      <c r="A1013" s="43"/>
      <c r="B1013" s="44"/>
      <c r="C1013" s="44"/>
      <c r="D1013" s="44"/>
      <c r="E1013" s="44"/>
      <c r="F1013" s="44"/>
      <c r="G1013" s="44"/>
      <c r="H1013" s="45"/>
      <c r="I1013" s="44"/>
      <c r="J1013" s="44"/>
      <c r="K1013" s="44"/>
      <c r="L1013" s="47"/>
      <c r="M1013" s="47"/>
      <c r="N1013" s="49" t="e">
        <f aca="false">_xlfn.IFS(AND(I1013="PE",M1013="NÓMINA ENERO"),1,AND(I1013="PE",M1013="NÓMINA FEBRERO"),2,AND(I1013="PE",M1013="NÓMINA MARZO"),3,AND(I1013="PE",M1013="NÓMINA ABRIL"),4,AND(I1013="PE",M1013="NÓMINA MAYO"),5,AND(I1013="PE",M1013="NÓMINA JUNIO"),6,AND(I1013="PE",M1013="NÓMINA JULIO"),7,AND(I1013="PE",M1013="NÓMINA AGOSTO"),8,AND(I1013="PE",M1013="NÓMINA SEPTIEMBRE"),9,AND(I1013="PE",M1013="NÓMINA OCTUBRE"),10,AND(I1013="PE",M1013="NÓMINA NOVIEMBRE"),11,AND(I1013="PE",M1013="NÓMINA DICIEMBRE"),12,AND(I1013="PC",M1013="NÓMINA ENERO"),1,AND(I1013="PC",M1013="NÓMINA FEBRERO"),2,AND(I1013="PC",M1013="NÓMINA MARZO"),3,AND(I1013="PC",M1013="NÓMINA ABRIL"),4,AND(I1013="PC",M1013="NÓMINA MAYO"),5,AND(I1013="PC",M1013="NÓMINA JUNIO"),6,AND(I1013="PC",M1013="NÓMINA JULIO"),7,AND(I1013="PC",M1013="NÓMINA AGOSTO"),8,AND(I1013="PC",M1013="NÓMINA SEPTIEMBRE"),9,AND(I1013="PC",M1013="NÓMINA OCTUBRE"),10,AND(I1013="PC",M1013="NÓMINA NOVIEMBRE"),11,AND(I1013="PC",M1013="NÓMINA DICIEMBRE"),12,I1013="VCF"," ",I1013="VSF"," ",I1013="SUB"," ",I1013="ADQBYS"," ",I1013="CONV"," ")</f>
        <v>#N/A</v>
      </c>
      <c r="O1013" s="50"/>
      <c r="P1013" s="51"/>
      <c r="Q1013" s="51" t="n">
        <f aca="false">ROUND((O1013*P1013)*0.15,2)</f>
        <v>0</v>
      </c>
      <c r="R1013" s="52" t="e">
        <f aca="false">_xlfn.IFS(I1013="PE","NO RELLENAR",I1013="PC","NO RELLENAR",I1013="SUB","NO RELLENAR",I1013="ADQBYS","NO RELLENAR",I1013="CONV","NO RELLENAR",I1013="VSF","RELLENAR",I1013="VCF","RELLENAR")</f>
        <v>#N/A</v>
      </c>
      <c r="S1013" s="53"/>
      <c r="T1013" s="53"/>
      <c r="U1013" s="54"/>
      <c r="V1013" s="55"/>
      <c r="W1013" s="54"/>
      <c r="X1013" s="55"/>
      <c r="Y1013" s="51"/>
      <c r="Z1013" s="51"/>
      <c r="AA1013" s="51"/>
      <c r="AB1013" s="51"/>
      <c r="AC1013" s="51"/>
      <c r="AD1013" s="51"/>
      <c r="AE1013" s="51"/>
      <c r="AF1013" s="51"/>
      <c r="AG1013" s="51"/>
      <c r="AH1013" s="51"/>
      <c r="AI1013" s="51"/>
      <c r="AJ1013" s="51"/>
      <c r="AK1013" s="51"/>
      <c r="AL1013" s="51"/>
      <c r="AM1013" s="54"/>
      <c r="AN1013" s="51"/>
      <c r="AO1013" s="54"/>
      <c r="AP1013" s="51"/>
      <c r="AQ1013" s="54"/>
      <c r="AR1013" s="51"/>
      <c r="AS1013" s="53" t="n">
        <v>0</v>
      </c>
      <c r="AT1013" s="53" t="n">
        <v>0</v>
      </c>
      <c r="AU1013" s="53" t="e">
        <f aca="false">_xlfn.IFS(I1013="PE",0,I1013="PC",0,I1013="VCF",ROUND(AS1013*AV1013,2),I1013="VSF",ROUND(AS1013*AV1013,2),I1013="SUB",ROUND(AS1013*AV1013,2),I1013="ADQBYS",ROUND(AS1013*AV1013,2),I1013="CONV",ROUND(AS1013*AV1013,2))</f>
        <v>#N/A</v>
      </c>
      <c r="AV1013" s="56"/>
      <c r="AW1013" s="57" t="e">
        <f aca="false">_xlfn.IFS(I1013="PE",ROUND((O1013*P1013)+Q1013,2),I1013="PC",ROUND((O1013*P1013)+Q1013,2),AND(I1013="VCF",BA1013="SI"),AS1013+AU1013,AND(I1013="VCF",BA1013="NO"),AS1013,AND(I1013="VSF",BA1013="SI"),AS1013+AU1013+Y1013+Z1013,AND(I1013="VSF",BA1013="NO"),AS1013+Y1013+Z1013,AND(I1013="SUB",BA1013="SI"),AS1013+AU1013,AND(I1013="SUB",BA1013="NO"),AS1013,AND(I1013="ADQBYS",BA1013="SI"),AS1013+AU1013,AND(I1013="ADQBYS",BA1013="NO"),AS1013,AND(I1013="CONV",BA1013="SI"),AS1013+AU1013,AND(I1013="CONV",BA1013="NO"),AS1013)</f>
        <v>#N/A</v>
      </c>
      <c r="AX1013" s="53"/>
      <c r="AY1013" s="58"/>
      <c r="AZ1013" s="51"/>
      <c r="BA1013" s="59"/>
    </row>
    <row r="1014" customFormat="false" ht="18.6" hidden="false" customHeight="true" outlineLevel="0" collapsed="false">
      <c r="A1014" s="43"/>
      <c r="B1014" s="44"/>
      <c r="C1014" s="44"/>
      <c r="D1014" s="44"/>
      <c r="E1014" s="44"/>
      <c r="F1014" s="44"/>
      <c r="G1014" s="44"/>
      <c r="H1014" s="45"/>
      <c r="I1014" s="44"/>
      <c r="J1014" s="44"/>
      <c r="K1014" s="44"/>
      <c r="L1014" s="47"/>
      <c r="M1014" s="47"/>
      <c r="N1014" s="49" t="e">
        <f aca="false">_xlfn.IFS(AND(I1014="PE",M1014="NÓMINA ENERO"),1,AND(I1014="PE",M1014="NÓMINA FEBRERO"),2,AND(I1014="PE",M1014="NÓMINA MARZO"),3,AND(I1014="PE",M1014="NÓMINA ABRIL"),4,AND(I1014="PE",M1014="NÓMINA MAYO"),5,AND(I1014="PE",M1014="NÓMINA JUNIO"),6,AND(I1014="PE",M1014="NÓMINA JULIO"),7,AND(I1014="PE",M1014="NÓMINA AGOSTO"),8,AND(I1014="PE",M1014="NÓMINA SEPTIEMBRE"),9,AND(I1014="PE",M1014="NÓMINA OCTUBRE"),10,AND(I1014="PE",M1014="NÓMINA NOVIEMBRE"),11,AND(I1014="PE",M1014="NÓMINA DICIEMBRE"),12,AND(I1014="PC",M1014="NÓMINA ENERO"),1,AND(I1014="PC",M1014="NÓMINA FEBRERO"),2,AND(I1014="PC",M1014="NÓMINA MARZO"),3,AND(I1014="PC",M1014="NÓMINA ABRIL"),4,AND(I1014="PC",M1014="NÓMINA MAYO"),5,AND(I1014="PC",M1014="NÓMINA JUNIO"),6,AND(I1014="PC",M1014="NÓMINA JULIO"),7,AND(I1014="PC",M1014="NÓMINA AGOSTO"),8,AND(I1014="PC",M1014="NÓMINA SEPTIEMBRE"),9,AND(I1014="PC",M1014="NÓMINA OCTUBRE"),10,AND(I1014="PC",M1014="NÓMINA NOVIEMBRE"),11,AND(I1014="PC",M1014="NÓMINA DICIEMBRE"),12,I1014="VCF"," ",I1014="VSF"," ",I1014="SUB"," ",I1014="ADQBYS"," ",I1014="CONV"," ")</f>
        <v>#N/A</v>
      </c>
      <c r="O1014" s="50"/>
      <c r="P1014" s="51"/>
      <c r="Q1014" s="51" t="n">
        <f aca="false">ROUND((O1014*P1014)*0.15,2)</f>
        <v>0</v>
      </c>
      <c r="R1014" s="52" t="e">
        <f aca="false">_xlfn.IFS(I1014="PE","NO RELLENAR",I1014="PC","NO RELLENAR",I1014="SUB","NO RELLENAR",I1014="ADQBYS","NO RELLENAR",I1014="CONV","NO RELLENAR",I1014="VSF","RELLENAR",I1014="VCF","RELLENAR")</f>
        <v>#N/A</v>
      </c>
      <c r="S1014" s="53"/>
      <c r="T1014" s="53"/>
      <c r="U1014" s="54"/>
      <c r="V1014" s="55"/>
      <c r="W1014" s="54"/>
      <c r="X1014" s="55"/>
      <c r="Y1014" s="51"/>
      <c r="Z1014" s="51"/>
      <c r="AA1014" s="51"/>
      <c r="AB1014" s="51"/>
      <c r="AC1014" s="51"/>
      <c r="AD1014" s="51"/>
      <c r="AE1014" s="51"/>
      <c r="AF1014" s="51"/>
      <c r="AG1014" s="51"/>
      <c r="AH1014" s="51"/>
      <c r="AI1014" s="51"/>
      <c r="AJ1014" s="51"/>
      <c r="AK1014" s="51"/>
      <c r="AL1014" s="51"/>
      <c r="AM1014" s="54"/>
      <c r="AN1014" s="51"/>
      <c r="AO1014" s="54"/>
      <c r="AP1014" s="51"/>
      <c r="AQ1014" s="54"/>
      <c r="AR1014" s="51"/>
      <c r="AS1014" s="53" t="n">
        <v>0</v>
      </c>
      <c r="AT1014" s="53" t="n">
        <v>0</v>
      </c>
      <c r="AU1014" s="53" t="e">
        <f aca="false">_xlfn.IFS(I1014="PE",0,I1014="PC",0,I1014="VCF",ROUND(AS1014*AV1014,2),I1014="VSF",ROUND(AS1014*AV1014,2),I1014="SUB",ROUND(AS1014*AV1014,2),I1014="ADQBYS",ROUND(AS1014*AV1014,2),I1014="CONV",ROUND(AS1014*AV1014,2))</f>
        <v>#N/A</v>
      </c>
      <c r="AV1014" s="56"/>
      <c r="AW1014" s="57" t="e">
        <f aca="false">_xlfn.IFS(I1014="PE",ROUND((O1014*P1014)+Q1014,2),I1014="PC",ROUND((O1014*P1014)+Q1014,2),AND(I1014="VCF",BA1014="SI"),AS1014+AU1014,AND(I1014="VCF",BA1014="NO"),AS1014,AND(I1014="VSF",BA1014="SI"),AS1014+AU1014+Y1014+Z1014,AND(I1014="VSF",BA1014="NO"),AS1014+Y1014+Z1014,AND(I1014="SUB",BA1014="SI"),AS1014+AU1014,AND(I1014="SUB",BA1014="NO"),AS1014,AND(I1014="ADQBYS",BA1014="SI"),AS1014+AU1014,AND(I1014="ADQBYS",BA1014="NO"),AS1014,AND(I1014="CONV",BA1014="SI"),AS1014+AU1014,AND(I1014="CONV",BA1014="NO"),AS1014)</f>
        <v>#N/A</v>
      </c>
      <c r="AX1014" s="53"/>
      <c r="AY1014" s="58"/>
      <c r="AZ1014" s="51"/>
      <c r="BA1014" s="59"/>
    </row>
    <row r="1015" customFormat="false" ht="18.6" hidden="false" customHeight="true" outlineLevel="0" collapsed="false">
      <c r="A1015" s="43"/>
      <c r="B1015" s="44"/>
      <c r="C1015" s="44"/>
      <c r="D1015" s="44"/>
      <c r="E1015" s="44"/>
      <c r="F1015" s="44"/>
      <c r="G1015" s="44"/>
      <c r="H1015" s="45"/>
      <c r="I1015" s="44"/>
      <c r="J1015" s="44"/>
      <c r="K1015" s="44"/>
      <c r="L1015" s="47"/>
      <c r="M1015" s="47"/>
      <c r="N1015" s="49" t="e">
        <f aca="false">_xlfn.IFS(AND(I1015="PE",M1015="NÓMINA ENERO"),1,AND(I1015="PE",M1015="NÓMINA FEBRERO"),2,AND(I1015="PE",M1015="NÓMINA MARZO"),3,AND(I1015="PE",M1015="NÓMINA ABRIL"),4,AND(I1015="PE",M1015="NÓMINA MAYO"),5,AND(I1015="PE",M1015="NÓMINA JUNIO"),6,AND(I1015="PE",M1015="NÓMINA JULIO"),7,AND(I1015="PE",M1015="NÓMINA AGOSTO"),8,AND(I1015="PE",M1015="NÓMINA SEPTIEMBRE"),9,AND(I1015="PE",M1015="NÓMINA OCTUBRE"),10,AND(I1015="PE",M1015="NÓMINA NOVIEMBRE"),11,AND(I1015="PE",M1015="NÓMINA DICIEMBRE"),12,AND(I1015="PC",M1015="NÓMINA ENERO"),1,AND(I1015="PC",M1015="NÓMINA FEBRERO"),2,AND(I1015="PC",M1015="NÓMINA MARZO"),3,AND(I1015="PC",M1015="NÓMINA ABRIL"),4,AND(I1015="PC",M1015="NÓMINA MAYO"),5,AND(I1015="PC",M1015="NÓMINA JUNIO"),6,AND(I1015="PC",M1015="NÓMINA JULIO"),7,AND(I1015="PC",M1015="NÓMINA AGOSTO"),8,AND(I1015="PC",M1015="NÓMINA SEPTIEMBRE"),9,AND(I1015="PC",M1015="NÓMINA OCTUBRE"),10,AND(I1015="PC",M1015="NÓMINA NOVIEMBRE"),11,AND(I1015="PC",M1015="NÓMINA DICIEMBRE"),12,I1015="VCF"," ",I1015="VSF"," ",I1015="SUB"," ",I1015="ADQBYS"," ",I1015="CONV"," ")</f>
        <v>#N/A</v>
      </c>
      <c r="O1015" s="50"/>
      <c r="P1015" s="51"/>
      <c r="Q1015" s="51" t="n">
        <f aca="false">ROUND((O1015*P1015)*0.15,2)</f>
        <v>0</v>
      </c>
      <c r="R1015" s="52" t="e">
        <f aca="false">_xlfn.IFS(I1015="PE","NO RELLENAR",I1015="PC","NO RELLENAR",I1015="SUB","NO RELLENAR",I1015="ADQBYS","NO RELLENAR",I1015="CONV","NO RELLENAR",I1015="VSF","RELLENAR",I1015="VCF","RELLENAR")</f>
        <v>#N/A</v>
      </c>
      <c r="S1015" s="53"/>
      <c r="T1015" s="53"/>
      <c r="U1015" s="54"/>
      <c r="V1015" s="55"/>
      <c r="W1015" s="54"/>
      <c r="X1015" s="55"/>
      <c r="Y1015" s="51"/>
      <c r="Z1015" s="51"/>
      <c r="AA1015" s="51"/>
      <c r="AB1015" s="51"/>
      <c r="AC1015" s="51"/>
      <c r="AD1015" s="51"/>
      <c r="AE1015" s="51"/>
      <c r="AF1015" s="51"/>
      <c r="AG1015" s="51"/>
      <c r="AH1015" s="51"/>
      <c r="AI1015" s="51"/>
      <c r="AJ1015" s="51"/>
      <c r="AK1015" s="51"/>
      <c r="AL1015" s="51"/>
      <c r="AM1015" s="54"/>
      <c r="AN1015" s="51"/>
      <c r="AO1015" s="54"/>
      <c r="AP1015" s="51"/>
      <c r="AQ1015" s="54"/>
      <c r="AR1015" s="51"/>
      <c r="AS1015" s="53" t="n">
        <v>0</v>
      </c>
      <c r="AT1015" s="53" t="n">
        <v>0</v>
      </c>
      <c r="AU1015" s="53" t="e">
        <f aca="false">_xlfn.IFS(I1015="PE",0,I1015="PC",0,I1015="VCF",ROUND(AS1015*AV1015,2),I1015="VSF",ROUND(AS1015*AV1015,2),I1015="SUB",ROUND(AS1015*AV1015,2),I1015="ADQBYS",ROUND(AS1015*AV1015,2),I1015="CONV",ROUND(AS1015*AV1015,2))</f>
        <v>#N/A</v>
      </c>
      <c r="AV1015" s="56"/>
      <c r="AW1015" s="57" t="e">
        <f aca="false">_xlfn.IFS(I1015="PE",ROUND((O1015*P1015)+Q1015,2),I1015="PC",ROUND((O1015*P1015)+Q1015,2),AND(I1015="VCF",BA1015="SI"),AS1015+AU1015,AND(I1015="VCF",BA1015="NO"),AS1015,AND(I1015="VSF",BA1015="SI"),AS1015+AU1015+Y1015+Z1015,AND(I1015="VSF",BA1015="NO"),AS1015+Y1015+Z1015,AND(I1015="SUB",BA1015="SI"),AS1015+AU1015,AND(I1015="SUB",BA1015="NO"),AS1015,AND(I1015="ADQBYS",BA1015="SI"),AS1015+AU1015,AND(I1015="ADQBYS",BA1015="NO"),AS1015,AND(I1015="CONV",BA1015="SI"),AS1015+AU1015,AND(I1015="CONV",BA1015="NO"),AS1015)</f>
        <v>#N/A</v>
      </c>
      <c r="AX1015" s="53"/>
      <c r="AY1015" s="58"/>
      <c r="AZ1015" s="51"/>
      <c r="BA1015" s="59"/>
    </row>
    <row r="1016" customFormat="false" ht="18.6" hidden="false" customHeight="true" outlineLevel="0" collapsed="false">
      <c r="A1016" s="43"/>
      <c r="B1016" s="44"/>
      <c r="C1016" s="44"/>
      <c r="D1016" s="44"/>
      <c r="E1016" s="44"/>
      <c r="F1016" s="44"/>
      <c r="G1016" s="44"/>
      <c r="H1016" s="45"/>
      <c r="I1016" s="44"/>
      <c r="J1016" s="44"/>
      <c r="K1016" s="44"/>
      <c r="L1016" s="47"/>
      <c r="M1016" s="47"/>
      <c r="N1016" s="49" t="e">
        <f aca="false">_xlfn.IFS(AND(I1016="PE",M1016="NÓMINA ENERO"),1,AND(I1016="PE",M1016="NÓMINA FEBRERO"),2,AND(I1016="PE",M1016="NÓMINA MARZO"),3,AND(I1016="PE",M1016="NÓMINA ABRIL"),4,AND(I1016="PE",M1016="NÓMINA MAYO"),5,AND(I1016="PE",M1016="NÓMINA JUNIO"),6,AND(I1016="PE",M1016="NÓMINA JULIO"),7,AND(I1016="PE",M1016="NÓMINA AGOSTO"),8,AND(I1016="PE",M1016="NÓMINA SEPTIEMBRE"),9,AND(I1016="PE",M1016="NÓMINA OCTUBRE"),10,AND(I1016="PE",M1016="NÓMINA NOVIEMBRE"),11,AND(I1016="PE",M1016="NÓMINA DICIEMBRE"),12,AND(I1016="PC",M1016="NÓMINA ENERO"),1,AND(I1016="PC",M1016="NÓMINA FEBRERO"),2,AND(I1016="PC",M1016="NÓMINA MARZO"),3,AND(I1016="PC",M1016="NÓMINA ABRIL"),4,AND(I1016="PC",M1016="NÓMINA MAYO"),5,AND(I1016="PC",M1016="NÓMINA JUNIO"),6,AND(I1016="PC",M1016="NÓMINA JULIO"),7,AND(I1016="PC",M1016="NÓMINA AGOSTO"),8,AND(I1016="PC",M1016="NÓMINA SEPTIEMBRE"),9,AND(I1016="PC",M1016="NÓMINA OCTUBRE"),10,AND(I1016="PC",M1016="NÓMINA NOVIEMBRE"),11,AND(I1016="PC",M1016="NÓMINA DICIEMBRE"),12,I1016="VCF"," ",I1016="VSF"," ",I1016="SUB"," ",I1016="ADQBYS"," ",I1016="CONV"," ")</f>
        <v>#N/A</v>
      </c>
      <c r="O1016" s="50"/>
      <c r="P1016" s="51"/>
      <c r="Q1016" s="51" t="n">
        <f aca="false">ROUND((O1016*P1016)*0.15,2)</f>
        <v>0</v>
      </c>
      <c r="R1016" s="52" t="e">
        <f aca="false">_xlfn.IFS(I1016="PE","NO RELLENAR",I1016="PC","NO RELLENAR",I1016="SUB","NO RELLENAR",I1016="ADQBYS","NO RELLENAR",I1016="CONV","NO RELLENAR",I1016="VSF","RELLENAR",I1016="VCF","RELLENAR")</f>
        <v>#N/A</v>
      </c>
      <c r="S1016" s="53"/>
      <c r="T1016" s="53"/>
      <c r="U1016" s="54"/>
      <c r="V1016" s="55"/>
      <c r="W1016" s="54"/>
      <c r="X1016" s="55"/>
      <c r="Y1016" s="51"/>
      <c r="Z1016" s="51"/>
      <c r="AA1016" s="51"/>
      <c r="AB1016" s="51"/>
      <c r="AC1016" s="51"/>
      <c r="AD1016" s="51"/>
      <c r="AE1016" s="51"/>
      <c r="AF1016" s="51"/>
      <c r="AG1016" s="51"/>
      <c r="AH1016" s="51"/>
      <c r="AI1016" s="51"/>
      <c r="AJ1016" s="51"/>
      <c r="AK1016" s="51"/>
      <c r="AL1016" s="51"/>
      <c r="AM1016" s="54"/>
      <c r="AN1016" s="51"/>
      <c r="AO1016" s="54"/>
      <c r="AP1016" s="51"/>
      <c r="AQ1016" s="54"/>
      <c r="AR1016" s="51"/>
      <c r="AS1016" s="53" t="n">
        <v>0</v>
      </c>
      <c r="AT1016" s="53" t="n">
        <v>0</v>
      </c>
      <c r="AU1016" s="53" t="e">
        <f aca="false">_xlfn.IFS(I1016="PE",0,I1016="PC",0,I1016="VCF",ROUND(AS1016*AV1016,2),I1016="VSF",ROUND(AS1016*AV1016,2),I1016="SUB",ROUND(AS1016*AV1016,2),I1016="ADQBYS",ROUND(AS1016*AV1016,2),I1016="CONV",ROUND(AS1016*AV1016,2))</f>
        <v>#N/A</v>
      </c>
      <c r="AV1016" s="56"/>
      <c r="AW1016" s="57" t="e">
        <f aca="false">_xlfn.IFS(I1016="PE",ROUND((O1016*P1016)+Q1016,2),I1016="PC",ROUND((O1016*P1016)+Q1016,2),AND(I1016="VCF",BA1016="SI"),AS1016+AU1016,AND(I1016="VCF",BA1016="NO"),AS1016,AND(I1016="VSF",BA1016="SI"),AS1016+AU1016+Y1016+Z1016,AND(I1016="VSF",BA1016="NO"),AS1016+Y1016+Z1016,AND(I1016="SUB",BA1016="SI"),AS1016+AU1016,AND(I1016="SUB",BA1016="NO"),AS1016,AND(I1016="ADQBYS",BA1016="SI"),AS1016+AU1016,AND(I1016="ADQBYS",BA1016="NO"),AS1016,AND(I1016="CONV",BA1016="SI"),AS1016+AU1016,AND(I1016="CONV",BA1016="NO"),AS1016)</f>
        <v>#N/A</v>
      </c>
      <c r="AX1016" s="53"/>
      <c r="AY1016" s="58"/>
      <c r="AZ1016" s="51"/>
      <c r="BA1016" s="59"/>
    </row>
    <row r="1017" customFormat="false" ht="18.6" hidden="false" customHeight="true" outlineLevel="0" collapsed="false">
      <c r="A1017" s="43"/>
      <c r="B1017" s="44"/>
      <c r="C1017" s="44"/>
      <c r="D1017" s="44"/>
      <c r="E1017" s="44"/>
      <c r="F1017" s="44"/>
      <c r="G1017" s="44"/>
      <c r="H1017" s="45"/>
      <c r="I1017" s="44"/>
      <c r="J1017" s="44"/>
      <c r="K1017" s="44"/>
      <c r="L1017" s="47"/>
      <c r="M1017" s="47"/>
      <c r="N1017" s="49" t="e">
        <f aca="false">_xlfn.IFS(AND(I1017="PE",M1017="NÓMINA ENERO"),1,AND(I1017="PE",M1017="NÓMINA FEBRERO"),2,AND(I1017="PE",M1017="NÓMINA MARZO"),3,AND(I1017="PE",M1017="NÓMINA ABRIL"),4,AND(I1017="PE",M1017="NÓMINA MAYO"),5,AND(I1017="PE",M1017="NÓMINA JUNIO"),6,AND(I1017="PE",M1017="NÓMINA JULIO"),7,AND(I1017="PE",M1017="NÓMINA AGOSTO"),8,AND(I1017="PE",M1017="NÓMINA SEPTIEMBRE"),9,AND(I1017="PE",M1017="NÓMINA OCTUBRE"),10,AND(I1017="PE",M1017="NÓMINA NOVIEMBRE"),11,AND(I1017="PE",M1017="NÓMINA DICIEMBRE"),12,AND(I1017="PC",M1017="NÓMINA ENERO"),1,AND(I1017="PC",M1017="NÓMINA FEBRERO"),2,AND(I1017="PC",M1017="NÓMINA MARZO"),3,AND(I1017="PC",M1017="NÓMINA ABRIL"),4,AND(I1017="PC",M1017="NÓMINA MAYO"),5,AND(I1017="PC",M1017="NÓMINA JUNIO"),6,AND(I1017="PC",M1017="NÓMINA JULIO"),7,AND(I1017="PC",M1017="NÓMINA AGOSTO"),8,AND(I1017="PC",M1017="NÓMINA SEPTIEMBRE"),9,AND(I1017="PC",M1017="NÓMINA OCTUBRE"),10,AND(I1017="PC",M1017="NÓMINA NOVIEMBRE"),11,AND(I1017="PC",M1017="NÓMINA DICIEMBRE"),12,I1017="VCF"," ",I1017="VSF"," ",I1017="SUB"," ",I1017="ADQBYS"," ",I1017="CONV"," ")</f>
        <v>#N/A</v>
      </c>
      <c r="O1017" s="50"/>
      <c r="P1017" s="51"/>
      <c r="Q1017" s="51" t="n">
        <f aca="false">ROUND((O1017*P1017)*0.15,2)</f>
        <v>0</v>
      </c>
      <c r="R1017" s="52" t="e">
        <f aca="false">_xlfn.IFS(I1017="PE","NO RELLENAR",I1017="PC","NO RELLENAR",I1017="SUB","NO RELLENAR",I1017="ADQBYS","NO RELLENAR",I1017="CONV","NO RELLENAR",I1017="VSF","RELLENAR",I1017="VCF","RELLENAR")</f>
        <v>#N/A</v>
      </c>
      <c r="S1017" s="53"/>
      <c r="T1017" s="53"/>
      <c r="U1017" s="54"/>
      <c r="V1017" s="55"/>
      <c r="W1017" s="54"/>
      <c r="X1017" s="55"/>
      <c r="Y1017" s="51"/>
      <c r="Z1017" s="51"/>
      <c r="AA1017" s="51"/>
      <c r="AB1017" s="51"/>
      <c r="AC1017" s="51"/>
      <c r="AD1017" s="51"/>
      <c r="AE1017" s="51"/>
      <c r="AF1017" s="51"/>
      <c r="AG1017" s="51"/>
      <c r="AH1017" s="51"/>
      <c r="AI1017" s="51"/>
      <c r="AJ1017" s="51"/>
      <c r="AK1017" s="51"/>
      <c r="AL1017" s="51"/>
      <c r="AM1017" s="54"/>
      <c r="AN1017" s="51"/>
      <c r="AO1017" s="54"/>
      <c r="AP1017" s="51"/>
      <c r="AQ1017" s="54"/>
      <c r="AR1017" s="51"/>
      <c r="AS1017" s="53" t="n">
        <v>0</v>
      </c>
      <c r="AT1017" s="53" t="n">
        <v>0</v>
      </c>
      <c r="AU1017" s="53" t="e">
        <f aca="false">_xlfn.IFS(I1017="PE",0,I1017="PC",0,I1017="VCF",ROUND(AS1017*AV1017,2),I1017="VSF",ROUND(AS1017*AV1017,2),I1017="SUB",ROUND(AS1017*AV1017,2),I1017="ADQBYS",ROUND(AS1017*AV1017,2),I1017="CONV",ROUND(AS1017*AV1017,2))</f>
        <v>#N/A</v>
      </c>
      <c r="AV1017" s="56"/>
      <c r="AW1017" s="57" t="e">
        <f aca="false">_xlfn.IFS(I1017="PE",ROUND((O1017*P1017)+Q1017,2),I1017="PC",ROUND((O1017*P1017)+Q1017,2),AND(I1017="VCF",BA1017="SI"),AS1017+AU1017,AND(I1017="VCF",BA1017="NO"),AS1017,AND(I1017="VSF",BA1017="SI"),AS1017+AU1017+Y1017+Z1017,AND(I1017="VSF",BA1017="NO"),AS1017+Y1017+Z1017,AND(I1017="SUB",BA1017="SI"),AS1017+AU1017,AND(I1017="SUB",BA1017="NO"),AS1017,AND(I1017="ADQBYS",BA1017="SI"),AS1017+AU1017,AND(I1017="ADQBYS",BA1017="NO"),AS1017,AND(I1017="CONV",BA1017="SI"),AS1017+AU1017,AND(I1017="CONV",BA1017="NO"),AS1017)</f>
        <v>#N/A</v>
      </c>
      <c r="AX1017" s="53"/>
      <c r="AY1017" s="58"/>
      <c r="AZ1017" s="51"/>
      <c r="BA1017" s="59"/>
    </row>
    <row r="1018" customFormat="false" ht="18.6" hidden="false" customHeight="true" outlineLevel="0" collapsed="false">
      <c r="A1018" s="43"/>
      <c r="B1018" s="44"/>
      <c r="C1018" s="44"/>
      <c r="D1018" s="44"/>
      <c r="E1018" s="44"/>
      <c r="F1018" s="44"/>
      <c r="G1018" s="44"/>
      <c r="H1018" s="45"/>
      <c r="I1018" s="44"/>
      <c r="J1018" s="44"/>
      <c r="K1018" s="44"/>
      <c r="L1018" s="47"/>
      <c r="M1018" s="47"/>
      <c r="N1018" s="49" t="e">
        <f aca="false">_xlfn.IFS(AND(I1018="PE",M1018="NÓMINA ENERO"),1,AND(I1018="PE",M1018="NÓMINA FEBRERO"),2,AND(I1018="PE",M1018="NÓMINA MARZO"),3,AND(I1018="PE",M1018="NÓMINA ABRIL"),4,AND(I1018="PE",M1018="NÓMINA MAYO"),5,AND(I1018="PE",M1018="NÓMINA JUNIO"),6,AND(I1018="PE",M1018="NÓMINA JULIO"),7,AND(I1018="PE",M1018="NÓMINA AGOSTO"),8,AND(I1018="PE",M1018="NÓMINA SEPTIEMBRE"),9,AND(I1018="PE",M1018="NÓMINA OCTUBRE"),10,AND(I1018="PE",M1018="NÓMINA NOVIEMBRE"),11,AND(I1018="PE",M1018="NÓMINA DICIEMBRE"),12,AND(I1018="PC",M1018="NÓMINA ENERO"),1,AND(I1018="PC",M1018="NÓMINA FEBRERO"),2,AND(I1018="PC",M1018="NÓMINA MARZO"),3,AND(I1018="PC",M1018="NÓMINA ABRIL"),4,AND(I1018="PC",M1018="NÓMINA MAYO"),5,AND(I1018="PC",M1018="NÓMINA JUNIO"),6,AND(I1018="PC",M1018="NÓMINA JULIO"),7,AND(I1018="PC",M1018="NÓMINA AGOSTO"),8,AND(I1018="PC",M1018="NÓMINA SEPTIEMBRE"),9,AND(I1018="PC",M1018="NÓMINA OCTUBRE"),10,AND(I1018="PC",M1018="NÓMINA NOVIEMBRE"),11,AND(I1018="PC",M1018="NÓMINA DICIEMBRE"),12,I1018="VCF"," ",I1018="VSF"," ",I1018="SUB"," ",I1018="ADQBYS"," ",I1018="CONV"," ")</f>
        <v>#N/A</v>
      </c>
      <c r="O1018" s="50"/>
      <c r="P1018" s="51"/>
      <c r="Q1018" s="51" t="n">
        <f aca="false">ROUND((O1018*P1018)*0.15,2)</f>
        <v>0</v>
      </c>
      <c r="R1018" s="52" t="e">
        <f aca="false">_xlfn.IFS(I1018="PE","NO RELLENAR",I1018="PC","NO RELLENAR",I1018="SUB","NO RELLENAR",I1018="ADQBYS","NO RELLENAR",I1018="CONV","NO RELLENAR",I1018="VSF","RELLENAR",I1018="VCF","RELLENAR")</f>
        <v>#N/A</v>
      </c>
      <c r="S1018" s="53"/>
      <c r="T1018" s="53"/>
      <c r="U1018" s="54"/>
      <c r="V1018" s="55"/>
      <c r="W1018" s="54"/>
      <c r="X1018" s="55"/>
      <c r="Y1018" s="51"/>
      <c r="Z1018" s="51"/>
      <c r="AA1018" s="51"/>
      <c r="AB1018" s="51"/>
      <c r="AC1018" s="51"/>
      <c r="AD1018" s="51"/>
      <c r="AE1018" s="51"/>
      <c r="AF1018" s="51"/>
      <c r="AG1018" s="51"/>
      <c r="AH1018" s="51"/>
      <c r="AI1018" s="51"/>
      <c r="AJ1018" s="51"/>
      <c r="AK1018" s="51"/>
      <c r="AL1018" s="51"/>
      <c r="AM1018" s="54"/>
      <c r="AN1018" s="51"/>
      <c r="AO1018" s="54"/>
      <c r="AP1018" s="51"/>
      <c r="AQ1018" s="54"/>
      <c r="AR1018" s="51"/>
      <c r="AS1018" s="53" t="n">
        <v>0</v>
      </c>
      <c r="AT1018" s="53" t="n">
        <v>0</v>
      </c>
      <c r="AU1018" s="53" t="e">
        <f aca="false">_xlfn.IFS(I1018="PE",0,I1018="PC",0,I1018="VCF",ROUND(AS1018*AV1018,2),I1018="VSF",ROUND(AS1018*AV1018,2),I1018="SUB",ROUND(AS1018*AV1018,2),I1018="ADQBYS",ROUND(AS1018*AV1018,2),I1018="CONV",ROUND(AS1018*AV1018,2))</f>
        <v>#N/A</v>
      </c>
      <c r="AV1018" s="56"/>
      <c r="AW1018" s="57" t="e">
        <f aca="false">_xlfn.IFS(I1018="PE",ROUND((O1018*P1018)+Q1018,2),I1018="PC",ROUND((O1018*P1018)+Q1018,2),AND(I1018="VCF",BA1018="SI"),AS1018+AU1018,AND(I1018="VCF",BA1018="NO"),AS1018,AND(I1018="VSF",BA1018="SI"),AS1018+AU1018+Y1018+Z1018,AND(I1018="VSF",BA1018="NO"),AS1018+Y1018+Z1018,AND(I1018="SUB",BA1018="SI"),AS1018+AU1018,AND(I1018="SUB",BA1018="NO"),AS1018,AND(I1018="ADQBYS",BA1018="SI"),AS1018+AU1018,AND(I1018="ADQBYS",BA1018="NO"),AS1018,AND(I1018="CONV",BA1018="SI"),AS1018+AU1018,AND(I1018="CONV",BA1018="NO"),AS1018)</f>
        <v>#N/A</v>
      </c>
      <c r="AX1018" s="53"/>
      <c r="AY1018" s="58"/>
      <c r="AZ1018" s="51"/>
      <c r="BA1018" s="59"/>
    </row>
    <row r="1019" customFormat="false" ht="18.6" hidden="false" customHeight="true" outlineLevel="0" collapsed="false">
      <c r="A1019" s="43"/>
      <c r="B1019" s="44"/>
      <c r="C1019" s="44"/>
      <c r="D1019" s="44"/>
      <c r="E1019" s="44"/>
      <c r="F1019" s="44"/>
      <c r="G1019" s="44"/>
      <c r="H1019" s="45"/>
      <c r="I1019" s="44"/>
      <c r="J1019" s="44"/>
      <c r="K1019" s="44"/>
      <c r="L1019" s="47"/>
      <c r="M1019" s="47"/>
      <c r="N1019" s="49" t="e">
        <f aca="false">_xlfn.IFS(AND(I1019="PE",M1019="NÓMINA ENERO"),1,AND(I1019="PE",M1019="NÓMINA FEBRERO"),2,AND(I1019="PE",M1019="NÓMINA MARZO"),3,AND(I1019="PE",M1019="NÓMINA ABRIL"),4,AND(I1019="PE",M1019="NÓMINA MAYO"),5,AND(I1019="PE",M1019="NÓMINA JUNIO"),6,AND(I1019="PE",M1019="NÓMINA JULIO"),7,AND(I1019="PE",M1019="NÓMINA AGOSTO"),8,AND(I1019="PE",M1019="NÓMINA SEPTIEMBRE"),9,AND(I1019="PE",M1019="NÓMINA OCTUBRE"),10,AND(I1019="PE",M1019="NÓMINA NOVIEMBRE"),11,AND(I1019="PE",M1019="NÓMINA DICIEMBRE"),12,AND(I1019="PC",M1019="NÓMINA ENERO"),1,AND(I1019="PC",M1019="NÓMINA FEBRERO"),2,AND(I1019="PC",M1019="NÓMINA MARZO"),3,AND(I1019="PC",M1019="NÓMINA ABRIL"),4,AND(I1019="PC",M1019="NÓMINA MAYO"),5,AND(I1019="PC",M1019="NÓMINA JUNIO"),6,AND(I1019="PC",M1019="NÓMINA JULIO"),7,AND(I1019="PC",M1019="NÓMINA AGOSTO"),8,AND(I1019="PC",M1019="NÓMINA SEPTIEMBRE"),9,AND(I1019="PC",M1019="NÓMINA OCTUBRE"),10,AND(I1019="PC",M1019="NÓMINA NOVIEMBRE"),11,AND(I1019="PC",M1019="NÓMINA DICIEMBRE"),12,I1019="VCF"," ",I1019="VSF"," ",I1019="SUB"," ",I1019="ADQBYS"," ",I1019="CONV"," ")</f>
        <v>#N/A</v>
      </c>
      <c r="O1019" s="50"/>
      <c r="P1019" s="51"/>
      <c r="Q1019" s="51" t="n">
        <f aca="false">ROUND((O1019*P1019)*0.15,2)</f>
        <v>0</v>
      </c>
      <c r="R1019" s="52" t="e">
        <f aca="false">_xlfn.IFS(I1019="PE","NO RELLENAR",I1019="PC","NO RELLENAR",I1019="SUB","NO RELLENAR",I1019="ADQBYS","NO RELLENAR",I1019="CONV","NO RELLENAR",I1019="VSF","RELLENAR",I1019="VCF","RELLENAR")</f>
        <v>#N/A</v>
      </c>
      <c r="S1019" s="53"/>
      <c r="T1019" s="53"/>
      <c r="U1019" s="54"/>
      <c r="V1019" s="55"/>
      <c r="W1019" s="54"/>
      <c r="X1019" s="55"/>
      <c r="Y1019" s="51"/>
      <c r="Z1019" s="51"/>
      <c r="AA1019" s="51"/>
      <c r="AB1019" s="51"/>
      <c r="AC1019" s="51"/>
      <c r="AD1019" s="51"/>
      <c r="AE1019" s="51"/>
      <c r="AF1019" s="51"/>
      <c r="AG1019" s="51"/>
      <c r="AH1019" s="51"/>
      <c r="AI1019" s="51"/>
      <c r="AJ1019" s="51"/>
      <c r="AK1019" s="51"/>
      <c r="AL1019" s="51"/>
      <c r="AM1019" s="54"/>
      <c r="AN1019" s="51"/>
      <c r="AO1019" s="54"/>
      <c r="AP1019" s="51"/>
      <c r="AQ1019" s="54"/>
      <c r="AR1019" s="51"/>
      <c r="AS1019" s="53" t="n">
        <v>0</v>
      </c>
      <c r="AT1019" s="53" t="n">
        <v>0</v>
      </c>
      <c r="AU1019" s="53" t="e">
        <f aca="false">_xlfn.IFS(I1019="PE",0,I1019="PC",0,I1019="VCF",ROUND(AS1019*AV1019,2),I1019="VSF",ROUND(AS1019*AV1019,2),I1019="SUB",ROUND(AS1019*AV1019,2),I1019="ADQBYS",ROUND(AS1019*AV1019,2),I1019="CONV",ROUND(AS1019*AV1019,2))</f>
        <v>#N/A</v>
      </c>
      <c r="AV1019" s="56"/>
      <c r="AW1019" s="57" t="e">
        <f aca="false">_xlfn.IFS(I1019="PE",ROUND((O1019*P1019)+Q1019,2),I1019="PC",ROUND((O1019*P1019)+Q1019,2),AND(I1019="VCF",BA1019="SI"),AS1019+AU1019,AND(I1019="VCF",BA1019="NO"),AS1019,AND(I1019="VSF",BA1019="SI"),AS1019+AU1019+Y1019+Z1019,AND(I1019="VSF",BA1019="NO"),AS1019+Y1019+Z1019,AND(I1019="SUB",BA1019="SI"),AS1019+AU1019,AND(I1019="SUB",BA1019="NO"),AS1019,AND(I1019="ADQBYS",BA1019="SI"),AS1019+AU1019,AND(I1019="ADQBYS",BA1019="NO"),AS1019,AND(I1019="CONV",BA1019="SI"),AS1019+AU1019,AND(I1019="CONV",BA1019="NO"),AS1019)</f>
        <v>#N/A</v>
      </c>
      <c r="AX1019" s="53"/>
      <c r="AY1019" s="58"/>
      <c r="AZ1019" s="51"/>
      <c r="BA1019" s="59"/>
    </row>
    <row r="1020" customFormat="false" ht="18.6" hidden="false" customHeight="true" outlineLevel="0" collapsed="false">
      <c r="A1020" s="43"/>
      <c r="B1020" s="44"/>
      <c r="C1020" s="44"/>
      <c r="D1020" s="44"/>
      <c r="E1020" s="44"/>
      <c r="F1020" s="44"/>
      <c r="G1020" s="44"/>
      <c r="H1020" s="45"/>
      <c r="I1020" s="44"/>
      <c r="J1020" s="44"/>
      <c r="K1020" s="44"/>
      <c r="L1020" s="47"/>
      <c r="M1020" s="47"/>
      <c r="N1020" s="49" t="e">
        <f aca="false">_xlfn.IFS(AND(I1020="PE",M1020="NÓMINA ENERO"),1,AND(I1020="PE",M1020="NÓMINA FEBRERO"),2,AND(I1020="PE",M1020="NÓMINA MARZO"),3,AND(I1020="PE",M1020="NÓMINA ABRIL"),4,AND(I1020="PE",M1020="NÓMINA MAYO"),5,AND(I1020="PE",M1020="NÓMINA JUNIO"),6,AND(I1020="PE",M1020="NÓMINA JULIO"),7,AND(I1020="PE",M1020="NÓMINA AGOSTO"),8,AND(I1020="PE",M1020="NÓMINA SEPTIEMBRE"),9,AND(I1020="PE",M1020="NÓMINA OCTUBRE"),10,AND(I1020="PE",M1020="NÓMINA NOVIEMBRE"),11,AND(I1020="PE",M1020="NÓMINA DICIEMBRE"),12,AND(I1020="PC",M1020="NÓMINA ENERO"),1,AND(I1020="PC",M1020="NÓMINA FEBRERO"),2,AND(I1020="PC",M1020="NÓMINA MARZO"),3,AND(I1020="PC",M1020="NÓMINA ABRIL"),4,AND(I1020="PC",M1020="NÓMINA MAYO"),5,AND(I1020="PC",M1020="NÓMINA JUNIO"),6,AND(I1020="PC",M1020="NÓMINA JULIO"),7,AND(I1020="PC",M1020="NÓMINA AGOSTO"),8,AND(I1020="PC",M1020="NÓMINA SEPTIEMBRE"),9,AND(I1020="PC",M1020="NÓMINA OCTUBRE"),10,AND(I1020="PC",M1020="NÓMINA NOVIEMBRE"),11,AND(I1020="PC",M1020="NÓMINA DICIEMBRE"),12,I1020="VCF"," ",I1020="VSF"," ",I1020="SUB"," ",I1020="ADQBYS"," ",I1020="CONV"," ")</f>
        <v>#N/A</v>
      </c>
      <c r="O1020" s="50"/>
      <c r="P1020" s="51"/>
      <c r="Q1020" s="51" t="n">
        <f aca="false">ROUND((O1020*P1020)*0.15,2)</f>
        <v>0</v>
      </c>
      <c r="R1020" s="52" t="e">
        <f aca="false">_xlfn.IFS(I1020="PE","NO RELLENAR",I1020="PC","NO RELLENAR",I1020="SUB","NO RELLENAR",I1020="ADQBYS","NO RELLENAR",I1020="CONV","NO RELLENAR",I1020="VSF","RELLENAR",I1020="VCF","RELLENAR")</f>
        <v>#N/A</v>
      </c>
      <c r="S1020" s="53"/>
      <c r="T1020" s="53"/>
      <c r="U1020" s="54"/>
      <c r="V1020" s="55"/>
      <c r="W1020" s="54"/>
      <c r="X1020" s="55"/>
      <c r="Y1020" s="51"/>
      <c r="Z1020" s="51"/>
      <c r="AA1020" s="51"/>
      <c r="AB1020" s="51"/>
      <c r="AC1020" s="51"/>
      <c r="AD1020" s="51"/>
      <c r="AE1020" s="51"/>
      <c r="AF1020" s="51"/>
      <c r="AG1020" s="51"/>
      <c r="AH1020" s="51"/>
      <c r="AI1020" s="51"/>
      <c r="AJ1020" s="51"/>
      <c r="AK1020" s="51"/>
      <c r="AL1020" s="51"/>
      <c r="AM1020" s="54"/>
      <c r="AN1020" s="51"/>
      <c r="AO1020" s="54"/>
      <c r="AP1020" s="51"/>
      <c r="AQ1020" s="54"/>
      <c r="AR1020" s="51"/>
      <c r="AS1020" s="53" t="n">
        <v>0</v>
      </c>
      <c r="AT1020" s="53" t="n">
        <v>0</v>
      </c>
      <c r="AU1020" s="53" t="e">
        <f aca="false">_xlfn.IFS(I1020="PE",0,I1020="PC",0,I1020="VCF",ROUND(AS1020*AV1020,2),I1020="VSF",ROUND(AS1020*AV1020,2),I1020="SUB",ROUND(AS1020*AV1020,2),I1020="ADQBYS",ROUND(AS1020*AV1020,2),I1020="CONV",ROUND(AS1020*AV1020,2))</f>
        <v>#N/A</v>
      </c>
      <c r="AV1020" s="56"/>
      <c r="AW1020" s="57" t="e">
        <f aca="false">_xlfn.IFS(I1020="PE",ROUND((O1020*P1020)+Q1020,2),I1020="PC",ROUND((O1020*P1020)+Q1020,2),AND(I1020="VCF",BA1020="SI"),AS1020+AU1020,AND(I1020="VCF",BA1020="NO"),AS1020,AND(I1020="VSF",BA1020="SI"),AS1020+AU1020+Y1020+Z1020,AND(I1020="VSF",BA1020="NO"),AS1020+Y1020+Z1020,AND(I1020="SUB",BA1020="SI"),AS1020+AU1020,AND(I1020="SUB",BA1020="NO"),AS1020,AND(I1020="ADQBYS",BA1020="SI"),AS1020+AU1020,AND(I1020="ADQBYS",BA1020="NO"),AS1020,AND(I1020="CONV",BA1020="SI"),AS1020+AU1020,AND(I1020="CONV",BA1020="NO"),AS1020)</f>
        <v>#N/A</v>
      </c>
      <c r="AX1020" s="53"/>
      <c r="AY1020" s="58"/>
      <c r="AZ1020" s="51"/>
      <c r="BA1020" s="59"/>
    </row>
    <row r="1021" customFormat="false" ht="18.6" hidden="false" customHeight="true" outlineLevel="0" collapsed="false">
      <c r="A1021" s="43"/>
      <c r="B1021" s="44"/>
      <c r="C1021" s="44"/>
      <c r="D1021" s="44"/>
      <c r="E1021" s="44"/>
      <c r="F1021" s="44"/>
      <c r="G1021" s="44"/>
      <c r="H1021" s="45"/>
      <c r="I1021" s="44"/>
      <c r="J1021" s="44"/>
      <c r="K1021" s="44"/>
      <c r="L1021" s="47"/>
      <c r="M1021" s="47"/>
      <c r="N1021" s="49" t="e">
        <f aca="false">_xlfn.IFS(AND(I1021="PE",M1021="NÓMINA ENERO"),1,AND(I1021="PE",M1021="NÓMINA FEBRERO"),2,AND(I1021="PE",M1021="NÓMINA MARZO"),3,AND(I1021="PE",M1021="NÓMINA ABRIL"),4,AND(I1021="PE",M1021="NÓMINA MAYO"),5,AND(I1021="PE",M1021="NÓMINA JUNIO"),6,AND(I1021="PE",M1021="NÓMINA JULIO"),7,AND(I1021="PE",M1021="NÓMINA AGOSTO"),8,AND(I1021="PE",M1021="NÓMINA SEPTIEMBRE"),9,AND(I1021="PE",M1021="NÓMINA OCTUBRE"),10,AND(I1021="PE",M1021="NÓMINA NOVIEMBRE"),11,AND(I1021="PE",M1021="NÓMINA DICIEMBRE"),12,AND(I1021="PC",M1021="NÓMINA ENERO"),1,AND(I1021="PC",M1021="NÓMINA FEBRERO"),2,AND(I1021="PC",M1021="NÓMINA MARZO"),3,AND(I1021="PC",M1021="NÓMINA ABRIL"),4,AND(I1021="PC",M1021="NÓMINA MAYO"),5,AND(I1021="PC",M1021="NÓMINA JUNIO"),6,AND(I1021="PC",M1021="NÓMINA JULIO"),7,AND(I1021="PC",M1021="NÓMINA AGOSTO"),8,AND(I1021="PC",M1021="NÓMINA SEPTIEMBRE"),9,AND(I1021="PC",M1021="NÓMINA OCTUBRE"),10,AND(I1021="PC",M1021="NÓMINA NOVIEMBRE"),11,AND(I1021="PC",M1021="NÓMINA DICIEMBRE"),12,I1021="VCF"," ",I1021="VSF"," ",I1021="SUB"," ",I1021="ADQBYS"," ",I1021="CONV"," ")</f>
        <v>#N/A</v>
      </c>
      <c r="O1021" s="50"/>
      <c r="P1021" s="51"/>
      <c r="Q1021" s="51" t="n">
        <f aca="false">ROUND((O1021*P1021)*0.15,2)</f>
        <v>0</v>
      </c>
      <c r="R1021" s="52" t="e">
        <f aca="false">_xlfn.IFS(I1021="PE","NO RELLENAR",I1021="PC","NO RELLENAR",I1021="SUB","NO RELLENAR",I1021="ADQBYS","NO RELLENAR",I1021="CONV","NO RELLENAR",I1021="VSF","RELLENAR",I1021="VCF","RELLENAR")</f>
        <v>#N/A</v>
      </c>
      <c r="S1021" s="53"/>
      <c r="T1021" s="53"/>
      <c r="U1021" s="54"/>
      <c r="V1021" s="55"/>
      <c r="W1021" s="54"/>
      <c r="X1021" s="55"/>
      <c r="Y1021" s="51"/>
      <c r="Z1021" s="51"/>
      <c r="AA1021" s="51"/>
      <c r="AB1021" s="51"/>
      <c r="AC1021" s="51"/>
      <c r="AD1021" s="51"/>
      <c r="AE1021" s="51"/>
      <c r="AF1021" s="51"/>
      <c r="AG1021" s="51"/>
      <c r="AH1021" s="51"/>
      <c r="AI1021" s="51"/>
      <c r="AJ1021" s="51"/>
      <c r="AK1021" s="51"/>
      <c r="AL1021" s="51"/>
      <c r="AM1021" s="54"/>
      <c r="AN1021" s="51"/>
      <c r="AO1021" s="54"/>
      <c r="AP1021" s="51"/>
      <c r="AQ1021" s="54"/>
      <c r="AR1021" s="51"/>
      <c r="AS1021" s="53" t="n">
        <v>0</v>
      </c>
      <c r="AT1021" s="53" t="n">
        <v>0</v>
      </c>
      <c r="AU1021" s="53" t="e">
        <f aca="false">_xlfn.IFS(I1021="PE",0,I1021="PC",0,I1021="VCF",ROUND(AS1021*AV1021,2),I1021="VSF",ROUND(AS1021*AV1021,2),I1021="SUB",ROUND(AS1021*AV1021,2),I1021="ADQBYS",ROUND(AS1021*AV1021,2),I1021="CONV",ROUND(AS1021*AV1021,2))</f>
        <v>#N/A</v>
      </c>
      <c r="AV1021" s="56"/>
      <c r="AW1021" s="57" t="e">
        <f aca="false">_xlfn.IFS(I1021="PE",ROUND((O1021*P1021)+Q1021,2),I1021="PC",ROUND((O1021*P1021)+Q1021,2),AND(I1021="VCF",BA1021="SI"),AS1021+AU1021,AND(I1021="VCF",BA1021="NO"),AS1021,AND(I1021="VSF",BA1021="SI"),AS1021+AU1021+Y1021+Z1021,AND(I1021="VSF",BA1021="NO"),AS1021+Y1021+Z1021,AND(I1021="SUB",BA1021="SI"),AS1021+AU1021,AND(I1021="SUB",BA1021="NO"),AS1021,AND(I1021="ADQBYS",BA1021="SI"),AS1021+AU1021,AND(I1021="ADQBYS",BA1021="NO"),AS1021,AND(I1021="CONV",BA1021="SI"),AS1021+AU1021,AND(I1021="CONV",BA1021="NO"),AS1021)</f>
        <v>#N/A</v>
      </c>
      <c r="AX1021" s="53"/>
      <c r="AY1021" s="58"/>
      <c r="AZ1021" s="51"/>
      <c r="BA1021" s="59"/>
    </row>
    <row r="1022" customFormat="false" ht="18.6" hidden="false" customHeight="true" outlineLevel="0" collapsed="false">
      <c r="A1022" s="43"/>
      <c r="B1022" s="44"/>
      <c r="C1022" s="44"/>
      <c r="D1022" s="44"/>
      <c r="E1022" s="44"/>
      <c r="F1022" s="44"/>
      <c r="G1022" s="44"/>
      <c r="H1022" s="45"/>
      <c r="I1022" s="44"/>
      <c r="J1022" s="44"/>
      <c r="K1022" s="44"/>
      <c r="L1022" s="47"/>
      <c r="M1022" s="47"/>
      <c r="N1022" s="49" t="e">
        <f aca="false">_xlfn.IFS(AND(I1022="PE",M1022="NÓMINA ENERO"),1,AND(I1022="PE",M1022="NÓMINA FEBRERO"),2,AND(I1022="PE",M1022="NÓMINA MARZO"),3,AND(I1022="PE",M1022="NÓMINA ABRIL"),4,AND(I1022="PE",M1022="NÓMINA MAYO"),5,AND(I1022="PE",M1022="NÓMINA JUNIO"),6,AND(I1022="PE",M1022="NÓMINA JULIO"),7,AND(I1022="PE",M1022="NÓMINA AGOSTO"),8,AND(I1022="PE",M1022="NÓMINA SEPTIEMBRE"),9,AND(I1022="PE",M1022="NÓMINA OCTUBRE"),10,AND(I1022="PE",M1022="NÓMINA NOVIEMBRE"),11,AND(I1022="PE",M1022="NÓMINA DICIEMBRE"),12,AND(I1022="PC",M1022="NÓMINA ENERO"),1,AND(I1022="PC",M1022="NÓMINA FEBRERO"),2,AND(I1022="PC",M1022="NÓMINA MARZO"),3,AND(I1022="PC",M1022="NÓMINA ABRIL"),4,AND(I1022="PC",M1022="NÓMINA MAYO"),5,AND(I1022="PC",M1022="NÓMINA JUNIO"),6,AND(I1022="PC",M1022="NÓMINA JULIO"),7,AND(I1022="PC",M1022="NÓMINA AGOSTO"),8,AND(I1022="PC",M1022="NÓMINA SEPTIEMBRE"),9,AND(I1022="PC",M1022="NÓMINA OCTUBRE"),10,AND(I1022="PC",M1022="NÓMINA NOVIEMBRE"),11,AND(I1022="PC",M1022="NÓMINA DICIEMBRE"),12,I1022="VCF"," ",I1022="VSF"," ",I1022="SUB"," ",I1022="ADQBYS"," ",I1022="CONV"," ")</f>
        <v>#N/A</v>
      </c>
      <c r="O1022" s="50"/>
      <c r="P1022" s="51"/>
      <c r="Q1022" s="51" t="n">
        <f aca="false">ROUND((O1022*P1022)*0.15,2)</f>
        <v>0</v>
      </c>
      <c r="R1022" s="52" t="e">
        <f aca="false">_xlfn.IFS(I1022="PE","NO RELLENAR",I1022="PC","NO RELLENAR",I1022="SUB","NO RELLENAR",I1022="ADQBYS","NO RELLENAR",I1022="CONV","NO RELLENAR",I1022="VSF","RELLENAR",I1022="VCF","RELLENAR")</f>
        <v>#N/A</v>
      </c>
      <c r="S1022" s="53"/>
      <c r="T1022" s="53"/>
      <c r="U1022" s="54"/>
      <c r="V1022" s="55"/>
      <c r="W1022" s="54"/>
      <c r="X1022" s="55"/>
      <c r="Y1022" s="51"/>
      <c r="Z1022" s="51"/>
      <c r="AA1022" s="51"/>
      <c r="AB1022" s="51"/>
      <c r="AC1022" s="51"/>
      <c r="AD1022" s="51"/>
      <c r="AE1022" s="51"/>
      <c r="AF1022" s="51"/>
      <c r="AG1022" s="51"/>
      <c r="AH1022" s="51"/>
      <c r="AI1022" s="51"/>
      <c r="AJ1022" s="51"/>
      <c r="AK1022" s="51"/>
      <c r="AL1022" s="51"/>
      <c r="AM1022" s="54"/>
      <c r="AN1022" s="51"/>
      <c r="AO1022" s="54"/>
      <c r="AP1022" s="51"/>
      <c r="AQ1022" s="54"/>
      <c r="AR1022" s="51"/>
      <c r="AS1022" s="53" t="n">
        <v>0</v>
      </c>
      <c r="AT1022" s="53" t="n">
        <v>0</v>
      </c>
      <c r="AU1022" s="53" t="e">
        <f aca="false">_xlfn.IFS(I1022="PE",0,I1022="PC",0,I1022="VCF",ROUND(AS1022*AV1022,2),I1022="VSF",ROUND(AS1022*AV1022,2),I1022="SUB",ROUND(AS1022*AV1022,2),I1022="ADQBYS",ROUND(AS1022*AV1022,2),I1022="CONV",ROUND(AS1022*AV1022,2))</f>
        <v>#N/A</v>
      </c>
      <c r="AV1022" s="56"/>
      <c r="AW1022" s="57" t="e">
        <f aca="false">_xlfn.IFS(I1022="PE",ROUND((O1022*P1022)+Q1022,2),I1022="PC",ROUND((O1022*P1022)+Q1022,2),AND(I1022="VCF",BA1022="SI"),AS1022+AU1022,AND(I1022="VCF",BA1022="NO"),AS1022,AND(I1022="VSF",BA1022="SI"),AS1022+AU1022+Y1022+Z1022,AND(I1022="VSF",BA1022="NO"),AS1022+Y1022+Z1022,AND(I1022="SUB",BA1022="SI"),AS1022+AU1022,AND(I1022="SUB",BA1022="NO"),AS1022,AND(I1022="ADQBYS",BA1022="SI"),AS1022+AU1022,AND(I1022="ADQBYS",BA1022="NO"),AS1022,AND(I1022="CONV",BA1022="SI"),AS1022+AU1022,AND(I1022="CONV",BA1022="NO"),AS1022)</f>
        <v>#N/A</v>
      </c>
      <c r="AX1022" s="53"/>
      <c r="AY1022" s="58"/>
      <c r="AZ1022" s="51"/>
      <c r="BA1022" s="59"/>
    </row>
    <row r="1023" customFormat="false" ht="18.6" hidden="false" customHeight="true" outlineLevel="0" collapsed="false">
      <c r="A1023" s="43"/>
      <c r="B1023" s="44"/>
      <c r="C1023" s="44"/>
      <c r="D1023" s="44"/>
      <c r="E1023" s="44"/>
      <c r="F1023" s="44"/>
      <c r="G1023" s="44"/>
      <c r="H1023" s="45"/>
      <c r="I1023" s="44"/>
      <c r="J1023" s="44"/>
      <c r="K1023" s="44"/>
      <c r="L1023" s="47"/>
      <c r="M1023" s="47"/>
      <c r="N1023" s="49" t="e">
        <f aca="false">_xlfn.IFS(AND(I1023="PE",M1023="NÓMINA ENERO"),1,AND(I1023="PE",M1023="NÓMINA FEBRERO"),2,AND(I1023="PE",M1023="NÓMINA MARZO"),3,AND(I1023="PE",M1023="NÓMINA ABRIL"),4,AND(I1023="PE",M1023="NÓMINA MAYO"),5,AND(I1023="PE",M1023="NÓMINA JUNIO"),6,AND(I1023="PE",M1023="NÓMINA JULIO"),7,AND(I1023="PE",M1023="NÓMINA AGOSTO"),8,AND(I1023="PE",M1023="NÓMINA SEPTIEMBRE"),9,AND(I1023="PE",M1023="NÓMINA OCTUBRE"),10,AND(I1023="PE",M1023="NÓMINA NOVIEMBRE"),11,AND(I1023="PE",M1023="NÓMINA DICIEMBRE"),12,AND(I1023="PC",M1023="NÓMINA ENERO"),1,AND(I1023="PC",M1023="NÓMINA FEBRERO"),2,AND(I1023="PC",M1023="NÓMINA MARZO"),3,AND(I1023="PC",M1023="NÓMINA ABRIL"),4,AND(I1023="PC",M1023="NÓMINA MAYO"),5,AND(I1023="PC",M1023="NÓMINA JUNIO"),6,AND(I1023="PC",M1023="NÓMINA JULIO"),7,AND(I1023="PC",M1023="NÓMINA AGOSTO"),8,AND(I1023="PC",M1023="NÓMINA SEPTIEMBRE"),9,AND(I1023="PC",M1023="NÓMINA OCTUBRE"),10,AND(I1023="PC",M1023="NÓMINA NOVIEMBRE"),11,AND(I1023="PC",M1023="NÓMINA DICIEMBRE"),12,I1023="VCF"," ",I1023="VSF"," ",I1023="SUB"," ",I1023="ADQBYS"," ",I1023="CONV"," ")</f>
        <v>#N/A</v>
      </c>
      <c r="O1023" s="50"/>
      <c r="P1023" s="51"/>
      <c r="Q1023" s="51" t="n">
        <f aca="false">ROUND((O1023*P1023)*0.15,2)</f>
        <v>0</v>
      </c>
      <c r="R1023" s="52" t="e">
        <f aca="false">_xlfn.IFS(I1023="PE","NO RELLENAR",I1023="PC","NO RELLENAR",I1023="SUB","NO RELLENAR",I1023="ADQBYS","NO RELLENAR",I1023="CONV","NO RELLENAR",I1023="VSF","RELLENAR",I1023="VCF","RELLENAR")</f>
        <v>#N/A</v>
      </c>
      <c r="S1023" s="53"/>
      <c r="T1023" s="53"/>
      <c r="U1023" s="54"/>
      <c r="V1023" s="55"/>
      <c r="W1023" s="54"/>
      <c r="X1023" s="55"/>
      <c r="Y1023" s="51"/>
      <c r="Z1023" s="51"/>
      <c r="AA1023" s="51"/>
      <c r="AB1023" s="51"/>
      <c r="AC1023" s="51"/>
      <c r="AD1023" s="51"/>
      <c r="AE1023" s="51"/>
      <c r="AF1023" s="51"/>
      <c r="AG1023" s="51"/>
      <c r="AH1023" s="51"/>
      <c r="AI1023" s="51"/>
      <c r="AJ1023" s="51"/>
      <c r="AK1023" s="51"/>
      <c r="AL1023" s="51"/>
      <c r="AM1023" s="54"/>
      <c r="AN1023" s="51"/>
      <c r="AO1023" s="54"/>
      <c r="AP1023" s="51"/>
      <c r="AQ1023" s="54"/>
      <c r="AR1023" s="51"/>
      <c r="AS1023" s="53" t="n">
        <v>0</v>
      </c>
      <c r="AT1023" s="53" t="n">
        <v>0</v>
      </c>
      <c r="AU1023" s="53" t="e">
        <f aca="false">_xlfn.IFS(I1023="PE",0,I1023="PC",0,I1023="VCF",ROUND(AS1023*AV1023,2),I1023="VSF",ROUND(AS1023*AV1023,2),I1023="SUB",ROUND(AS1023*AV1023,2),I1023="ADQBYS",ROUND(AS1023*AV1023,2),I1023="CONV",ROUND(AS1023*AV1023,2))</f>
        <v>#N/A</v>
      </c>
      <c r="AV1023" s="56"/>
      <c r="AW1023" s="57" t="e">
        <f aca="false">_xlfn.IFS(I1023="PE",ROUND((O1023*P1023)+Q1023,2),I1023="PC",ROUND((O1023*P1023)+Q1023,2),AND(I1023="VCF",BA1023="SI"),AS1023+AU1023,AND(I1023="VCF",BA1023="NO"),AS1023,AND(I1023="VSF",BA1023="SI"),AS1023+AU1023+Y1023+Z1023,AND(I1023="VSF",BA1023="NO"),AS1023+Y1023+Z1023,AND(I1023="SUB",BA1023="SI"),AS1023+AU1023,AND(I1023="SUB",BA1023="NO"),AS1023,AND(I1023="ADQBYS",BA1023="SI"),AS1023+AU1023,AND(I1023="ADQBYS",BA1023="NO"),AS1023,AND(I1023="CONV",BA1023="SI"),AS1023+AU1023,AND(I1023="CONV",BA1023="NO"),AS1023)</f>
        <v>#N/A</v>
      </c>
      <c r="AX1023" s="53"/>
      <c r="AY1023" s="58"/>
      <c r="AZ1023" s="51"/>
      <c r="BA1023" s="59"/>
    </row>
    <row r="1024" customFormat="false" ht="18.6" hidden="false" customHeight="true" outlineLevel="0" collapsed="false">
      <c r="A1024" s="43"/>
      <c r="B1024" s="44"/>
      <c r="C1024" s="44"/>
      <c r="D1024" s="44"/>
      <c r="E1024" s="44"/>
      <c r="F1024" s="44"/>
      <c r="G1024" s="44"/>
      <c r="H1024" s="45"/>
      <c r="I1024" s="44"/>
      <c r="J1024" s="44"/>
      <c r="K1024" s="44"/>
      <c r="L1024" s="47"/>
      <c r="M1024" s="47"/>
      <c r="N1024" s="49" t="e">
        <f aca="false">_xlfn.IFS(AND(I1024="PE",M1024="NÓMINA ENERO"),1,AND(I1024="PE",M1024="NÓMINA FEBRERO"),2,AND(I1024="PE",M1024="NÓMINA MARZO"),3,AND(I1024="PE",M1024="NÓMINA ABRIL"),4,AND(I1024="PE",M1024="NÓMINA MAYO"),5,AND(I1024="PE",M1024="NÓMINA JUNIO"),6,AND(I1024="PE",M1024="NÓMINA JULIO"),7,AND(I1024="PE",M1024="NÓMINA AGOSTO"),8,AND(I1024="PE",M1024="NÓMINA SEPTIEMBRE"),9,AND(I1024="PE",M1024="NÓMINA OCTUBRE"),10,AND(I1024="PE",M1024="NÓMINA NOVIEMBRE"),11,AND(I1024="PE",M1024="NÓMINA DICIEMBRE"),12,AND(I1024="PC",M1024="NÓMINA ENERO"),1,AND(I1024="PC",M1024="NÓMINA FEBRERO"),2,AND(I1024="PC",M1024="NÓMINA MARZO"),3,AND(I1024="PC",M1024="NÓMINA ABRIL"),4,AND(I1024="PC",M1024="NÓMINA MAYO"),5,AND(I1024="PC",M1024="NÓMINA JUNIO"),6,AND(I1024="PC",M1024="NÓMINA JULIO"),7,AND(I1024="PC",M1024="NÓMINA AGOSTO"),8,AND(I1024="PC",M1024="NÓMINA SEPTIEMBRE"),9,AND(I1024="PC",M1024="NÓMINA OCTUBRE"),10,AND(I1024="PC",M1024="NÓMINA NOVIEMBRE"),11,AND(I1024="PC",M1024="NÓMINA DICIEMBRE"),12,I1024="VCF"," ",I1024="VSF"," ",I1024="SUB"," ",I1024="ADQBYS"," ",I1024="CONV"," ")</f>
        <v>#N/A</v>
      </c>
      <c r="O1024" s="50"/>
      <c r="P1024" s="51"/>
      <c r="Q1024" s="51" t="n">
        <f aca="false">ROUND((O1024*P1024)*0.15,2)</f>
        <v>0</v>
      </c>
      <c r="R1024" s="52" t="e">
        <f aca="false">_xlfn.IFS(I1024="PE","NO RELLENAR",I1024="PC","NO RELLENAR",I1024="SUB","NO RELLENAR",I1024="ADQBYS","NO RELLENAR",I1024="CONV","NO RELLENAR",I1024="VSF","RELLENAR",I1024="VCF","RELLENAR")</f>
        <v>#N/A</v>
      </c>
      <c r="S1024" s="53"/>
      <c r="T1024" s="53"/>
      <c r="U1024" s="54"/>
      <c r="V1024" s="55"/>
      <c r="W1024" s="54"/>
      <c r="X1024" s="55"/>
      <c r="Y1024" s="51"/>
      <c r="Z1024" s="51"/>
      <c r="AA1024" s="51"/>
      <c r="AB1024" s="51"/>
      <c r="AC1024" s="51"/>
      <c r="AD1024" s="51"/>
      <c r="AE1024" s="51"/>
      <c r="AF1024" s="51"/>
      <c r="AG1024" s="51"/>
      <c r="AH1024" s="51"/>
      <c r="AI1024" s="51"/>
      <c r="AJ1024" s="51"/>
      <c r="AK1024" s="51"/>
      <c r="AL1024" s="51"/>
      <c r="AM1024" s="54"/>
      <c r="AN1024" s="51"/>
      <c r="AO1024" s="54"/>
      <c r="AP1024" s="51"/>
      <c r="AQ1024" s="54"/>
      <c r="AR1024" s="51"/>
      <c r="AS1024" s="53" t="n">
        <v>0</v>
      </c>
      <c r="AT1024" s="53" t="n">
        <v>0</v>
      </c>
      <c r="AU1024" s="53" t="e">
        <f aca="false">_xlfn.IFS(I1024="PE",0,I1024="PC",0,I1024="VCF",ROUND(AS1024*AV1024,2),I1024="VSF",ROUND(AS1024*AV1024,2),I1024="SUB",ROUND(AS1024*AV1024,2),I1024="ADQBYS",ROUND(AS1024*AV1024,2),I1024="CONV",ROUND(AS1024*AV1024,2))</f>
        <v>#N/A</v>
      </c>
      <c r="AV1024" s="56"/>
      <c r="AW1024" s="57" t="e">
        <f aca="false">_xlfn.IFS(I1024="PE",ROUND((O1024*P1024)+Q1024,2),I1024="PC",ROUND((O1024*P1024)+Q1024,2),AND(I1024="VCF",BA1024="SI"),AS1024+AU1024,AND(I1024="VCF",BA1024="NO"),AS1024,AND(I1024="VSF",BA1024="SI"),AS1024+AU1024+Y1024+Z1024,AND(I1024="VSF",BA1024="NO"),AS1024+Y1024+Z1024,AND(I1024="SUB",BA1024="SI"),AS1024+AU1024,AND(I1024="SUB",BA1024="NO"),AS1024,AND(I1024="ADQBYS",BA1024="SI"),AS1024+AU1024,AND(I1024="ADQBYS",BA1024="NO"),AS1024,AND(I1024="CONV",BA1024="SI"),AS1024+AU1024,AND(I1024="CONV",BA1024="NO"),AS1024)</f>
        <v>#N/A</v>
      </c>
      <c r="AX1024" s="53"/>
      <c r="AY1024" s="58"/>
      <c r="AZ1024" s="51"/>
      <c r="BA1024" s="59"/>
    </row>
    <row r="1025" customFormat="false" ht="18.6" hidden="false" customHeight="true" outlineLevel="0" collapsed="false">
      <c r="A1025" s="43"/>
      <c r="B1025" s="44"/>
      <c r="C1025" s="44"/>
      <c r="D1025" s="44"/>
      <c r="E1025" s="44"/>
      <c r="F1025" s="44"/>
      <c r="G1025" s="44"/>
      <c r="H1025" s="45"/>
      <c r="I1025" s="44"/>
      <c r="J1025" s="44"/>
      <c r="K1025" s="44"/>
      <c r="L1025" s="47"/>
      <c r="M1025" s="47"/>
      <c r="N1025" s="49" t="e">
        <f aca="false">_xlfn.IFS(AND(I1025="PE",M1025="NÓMINA ENERO"),1,AND(I1025="PE",M1025="NÓMINA FEBRERO"),2,AND(I1025="PE",M1025="NÓMINA MARZO"),3,AND(I1025="PE",M1025="NÓMINA ABRIL"),4,AND(I1025="PE",M1025="NÓMINA MAYO"),5,AND(I1025="PE",M1025="NÓMINA JUNIO"),6,AND(I1025="PE",M1025="NÓMINA JULIO"),7,AND(I1025="PE",M1025="NÓMINA AGOSTO"),8,AND(I1025="PE",M1025="NÓMINA SEPTIEMBRE"),9,AND(I1025="PE",M1025="NÓMINA OCTUBRE"),10,AND(I1025="PE",M1025="NÓMINA NOVIEMBRE"),11,AND(I1025="PE",M1025="NÓMINA DICIEMBRE"),12,AND(I1025="PC",M1025="NÓMINA ENERO"),1,AND(I1025="PC",M1025="NÓMINA FEBRERO"),2,AND(I1025="PC",M1025="NÓMINA MARZO"),3,AND(I1025="PC",M1025="NÓMINA ABRIL"),4,AND(I1025="PC",M1025="NÓMINA MAYO"),5,AND(I1025="PC",M1025="NÓMINA JUNIO"),6,AND(I1025="PC",M1025="NÓMINA JULIO"),7,AND(I1025="PC",M1025="NÓMINA AGOSTO"),8,AND(I1025="PC",M1025="NÓMINA SEPTIEMBRE"),9,AND(I1025="PC",M1025="NÓMINA OCTUBRE"),10,AND(I1025="PC",M1025="NÓMINA NOVIEMBRE"),11,AND(I1025="PC",M1025="NÓMINA DICIEMBRE"),12,I1025="VCF"," ",I1025="VSF"," ",I1025="SUB"," ",I1025="ADQBYS"," ",I1025="CONV"," ")</f>
        <v>#N/A</v>
      </c>
      <c r="O1025" s="50"/>
      <c r="P1025" s="51"/>
      <c r="Q1025" s="51" t="n">
        <f aca="false">ROUND((O1025*P1025)*0.15,2)</f>
        <v>0</v>
      </c>
      <c r="R1025" s="52" t="e">
        <f aca="false">_xlfn.IFS(I1025="PE","NO RELLENAR",I1025="PC","NO RELLENAR",I1025="SUB","NO RELLENAR",I1025="ADQBYS","NO RELLENAR",I1025="CONV","NO RELLENAR",I1025="VSF","RELLENAR",I1025="VCF","RELLENAR")</f>
        <v>#N/A</v>
      </c>
      <c r="S1025" s="53"/>
      <c r="T1025" s="53"/>
      <c r="U1025" s="54"/>
      <c r="V1025" s="55"/>
      <c r="W1025" s="54"/>
      <c r="X1025" s="55"/>
      <c r="Y1025" s="51"/>
      <c r="Z1025" s="51"/>
      <c r="AA1025" s="51"/>
      <c r="AB1025" s="51"/>
      <c r="AC1025" s="51"/>
      <c r="AD1025" s="51"/>
      <c r="AE1025" s="51"/>
      <c r="AF1025" s="51"/>
      <c r="AG1025" s="51"/>
      <c r="AH1025" s="51"/>
      <c r="AI1025" s="51"/>
      <c r="AJ1025" s="51"/>
      <c r="AK1025" s="51"/>
      <c r="AL1025" s="51"/>
      <c r="AM1025" s="54"/>
      <c r="AN1025" s="51"/>
      <c r="AO1025" s="54"/>
      <c r="AP1025" s="51"/>
      <c r="AQ1025" s="54"/>
      <c r="AR1025" s="51"/>
      <c r="AS1025" s="53" t="n">
        <v>0</v>
      </c>
      <c r="AT1025" s="53" t="n">
        <v>0</v>
      </c>
      <c r="AU1025" s="53" t="e">
        <f aca="false">_xlfn.IFS(I1025="PE",0,I1025="PC",0,I1025="VCF",ROUND(AS1025*AV1025,2),I1025="VSF",ROUND(AS1025*AV1025,2),I1025="SUB",ROUND(AS1025*AV1025,2),I1025="ADQBYS",ROUND(AS1025*AV1025,2),I1025="CONV",ROUND(AS1025*AV1025,2))</f>
        <v>#N/A</v>
      </c>
      <c r="AV1025" s="56"/>
      <c r="AW1025" s="57" t="e">
        <f aca="false">_xlfn.IFS(I1025="PE",ROUND((O1025*P1025)+Q1025,2),I1025="PC",ROUND((O1025*P1025)+Q1025,2),AND(I1025="VCF",BA1025="SI"),AS1025+AU1025,AND(I1025="VCF",BA1025="NO"),AS1025,AND(I1025="VSF",BA1025="SI"),AS1025+AU1025+Y1025+Z1025,AND(I1025="VSF",BA1025="NO"),AS1025+Y1025+Z1025,AND(I1025="SUB",BA1025="SI"),AS1025+AU1025,AND(I1025="SUB",BA1025="NO"),AS1025,AND(I1025="ADQBYS",BA1025="SI"),AS1025+AU1025,AND(I1025="ADQBYS",BA1025="NO"),AS1025,AND(I1025="CONV",BA1025="SI"),AS1025+AU1025,AND(I1025="CONV",BA1025="NO"),AS1025)</f>
        <v>#N/A</v>
      </c>
      <c r="AX1025" s="53"/>
      <c r="AY1025" s="58"/>
      <c r="AZ1025" s="51"/>
      <c r="BA1025" s="59"/>
    </row>
    <row r="1026" customFormat="false" ht="18.6" hidden="false" customHeight="true" outlineLevel="0" collapsed="false">
      <c r="A1026" s="43"/>
      <c r="B1026" s="44"/>
      <c r="C1026" s="44"/>
      <c r="D1026" s="44"/>
      <c r="E1026" s="44"/>
      <c r="F1026" s="44"/>
      <c r="G1026" s="44"/>
      <c r="H1026" s="45"/>
      <c r="I1026" s="44"/>
      <c r="J1026" s="44"/>
      <c r="K1026" s="44"/>
      <c r="L1026" s="47"/>
      <c r="M1026" s="47"/>
      <c r="N1026" s="49" t="e">
        <f aca="false">_xlfn.IFS(AND(I1026="PE",M1026="NÓMINA ENERO"),1,AND(I1026="PE",M1026="NÓMINA FEBRERO"),2,AND(I1026="PE",M1026="NÓMINA MARZO"),3,AND(I1026="PE",M1026="NÓMINA ABRIL"),4,AND(I1026="PE",M1026="NÓMINA MAYO"),5,AND(I1026="PE",M1026="NÓMINA JUNIO"),6,AND(I1026="PE",M1026="NÓMINA JULIO"),7,AND(I1026="PE",M1026="NÓMINA AGOSTO"),8,AND(I1026="PE",M1026="NÓMINA SEPTIEMBRE"),9,AND(I1026="PE",M1026="NÓMINA OCTUBRE"),10,AND(I1026="PE",M1026="NÓMINA NOVIEMBRE"),11,AND(I1026="PE",M1026="NÓMINA DICIEMBRE"),12,AND(I1026="PC",M1026="NÓMINA ENERO"),1,AND(I1026="PC",M1026="NÓMINA FEBRERO"),2,AND(I1026="PC",M1026="NÓMINA MARZO"),3,AND(I1026="PC",M1026="NÓMINA ABRIL"),4,AND(I1026="PC",M1026="NÓMINA MAYO"),5,AND(I1026="PC",M1026="NÓMINA JUNIO"),6,AND(I1026="PC",M1026="NÓMINA JULIO"),7,AND(I1026="PC",M1026="NÓMINA AGOSTO"),8,AND(I1026="PC",M1026="NÓMINA SEPTIEMBRE"),9,AND(I1026="PC",M1026="NÓMINA OCTUBRE"),10,AND(I1026="PC",M1026="NÓMINA NOVIEMBRE"),11,AND(I1026="PC",M1026="NÓMINA DICIEMBRE"),12,I1026="VCF"," ",I1026="VSF"," ",I1026="SUB"," ",I1026="ADQBYS"," ",I1026="CONV"," ")</f>
        <v>#N/A</v>
      </c>
      <c r="O1026" s="50"/>
      <c r="P1026" s="51"/>
      <c r="Q1026" s="51" t="n">
        <f aca="false">ROUND((O1026*P1026)*0.15,2)</f>
        <v>0</v>
      </c>
      <c r="R1026" s="52" t="e">
        <f aca="false">_xlfn.IFS(I1026="PE","NO RELLENAR",I1026="PC","NO RELLENAR",I1026="SUB","NO RELLENAR",I1026="ADQBYS","NO RELLENAR",I1026="CONV","NO RELLENAR",I1026="VSF","RELLENAR",I1026="VCF","RELLENAR")</f>
        <v>#N/A</v>
      </c>
      <c r="S1026" s="53"/>
      <c r="T1026" s="53"/>
      <c r="U1026" s="54"/>
      <c r="V1026" s="55"/>
      <c r="W1026" s="54"/>
      <c r="X1026" s="55"/>
      <c r="Y1026" s="51"/>
      <c r="Z1026" s="51"/>
      <c r="AA1026" s="51"/>
      <c r="AB1026" s="51"/>
      <c r="AC1026" s="51"/>
      <c r="AD1026" s="51"/>
      <c r="AE1026" s="51"/>
      <c r="AF1026" s="51"/>
      <c r="AG1026" s="51"/>
      <c r="AH1026" s="51"/>
      <c r="AI1026" s="51"/>
      <c r="AJ1026" s="51"/>
      <c r="AK1026" s="51"/>
      <c r="AL1026" s="51"/>
      <c r="AM1026" s="54"/>
      <c r="AN1026" s="51"/>
      <c r="AO1026" s="54"/>
      <c r="AP1026" s="51"/>
      <c r="AQ1026" s="54"/>
      <c r="AR1026" s="51"/>
      <c r="AS1026" s="53" t="n">
        <v>0</v>
      </c>
      <c r="AT1026" s="53" t="n">
        <v>0</v>
      </c>
      <c r="AU1026" s="53" t="e">
        <f aca="false">_xlfn.IFS(I1026="PE",0,I1026="PC",0,I1026="VCF",ROUND(AS1026*AV1026,2),I1026="VSF",ROUND(AS1026*AV1026,2),I1026="SUB",ROUND(AS1026*AV1026,2),I1026="ADQBYS",ROUND(AS1026*AV1026,2),I1026="CONV",ROUND(AS1026*AV1026,2))</f>
        <v>#N/A</v>
      </c>
      <c r="AV1026" s="56"/>
      <c r="AW1026" s="57" t="e">
        <f aca="false">_xlfn.IFS(I1026="PE",ROUND((O1026*P1026)+Q1026,2),I1026="PC",ROUND((O1026*P1026)+Q1026,2),AND(I1026="VCF",BA1026="SI"),AS1026+AU1026,AND(I1026="VCF",BA1026="NO"),AS1026,AND(I1026="VSF",BA1026="SI"),AS1026+AU1026+Y1026+Z1026,AND(I1026="VSF",BA1026="NO"),AS1026+Y1026+Z1026,AND(I1026="SUB",BA1026="SI"),AS1026+AU1026,AND(I1026="SUB",BA1026="NO"),AS1026,AND(I1026="ADQBYS",BA1026="SI"),AS1026+AU1026,AND(I1026="ADQBYS",BA1026="NO"),AS1026,AND(I1026="CONV",BA1026="SI"),AS1026+AU1026,AND(I1026="CONV",BA1026="NO"),AS1026)</f>
        <v>#N/A</v>
      </c>
      <c r="AX1026" s="53"/>
      <c r="AY1026" s="58"/>
      <c r="AZ1026" s="51"/>
      <c r="BA1026" s="59"/>
    </row>
    <row r="1027" customFormat="false" ht="18.6" hidden="false" customHeight="true" outlineLevel="0" collapsed="false">
      <c r="A1027" s="43"/>
      <c r="B1027" s="44"/>
      <c r="C1027" s="44"/>
      <c r="D1027" s="44"/>
      <c r="E1027" s="44"/>
      <c r="F1027" s="44"/>
      <c r="G1027" s="44"/>
      <c r="H1027" s="45"/>
      <c r="I1027" s="44"/>
      <c r="J1027" s="44"/>
      <c r="K1027" s="44"/>
      <c r="L1027" s="47"/>
      <c r="M1027" s="47"/>
      <c r="N1027" s="49" t="e">
        <f aca="false">_xlfn.IFS(AND(I1027="PE",M1027="NÓMINA ENERO"),1,AND(I1027="PE",M1027="NÓMINA FEBRERO"),2,AND(I1027="PE",M1027="NÓMINA MARZO"),3,AND(I1027="PE",M1027="NÓMINA ABRIL"),4,AND(I1027="PE",M1027="NÓMINA MAYO"),5,AND(I1027="PE",M1027="NÓMINA JUNIO"),6,AND(I1027="PE",M1027="NÓMINA JULIO"),7,AND(I1027="PE",M1027="NÓMINA AGOSTO"),8,AND(I1027="PE",M1027="NÓMINA SEPTIEMBRE"),9,AND(I1027="PE",M1027="NÓMINA OCTUBRE"),10,AND(I1027="PE",M1027="NÓMINA NOVIEMBRE"),11,AND(I1027="PE",M1027="NÓMINA DICIEMBRE"),12,AND(I1027="PC",M1027="NÓMINA ENERO"),1,AND(I1027="PC",M1027="NÓMINA FEBRERO"),2,AND(I1027="PC",M1027="NÓMINA MARZO"),3,AND(I1027="PC",M1027="NÓMINA ABRIL"),4,AND(I1027="PC",M1027="NÓMINA MAYO"),5,AND(I1027="PC",M1027="NÓMINA JUNIO"),6,AND(I1027="PC",M1027="NÓMINA JULIO"),7,AND(I1027="PC",M1027="NÓMINA AGOSTO"),8,AND(I1027="PC",M1027="NÓMINA SEPTIEMBRE"),9,AND(I1027="PC",M1027="NÓMINA OCTUBRE"),10,AND(I1027="PC",M1027="NÓMINA NOVIEMBRE"),11,AND(I1027="PC",M1027="NÓMINA DICIEMBRE"),12,I1027="VCF"," ",I1027="VSF"," ",I1027="SUB"," ",I1027="ADQBYS"," ",I1027="CONV"," ")</f>
        <v>#N/A</v>
      </c>
      <c r="O1027" s="50"/>
      <c r="P1027" s="51"/>
      <c r="Q1027" s="51" t="n">
        <f aca="false">ROUND((O1027*P1027)*0.15,2)</f>
        <v>0</v>
      </c>
      <c r="R1027" s="52" t="e">
        <f aca="false">_xlfn.IFS(I1027="PE","NO RELLENAR",I1027="PC","NO RELLENAR",I1027="SUB","NO RELLENAR",I1027="ADQBYS","NO RELLENAR",I1027="CONV","NO RELLENAR",I1027="VSF","RELLENAR",I1027="VCF","RELLENAR")</f>
        <v>#N/A</v>
      </c>
      <c r="S1027" s="53"/>
      <c r="T1027" s="53"/>
      <c r="U1027" s="54"/>
      <c r="V1027" s="55"/>
      <c r="W1027" s="54"/>
      <c r="X1027" s="55"/>
      <c r="Y1027" s="51"/>
      <c r="Z1027" s="51"/>
      <c r="AA1027" s="51"/>
      <c r="AB1027" s="51"/>
      <c r="AC1027" s="51"/>
      <c r="AD1027" s="51"/>
      <c r="AE1027" s="51"/>
      <c r="AF1027" s="51"/>
      <c r="AG1027" s="51"/>
      <c r="AH1027" s="51"/>
      <c r="AI1027" s="51"/>
      <c r="AJ1027" s="51"/>
      <c r="AK1027" s="51"/>
      <c r="AL1027" s="51"/>
      <c r="AM1027" s="54"/>
      <c r="AN1027" s="51"/>
      <c r="AO1027" s="54"/>
      <c r="AP1027" s="51"/>
      <c r="AQ1027" s="54"/>
      <c r="AR1027" s="51"/>
      <c r="AS1027" s="53" t="n">
        <v>0</v>
      </c>
      <c r="AT1027" s="53" t="n">
        <v>0</v>
      </c>
      <c r="AU1027" s="53" t="e">
        <f aca="false">_xlfn.IFS(I1027="PE",0,I1027="PC",0,I1027="VCF",ROUND(AS1027*AV1027,2),I1027="VSF",ROUND(AS1027*AV1027,2),I1027="SUB",ROUND(AS1027*AV1027,2),I1027="ADQBYS",ROUND(AS1027*AV1027,2),I1027="CONV",ROUND(AS1027*AV1027,2))</f>
        <v>#N/A</v>
      </c>
      <c r="AV1027" s="56"/>
      <c r="AW1027" s="57" t="e">
        <f aca="false">_xlfn.IFS(I1027="PE",ROUND((O1027*P1027)+Q1027,2),I1027="PC",ROUND((O1027*P1027)+Q1027,2),AND(I1027="VCF",BA1027="SI"),AS1027+AU1027,AND(I1027="VCF",BA1027="NO"),AS1027,AND(I1027="VSF",BA1027="SI"),AS1027+AU1027+Y1027+Z1027,AND(I1027="VSF",BA1027="NO"),AS1027+Y1027+Z1027,AND(I1027="SUB",BA1027="SI"),AS1027+AU1027,AND(I1027="SUB",BA1027="NO"),AS1027,AND(I1027="ADQBYS",BA1027="SI"),AS1027+AU1027,AND(I1027="ADQBYS",BA1027="NO"),AS1027,AND(I1027="CONV",BA1027="SI"),AS1027+AU1027,AND(I1027="CONV",BA1027="NO"),AS1027)</f>
        <v>#N/A</v>
      </c>
      <c r="AX1027" s="53"/>
      <c r="AY1027" s="58"/>
      <c r="AZ1027" s="51"/>
      <c r="BA1027" s="59"/>
    </row>
    <row r="1028" customFormat="false" ht="18.6" hidden="false" customHeight="true" outlineLevel="0" collapsed="false">
      <c r="A1028" s="43"/>
      <c r="B1028" s="44"/>
      <c r="C1028" s="44"/>
      <c r="D1028" s="44"/>
      <c r="E1028" s="44"/>
      <c r="F1028" s="44"/>
      <c r="G1028" s="44"/>
      <c r="H1028" s="45"/>
      <c r="I1028" s="44"/>
      <c r="J1028" s="44"/>
      <c r="K1028" s="44"/>
      <c r="L1028" s="47"/>
      <c r="M1028" s="47"/>
      <c r="N1028" s="49" t="e">
        <f aca="false">_xlfn.IFS(AND(I1028="PE",M1028="NÓMINA ENERO"),1,AND(I1028="PE",M1028="NÓMINA FEBRERO"),2,AND(I1028="PE",M1028="NÓMINA MARZO"),3,AND(I1028="PE",M1028="NÓMINA ABRIL"),4,AND(I1028="PE",M1028="NÓMINA MAYO"),5,AND(I1028="PE",M1028="NÓMINA JUNIO"),6,AND(I1028="PE",M1028="NÓMINA JULIO"),7,AND(I1028="PE",M1028="NÓMINA AGOSTO"),8,AND(I1028="PE",M1028="NÓMINA SEPTIEMBRE"),9,AND(I1028="PE",M1028="NÓMINA OCTUBRE"),10,AND(I1028="PE",M1028="NÓMINA NOVIEMBRE"),11,AND(I1028="PE",M1028="NÓMINA DICIEMBRE"),12,AND(I1028="PC",M1028="NÓMINA ENERO"),1,AND(I1028="PC",M1028="NÓMINA FEBRERO"),2,AND(I1028="PC",M1028="NÓMINA MARZO"),3,AND(I1028="PC",M1028="NÓMINA ABRIL"),4,AND(I1028="PC",M1028="NÓMINA MAYO"),5,AND(I1028="PC",M1028="NÓMINA JUNIO"),6,AND(I1028="PC",M1028="NÓMINA JULIO"),7,AND(I1028="PC",M1028="NÓMINA AGOSTO"),8,AND(I1028="PC",M1028="NÓMINA SEPTIEMBRE"),9,AND(I1028="PC",M1028="NÓMINA OCTUBRE"),10,AND(I1028="PC",M1028="NÓMINA NOVIEMBRE"),11,AND(I1028="PC",M1028="NÓMINA DICIEMBRE"),12,I1028="VCF"," ",I1028="VSF"," ",I1028="SUB"," ",I1028="ADQBYS"," ",I1028="CONV"," ")</f>
        <v>#N/A</v>
      </c>
      <c r="O1028" s="50"/>
      <c r="P1028" s="51"/>
      <c r="Q1028" s="51" t="n">
        <f aca="false">ROUND((O1028*P1028)*0.15,2)</f>
        <v>0</v>
      </c>
      <c r="R1028" s="52" t="e">
        <f aca="false">_xlfn.IFS(I1028="PE","NO RELLENAR",I1028="PC","NO RELLENAR",I1028="SUB","NO RELLENAR",I1028="ADQBYS","NO RELLENAR",I1028="CONV","NO RELLENAR",I1028="VSF","RELLENAR",I1028="VCF","RELLENAR")</f>
        <v>#N/A</v>
      </c>
      <c r="S1028" s="53"/>
      <c r="T1028" s="53"/>
      <c r="U1028" s="54"/>
      <c r="V1028" s="55"/>
      <c r="W1028" s="54"/>
      <c r="X1028" s="55"/>
      <c r="Y1028" s="51"/>
      <c r="Z1028" s="51"/>
      <c r="AA1028" s="51"/>
      <c r="AB1028" s="51"/>
      <c r="AC1028" s="51"/>
      <c r="AD1028" s="51"/>
      <c r="AE1028" s="51"/>
      <c r="AF1028" s="51"/>
      <c r="AG1028" s="51"/>
      <c r="AH1028" s="51"/>
      <c r="AI1028" s="51"/>
      <c r="AJ1028" s="51"/>
      <c r="AK1028" s="51"/>
      <c r="AL1028" s="51"/>
      <c r="AM1028" s="54"/>
      <c r="AN1028" s="51"/>
      <c r="AO1028" s="54"/>
      <c r="AP1028" s="51"/>
      <c r="AQ1028" s="54"/>
      <c r="AR1028" s="51"/>
      <c r="AS1028" s="53" t="n">
        <v>0</v>
      </c>
      <c r="AT1028" s="53" t="n">
        <v>0</v>
      </c>
      <c r="AU1028" s="53" t="e">
        <f aca="false">_xlfn.IFS(I1028="PE",0,I1028="PC",0,I1028="VCF",ROUND(AS1028*AV1028,2),I1028="VSF",ROUND(AS1028*AV1028,2),I1028="SUB",ROUND(AS1028*AV1028,2),I1028="ADQBYS",ROUND(AS1028*AV1028,2),I1028="CONV",ROUND(AS1028*AV1028,2))</f>
        <v>#N/A</v>
      </c>
      <c r="AV1028" s="56"/>
      <c r="AW1028" s="57" t="e">
        <f aca="false">_xlfn.IFS(I1028="PE",ROUND((O1028*P1028)+Q1028,2),I1028="PC",ROUND((O1028*P1028)+Q1028,2),AND(I1028="VCF",BA1028="SI"),AS1028+AU1028,AND(I1028="VCF",BA1028="NO"),AS1028,AND(I1028="VSF",BA1028="SI"),AS1028+AU1028+Y1028+Z1028,AND(I1028="VSF",BA1028="NO"),AS1028+Y1028+Z1028,AND(I1028="SUB",BA1028="SI"),AS1028+AU1028,AND(I1028="SUB",BA1028="NO"),AS1028,AND(I1028="ADQBYS",BA1028="SI"),AS1028+AU1028,AND(I1028="ADQBYS",BA1028="NO"),AS1028,AND(I1028="CONV",BA1028="SI"),AS1028+AU1028,AND(I1028="CONV",BA1028="NO"),AS1028)</f>
        <v>#N/A</v>
      </c>
      <c r="AX1028" s="53"/>
      <c r="AY1028" s="58"/>
      <c r="AZ1028" s="51"/>
      <c r="BA1028" s="59"/>
    </row>
    <row r="1029" customFormat="false" ht="18.6" hidden="false" customHeight="true" outlineLevel="0" collapsed="false">
      <c r="A1029" s="43"/>
      <c r="B1029" s="44"/>
      <c r="C1029" s="44"/>
      <c r="D1029" s="44"/>
      <c r="E1029" s="44"/>
      <c r="F1029" s="44"/>
      <c r="G1029" s="44"/>
      <c r="H1029" s="45"/>
      <c r="I1029" s="44"/>
      <c r="J1029" s="44"/>
      <c r="K1029" s="44"/>
      <c r="L1029" s="47"/>
      <c r="M1029" s="47"/>
      <c r="N1029" s="49" t="e">
        <f aca="false">_xlfn.IFS(AND(I1029="PE",M1029="NÓMINA ENERO"),1,AND(I1029="PE",M1029="NÓMINA FEBRERO"),2,AND(I1029="PE",M1029="NÓMINA MARZO"),3,AND(I1029="PE",M1029="NÓMINA ABRIL"),4,AND(I1029="PE",M1029="NÓMINA MAYO"),5,AND(I1029="PE",M1029="NÓMINA JUNIO"),6,AND(I1029="PE",M1029="NÓMINA JULIO"),7,AND(I1029="PE",M1029="NÓMINA AGOSTO"),8,AND(I1029="PE",M1029="NÓMINA SEPTIEMBRE"),9,AND(I1029="PE",M1029="NÓMINA OCTUBRE"),10,AND(I1029="PE",M1029="NÓMINA NOVIEMBRE"),11,AND(I1029="PE",M1029="NÓMINA DICIEMBRE"),12,AND(I1029="PC",M1029="NÓMINA ENERO"),1,AND(I1029="PC",M1029="NÓMINA FEBRERO"),2,AND(I1029="PC",M1029="NÓMINA MARZO"),3,AND(I1029="PC",M1029="NÓMINA ABRIL"),4,AND(I1029="PC",M1029="NÓMINA MAYO"),5,AND(I1029="PC",M1029="NÓMINA JUNIO"),6,AND(I1029="PC",M1029="NÓMINA JULIO"),7,AND(I1029="PC",M1029="NÓMINA AGOSTO"),8,AND(I1029="PC",M1029="NÓMINA SEPTIEMBRE"),9,AND(I1029="PC",M1029="NÓMINA OCTUBRE"),10,AND(I1029="PC",M1029="NÓMINA NOVIEMBRE"),11,AND(I1029="PC",M1029="NÓMINA DICIEMBRE"),12,I1029="VCF"," ",I1029="VSF"," ",I1029="SUB"," ",I1029="ADQBYS"," ",I1029="CONV"," ")</f>
        <v>#N/A</v>
      </c>
      <c r="O1029" s="50"/>
      <c r="P1029" s="51"/>
      <c r="Q1029" s="51" t="n">
        <f aca="false">ROUND((O1029*P1029)*0.15,2)</f>
        <v>0</v>
      </c>
      <c r="R1029" s="52" t="e">
        <f aca="false">_xlfn.IFS(I1029="PE","NO RELLENAR",I1029="PC","NO RELLENAR",I1029="SUB","NO RELLENAR",I1029="ADQBYS","NO RELLENAR",I1029="CONV","NO RELLENAR",I1029="VSF","RELLENAR",I1029="VCF","RELLENAR")</f>
        <v>#N/A</v>
      </c>
      <c r="S1029" s="53"/>
      <c r="T1029" s="53"/>
      <c r="U1029" s="54"/>
      <c r="V1029" s="55"/>
      <c r="W1029" s="54"/>
      <c r="X1029" s="55"/>
      <c r="Y1029" s="51"/>
      <c r="Z1029" s="51"/>
      <c r="AA1029" s="51"/>
      <c r="AB1029" s="51"/>
      <c r="AC1029" s="51"/>
      <c r="AD1029" s="51"/>
      <c r="AE1029" s="51"/>
      <c r="AF1029" s="51"/>
      <c r="AG1029" s="51"/>
      <c r="AH1029" s="51"/>
      <c r="AI1029" s="51"/>
      <c r="AJ1029" s="51"/>
      <c r="AK1029" s="51"/>
      <c r="AL1029" s="51"/>
      <c r="AM1029" s="54"/>
      <c r="AN1029" s="51"/>
      <c r="AO1029" s="54"/>
      <c r="AP1029" s="51"/>
      <c r="AQ1029" s="54"/>
      <c r="AR1029" s="51"/>
      <c r="AS1029" s="53" t="n">
        <v>0</v>
      </c>
      <c r="AT1029" s="53" t="n">
        <v>0</v>
      </c>
      <c r="AU1029" s="53" t="e">
        <f aca="false">_xlfn.IFS(I1029="PE",0,I1029="PC",0,I1029="VCF",ROUND(AS1029*AV1029,2),I1029="VSF",ROUND(AS1029*AV1029,2),I1029="SUB",ROUND(AS1029*AV1029,2),I1029="ADQBYS",ROUND(AS1029*AV1029,2),I1029="CONV",ROUND(AS1029*AV1029,2))</f>
        <v>#N/A</v>
      </c>
      <c r="AV1029" s="56"/>
      <c r="AW1029" s="57" t="e">
        <f aca="false">_xlfn.IFS(I1029="PE",ROUND((O1029*P1029)+Q1029,2),I1029="PC",ROUND((O1029*P1029)+Q1029,2),AND(I1029="VCF",BA1029="SI"),AS1029+AU1029,AND(I1029="VCF",BA1029="NO"),AS1029,AND(I1029="VSF",BA1029="SI"),AS1029+AU1029+Y1029+Z1029,AND(I1029="VSF",BA1029="NO"),AS1029+Y1029+Z1029,AND(I1029="SUB",BA1029="SI"),AS1029+AU1029,AND(I1029="SUB",BA1029="NO"),AS1029,AND(I1029="ADQBYS",BA1029="SI"),AS1029+AU1029,AND(I1029="ADQBYS",BA1029="NO"),AS1029,AND(I1029="CONV",BA1029="SI"),AS1029+AU1029,AND(I1029="CONV",BA1029="NO"),AS1029)</f>
        <v>#N/A</v>
      </c>
      <c r="AX1029" s="53"/>
      <c r="AY1029" s="58"/>
      <c r="AZ1029" s="51"/>
      <c r="BA1029" s="59"/>
    </row>
    <row r="1030" customFormat="false" ht="18.6" hidden="false" customHeight="true" outlineLevel="0" collapsed="false">
      <c r="A1030" s="43"/>
      <c r="B1030" s="44"/>
      <c r="C1030" s="44"/>
      <c r="D1030" s="44"/>
      <c r="E1030" s="44"/>
      <c r="F1030" s="44"/>
      <c r="G1030" s="44"/>
      <c r="H1030" s="45"/>
      <c r="I1030" s="44"/>
      <c r="J1030" s="44"/>
      <c r="K1030" s="44"/>
      <c r="L1030" s="47"/>
      <c r="M1030" s="47"/>
      <c r="N1030" s="49" t="e">
        <f aca="false">_xlfn.IFS(AND(I1030="PE",M1030="NÓMINA ENERO"),1,AND(I1030="PE",M1030="NÓMINA FEBRERO"),2,AND(I1030="PE",M1030="NÓMINA MARZO"),3,AND(I1030="PE",M1030="NÓMINA ABRIL"),4,AND(I1030="PE",M1030="NÓMINA MAYO"),5,AND(I1030="PE",M1030="NÓMINA JUNIO"),6,AND(I1030="PE",M1030="NÓMINA JULIO"),7,AND(I1030="PE",M1030="NÓMINA AGOSTO"),8,AND(I1030="PE",M1030="NÓMINA SEPTIEMBRE"),9,AND(I1030="PE",M1030="NÓMINA OCTUBRE"),10,AND(I1030="PE",M1030="NÓMINA NOVIEMBRE"),11,AND(I1030="PE",M1030="NÓMINA DICIEMBRE"),12,AND(I1030="PC",M1030="NÓMINA ENERO"),1,AND(I1030="PC",M1030="NÓMINA FEBRERO"),2,AND(I1030="PC",M1030="NÓMINA MARZO"),3,AND(I1030="PC",M1030="NÓMINA ABRIL"),4,AND(I1030="PC",M1030="NÓMINA MAYO"),5,AND(I1030="PC",M1030="NÓMINA JUNIO"),6,AND(I1030="PC",M1030="NÓMINA JULIO"),7,AND(I1030="PC",M1030="NÓMINA AGOSTO"),8,AND(I1030="PC",M1030="NÓMINA SEPTIEMBRE"),9,AND(I1030="PC",M1030="NÓMINA OCTUBRE"),10,AND(I1030="PC",M1030="NÓMINA NOVIEMBRE"),11,AND(I1030="PC",M1030="NÓMINA DICIEMBRE"),12,I1030="VCF"," ",I1030="VSF"," ",I1030="SUB"," ",I1030="ADQBYS"," ",I1030="CONV"," ")</f>
        <v>#N/A</v>
      </c>
      <c r="O1030" s="50"/>
      <c r="P1030" s="51"/>
      <c r="Q1030" s="51" t="n">
        <f aca="false">ROUND((O1030*P1030)*0.15,2)</f>
        <v>0</v>
      </c>
      <c r="R1030" s="52" t="e">
        <f aca="false">_xlfn.IFS(I1030="PE","NO RELLENAR",I1030="PC","NO RELLENAR",I1030="SUB","NO RELLENAR",I1030="ADQBYS","NO RELLENAR",I1030="CONV","NO RELLENAR",I1030="VSF","RELLENAR",I1030="VCF","RELLENAR")</f>
        <v>#N/A</v>
      </c>
      <c r="S1030" s="53"/>
      <c r="T1030" s="53"/>
      <c r="U1030" s="54"/>
      <c r="V1030" s="55"/>
      <c r="W1030" s="54"/>
      <c r="X1030" s="55"/>
      <c r="Y1030" s="51"/>
      <c r="Z1030" s="51"/>
      <c r="AA1030" s="51"/>
      <c r="AB1030" s="51"/>
      <c r="AC1030" s="51"/>
      <c r="AD1030" s="51"/>
      <c r="AE1030" s="51"/>
      <c r="AF1030" s="51"/>
      <c r="AG1030" s="51"/>
      <c r="AH1030" s="51"/>
      <c r="AI1030" s="51"/>
      <c r="AJ1030" s="51"/>
      <c r="AK1030" s="51"/>
      <c r="AL1030" s="51"/>
      <c r="AM1030" s="54"/>
      <c r="AN1030" s="51"/>
      <c r="AO1030" s="54"/>
      <c r="AP1030" s="51"/>
      <c r="AQ1030" s="54"/>
      <c r="AR1030" s="51"/>
      <c r="AS1030" s="53" t="n">
        <v>0</v>
      </c>
      <c r="AT1030" s="53" t="n">
        <v>0</v>
      </c>
      <c r="AU1030" s="53" t="e">
        <f aca="false">_xlfn.IFS(I1030="PE",0,I1030="PC",0,I1030="VCF",ROUND(AS1030*AV1030,2),I1030="VSF",ROUND(AS1030*AV1030,2),I1030="SUB",ROUND(AS1030*AV1030,2),I1030="ADQBYS",ROUND(AS1030*AV1030,2),I1030="CONV",ROUND(AS1030*AV1030,2))</f>
        <v>#N/A</v>
      </c>
      <c r="AV1030" s="56"/>
      <c r="AW1030" s="57" t="e">
        <f aca="false">_xlfn.IFS(I1030="PE",ROUND((O1030*P1030)+Q1030,2),I1030="PC",ROUND((O1030*P1030)+Q1030,2),AND(I1030="VCF",BA1030="SI"),AS1030+AU1030,AND(I1030="VCF",BA1030="NO"),AS1030,AND(I1030="VSF",BA1030="SI"),AS1030+AU1030+Y1030+Z1030,AND(I1030="VSF",BA1030="NO"),AS1030+Y1030+Z1030,AND(I1030="SUB",BA1030="SI"),AS1030+AU1030,AND(I1030="SUB",BA1030="NO"),AS1030,AND(I1030="ADQBYS",BA1030="SI"),AS1030+AU1030,AND(I1030="ADQBYS",BA1030="NO"),AS1030,AND(I1030="CONV",BA1030="SI"),AS1030+AU1030,AND(I1030="CONV",BA1030="NO"),AS1030)</f>
        <v>#N/A</v>
      </c>
      <c r="AX1030" s="53"/>
      <c r="AY1030" s="58"/>
      <c r="AZ1030" s="51"/>
      <c r="BA1030" s="59"/>
    </row>
    <row r="1031" customFormat="false" ht="18.6" hidden="false" customHeight="true" outlineLevel="0" collapsed="false">
      <c r="A1031" s="43"/>
      <c r="B1031" s="44"/>
      <c r="C1031" s="44"/>
      <c r="D1031" s="44"/>
      <c r="E1031" s="44"/>
      <c r="F1031" s="44"/>
      <c r="G1031" s="44"/>
      <c r="H1031" s="45"/>
      <c r="I1031" s="44"/>
      <c r="J1031" s="44"/>
      <c r="K1031" s="44"/>
      <c r="L1031" s="47"/>
      <c r="M1031" s="47"/>
      <c r="N1031" s="49" t="e">
        <f aca="false">_xlfn.IFS(AND(I1031="PE",M1031="NÓMINA ENERO"),1,AND(I1031="PE",M1031="NÓMINA FEBRERO"),2,AND(I1031="PE",M1031="NÓMINA MARZO"),3,AND(I1031="PE",M1031="NÓMINA ABRIL"),4,AND(I1031="PE",M1031="NÓMINA MAYO"),5,AND(I1031="PE",M1031="NÓMINA JUNIO"),6,AND(I1031="PE",M1031="NÓMINA JULIO"),7,AND(I1031="PE",M1031="NÓMINA AGOSTO"),8,AND(I1031="PE",M1031="NÓMINA SEPTIEMBRE"),9,AND(I1031="PE",M1031="NÓMINA OCTUBRE"),10,AND(I1031="PE",M1031="NÓMINA NOVIEMBRE"),11,AND(I1031="PE",M1031="NÓMINA DICIEMBRE"),12,AND(I1031="PC",M1031="NÓMINA ENERO"),1,AND(I1031="PC",M1031="NÓMINA FEBRERO"),2,AND(I1031="PC",M1031="NÓMINA MARZO"),3,AND(I1031="PC",M1031="NÓMINA ABRIL"),4,AND(I1031="PC",M1031="NÓMINA MAYO"),5,AND(I1031="PC",M1031="NÓMINA JUNIO"),6,AND(I1031="PC",M1031="NÓMINA JULIO"),7,AND(I1031="PC",M1031="NÓMINA AGOSTO"),8,AND(I1031="PC",M1031="NÓMINA SEPTIEMBRE"),9,AND(I1031="PC",M1031="NÓMINA OCTUBRE"),10,AND(I1031="PC",M1031="NÓMINA NOVIEMBRE"),11,AND(I1031="PC",M1031="NÓMINA DICIEMBRE"),12,I1031="VCF"," ",I1031="VSF"," ",I1031="SUB"," ",I1031="ADQBYS"," ",I1031="CONV"," ")</f>
        <v>#N/A</v>
      </c>
      <c r="O1031" s="50"/>
      <c r="P1031" s="51"/>
      <c r="Q1031" s="51" t="n">
        <f aca="false">ROUND((O1031*P1031)*0.15,2)</f>
        <v>0</v>
      </c>
      <c r="R1031" s="52" t="e">
        <f aca="false">_xlfn.IFS(I1031="PE","NO RELLENAR",I1031="PC","NO RELLENAR",I1031="SUB","NO RELLENAR",I1031="ADQBYS","NO RELLENAR",I1031="CONV","NO RELLENAR",I1031="VSF","RELLENAR",I1031="VCF","RELLENAR")</f>
        <v>#N/A</v>
      </c>
      <c r="S1031" s="53"/>
      <c r="T1031" s="53"/>
      <c r="U1031" s="54"/>
      <c r="V1031" s="55"/>
      <c r="W1031" s="54"/>
      <c r="X1031" s="55"/>
      <c r="Y1031" s="51"/>
      <c r="Z1031" s="51"/>
      <c r="AA1031" s="51"/>
      <c r="AB1031" s="51"/>
      <c r="AC1031" s="51"/>
      <c r="AD1031" s="51"/>
      <c r="AE1031" s="51"/>
      <c r="AF1031" s="51"/>
      <c r="AG1031" s="51"/>
      <c r="AH1031" s="51"/>
      <c r="AI1031" s="51"/>
      <c r="AJ1031" s="51"/>
      <c r="AK1031" s="51"/>
      <c r="AL1031" s="51"/>
      <c r="AM1031" s="54"/>
      <c r="AN1031" s="51"/>
      <c r="AO1031" s="54"/>
      <c r="AP1031" s="51"/>
      <c r="AQ1031" s="54"/>
      <c r="AR1031" s="51"/>
      <c r="AS1031" s="53" t="n">
        <v>0</v>
      </c>
      <c r="AT1031" s="53" t="n">
        <v>0</v>
      </c>
      <c r="AU1031" s="53" t="e">
        <f aca="false">_xlfn.IFS(I1031="PE",0,I1031="PC",0,I1031="VCF",ROUND(AS1031*AV1031,2),I1031="VSF",ROUND(AS1031*AV1031,2),I1031="SUB",ROUND(AS1031*AV1031,2),I1031="ADQBYS",ROUND(AS1031*AV1031,2),I1031="CONV",ROUND(AS1031*AV1031,2))</f>
        <v>#N/A</v>
      </c>
      <c r="AV1031" s="56"/>
      <c r="AW1031" s="57" t="e">
        <f aca="false">_xlfn.IFS(I1031="PE",ROUND((O1031*P1031)+Q1031,2),I1031="PC",ROUND((O1031*P1031)+Q1031,2),AND(I1031="VCF",BA1031="SI"),AS1031+AU1031,AND(I1031="VCF",BA1031="NO"),AS1031,AND(I1031="VSF",BA1031="SI"),AS1031+AU1031+Y1031+Z1031,AND(I1031="VSF",BA1031="NO"),AS1031+Y1031+Z1031,AND(I1031="SUB",BA1031="SI"),AS1031+AU1031,AND(I1031="SUB",BA1031="NO"),AS1031,AND(I1031="ADQBYS",BA1031="SI"),AS1031+AU1031,AND(I1031="ADQBYS",BA1031="NO"),AS1031,AND(I1031="CONV",BA1031="SI"),AS1031+AU1031,AND(I1031="CONV",BA1031="NO"),AS1031)</f>
        <v>#N/A</v>
      </c>
      <c r="AX1031" s="53"/>
      <c r="AY1031" s="58"/>
      <c r="AZ1031" s="51"/>
      <c r="BA1031" s="59"/>
    </row>
    <row r="1032" customFormat="false" ht="18.6" hidden="false" customHeight="true" outlineLevel="0" collapsed="false">
      <c r="A1032" s="43"/>
      <c r="B1032" s="44"/>
      <c r="C1032" s="44"/>
      <c r="D1032" s="44"/>
      <c r="E1032" s="44"/>
      <c r="F1032" s="44"/>
      <c r="G1032" s="44"/>
      <c r="H1032" s="45"/>
      <c r="I1032" s="44"/>
      <c r="J1032" s="44"/>
      <c r="K1032" s="44"/>
      <c r="L1032" s="47"/>
      <c r="M1032" s="47"/>
      <c r="N1032" s="49" t="e">
        <f aca="false">_xlfn.IFS(AND(I1032="PE",M1032="NÓMINA ENERO"),1,AND(I1032="PE",M1032="NÓMINA FEBRERO"),2,AND(I1032="PE",M1032="NÓMINA MARZO"),3,AND(I1032="PE",M1032="NÓMINA ABRIL"),4,AND(I1032="PE",M1032="NÓMINA MAYO"),5,AND(I1032="PE",M1032="NÓMINA JUNIO"),6,AND(I1032="PE",M1032="NÓMINA JULIO"),7,AND(I1032="PE",M1032="NÓMINA AGOSTO"),8,AND(I1032="PE",M1032="NÓMINA SEPTIEMBRE"),9,AND(I1032="PE",M1032="NÓMINA OCTUBRE"),10,AND(I1032="PE",M1032="NÓMINA NOVIEMBRE"),11,AND(I1032="PE",M1032="NÓMINA DICIEMBRE"),12,AND(I1032="PC",M1032="NÓMINA ENERO"),1,AND(I1032="PC",M1032="NÓMINA FEBRERO"),2,AND(I1032="PC",M1032="NÓMINA MARZO"),3,AND(I1032="PC",M1032="NÓMINA ABRIL"),4,AND(I1032="PC",M1032="NÓMINA MAYO"),5,AND(I1032="PC",M1032="NÓMINA JUNIO"),6,AND(I1032="PC",M1032="NÓMINA JULIO"),7,AND(I1032="PC",M1032="NÓMINA AGOSTO"),8,AND(I1032="PC",M1032="NÓMINA SEPTIEMBRE"),9,AND(I1032="PC",M1032="NÓMINA OCTUBRE"),10,AND(I1032="PC",M1032="NÓMINA NOVIEMBRE"),11,AND(I1032="PC",M1032="NÓMINA DICIEMBRE"),12,I1032="VCF"," ",I1032="VSF"," ",I1032="SUB"," ",I1032="ADQBYS"," ",I1032="CONV"," ")</f>
        <v>#N/A</v>
      </c>
      <c r="O1032" s="50"/>
      <c r="P1032" s="51"/>
      <c r="Q1032" s="51" t="n">
        <f aca="false">ROUND((O1032*P1032)*0.15,2)</f>
        <v>0</v>
      </c>
      <c r="R1032" s="52" t="e">
        <f aca="false">_xlfn.IFS(I1032="PE","NO RELLENAR",I1032="PC","NO RELLENAR",I1032="SUB","NO RELLENAR",I1032="ADQBYS","NO RELLENAR",I1032="CONV","NO RELLENAR",I1032="VSF","RELLENAR",I1032="VCF","RELLENAR")</f>
        <v>#N/A</v>
      </c>
      <c r="S1032" s="53"/>
      <c r="T1032" s="53"/>
      <c r="U1032" s="54"/>
      <c r="V1032" s="55"/>
      <c r="W1032" s="54"/>
      <c r="X1032" s="55"/>
      <c r="Y1032" s="51"/>
      <c r="Z1032" s="51"/>
      <c r="AA1032" s="51"/>
      <c r="AB1032" s="51"/>
      <c r="AC1032" s="51"/>
      <c r="AD1032" s="51"/>
      <c r="AE1032" s="51"/>
      <c r="AF1032" s="51"/>
      <c r="AG1032" s="51"/>
      <c r="AH1032" s="51"/>
      <c r="AI1032" s="51"/>
      <c r="AJ1032" s="51"/>
      <c r="AK1032" s="51"/>
      <c r="AL1032" s="51"/>
      <c r="AM1032" s="54"/>
      <c r="AN1032" s="51"/>
      <c r="AO1032" s="54"/>
      <c r="AP1032" s="51"/>
      <c r="AQ1032" s="54"/>
      <c r="AR1032" s="51"/>
      <c r="AS1032" s="53" t="n">
        <v>0</v>
      </c>
      <c r="AT1032" s="53" t="n">
        <v>0</v>
      </c>
      <c r="AU1032" s="53" t="e">
        <f aca="false">_xlfn.IFS(I1032="PE",0,I1032="PC",0,I1032="VCF",ROUND(AS1032*AV1032,2),I1032="VSF",ROUND(AS1032*AV1032,2),I1032="SUB",ROUND(AS1032*AV1032,2),I1032="ADQBYS",ROUND(AS1032*AV1032,2),I1032="CONV",ROUND(AS1032*AV1032,2))</f>
        <v>#N/A</v>
      </c>
      <c r="AV1032" s="56"/>
      <c r="AW1032" s="57" t="e">
        <f aca="false">_xlfn.IFS(I1032="PE",ROUND((O1032*P1032)+Q1032,2),I1032="PC",ROUND((O1032*P1032)+Q1032,2),AND(I1032="VCF",BA1032="SI"),AS1032+AU1032,AND(I1032="VCF",BA1032="NO"),AS1032,AND(I1032="VSF",BA1032="SI"),AS1032+AU1032+Y1032+Z1032,AND(I1032="VSF",BA1032="NO"),AS1032+Y1032+Z1032,AND(I1032="SUB",BA1032="SI"),AS1032+AU1032,AND(I1032="SUB",BA1032="NO"),AS1032,AND(I1032="ADQBYS",BA1032="SI"),AS1032+AU1032,AND(I1032="ADQBYS",BA1032="NO"),AS1032,AND(I1032="CONV",BA1032="SI"),AS1032+AU1032,AND(I1032="CONV",BA1032="NO"),AS1032)</f>
        <v>#N/A</v>
      </c>
      <c r="AX1032" s="53"/>
      <c r="AY1032" s="58"/>
      <c r="AZ1032" s="51"/>
      <c r="BA1032" s="59"/>
    </row>
    <row r="1033" customFormat="false" ht="18.6" hidden="false" customHeight="true" outlineLevel="0" collapsed="false">
      <c r="A1033" s="43"/>
      <c r="B1033" s="44"/>
      <c r="C1033" s="44"/>
      <c r="D1033" s="44"/>
      <c r="E1033" s="44"/>
      <c r="F1033" s="44"/>
      <c r="G1033" s="44"/>
      <c r="H1033" s="45"/>
      <c r="I1033" s="44"/>
      <c r="J1033" s="44"/>
      <c r="K1033" s="44"/>
      <c r="L1033" s="47"/>
      <c r="M1033" s="47"/>
      <c r="N1033" s="49" t="e">
        <f aca="false">_xlfn.IFS(AND(I1033="PE",M1033="NÓMINA ENERO"),1,AND(I1033="PE",M1033="NÓMINA FEBRERO"),2,AND(I1033="PE",M1033="NÓMINA MARZO"),3,AND(I1033="PE",M1033="NÓMINA ABRIL"),4,AND(I1033="PE",M1033="NÓMINA MAYO"),5,AND(I1033="PE",M1033="NÓMINA JUNIO"),6,AND(I1033="PE",M1033="NÓMINA JULIO"),7,AND(I1033="PE",M1033="NÓMINA AGOSTO"),8,AND(I1033="PE",M1033="NÓMINA SEPTIEMBRE"),9,AND(I1033="PE",M1033="NÓMINA OCTUBRE"),10,AND(I1033="PE",M1033="NÓMINA NOVIEMBRE"),11,AND(I1033="PE",M1033="NÓMINA DICIEMBRE"),12,AND(I1033="PC",M1033="NÓMINA ENERO"),1,AND(I1033="PC",M1033="NÓMINA FEBRERO"),2,AND(I1033="PC",M1033="NÓMINA MARZO"),3,AND(I1033="PC",M1033="NÓMINA ABRIL"),4,AND(I1033="PC",M1033="NÓMINA MAYO"),5,AND(I1033="PC",M1033="NÓMINA JUNIO"),6,AND(I1033="PC",M1033="NÓMINA JULIO"),7,AND(I1033="PC",M1033="NÓMINA AGOSTO"),8,AND(I1033="PC",M1033="NÓMINA SEPTIEMBRE"),9,AND(I1033="PC",M1033="NÓMINA OCTUBRE"),10,AND(I1033="PC",M1033="NÓMINA NOVIEMBRE"),11,AND(I1033="PC",M1033="NÓMINA DICIEMBRE"),12,I1033="VCF"," ",I1033="VSF"," ",I1033="SUB"," ",I1033="ADQBYS"," ",I1033="CONV"," ")</f>
        <v>#N/A</v>
      </c>
      <c r="O1033" s="50"/>
      <c r="P1033" s="51"/>
      <c r="Q1033" s="51" t="n">
        <f aca="false">ROUND((O1033*P1033)*0.15,2)</f>
        <v>0</v>
      </c>
      <c r="R1033" s="52" t="e">
        <f aca="false">_xlfn.IFS(I1033="PE","NO RELLENAR",I1033="PC","NO RELLENAR",I1033="SUB","NO RELLENAR",I1033="ADQBYS","NO RELLENAR",I1033="CONV","NO RELLENAR",I1033="VSF","RELLENAR",I1033="VCF","RELLENAR")</f>
        <v>#N/A</v>
      </c>
      <c r="S1033" s="53"/>
      <c r="T1033" s="53"/>
      <c r="U1033" s="54"/>
      <c r="V1033" s="55"/>
      <c r="W1033" s="54"/>
      <c r="X1033" s="55"/>
      <c r="Y1033" s="51"/>
      <c r="Z1033" s="51"/>
      <c r="AA1033" s="51"/>
      <c r="AB1033" s="51"/>
      <c r="AC1033" s="51"/>
      <c r="AD1033" s="51"/>
      <c r="AE1033" s="51"/>
      <c r="AF1033" s="51"/>
      <c r="AG1033" s="51"/>
      <c r="AH1033" s="51"/>
      <c r="AI1033" s="51"/>
      <c r="AJ1033" s="51"/>
      <c r="AK1033" s="51"/>
      <c r="AL1033" s="51"/>
      <c r="AM1033" s="54"/>
      <c r="AN1033" s="51"/>
      <c r="AO1033" s="54"/>
      <c r="AP1033" s="51"/>
      <c r="AQ1033" s="54"/>
      <c r="AR1033" s="51"/>
      <c r="AS1033" s="53" t="n">
        <v>0</v>
      </c>
      <c r="AT1033" s="53" t="n">
        <v>0</v>
      </c>
      <c r="AU1033" s="53" t="e">
        <f aca="false">_xlfn.IFS(I1033="PE",0,I1033="PC",0,I1033="VCF",ROUND(AS1033*AV1033,2),I1033="VSF",ROUND(AS1033*AV1033,2),I1033="SUB",ROUND(AS1033*AV1033,2),I1033="ADQBYS",ROUND(AS1033*AV1033,2),I1033="CONV",ROUND(AS1033*AV1033,2))</f>
        <v>#N/A</v>
      </c>
      <c r="AV1033" s="56"/>
      <c r="AW1033" s="57" t="e">
        <f aca="false">_xlfn.IFS(I1033="PE",ROUND((O1033*P1033)+Q1033,2),I1033="PC",ROUND((O1033*P1033)+Q1033,2),AND(I1033="VCF",BA1033="SI"),AS1033+AU1033,AND(I1033="VCF",BA1033="NO"),AS1033,AND(I1033="VSF",BA1033="SI"),AS1033+AU1033+Y1033+Z1033,AND(I1033="VSF",BA1033="NO"),AS1033+Y1033+Z1033,AND(I1033="SUB",BA1033="SI"),AS1033+AU1033,AND(I1033="SUB",BA1033="NO"),AS1033,AND(I1033="ADQBYS",BA1033="SI"),AS1033+AU1033,AND(I1033="ADQBYS",BA1033="NO"),AS1033,AND(I1033="CONV",BA1033="SI"),AS1033+AU1033,AND(I1033="CONV",BA1033="NO"),AS1033)</f>
        <v>#N/A</v>
      </c>
      <c r="AX1033" s="53"/>
      <c r="AY1033" s="58"/>
      <c r="AZ1033" s="51"/>
      <c r="BA1033" s="59"/>
    </row>
    <row r="1034" customFormat="false" ht="18.6" hidden="false" customHeight="true" outlineLevel="0" collapsed="false">
      <c r="A1034" s="43"/>
      <c r="B1034" s="44"/>
      <c r="C1034" s="44"/>
      <c r="D1034" s="44"/>
      <c r="E1034" s="44"/>
      <c r="F1034" s="44"/>
      <c r="G1034" s="44"/>
      <c r="H1034" s="45"/>
      <c r="I1034" s="44"/>
      <c r="J1034" s="44"/>
      <c r="K1034" s="44"/>
      <c r="L1034" s="47"/>
      <c r="M1034" s="47"/>
      <c r="N1034" s="49" t="e">
        <f aca="false">_xlfn.IFS(AND(I1034="PE",M1034="NÓMINA ENERO"),1,AND(I1034="PE",M1034="NÓMINA FEBRERO"),2,AND(I1034="PE",M1034="NÓMINA MARZO"),3,AND(I1034="PE",M1034="NÓMINA ABRIL"),4,AND(I1034="PE",M1034="NÓMINA MAYO"),5,AND(I1034="PE",M1034="NÓMINA JUNIO"),6,AND(I1034="PE",M1034="NÓMINA JULIO"),7,AND(I1034="PE",M1034="NÓMINA AGOSTO"),8,AND(I1034="PE",M1034="NÓMINA SEPTIEMBRE"),9,AND(I1034="PE",M1034="NÓMINA OCTUBRE"),10,AND(I1034="PE",M1034="NÓMINA NOVIEMBRE"),11,AND(I1034="PE",M1034="NÓMINA DICIEMBRE"),12,AND(I1034="PC",M1034="NÓMINA ENERO"),1,AND(I1034="PC",M1034="NÓMINA FEBRERO"),2,AND(I1034="PC",M1034="NÓMINA MARZO"),3,AND(I1034="PC",M1034="NÓMINA ABRIL"),4,AND(I1034="PC",M1034="NÓMINA MAYO"),5,AND(I1034="PC",M1034="NÓMINA JUNIO"),6,AND(I1034="PC",M1034="NÓMINA JULIO"),7,AND(I1034="PC",M1034="NÓMINA AGOSTO"),8,AND(I1034="PC",M1034="NÓMINA SEPTIEMBRE"),9,AND(I1034="PC",M1034="NÓMINA OCTUBRE"),10,AND(I1034="PC",M1034="NÓMINA NOVIEMBRE"),11,AND(I1034="PC",M1034="NÓMINA DICIEMBRE"),12,I1034="VCF"," ",I1034="VSF"," ",I1034="SUB"," ",I1034="ADQBYS"," ",I1034="CONV"," ")</f>
        <v>#N/A</v>
      </c>
      <c r="O1034" s="50"/>
      <c r="P1034" s="51"/>
      <c r="Q1034" s="51" t="n">
        <f aca="false">ROUND((O1034*P1034)*0.15,2)</f>
        <v>0</v>
      </c>
      <c r="R1034" s="52" t="e">
        <f aca="false">_xlfn.IFS(I1034="PE","NO RELLENAR",I1034="PC","NO RELLENAR",I1034="SUB","NO RELLENAR",I1034="ADQBYS","NO RELLENAR",I1034="CONV","NO RELLENAR",I1034="VSF","RELLENAR",I1034="VCF","RELLENAR")</f>
        <v>#N/A</v>
      </c>
      <c r="S1034" s="53"/>
      <c r="T1034" s="53"/>
      <c r="U1034" s="54"/>
      <c r="V1034" s="55"/>
      <c r="W1034" s="54"/>
      <c r="X1034" s="55"/>
      <c r="Y1034" s="51"/>
      <c r="Z1034" s="51"/>
      <c r="AA1034" s="51"/>
      <c r="AB1034" s="51"/>
      <c r="AC1034" s="51"/>
      <c r="AD1034" s="51"/>
      <c r="AE1034" s="51"/>
      <c r="AF1034" s="51"/>
      <c r="AG1034" s="51"/>
      <c r="AH1034" s="51"/>
      <c r="AI1034" s="51"/>
      <c r="AJ1034" s="51"/>
      <c r="AK1034" s="51"/>
      <c r="AL1034" s="51"/>
      <c r="AM1034" s="54"/>
      <c r="AN1034" s="51"/>
      <c r="AO1034" s="54"/>
      <c r="AP1034" s="51"/>
      <c r="AQ1034" s="54"/>
      <c r="AR1034" s="51"/>
      <c r="AS1034" s="53" t="n">
        <v>0</v>
      </c>
      <c r="AT1034" s="53" t="n">
        <v>0</v>
      </c>
      <c r="AU1034" s="53" t="e">
        <f aca="false">_xlfn.IFS(I1034="PE",0,I1034="PC",0,I1034="VCF",ROUND(AS1034*AV1034,2),I1034="VSF",ROUND(AS1034*AV1034,2),I1034="SUB",ROUND(AS1034*AV1034,2),I1034="ADQBYS",ROUND(AS1034*AV1034,2),I1034="CONV",ROUND(AS1034*AV1034,2))</f>
        <v>#N/A</v>
      </c>
      <c r="AV1034" s="56"/>
      <c r="AW1034" s="57" t="e">
        <f aca="false">_xlfn.IFS(I1034="PE",ROUND((O1034*P1034)+Q1034,2),I1034="PC",ROUND((O1034*P1034)+Q1034,2),AND(I1034="VCF",BA1034="SI"),AS1034+AU1034,AND(I1034="VCF",BA1034="NO"),AS1034,AND(I1034="VSF",BA1034="SI"),AS1034+AU1034+Y1034+Z1034,AND(I1034="VSF",BA1034="NO"),AS1034+Y1034+Z1034,AND(I1034="SUB",BA1034="SI"),AS1034+AU1034,AND(I1034="SUB",BA1034="NO"),AS1034,AND(I1034="ADQBYS",BA1034="SI"),AS1034+AU1034,AND(I1034="ADQBYS",BA1034="NO"),AS1034,AND(I1034="CONV",BA1034="SI"),AS1034+AU1034,AND(I1034="CONV",BA1034="NO"),AS1034)</f>
        <v>#N/A</v>
      </c>
      <c r="AX1034" s="53"/>
      <c r="AY1034" s="58"/>
      <c r="AZ1034" s="51"/>
      <c r="BA1034" s="59"/>
    </row>
    <row r="1035" customFormat="false" ht="18.6" hidden="false" customHeight="true" outlineLevel="0" collapsed="false">
      <c r="A1035" s="43"/>
      <c r="B1035" s="44"/>
      <c r="C1035" s="44"/>
      <c r="D1035" s="44"/>
      <c r="E1035" s="44"/>
      <c r="F1035" s="44"/>
      <c r="G1035" s="44"/>
      <c r="H1035" s="45"/>
      <c r="I1035" s="44"/>
      <c r="J1035" s="44"/>
      <c r="K1035" s="44"/>
      <c r="L1035" s="47"/>
      <c r="M1035" s="47"/>
      <c r="N1035" s="49" t="e">
        <f aca="false">_xlfn.IFS(AND(I1035="PE",M1035="NÓMINA ENERO"),1,AND(I1035="PE",M1035="NÓMINA FEBRERO"),2,AND(I1035="PE",M1035="NÓMINA MARZO"),3,AND(I1035="PE",M1035="NÓMINA ABRIL"),4,AND(I1035="PE",M1035="NÓMINA MAYO"),5,AND(I1035="PE",M1035="NÓMINA JUNIO"),6,AND(I1035="PE",M1035="NÓMINA JULIO"),7,AND(I1035="PE",M1035="NÓMINA AGOSTO"),8,AND(I1035="PE",M1035="NÓMINA SEPTIEMBRE"),9,AND(I1035="PE",M1035="NÓMINA OCTUBRE"),10,AND(I1035="PE",M1035="NÓMINA NOVIEMBRE"),11,AND(I1035="PE",M1035="NÓMINA DICIEMBRE"),12,AND(I1035="PC",M1035="NÓMINA ENERO"),1,AND(I1035="PC",M1035="NÓMINA FEBRERO"),2,AND(I1035="PC",M1035="NÓMINA MARZO"),3,AND(I1035="PC",M1035="NÓMINA ABRIL"),4,AND(I1035="PC",M1035="NÓMINA MAYO"),5,AND(I1035="PC",M1035="NÓMINA JUNIO"),6,AND(I1035="PC",M1035="NÓMINA JULIO"),7,AND(I1035="PC",M1035="NÓMINA AGOSTO"),8,AND(I1035="PC",M1035="NÓMINA SEPTIEMBRE"),9,AND(I1035="PC",M1035="NÓMINA OCTUBRE"),10,AND(I1035="PC",M1035="NÓMINA NOVIEMBRE"),11,AND(I1035="PC",M1035="NÓMINA DICIEMBRE"),12,I1035="VCF"," ",I1035="VSF"," ",I1035="SUB"," ",I1035="ADQBYS"," ",I1035="CONV"," ")</f>
        <v>#N/A</v>
      </c>
      <c r="O1035" s="50"/>
      <c r="P1035" s="51"/>
      <c r="Q1035" s="51" t="n">
        <f aca="false">ROUND((O1035*P1035)*0.15,2)</f>
        <v>0</v>
      </c>
      <c r="R1035" s="52" t="e">
        <f aca="false">_xlfn.IFS(I1035="PE","NO RELLENAR",I1035="PC","NO RELLENAR",I1035="SUB","NO RELLENAR",I1035="ADQBYS","NO RELLENAR",I1035="CONV","NO RELLENAR",I1035="VSF","RELLENAR",I1035="VCF","RELLENAR")</f>
        <v>#N/A</v>
      </c>
      <c r="S1035" s="53"/>
      <c r="T1035" s="53"/>
      <c r="U1035" s="54"/>
      <c r="V1035" s="55"/>
      <c r="W1035" s="54"/>
      <c r="X1035" s="55"/>
      <c r="Y1035" s="51"/>
      <c r="Z1035" s="51"/>
      <c r="AA1035" s="51"/>
      <c r="AB1035" s="51"/>
      <c r="AC1035" s="51"/>
      <c r="AD1035" s="51"/>
      <c r="AE1035" s="51"/>
      <c r="AF1035" s="51"/>
      <c r="AG1035" s="51"/>
      <c r="AH1035" s="51"/>
      <c r="AI1035" s="51"/>
      <c r="AJ1035" s="51"/>
      <c r="AK1035" s="51"/>
      <c r="AL1035" s="51"/>
      <c r="AM1035" s="54"/>
      <c r="AN1035" s="51"/>
      <c r="AO1035" s="54"/>
      <c r="AP1035" s="51"/>
      <c r="AQ1035" s="54"/>
      <c r="AR1035" s="51"/>
      <c r="AS1035" s="53" t="n">
        <v>0</v>
      </c>
      <c r="AT1035" s="53" t="n">
        <v>0</v>
      </c>
      <c r="AU1035" s="53" t="e">
        <f aca="false">_xlfn.IFS(I1035="PE",0,I1035="PC",0,I1035="VCF",ROUND(AS1035*AV1035,2),I1035="VSF",ROUND(AS1035*AV1035,2),I1035="SUB",ROUND(AS1035*AV1035,2),I1035="ADQBYS",ROUND(AS1035*AV1035,2),I1035="CONV",ROUND(AS1035*AV1035,2))</f>
        <v>#N/A</v>
      </c>
      <c r="AV1035" s="56"/>
      <c r="AW1035" s="57" t="e">
        <f aca="false">_xlfn.IFS(I1035="PE",ROUND((O1035*P1035)+Q1035,2),I1035="PC",ROUND((O1035*P1035)+Q1035,2),AND(I1035="VCF",BA1035="SI"),AS1035+AU1035,AND(I1035="VCF",BA1035="NO"),AS1035,AND(I1035="VSF",BA1035="SI"),AS1035+AU1035+Y1035+Z1035,AND(I1035="VSF",BA1035="NO"),AS1035+Y1035+Z1035,AND(I1035="SUB",BA1035="SI"),AS1035+AU1035,AND(I1035="SUB",BA1035="NO"),AS1035,AND(I1035="ADQBYS",BA1035="SI"),AS1035+AU1035,AND(I1035="ADQBYS",BA1035="NO"),AS1035,AND(I1035="CONV",BA1035="SI"),AS1035+AU1035,AND(I1035="CONV",BA1035="NO"),AS1035)</f>
        <v>#N/A</v>
      </c>
      <c r="AX1035" s="53"/>
      <c r="AY1035" s="58"/>
      <c r="AZ1035" s="51"/>
      <c r="BA1035" s="59"/>
    </row>
    <row r="1036" customFormat="false" ht="18.6" hidden="false" customHeight="true" outlineLevel="0" collapsed="false">
      <c r="A1036" s="43"/>
      <c r="B1036" s="44"/>
      <c r="C1036" s="44"/>
      <c r="D1036" s="44"/>
      <c r="E1036" s="44"/>
      <c r="F1036" s="44"/>
      <c r="G1036" s="44"/>
      <c r="H1036" s="45"/>
      <c r="I1036" s="44"/>
      <c r="J1036" s="44"/>
      <c r="K1036" s="44"/>
      <c r="L1036" s="47"/>
      <c r="M1036" s="47"/>
      <c r="N1036" s="49" t="e">
        <f aca="false">_xlfn.IFS(AND(I1036="PE",M1036="NÓMINA ENERO"),1,AND(I1036="PE",M1036="NÓMINA FEBRERO"),2,AND(I1036="PE",M1036="NÓMINA MARZO"),3,AND(I1036="PE",M1036="NÓMINA ABRIL"),4,AND(I1036="PE",M1036="NÓMINA MAYO"),5,AND(I1036="PE",M1036="NÓMINA JUNIO"),6,AND(I1036="PE",M1036="NÓMINA JULIO"),7,AND(I1036="PE",M1036="NÓMINA AGOSTO"),8,AND(I1036="PE",M1036="NÓMINA SEPTIEMBRE"),9,AND(I1036="PE",M1036="NÓMINA OCTUBRE"),10,AND(I1036="PE",M1036="NÓMINA NOVIEMBRE"),11,AND(I1036="PE",M1036="NÓMINA DICIEMBRE"),12,AND(I1036="PC",M1036="NÓMINA ENERO"),1,AND(I1036="PC",M1036="NÓMINA FEBRERO"),2,AND(I1036="PC",M1036="NÓMINA MARZO"),3,AND(I1036="PC",M1036="NÓMINA ABRIL"),4,AND(I1036="PC",M1036="NÓMINA MAYO"),5,AND(I1036="PC",M1036="NÓMINA JUNIO"),6,AND(I1036="PC",M1036="NÓMINA JULIO"),7,AND(I1036="PC",M1036="NÓMINA AGOSTO"),8,AND(I1036="PC",M1036="NÓMINA SEPTIEMBRE"),9,AND(I1036="PC",M1036="NÓMINA OCTUBRE"),10,AND(I1036="PC",M1036="NÓMINA NOVIEMBRE"),11,AND(I1036="PC",M1036="NÓMINA DICIEMBRE"),12,I1036="VCF"," ",I1036="VSF"," ",I1036="SUB"," ",I1036="ADQBYS"," ",I1036="CONV"," ")</f>
        <v>#N/A</v>
      </c>
      <c r="O1036" s="50"/>
      <c r="P1036" s="51"/>
      <c r="Q1036" s="51" t="n">
        <f aca="false">ROUND((O1036*P1036)*0.15,2)</f>
        <v>0</v>
      </c>
      <c r="R1036" s="52" t="e">
        <f aca="false">_xlfn.IFS(I1036="PE","NO RELLENAR",I1036="PC","NO RELLENAR",I1036="SUB","NO RELLENAR",I1036="ADQBYS","NO RELLENAR",I1036="CONV","NO RELLENAR",I1036="VSF","RELLENAR",I1036="VCF","RELLENAR")</f>
        <v>#N/A</v>
      </c>
      <c r="S1036" s="53"/>
      <c r="T1036" s="53"/>
      <c r="U1036" s="54"/>
      <c r="V1036" s="55"/>
      <c r="W1036" s="54"/>
      <c r="X1036" s="55"/>
      <c r="Y1036" s="51"/>
      <c r="Z1036" s="51"/>
      <c r="AA1036" s="51"/>
      <c r="AB1036" s="51"/>
      <c r="AC1036" s="51"/>
      <c r="AD1036" s="51"/>
      <c r="AE1036" s="51"/>
      <c r="AF1036" s="51"/>
      <c r="AG1036" s="51"/>
      <c r="AH1036" s="51"/>
      <c r="AI1036" s="51"/>
      <c r="AJ1036" s="51"/>
      <c r="AK1036" s="51"/>
      <c r="AL1036" s="51"/>
      <c r="AM1036" s="54"/>
      <c r="AN1036" s="51"/>
      <c r="AO1036" s="54"/>
      <c r="AP1036" s="51"/>
      <c r="AQ1036" s="54"/>
      <c r="AR1036" s="51"/>
      <c r="AS1036" s="53" t="n">
        <v>0</v>
      </c>
      <c r="AT1036" s="53" t="n">
        <v>0</v>
      </c>
      <c r="AU1036" s="53" t="e">
        <f aca="false">_xlfn.IFS(I1036="PE",0,I1036="PC",0,I1036="VCF",ROUND(AS1036*AV1036,2),I1036="VSF",ROUND(AS1036*AV1036,2),I1036="SUB",ROUND(AS1036*AV1036,2),I1036="ADQBYS",ROUND(AS1036*AV1036,2),I1036="CONV",ROUND(AS1036*AV1036,2))</f>
        <v>#N/A</v>
      </c>
      <c r="AV1036" s="56"/>
      <c r="AW1036" s="57" t="e">
        <f aca="false">_xlfn.IFS(I1036="PE",ROUND((O1036*P1036)+Q1036,2),I1036="PC",ROUND((O1036*P1036)+Q1036,2),AND(I1036="VCF",BA1036="SI"),AS1036+AU1036,AND(I1036="VCF",BA1036="NO"),AS1036,AND(I1036="VSF",BA1036="SI"),AS1036+AU1036+Y1036+Z1036,AND(I1036="VSF",BA1036="NO"),AS1036+Y1036+Z1036,AND(I1036="SUB",BA1036="SI"),AS1036+AU1036,AND(I1036="SUB",BA1036="NO"),AS1036,AND(I1036="ADQBYS",BA1036="SI"),AS1036+AU1036,AND(I1036="ADQBYS",BA1036="NO"),AS1036,AND(I1036="CONV",BA1036="SI"),AS1036+AU1036,AND(I1036="CONV",BA1036="NO"),AS1036)</f>
        <v>#N/A</v>
      </c>
      <c r="AX1036" s="53"/>
      <c r="AY1036" s="58"/>
      <c r="AZ1036" s="51"/>
      <c r="BA1036" s="59"/>
    </row>
    <row r="1037" customFormat="false" ht="18.6" hidden="false" customHeight="true" outlineLevel="0" collapsed="false">
      <c r="A1037" s="43"/>
      <c r="B1037" s="44"/>
      <c r="C1037" s="44"/>
      <c r="D1037" s="44"/>
      <c r="E1037" s="44"/>
      <c r="F1037" s="44"/>
      <c r="G1037" s="44"/>
      <c r="H1037" s="45"/>
      <c r="I1037" s="44"/>
      <c r="J1037" s="44"/>
      <c r="K1037" s="44"/>
      <c r="L1037" s="47"/>
      <c r="M1037" s="47"/>
      <c r="N1037" s="49" t="e">
        <f aca="false">_xlfn.IFS(AND(I1037="PE",M1037="NÓMINA ENERO"),1,AND(I1037="PE",M1037="NÓMINA FEBRERO"),2,AND(I1037="PE",M1037="NÓMINA MARZO"),3,AND(I1037="PE",M1037="NÓMINA ABRIL"),4,AND(I1037="PE",M1037="NÓMINA MAYO"),5,AND(I1037="PE",M1037="NÓMINA JUNIO"),6,AND(I1037="PE",M1037="NÓMINA JULIO"),7,AND(I1037="PE",M1037="NÓMINA AGOSTO"),8,AND(I1037="PE",M1037="NÓMINA SEPTIEMBRE"),9,AND(I1037="PE",M1037="NÓMINA OCTUBRE"),10,AND(I1037="PE",M1037="NÓMINA NOVIEMBRE"),11,AND(I1037="PE",M1037="NÓMINA DICIEMBRE"),12,AND(I1037="PC",M1037="NÓMINA ENERO"),1,AND(I1037="PC",M1037="NÓMINA FEBRERO"),2,AND(I1037="PC",M1037="NÓMINA MARZO"),3,AND(I1037="PC",M1037="NÓMINA ABRIL"),4,AND(I1037="PC",M1037="NÓMINA MAYO"),5,AND(I1037="PC",M1037="NÓMINA JUNIO"),6,AND(I1037="PC",M1037="NÓMINA JULIO"),7,AND(I1037="PC",M1037="NÓMINA AGOSTO"),8,AND(I1037="PC",M1037="NÓMINA SEPTIEMBRE"),9,AND(I1037="PC",M1037="NÓMINA OCTUBRE"),10,AND(I1037="PC",M1037="NÓMINA NOVIEMBRE"),11,AND(I1037="PC",M1037="NÓMINA DICIEMBRE"),12,I1037="VCF"," ",I1037="VSF"," ",I1037="SUB"," ",I1037="ADQBYS"," ",I1037="CONV"," ")</f>
        <v>#N/A</v>
      </c>
      <c r="O1037" s="50"/>
      <c r="P1037" s="51"/>
      <c r="Q1037" s="51" t="n">
        <f aca="false">ROUND((O1037*P1037)*0.15,2)</f>
        <v>0</v>
      </c>
      <c r="R1037" s="52" t="e">
        <f aca="false">_xlfn.IFS(I1037="PE","NO RELLENAR",I1037="PC","NO RELLENAR",I1037="SUB","NO RELLENAR",I1037="ADQBYS","NO RELLENAR",I1037="CONV","NO RELLENAR",I1037="VSF","RELLENAR",I1037="VCF","RELLENAR")</f>
        <v>#N/A</v>
      </c>
      <c r="S1037" s="53"/>
      <c r="T1037" s="53"/>
      <c r="U1037" s="54"/>
      <c r="V1037" s="55"/>
      <c r="W1037" s="54"/>
      <c r="X1037" s="55"/>
      <c r="Y1037" s="51"/>
      <c r="Z1037" s="51"/>
      <c r="AA1037" s="51"/>
      <c r="AB1037" s="51"/>
      <c r="AC1037" s="51"/>
      <c r="AD1037" s="51"/>
      <c r="AE1037" s="51"/>
      <c r="AF1037" s="51"/>
      <c r="AG1037" s="51"/>
      <c r="AH1037" s="51"/>
      <c r="AI1037" s="51"/>
      <c r="AJ1037" s="51"/>
      <c r="AK1037" s="51"/>
      <c r="AL1037" s="51"/>
      <c r="AM1037" s="54"/>
      <c r="AN1037" s="51"/>
      <c r="AO1037" s="54"/>
      <c r="AP1037" s="51"/>
      <c r="AQ1037" s="54"/>
      <c r="AR1037" s="51"/>
      <c r="AS1037" s="53" t="n">
        <v>0</v>
      </c>
      <c r="AT1037" s="53" t="n">
        <v>0</v>
      </c>
      <c r="AU1037" s="53" t="e">
        <f aca="false">_xlfn.IFS(I1037="PE",0,I1037="PC",0,I1037="VCF",ROUND(AS1037*AV1037,2),I1037="VSF",ROUND(AS1037*AV1037,2),I1037="SUB",ROUND(AS1037*AV1037,2),I1037="ADQBYS",ROUND(AS1037*AV1037,2),I1037="CONV",ROUND(AS1037*AV1037,2))</f>
        <v>#N/A</v>
      </c>
      <c r="AV1037" s="56"/>
      <c r="AW1037" s="57" t="e">
        <f aca="false">_xlfn.IFS(I1037="PE",ROUND((O1037*P1037)+Q1037,2),I1037="PC",ROUND((O1037*P1037)+Q1037,2),AND(I1037="VCF",BA1037="SI"),AS1037+AU1037,AND(I1037="VCF",BA1037="NO"),AS1037,AND(I1037="VSF",BA1037="SI"),AS1037+AU1037+Y1037+Z1037,AND(I1037="VSF",BA1037="NO"),AS1037+Y1037+Z1037,AND(I1037="SUB",BA1037="SI"),AS1037+AU1037,AND(I1037="SUB",BA1037="NO"),AS1037,AND(I1037="ADQBYS",BA1037="SI"),AS1037+AU1037,AND(I1037="ADQBYS",BA1037="NO"),AS1037,AND(I1037="CONV",BA1037="SI"),AS1037+AU1037,AND(I1037="CONV",BA1037="NO"),AS1037)</f>
        <v>#N/A</v>
      </c>
      <c r="AX1037" s="53"/>
      <c r="AY1037" s="58"/>
      <c r="AZ1037" s="51"/>
      <c r="BA1037" s="59"/>
    </row>
    <row r="1038" customFormat="false" ht="18.6" hidden="false" customHeight="true" outlineLevel="0" collapsed="false">
      <c r="A1038" s="43"/>
      <c r="B1038" s="44"/>
      <c r="C1038" s="44"/>
      <c r="D1038" s="44"/>
      <c r="E1038" s="44"/>
      <c r="F1038" s="44"/>
      <c r="G1038" s="44"/>
      <c r="H1038" s="45"/>
      <c r="I1038" s="44"/>
      <c r="J1038" s="44"/>
      <c r="K1038" s="44"/>
      <c r="L1038" s="47"/>
      <c r="M1038" s="47"/>
      <c r="N1038" s="49" t="e">
        <f aca="false">_xlfn.IFS(AND(I1038="PE",M1038="NÓMINA ENERO"),1,AND(I1038="PE",M1038="NÓMINA FEBRERO"),2,AND(I1038="PE",M1038="NÓMINA MARZO"),3,AND(I1038="PE",M1038="NÓMINA ABRIL"),4,AND(I1038="PE",M1038="NÓMINA MAYO"),5,AND(I1038="PE",M1038="NÓMINA JUNIO"),6,AND(I1038="PE",M1038="NÓMINA JULIO"),7,AND(I1038="PE",M1038="NÓMINA AGOSTO"),8,AND(I1038="PE",M1038="NÓMINA SEPTIEMBRE"),9,AND(I1038="PE",M1038="NÓMINA OCTUBRE"),10,AND(I1038="PE",M1038="NÓMINA NOVIEMBRE"),11,AND(I1038="PE",M1038="NÓMINA DICIEMBRE"),12,AND(I1038="PC",M1038="NÓMINA ENERO"),1,AND(I1038="PC",M1038="NÓMINA FEBRERO"),2,AND(I1038="PC",M1038="NÓMINA MARZO"),3,AND(I1038="PC",M1038="NÓMINA ABRIL"),4,AND(I1038="PC",M1038="NÓMINA MAYO"),5,AND(I1038="PC",M1038="NÓMINA JUNIO"),6,AND(I1038="PC",M1038="NÓMINA JULIO"),7,AND(I1038="PC",M1038="NÓMINA AGOSTO"),8,AND(I1038="PC",M1038="NÓMINA SEPTIEMBRE"),9,AND(I1038="PC",M1038="NÓMINA OCTUBRE"),10,AND(I1038="PC",M1038="NÓMINA NOVIEMBRE"),11,AND(I1038="PC",M1038="NÓMINA DICIEMBRE"),12,I1038="VCF"," ",I1038="VSF"," ",I1038="SUB"," ",I1038="ADQBYS"," ",I1038="CONV"," ")</f>
        <v>#N/A</v>
      </c>
      <c r="O1038" s="50"/>
      <c r="P1038" s="51"/>
      <c r="Q1038" s="51" t="n">
        <f aca="false">ROUND((O1038*P1038)*0.15,2)</f>
        <v>0</v>
      </c>
      <c r="R1038" s="52" t="e">
        <f aca="false">_xlfn.IFS(I1038="PE","NO RELLENAR",I1038="PC","NO RELLENAR",I1038="SUB","NO RELLENAR",I1038="ADQBYS","NO RELLENAR",I1038="CONV","NO RELLENAR",I1038="VSF","RELLENAR",I1038="VCF","RELLENAR")</f>
        <v>#N/A</v>
      </c>
      <c r="S1038" s="53"/>
      <c r="T1038" s="53"/>
      <c r="U1038" s="54"/>
      <c r="V1038" s="55"/>
      <c r="W1038" s="54"/>
      <c r="X1038" s="55"/>
      <c r="Y1038" s="51"/>
      <c r="Z1038" s="51"/>
      <c r="AA1038" s="51"/>
      <c r="AB1038" s="51"/>
      <c r="AC1038" s="51"/>
      <c r="AD1038" s="51"/>
      <c r="AE1038" s="51"/>
      <c r="AF1038" s="51"/>
      <c r="AG1038" s="51"/>
      <c r="AH1038" s="51"/>
      <c r="AI1038" s="51"/>
      <c r="AJ1038" s="51"/>
      <c r="AK1038" s="51"/>
      <c r="AL1038" s="51"/>
      <c r="AM1038" s="54"/>
      <c r="AN1038" s="51"/>
      <c r="AO1038" s="54"/>
      <c r="AP1038" s="51"/>
      <c r="AQ1038" s="54"/>
      <c r="AR1038" s="51"/>
      <c r="AS1038" s="53" t="n">
        <v>0</v>
      </c>
      <c r="AT1038" s="53" t="n">
        <v>0</v>
      </c>
      <c r="AU1038" s="53" t="e">
        <f aca="false">_xlfn.IFS(I1038="PE",0,I1038="PC",0,I1038="VCF",ROUND(AS1038*AV1038,2),I1038="VSF",ROUND(AS1038*AV1038,2),I1038="SUB",ROUND(AS1038*AV1038,2),I1038="ADQBYS",ROUND(AS1038*AV1038,2),I1038="CONV",ROUND(AS1038*AV1038,2))</f>
        <v>#N/A</v>
      </c>
      <c r="AV1038" s="56"/>
      <c r="AW1038" s="57" t="e">
        <f aca="false">_xlfn.IFS(I1038="PE",ROUND((O1038*P1038)+Q1038,2),I1038="PC",ROUND((O1038*P1038)+Q1038,2),AND(I1038="VCF",BA1038="SI"),AS1038+AU1038,AND(I1038="VCF",BA1038="NO"),AS1038,AND(I1038="VSF",BA1038="SI"),AS1038+AU1038+Y1038+Z1038,AND(I1038="VSF",BA1038="NO"),AS1038+Y1038+Z1038,AND(I1038="SUB",BA1038="SI"),AS1038+AU1038,AND(I1038="SUB",BA1038="NO"),AS1038,AND(I1038="ADQBYS",BA1038="SI"),AS1038+AU1038,AND(I1038="ADQBYS",BA1038="NO"),AS1038,AND(I1038="CONV",BA1038="SI"),AS1038+AU1038,AND(I1038="CONV",BA1038="NO"),AS1038)</f>
        <v>#N/A</v>
      </c>
      <c r="AX1038" s="53"/>
      <c r="AY1038" s="58"/>
      <c r="AZ1038" s="51"/>
      <c r="BA1038" s="59"/>
    </row>
    <row r="1039" customFormat="false" ht="18.6" hidden="false" customHeight="true" outlineLevel="0" collapsed="false">
      <c r="A1039" s="43"/>
      <c r="B1039" s="44"/>
      <c r="C1039" s="44"/>
      <c r="D1039" s="44"/>
      <c r="E1039" s="44"/>
      <c r="F1039" s="44"/>
      <c r="G1039" s="44"/>
      <c r="H1039" s="45"/>
      <c r="I1039" s="44"/>
      <c r="J1039" s="44"/>
      <c r="K1039" s="44"/>
      <c r="L1039" s="47"/>
      <c r="M1039" s="47"/>
      <c r="N1039" s="49" t="e">
        <f aca="false">_xlfn.IFS(AND(I1039="PE",M1039="NÓMINA ENERO"),1,AND(I1039="PE",M1039="NÓMINA FEBRERO"),2,AND(I1039="PE",M1039="NÓMINA MARZO"),3,AND(I1039="PE",M1039="NÓMINA ABRIL"),4,AND(I1039="PE",M1039="NÓMINA MAYO"),5,AND(I1039="PE",M1039="NÓMINA JUNIO"),6,AND(I1039="PE",M1039="NÓMINA JULIO"),7,AND(I1039="PE",M1039="NÓMINA AGOSTO"),8,AND(I1039="PE",M1039="NÓMINA SEPTIEMBRE"),9,AND(I1039="PE",M1039="NÓMINA OCTUBRE"),10,AND(I1039="PE",M1039="NÓMINA NOVIEMBRE"),11,AND(I1039="PE",M1039="NÓMINA DICIEMBRE"),12,AND(I1039="PC",M1039="NÓMINA ENERO"),1,AND(I1039="PC",M1039="NÓMINA FEBRERO"),2,AND(I1039="PC",M1039="NÓMINA MARZO"),3,AND(I1039="PC",M1039="NÓMINA ABRIL"),4,AND(I1039="PC",M1039="NÓMINA MAYO"),5,AND(I1039="PC",M1039="NÓMINA JUNIO"),6,AND(I1039="PC",M1039="NÓMINA JULIO"),7,AND(I1039="PC",M1039="NÓMINA AGOSTO"),8,AND(I1039="PC",M1039="NÓMINA SEPTIEMBRE"),9,AND(I1039="PC",M1039="NÓMINA OCTUBRE"),10,AND(I1039="PC",M1039="NÓMINA NOVIEMBRE"),11,AND(I1039="PC",M1039="NÓMINA DICIEMBRE"),12,I1039="VCF"," ",I1039="VSF"," ",I1039="SUB"," ",I1039="ADQBYS"," ",I1039="CONV"," ")</f>
        <v>#N/A</v>
      </c>
      <c r="O1039" s="50"/>
      <c r="P1039" s="51"/>
      <c r="Q1039" s="51" t="n">
        <f aca="false">ROUND((O1039*P1039)*0.15,2)</f>
        <v>0</v>
      </c>
      <c r="R1039" s="52" t="e">
        <f aca="false">_xlfn.IFS(I1039="PE","NO RELLENAR",I1039="PC","NO RELLENAR",I1039="SUB","NO RELLENAR",I1039="ADQBYS","NO RELLENAR",I1039="CONV","NO RELLENAR",I1039="VSF","RELLENAR",I1039="VCF","RELLENAR")</f>
        <v>#N/A</v>
      </c>
      <c r="S1039" s="53"/>
      <c r="T1039" s="53"/>
      <c r="U1039" s="54"/>
      <c r="V1039" s="55"/>
      <c r="W1039" s="54"/>
      <c r="X1039" s="55"/>
      <c r="Y1039" s="51"/>
      <c r="Z1039" s="51"/>
      <c r="AA1039" s="51"/>
      <c r="AB1039" s="51"/>
      <c r="AC1039" s="51"/>
      <c r="AD1039" s="51"/>
      <c r="AE1039" s="51"/>
      <c r="AF1039" s="51"/>
      <c r="AG1039" s="51"/>
      <c r="AH1039" s="51"/>
      <c r="AI1039" s="51"/>
      <c r="AJ1039" s="51"/>
      <c r="AK1039" s="51"/>
      <c r="AL1039" s="51"/>
      <c r="AM1039" s="54"/>
      <c r="AN1039" s="51"/>
      <c r="AO1039" s="54"/>
      <c r="AP1039" s="51"/>
      <c r="AQ1039" s="54"/>
      <c r="AR1039" s="51"/>
      <c r="AS1039" s="53" t="n">
        <v>0</v>
      </c>
      <c r="AT1039" s="53" t="n">
        <v>0</v>
      </c>
      <c r="AU1039" s="53" t="e">
        <f aca="false">_xlfn.IFS(I1039="PE",0,I1039="PC",0,I1039="VCF",ROUND(AS1039*AV1039,2),I1039="VSF",ROUND(AS1039*AV1039,2),I1039="SUB",ROUND(AS1039*AV1039,2),I1039="ADQBYS",ROUND(AS1039*AV1039,2),I1039="CONV",ROUND(AS1039*AV1039,2))</f>
        <v>#N/A</v>
      </c>
      <c r="AV1039" s="56"/>
      <c r="AW1039" s="57" t="e">
        <f aca="false">_xlfn.IFS(I1039="PE",ROUND((O1039*P1039)+Q1039,2),I1039="PC",ROUND((O1039*P1039)+Q1039,2),AND(I1039="VCF",BA1039="SI"),AS1039+AU1039,AND(I1039="VCF",BA1039="NO"),AS1039,AND(I1039="VSF",BA1039="SI"),AS1039+AU1039+Y1039+Z1039,AND(I1039="VSF",BA1039="NO"),AS1039+Y1039+Z1039,AND(I1039="SUB",BA1039="SI"),AS1039+AU1039,AND(I1039="SUB",BA1039="NO"),AS1039,AND(I1039="ADQBYS",BA1039="SI"),AS1039+AU1039,AND(I1039="ADQBYS",BA1039="NO"),AS1039,AND(I1039="CONV",BA1039="SI"),AS1039+AU1039,AND(I1039="CONV",BA1039="NO"),AS1039)</f>
        <v>#N/A</v>
      </c>
      <c r="AX1039" s="53"/>
      <c r="AY1039" s="58"/>
      <c r="AZ1039" s="51"/>
      <c r="BA1039" s="59"/>
    </row>
    <row r="1040" customFormat="false" ht="18.6" hidden="false" customHeight="true" outlineLevel="0" collapsed="false">
      <c r="A1040" s="43"/>
      <c r="B1040" s="44"/>
      <c r="C1040" s="44"/>
      <c r="D1040" s="44"/>
      <c r="E1040" s="44"/>
      <c r="F1040" s="44"/>
      <c r="G1040" s="44"/>
      <c r="H1040" s="45"/>
      <c r="I1040" s="44"/>
      <c r="J1040" s="44"/>
      <c r="K1040" s="44"/>
      <c r="L1040" s="47"/>
      <c r="M1040" s="47"/>
      <c r="N1040" s="49" t="e">
        <f aca="false">_xlfn.IFS(AND(I1040="PE",M1040="NÓMINA ENERO"),1,AND(I1040="PE",M1040="NÓMINA FEBRERO"),2,AND(I1040="PE",M1040="NÓMINA MARZO"),3,AND(I1040="PE",M1040="NÓMINA ABRIL"),4,AND(I1040="PE",M1040="NÓMINA MAYO"),5,AND(I1040="PE",M1040="NÓMINA JUNIO"),6,AND(I1040="PE",M1040="NÓMINA JULIO"),7,AND(I1040="PE",M1040="NÓMINA AGOSTO"),8,AND(I1040="PE",M1040="NÓMINA SEPTIEMBRE"),9,AND(I1040="PE",M1040="NÓMINA OCTUBRE"),10,AND(I1040="PE",M1040="NÓMINA NOVIEMBRE"),11,AND(I1040="PE",M1040="NÓMINA DICIEMBRE"),12,AND(I1040="PC",M1040="NÓMINA ENERO"),1,AND(I1040="PC",M1040="NÓMINA FEBRERO"),2,AND(I1040="PC",M1040="NÓMINA MARZO"),3,AND(I1040="PC",M1040="NÓMINA ABRIL"),4,AND(I1040="PC",M1040="NÓMINA MAYO"),5,AND(I1040="PC",M1040="NÓMINA JUNIO"),6,AND(I1040="PC",M1040="NÓMINA JULIO"),7,AND(I1040="PC",M1040="NÓMINA AGOSTO"),8,AND(I1040="PC",M1040="NÓMINA SEPTIEMBRE"),9,AND(I1040="PC",M1040="NÓMINA OCTUBRE"),10,AND(I1040="PC",M1040="NÓMINA NOVIEMBRE"),11,AND(I1040="PC",M1040="NÓMINA DICIEMBRE"),12,I1040="VCF"," ",I1040="VSF"," ",I1040="SUB"," ",I1040="ADQBYS"," ",I1040="CONV"," ")</f>
        <v>#N/A</v>
      </c>
      <c r="O1040" s="50"/>
      <c r="P1040" s="51"/>
      <c r="Q1040" s="51" t="n">
        <f aca="false">ROUND((O1040*P1040)*0.15,2)</f>
        <v>0</v>
      </c>
      <c r="R1040" s="52" t="e">
        <f aca="false">_xlfn.IFS(I1040="PE","NO RELLENAR",I1040="PC","NO RELLENAR",I1040="SUB","NO RELLENAR",I1040="ADQBYS","NO RELLENAR",I1040="CONV","NO RELLENAR",I1040="VSF","RELLENAR",I1040="VCF","RELLENAR")</f>
        <v>#N/A</v>
      </c>
      <c r="S1040" s="53"/>
      <c r="T1040" s="53"/>
      <c r="U1040" s="54"/>
      <c r="V1040" s="55"/>
      <c r="W1040" s="54"/>
      <c r="X1040" s="55"/>
      <c r="Y1040" s="51"/>
      <c r="Z1040" s="51"/>
      <c r="AA1040" s="51"/>
      <c r="AB1040" s="51"/>
      <c r="AC1040" s="51"/>
      <c r="AD1040" s="51"/>
      <c r="AE1040" s="51"/>
      <c r="AF1040" s="51"/>
      <c r="AG1040" s="51"/>
      <c r="AH1040" s="51"/>
      <c r="AI1040" s="51"/>
      <c r="AJ1040" s="51"/>
      <c r="AK1040" s="51"/>
      <c r="AL1040" s="51"/>
      <c r="AM1040" s="54"/>
      <c r="AN1040" s="51"/>
      <c r="AO1040" s="54"/>
      <c r="AP1040" s="51"/>
      <c r="AQ1040" s="54"/>
      <c r="AR1040" s="51"/>
      <c r="AS1040" s="53" t="n">
        <v>0</v>
      </c>
      <c r="AT1040" s="53" t="n">
        <v>0</v>
      </c>
      <c r="AU1040" s="53" t="e">
        <f aca="false">_xlfn.IFS(I1040="PE",0,I1040="PC",0,I1040="VCF",ROUND(AS1040*AV1040,2),I1040="VSF",ROUND(AS1040*AV1040,2),I1040="SUB",ROUND(AS1040*AV1040,2),I1040="ADQBYS",ROUND(AS1040*AV1040,2),I1040="CONV",ROUND(AS1040*AV1040,2))</f>
        <v>#N/A</v>
      </c>
      <c r="AV1040" s="56"/>
      <c r="AW1040" s="57" t="e">
        <f aca="false">_xlfn.IFS(I1040="PE",ROUND((O1040*P1040)+Q1040,2),I1040="PC",ROUND((O1040*P1040)+Q1040,2),AND(I1040="VCF",BA1040="SI"),AS1040+AU1040,AND(I1040="VCF",BA1040="NO"),AS1040,AND(I1040="VSF",BA1040="SI"),AS1040+AU1040+Y1040+Z1040,AND(I1040="VSF",BA1040="NO"),AS1040+Y1040+Z1040,AND(I1040="SUB",BA1040="SI"),AS1040+AU1040,AND(I1040="SUB",BA1040="NO"),AS1040,AND(I1040="ADQBYS",BA1040="SI"),AS1040+AU1040,AND(I1040="ADQBYS",BA1040="NO"),AS1040,AND(I1040="CONV",BA1040="SI"),AS1040+AU1040,AND(I1040="CONV",BA1040="NO"),AS1040)</f>
        <v>#N/A</v>
      </c>
      <c r="AX1040" s="53"/>
      <c r="AY1040" s="58"/>
      <c r="AZ1040" s="51"/>
      <c r="BA1040" s="59"/>
    </row>
    <row r="1041" customFormat="false" ht="18.6" hidden="false" customHeight="true" outlineLevel="0" collapsed="false">
      <c r="A1041" s="43"/>
      <c r="B1041" s="44"/>
      <c r="C1041" s="44"/>
      <c r="D1041" s="44"/>
      <c r="E1041" s="44"/>
      <c r="F1041" s="44"/>
      <c r="G1041" s="44"/>
      <c r="H1041" s="45"/>
      <c r="I1041" s="44"/>
      <c r="J1041" s="44"/>
      <c r="K1041" s="44"/>
      <c r="L1041" s="47"/>
      <c r="M1041" s="47"/>
      <c r="N1041" s="49" t="e">
        <f aca="false">_xlfn.IFS(AND(I1041="PE",M1041="NÓMINA ENERO"),1,AND(I1041="PE",M1041="NÓMINA FEBRERO"),2,AND(I1041="PE",M1041="NÓMINA MARZO"),3,AND(I1041="PE",M1041="NÓMINA ABRIL"),4,AND(I1041="PE",M1041="NÓMINA MAYO"),5,AND(I1041="PE",M1041="NÓMINA JUNIO"),6,AND(I1041="PE",M1041="NÓMINA JULIO"),7,AND(I1041="PE",M1041="NÓMINA AGOSTO"),8,AND(I1041="PE",M1041="NÓMINA SEPTIEMBRE"),9,AND(I1041="PE",M1041="NÓMINA OCTUBRE"),10,AND(I1041="PE",M1041="NÓMINA NOVIEMBRE"),11,AND(I1041="PE",M1041="NÓMINA DICIEMBRE"),12,AND(I1041="PC",M1041="NÓMINA ENERO"),1,AND(I1041="PC",M1041="NÓMINA FEBRERO"),2,AND(I1041="PC",M1041="NÓMINA MARZO"),3,AND(I1041="PC",M1041="NÓMINA ABRIL"),4,AND(I1041="PC",M1041="NÓMINA MAYO"),5,AND(I1041="PC",M1041="NÓMINA JUNIO"),6,AND(I1041="PC",M1041="NÓMINA JULIO"),7,AND(I1041="PC",M1041="NÓMINA AGOSTO"),8,AND(I1041="PC",M1041="NÓMINA SEPTIEMBRE"),9,AND(I1041="PC",M1041="NÓMINA OCTUBRE"),10,AND(I1041="PC",M1041="NÓMINA NOVIEMBRE"),11,AND(I1041="PC",M1041="NÓMINA DICIEMBRE"),12,I1041="VCF"," ",I1041="VSF"," ",I1041="SUB"," ",I1041="ADQBYS"," ",I1041="CONV"," ")</f>
        <v>#N/A</v>
      </c>
      <c r="O1041" s="50"/>
      <c r="P1041" s="51"/>
      <c r="Q1041" s="51" t="n">
        <f aca="false">ROUND((O1041*P1041)*0.15,2)</f>
        <v>0</v>
      </c>
      <c r="R1041" s="52" t="e">
        <f aca="false">_xlfn.IFS(I1041="PE","NO RELLENAR",I1041="PC","NO RELLENAR",I1041="SUB","NO RELLENAR",I1041="ADQBYS","NO RELLENAR",I1041="CONV","NO RELLENAR",I1041="VSF","RELLENAR",I1041="VCF","RELLENAR")</f>
        <v>#N/A</v>
      </c>
      <c r="S1041" s="53"/>
      <c r="T1041" s="53"/>
      <c r="U1041" s="54"/>
      <c r="V1041" s="55"/>
      <c r="W1041" s="54"/>
      <c r="X1041" s="55"/>
      <c r="Y1041" s="51"/>
      <c r="Z1041" s="51"/>
      <c r="AA1041" s="51"/>
      <c r="AB1041" s="51"/>
      <c r="AC1041" s="51"/>
      <c r="AD1041" s="51"/>
      <c r="AE1041" s="51"/>
      <c r="AF1041" s="51"/>
      <c r="AG1041" s="51"/>
      <c r="AH1041" s="51"/>
      <c r="AI1041" s="51"/>
      <c r="AJ1041" s="51"/>
      <c r="AK1041" s="51"/>
      <c r="AL1041" s="51"/>
      <c r="AM1041" s="54"/>
      <c r="AN1041" s="51"/>
      <c r="AO1041" s="54"/>
      <c r="AP1041" s="51"/>
      <c r="AQ1041" s="54"/>
      <c r="AR1041" s="51"/>
      <c r="AS1041" s="53" t="n">
        <v>0</v>
      </c>
      <c r="AT1041" s="53" t="n">
        <v>0</v>
      </c>
      <c r="AU1041" s="53" t="e">
        <f aca="false">_xlfn.IFS(I1041="PE",0,I1041="PC",0,I1041="VCF",ROUND(AS1041*AV1041,2),I1041="VSF",ROUND(AS1041*AV1041,2),I1041="SUB",ROUND(AS1041*AV1041,2),I1041="ADQBYS",ROUND(AS1041*AV1041,2),I1041="CONV",ROUND(AS1041*AV1041,2))</f>
        <v>#N/A</v>
      </c>
      <c r="AV1041" s="56"/>
      <c r="AW1041" s="57" t="e">
        <f aca="false">_xlfn.IFS(I1041="PE",ROUND((O1041*P1041)+Q1041,2),I1041="PC",ROUND((O1041*P1041)+Q1041,2),AND(I1041="VCF",BA1041="SI"),AS1041+AU1041,AND(I1041="VCF",BA1041="NO"),AS1041,AND(I1041="VSF",BA1041="SI"),AS1041+AU1041+Y1041+Z1041,AND(I1041="VSF",BA1041="NO"),AS1041+Y1041+Z1041,AND(I1041="SUB",BA1041="SI"),AS1041+AU1041,AND(I1041="SUB",BA1041="NO"),AS1041,AND(I1041="ADQBYS",BA1041="SI"),AS1041+AU1041,AND(I1041="ADQBYS",BA1041="NO"),AS1041,AND(I1041="CONV",BA1041="SI"),AS1041+AU1041,AND(I1041="CONV",BA1041="NO"),AS1041)</f>
        <v>#N/A</v>
      </c>
      <c r="AX1041" s="53"/>
      <c r="AY1041" s="58"/>
      <c r="AZ1041" s="51"/>
      <c r="BA1041" s="59"/>
    </row>
    <row r="1042" customFormat="false" ht="18.6" hidden="false" customHeight="true" outlineLevel="0" collapsed="false">
      <c r="A1042" s="43"/>
      <c r="B1042" s="44"/>
      <c r="C1042" s="44"/>
      <c r="D1042" s="44"/>
      <c r="E1042" s="44"/>
      <c r="F1042" s="44"/>
      <c r="G1042" s="44"/>
      <c r="H1042" s="45"/>
      <c r="I1042" s="44"/>
      <c r="J1042" s="44"/>
      <c r="K1042" s="44"/>
      <c r="L1042" s="47"/>
      <c r="M1042" s="47"/>
      <c r="N1042" s="49" t="e">
        <f aca="false">_xlfn.IFS(AND(I1042="PE",M1042="NÓMINA ENERO"),1,AND(I1042="PE",M1042="NÓMINA FEBRERO"),2,AND(I1042="PE",M1042="NÓMINA MARZO"),3,AND(I1042="PE",M1042="NÓMINA ABRIL"),4,AND(I1042="PE",M1042="NÓMINA MAYO"),5,AND(I1042="PE",M1042="NÓMINA JUNIO"),6,AND(I1042="PE",M1042="NÓMINA JULIO"),7,AND(I1042="PE",M1042="NÓMINA AGOSTO"),8,AND(I1042="PE",M1042="NÓMINA SEPTIEMBRE"),9,AND(I1042="PE",M1042="NÓMINA OCTUBRE"),10,AND(I1042="PE",M1042="NÓMINA NOVIEMBRE"),11,AND(I1042="PE",M1042="NÓMINA DICIEMBRE"),12,AND(I1042="PC",M1042="NÓMINA ENERO"),1,AND(I1042="PC",M1042="NÓMINA FEBRERO"),2,AND(I1042="PC",M1042="NÓMINA MARZO"),3,AND(I1042="PC",M1042="NÓMINA ABRIL"),4,AND(I1042="PC",M1042="NÓMINA MAYO"),5,AND(I1042="PC",M1042="NÓMINA JUNIO"),6,AND(I1042="PC",M1042="NÓMINA JULIO"),7,AND(I1042="PC",M1042="NÓMINA AGOSTO"),8,AND(I1042="PC",M1042="NÓMINA SEPTIEMBRE"),9,AND(I1042="PC",M1042="NÓMINA OCTUBRE"),10,AND(I1042="PC",M1042="NÓMINA NOVIEMBRE"),11,AND(I1042="PC",M1042="NÓMINA DICIEMBRE"),12,I1042="VCF"," ",I1042="VSF"," ",I1042="SUB"," ",I1042="ADQBYS"," ",I1042="CONV"," ")</f>
        <v>#N/A</v>
      </c>
      <c r="O1042" s="50"/>
      <c r="P1042" s="51"/>
      <c r="Q1042" s="51" t="n">
        <f aca="false">ROUND((O1042*P1042)*0.15,2)</f>
        <v>0</v>
      </c>
      <c r="R1042" s="52" t="e">
        <f aca="false">_xlfn.IFS(I1042="PE","NO RELLENAR",I1042="PC","NO RELLENAR",I1042="SUB","NO RELLENAR",I1042="ADQBYS","NO RELLENAR",I1042="CONV","NO RELLENAR",I1042="VSF","RELLENAR",I1042="VCF","RELLENAR")</f>
        <v>#N/A</v>
      </c>
      <c r="S1042" s="53"/>
      <c r="T1042" s="53"/>
      <c r="U1042" s="54"/>
      <c r="V1042" s="55"/>
      <c r="W1042" s="54"/>
      <c r="X1042" s="55"/>
      <c r="Y1042" s="51"/>
      <c r="Z1042" s="51"/>
      <c r="AA1042" s="51"/>
      <c r="AB1042" s="51"/>
      <c r="AC1042" s="51"/>
      <c r="AD1042" s="51"/>
      <c r="AE1042" s="51"/>
      <c r="AF1042" s="51"/>
      <c r="AG1042" s="51"/>
      <c r="AH1042" s="51"/>
      <c r="AI1042" s="51"/>
      <c r="AJ1042" s="51"/>
      <c r="AK1042" s="51"/>
      <c r="AL1042" s="51"/>
      <c r="AM1042" s="54"/>
      <c r="AN1042" s="51"/>
      <c r="AO1042" s="54"/>
      <c r="AP1042" s="51"/>
      <c r="AQ1042" s="54"/>
      <c r="AR1042" s="51"/>
      <c r="AS1042" s="53" t="n">
        <v>0</v>
      </c>
      <c r="AT1042" s="53" t="n">
        <v>0</v>
      </c>
      <c r="AU1042" s="53" t="e">
        <f aca="false">_xlfn.IFS(I1042="PE",0,I1042="PC",0,I1042="VCF",ROUND(AS1042*AV1042,2),I1042="VSF",ROUND(AS1042*AV1042,2),I1042="SUB",ROUND(AS1042*AV1042,2),I1042="ADQBYS",ROUND(AS1042*AV1042,2),I1042="CONV",ROUND(AS1042*AV1042,2))</f>
        <v>#N/A</v>
      </c>
      <c r="AV1042" s="56"/>
      <c r="AW1042" s="57" t="e">
        <f aca="false">_xlfn.IFS(I1042="PE",ROUND((O1042*P1042)+Q1042,2),I1042="PC",ROUND((O1042*P1042)+Q1042,2),AND(I1042="VCF",BA1042="SI"),AS1042+AU1042,AND(I1042="VCF",BA1042="NO"),AS1042,AND(I1042="VSF",BA1042="SI"),AS1042+AU1042+Y1042+Z1042,AND(I1042="VSF",BA1042="NO"),AS1042+Y1042+Z1042,AND(I1042="SUB",BA1042="SI"),AS1042+AU1042,AND(I1042="SUB",BA1042="NO"),AS1042,AND(I1042="ADQBYS",BA1042="SI"),AS1042+AU1042,AND(I1042="ADQBYS",BA1042="NO"),AS1042,AND(I1042="CONV",BA1042="SI"),AS1042+AU1042,AND(I1042="CONV",BA1042="NO"),AS1042)</f>
        <v>#N/A</v>
      </c>
      <c r="AX1042" s="53"/>
      <c r="AY1042" s="58"/>
      <c r="AZ1042" s="51"/>
      <c r="BA1042" s="59"/>
    </row>
    <row r="1043" customFormat="false" ht="18.6" hidden="false" customHeight="true" outlineLevel="0" collapsed="false">
      <c r="A1043" s="43"/>
      <c r="B1043" s="44"/>
      <c r="C1043" s="44"/>
      <c r="D1043" s="44"/>
      <c r="E1043" s="44"/>
      <c r="F1043" s="44"/>
      <c r="G1043" s="44"/>
      <c r="H1043" s="45"/>
      <c r="I1043" s="44"/>
      <c r="J1043" s="44"/>
      <c r="K1043" s="44"/>
      <c r="L1043" s="47"/>
      <c r="M1043" s="47"/>
      <c r="N1043" s="49" t="e">
        <f aca="false">_xlfn.IFS(AND(I1043="PE",M1043="NÓMINA ENERO"),1,AND(I1043="PE",M1043="NÓMINA FEBRERO"),2,AND(I1043="PE",M1043="NÓMINA MARZO"),3,AND(I1043="PE",M1043="NÓMINA ABRIL"),4,AND(I1043="PE",M1043="NÓMINA MAYO"),5,AND(I1043="PE",M1043="NÓMINA JUNIO"),6,AND(I1043="PE",M1043="NÓMINA JULIO"),7,AND(I1043="PE",M1043="NÓMINA AGOSTO"),8,AND(I1043="PE",M1043="NÓMINA SEPTIEMBRE"),9,AND(I1043="PE",M1043="NÓMINA OCTUBRE"),10,AND(I1043="PE",M1043="NÓMINA NOVIEMBRE"),11,AND(I1043="PE",M1043="NÓMINA DICIEMBRE"),12,AND(I1043="PC",M1043="NÓMINA ENERO"),1,AND(I1043="PC",M1043="NÓMINA FEBRERO"),2,AND(I1043="PC",M1043="NÓMINA MARZO"),3,AND(I1043="PC",M1043="NÓMINA ABRIL"),4,AND(I1043="PC",M1043="NÓMINA MAYO"),5,AND(I1043="PC",M1043="NÓMINA JUNIO"),6,AND(I1043="PC",M1043="NÓMINA JULIO"),7,AND(I1043="PC",M1043="NÓMINA AGOSTO"),8,AND(I1043="PC",M1043="NÓMINA SEPTIEMBRE"),9,AND(I1043="PC",M1043="NÓMINA OCTUBRE"),10,AND(I1043="PC",M1043="NÓMINA NOVIEMBRE"),11,AND(I1043="PC",M1043="NÓMINA DICIEMBRE"),12,I1043="VCF"," ",I1043="VSF"," ",I1043="SUB"," ",I1043="ADQBYS"," ",I1043="CONV"," ")</f>
        <v>#N/A</v>
      </c>
      <c r="O1043" s="50"/>
      <c r="P1043" s="51"/>
      <c r="Q1043" s="51" t="n">
        <f aca="false">ROUND((O1043*P1043)*0.15,2)</f>
        <v>0</v>
      </c>
      <c r="R1043" s="52" t="e">
        <f aca="false">_xlfn.IFS(I1043="PE","NO RELLENAR",I1043="PC","NO RELLENAR",I1043="SUB","NO RELLENAR",I1043="ADQBYS","NO RELLENAR",I1043="CONV","NO RELLENAR",I1043="VSF","RELLENAR",I1043="VCF","RELLENAR")</f>
        <v>#N/A</v>
      </c>
      <c r="S1043" s="53"/>
      <c r="T1043" s="53"/>
      <c r="U1043" s="54"/>
      <c r="V1043" s="55"/>
      <c r="W1043" s="54"/>
      <c r="X1043" s="55"/>
      <c r="Y1043" s="51"/>
      <c r="Z1043" s="51"/>
      <c r="AA1043" s="51"/>
      <c r="AB1043" s="51"/>
      <c r="AC1043" s="51"/>
      <c r="AD1043" s="51"/>
      <c r="AE1043" s="51"/>
      <c r="AF1043" s="51"/>
      <c r="AG1043" s="51"/>
      <c r="AH1043" s="51"/>
      <c r="AI1043" s="51"/>
      <c r="AJ1043" s="51"/>
      <c r="AK1043" s="51"/>
      <c r="AL1043" s="51"/>
      <c r="AM1043" s="54"/>
      <c r="AN1043" s="51"/>
      <c r="AO1043" s="54"/>
      <c r="AP1043" s="51"/>
      <c r="AQ1043" s="54"/>
      <c r="AR1043" s="51"/>
      <c r="AS1043" s="53" t="n">
        <v>0</v>
      </c>
      <c r="AT1043" s="53" t="n">
        <v>0</v>
      </c>
      <c r="AU1043" s="53" t="e">
        <f aca="false">_xlfn.IFS(I1043="PE",0,I1043="PC",0,I1043="VCF",ROUND(AS1043*AV1043,2),I1043="VSF",ROUND(AS1043*AV1043,2),I1043="SUB",ROUND(AS1043*AV1043,2),I1043="ADQBYS",ROUND(AS1043*AV1043,2),I1043="CONV",ROUND(AS1043*AV1043,2))</f>
        <v>#N/A</v>
      </c>
      <c r="AV1043" s="56"/>
      <c r="AW1043" s="57" t="e">
        <f aca="false">_xlfn.IFS(I1043="PE",ROUND((O1043*P1043)+Q1043,2),I1043="PC",ROUND((O1043*P1043)+Q1043,2),AND(I1043="VCF",BA1043="SI"),AS1043+AU1043,AND(I1043="VCF",BA1043="NO"),AS1043,AND(I1043="VSF",BA1043="SI"),AS1043+AU1043+Y1043+Z1043,AND(I1043="VSF",BA1043="NO"),AS1043+Y1043+Z1043,AND(I1043="SUB",BA1043="SI"),AS1043+AU1043,AND(I1043="SUB",BA1043="NO"),AS1043,AND(I1043="ADQBYS",BA1043="SI"),AS1043+AU1043,AND(I1043="ADQBYS",BA1043="NO"),AS1043,AND(I1043="CONV",BA1043="SI"),AS1043+AU1043,AND(I1043="CONV",BA1043="NO"),AS1043)</f>
        <v>#N/A</v>
      </c>
      <c r="AX1043" s="53"/>
      <c r="AY1043" s="58"/>
      <c r="AZ1043" s="51"/>
      <c r="BA1043" s="59"/>
    </row>
    <row r="1044" customFormat="false" ht="18.6" hidden="false" customHeight="true" outlineLevel="0" collapsed="false">
      <c r="A1044" s="43"/>
      <c r="B1044" s="44"/>
      <c r="C1044" s="44"/>
      <c r="D1044" s="44"/>
      <c r="E1044" s="44"/>
      <c r="F1044" s="44"/>
      <c r="G1044" s="44"/>
      <c r="H1044" s="45"/>
      <c r="I1044" s="44"/>
      <c r="J1044" s="44"/>
      <c r="K1044" s="44"/>
      <c r="L1044" s="47"/>
      <c r="M1044" s="47"/>
      <c r="N1044" s="49" t="e">
        <f aca="false">_xlfn.IFS(AND(I1044="PE",M1044="NÓMINA ENERO"),1,AND(I1044="PE",M1044="NÓMINA FEBRERO"),2,AND(I1044="PE",M1044="NÓMINA MARZO"),3,AND(I1044="PE",M1044="NÓMINA ABRIL"),4,AND(I1044="PE",M1044="NÓMINA MAYO"),5,AND(I1044="PE",M1044="NÓMINA JUNIO"),6,AND(I1044="PE",M1044="NÓMINA JULIO"),7,AND(I1044="PE",M1044="NÓMINA AGOSTO"),8,AND(I1044="PE",M1044="NÓMINA SEPTIEMBRE"),9,AND(I1044="PE",M1044="NÓMINA OCTUBRE"),10,AND(I1044="PE",M1044="NÓMINA NOVIEMBRE"),11,AND(I1044="PE",M1044="NÓMINA DICIEMBRE"),12,AND(I1044="PC",M1044="NÓMINA ENERO"),1,AND(I1044="PC",M1044="NÓMINA FEBRERO"),2,AND(I1044="PC",M1044="NÓMINA MARZO"),3,AND(I1044="PC",M1044="NÓMINA ABRIL"),4,AND(I1044="PC",M1044="NÓMINA MAYO"),5,AND(I1044="PC",M1044="NÓMINA JUNIO"),6,AND(I1044="PC",M1044="NÓMINA JULIO"),7,AND(I1044="PC",M1044="NÓMINA AGOSTO"),8,AND(I1044="PC",M1044="NÓMINA SEPTIEMBRE"),9,AND(I1044="PC",M1044="NÓMINA OCTUBRE"),10,AND(I1044="PC",M1044="NÓMINA NOVIEMBRE"),11,AND(I1044="PC",M1044="NÓMINA DICIEMBRE"),12,I1044="VCF"," ",I1044="VSF"," ",I1044="SUB"," ",I1044="ADQBYS"," ",I1044="CONV"," ")</f>
        <v>#N/A</v>
      </c>
      <c r="O1044" s="50"/>
      <c r="P1044" s="51"/>
      <c r="Q1044" s="51" t="n">
        <f aca="false">ROUND((O1044*P1044)*0.15,2)</f>
        <v>0</v>
      </c>
      <c r="R1044" s="52" t="e">
        <f aca="false">_xlfn.IFS(I1044="PE","NO RELLENAR",I1044="PC","NO RELLENAR",I1044="SUB","NO RELLENAR",I1044="ADQBYS","NO RELLENAR",I1044="CONV","NO RELLENAR",I1044="VSF","RELLENAR",I1044="VCF","RELLENAR")</f>
        <v>#N/A</v>
      </c>
      <c r="S1044" s="53"/>
      <c r="T1044" s="53"/>
      <c r="U1044" s="54"/>
      <c r="V1044" s="55"/>
      <c r="W1044" s="54"/>
      <c r="X1044" s="55"/>
      <c r="Y1044" s="51"/>
      <c r="Z1044" s="51"/>
      <c r="AA1044" s="51"/>
      <c r="AB1044" s="51"/>
      <c r="AC1044" s="51"/>
      <c r="AD1044" s="51"/>
      <c r="AE1044" s="51"/>
      <c r="AF1044" s="51"/>
      <c r="AG1044" s="51"/>
      <c r="AH1044" s="51"/>
      <c r="AI1044" s="51"/>
      <c r="AJ1044" s="51"/>
      <c r="AK1044" s="51"/>
      <c r="AL1044" s="51"/>
      <c r="AM1044" s="54"/>
      <c r="AN1044" s="51"/>
      <c r="AO1044" s="54"/>
      <c r="AP1044" s="51"/>
      <c r="AQ1044" s="54"/>
      <c r="AR1044" s="51"/>
      <c r="AS1044" s="53" t="n">
        <v>0</v>
      </c>
      <c r="AT1044" s="53" t="n">
        <v>0</v>
      </c>
      <c r="AU1044" s="53" t="e">
        <f aca="false">_xlfn.IFS(I1044="PE",0,I1044="PC",0,I1044="VCF",ROUND(AS1044*AV1044,2),I1044="VSF",ROUND(AS1044*AV1044,2),I1044="SUB",ROUND(AS1044*AV1044,2),I1044="ADQBYS",ROUND(AS1044*AV1044,2),I1044="CONV",ROUND(AS1044*AV1044,2))</f>
        <v>#N/A</v>
      </c>
      <c r="AV1044" s="56"/>
      <c r="AW1044" s="57" t="e">
        <f aca="false">_xlfn.IFS(I1044="PE",ROUND((O1044*P1044)+Q1044,2),I1044="PC",ROUND((O1044*P1044)+Q1044,2),AND(I1044="VCF",BA1044="SI"),AS1044+AU1044,AND(I1044="VCF",BA1044="NO"),AS1044,AND(I1044="VSF",BA1044="SI"),AS1044+AU1044+Y1044+Z1044,AND(I1044="VSF",BA1044="NO"),AS1044+Y1044+Z1044,AND(I1044="SUB",BA1044="SI"),AS1044+AU1044,AND(I1044="SUB",BA1044="NO"),AS1044,AND(I1044="ADQBYS",BA1044="SI"),AS1044+AU1044,AND(I1044="ADQBYS",BA1044="NO"),AS1044,AND(I1044="CONV",BA1044="SI"),AS1044+AU1044,AND(I1044="CONV",BA1044="NO"),AS1044)</f>
        <v>#N/A</v>
      </c>
      <c r="AX1044" s="53"/>
      <c r="AY1044" s="58"/>
      <c r="AZ1044" s="51"/>
      <c r="BA1044" s="59"/>
    </row>
    <row r="1045" customFormat="false" ht="18.6" hidden="false" customHeight="true" outlineLevel="0" collapsed="false">
      <c r="A1045" s="43"/>
      <c r="B1045" s="44"/>
      <c r="C1045" s="44"/>
      <c r="D1045" s="44"/>
      <c r="E1045" s="44"/>
      <c r="F1045" s="44"/>
      <c r="G1045" s="44"/>
      <c r="H1045" s="45"/>
      <c r="I1045" s="44"/>
      <c r="J1045" s="44"/>
      <c r="K1045" s="44"/>
      <c r="L1045" s="47"/>
      <c r="M1045" s="47"/>
      <c r="N1045" s="49" t="e">
        <f aca="false">_xlfn.IFS(AND(I1045="PE",M1045="NÓMINA ENERO"),1,AND(I1045="PE",M1045="NÓMINA FEBRERO"),2,AND(I1045="PE",M1045="NÓMINA MARZO"),3,AND(I1045="PE",M1045="NÓMINA ABRIL"),4,AND(I1045="PE",M1045="NÓMINA MAYO"),5,AND(I1045="PE",M1045="NÓMINA JUNIO"),6,AND(I1045="PE",M1045="NÓMINA JULIO"),7,AND(I1045="PE",M1045="NÓMINA AGOSTO"),8,AND(I1045="PE",M1045="NÓMINA SEPTIEMBRE"),9,AND(I1045="PE",M1045="NÓMINA OCTUBRE"),10,AND(I1045="PE",M1045="NÓMINA NOVIEMBRE"),11,AND(I1045="PE",M1045="NÓMINA DICIEMBRE"),12,AND(I1045="PC",M1045="NÓMINA ENERO"),1,AND(I1045="PC",M1045="NÓMINA FEBRERO"),2,AND(I1045="PC",M1045="NÓMINA MARZO"),3,AND(I1045="PC",M1045="NÓMINA ABRIL"),4,AND(I1045="PC",M1045="NÓMINA MAYO"),5,AND(I1045="PC",M1045="NÓMINA JUNIO"),6,AND(I1045="PC",M1045="NÓMINA JULIO"),7,AND(I1045="PC",M1045="NÓMINA AGOSTO"),8,AND(I1045="PC",M1045="NÓMINA SEPTIEMBRE"),9,AND(I1045="PC",M1045="NÓMINA OCTUBRE"),10,AND(I1045="PC",M1045="NÓMINA NOVIEMBRE"),11,AND(I1045="PC",M1045="NÓMINA DICIEMBRE"),12,I1045="VCF"," ",I1045="VSF"," ",I1045="SUB"," ",I1045="ADQBYS"," ",I1045="CONV"," ")</f>
        <v>#N/A</v>
      </c>
      <c r="O1045" s="50"/>
      <c r="P1045" s="51"/>
      <c r="Q1045" s="51" t="n">
        <f aca="false">ROUND((O1045*P1045)*0.15,2)</f>
        <v>0</v>
      </c>
      <c r="R1045" s="52" t="e">
        <f aca="false">_xlfn.IFS(I1045="PE","NO RELLENAR",I1045="PC","NO RELLENAR",I1045="SUB","NO RELLENAR",I1045="ADQBYS","NO RELLENAR",I1045="CONV","NO RELLENAR",I1045="VSF","RELLENAR",I1045="VCF","RELLENAR")</f>
        <v>#N/A</v>
      </c>
      <c r="S1045" s="53"/>
      <c r="T1045" s="53"/>
      <c r="U1045" s="54"/>
      <c r="V1045" s="55"/>
      <c r="W1045" s="54"/>
      <c r="X1045" s="55"/>
      <c r="Y1045" s="51"/>
      <c r="Z1045" s="51"/>
      <c r="AA1045" s="51"/>
      <c r="AB1045" s="51"/>
      <c r="AC1045" s="51"/>
      <c r="AD1045" s="51"/>
      <c r="AE1045" s="51"/>
      <c r="AF1045" s="51"/>
      <c r="AG1045" s="51"/>
      <c r="AH1045" s="51"/>
      <c r="AI1045" s="51"/>
      <c r="AJ1045" s="51"/>
      <c r="AK1045" s="51"/>
      <c r="AL1045" s="51"/>
      <c r="AM1045" s="54"/>
      <c r="AN1045" s="51"/>
      <c r="AO1045" s="54"/>
      <c r="AP1045" s="51"/>
      <c r="AQ1045" s="54"/>
      <c r="AR1045" s="51"/>
      <c r="AS1045" s="53" t="n">
        <v>0</v>
      </c>
      <c r="AT1045" s="53" t="n">
        <v>0</v>
      </c>
      <c r="AU1045" s="53" t="e">
        <f aca="false">_xlfn.IFS(I1045="PE",0,I1045="PC",0,I1045="VCF",ROUND(AS1045*AV1045,2),I1045="VSF",ROUND(AS1045*AV1045,2),I1045="SUB",ROUND(AS1045*AV1045,2),I1045="ADQBYS",ROUND(AS1045*AV1045,2),I1045="CONV",ROUND(AS1045*AV1045,2))</f>
        <v>#N/A</v>
      </c>
      <c r="AV1045" s="56"/>
      <c r="AW1045" s="57" t="e">
        <f aca="false">_xlfn.IFS(I1045="PE",ROUND((O1045*P1045)+Q1045,2),I1045="PC",ROUND((O1045*P1045)+Q1045,2),AND(I1045="VCF",BA1045="SI"),AS1045+AU1045,AND(I1045="VCF",BA1045="NO"),AS1045,AND(I1045="VSF",BA1045="SI"),AS1045+AU1045+Y1045+Z1045,AND(I1045="VSF",BA1045="NO"),AS1045+Y1045+Z1045,AND(I1045="SUB",BA1045="SI"),AS1045+AU1045,AND(I1045="SUB",BA1045="NO"),AS1045,AND(I1045="ADQBYS",BA1045="SI"),AS1045+AU1045,AND(I1045="ADQBYS",BA1045="NO"),AS1045,AND(I1045="CONV",BA1045="SI"),AS1045+AU1045,AND(I1045="CONV",BA1045="NO"),AS1045)</f>
        <v>#N/A</v>
      </c>
      <c r="AX1045" s="53"/>
      <c r="AY1045" s="58"/>
      <c r="AZ1045" s="51"/>
      <c r="BA1045" s="59"/>
    </row>
    <row r="1046" customFormat="false" ht="18.6" hidden="false" customHeight="true" outlineLevel="0" collapsed="false">
      <c r="A1046" s="43"/>
      <c r="B1046" s="44"/>
      <c r="C1046" s="44"/>
      <c r="D1046" s="44"/>
      <c r="E1046" s="44"/>
      <c r="F1046" s="44"/>
      <c r="G1046" s="44"/>
      <c r="H1046" s="45"/>
      <c r="I1046" s="44"/>
      <c r="J1046" s="44"/>
      <c r="K1046" s="44"/>
      <c r="L1046" s="47"/>
      <c r="M1046" s="47"/>
      <c r="N1046" s="49" t="e">
        <f aca="false">_xlfn.IFS(AND(I1046="PE",M1046="NÓMINA ENERO"),1,AND(I1046="PE",M1046="NÓMINA FEBRERO"),2,AND(I1046="PE",M1046="NÓMINA MARZO"),3,AND(I1046="PE",M1046="NÓMINA ABRIL"),4,AND(I1046="PE",M1046="NÓMINA MAYO"),5,AND(I1046="PE",M1046="NÓMINA JUNIO"),6,AND(I1046="PE",M1046="NÓMINA JULIO"),7,AND(I1046="PE",M1046="NÓMINA AGOSTO"),8,AND(I1046="PE",M1046="NÓMINA SEPTIEMBRE"),9,AND(I1046="PE",M1046="NÓMINA OCTUBRE"),10,AND(I1046="PE",M1046="NÓMINA NOVIEMBRE"),11,AND(I1046="PE",M1046="NÓMINA DICIEMBRE"),12,AND(I1046="PC",M1046="NÓMINA ENERO"),1,AND(I1046="PC",M1046="NÓMINA FEBRERO"),2,AND(I1046="PC",M1046="NÓMINA MARZO"),3,AND(I1046="PC",M1046="NÓMINA ABRIL"),4,AND(I1046="PC",M1046="NÓMINA MAYO"),5,AND(I1046="PC",M1046="NÓMINA JUNIO"),6,AND(I1046="PC",M1046="NÓMINA JULIO"),7,AND(I1046="PC",M1046="NÓMINA AGOSTO"),8,AND(I1046="PC",M1046="NÓMINA SEPTIEMBRE"),9,AND(I1046="PC",M1046="NÓMINA OCTUBRE"),10,AND(I1046="PC",M1046="NÓMINA NOVIEMBRE"),11,AND(I1046="PC",M1046="NÓMINA DICIEMBRE"),12,I1046="VCF"," ",I1046="VSF"," ",I1046="SUB"," ",I1046="ADQBYS"," ",I1046="CONV"," ")</f>
        <v>#N/A</v>
      </c>
      <c r="O1046" s="50"/>
      <c r="P1046" s="51"/>
      <c r="Q1046" s="51" t="n">
        <f aca="false">ROUND((O1046*P1046)*0.15,2)</f>
        <v>0</v>
      </c>
      <c r="R1046" s="52" t="e">
        <f aca="false">_xlfn.IFS(I1046="PE","NO RELLENAR",I1046="PC","NO RELLENAR",I1046="SUB","NO RELLENAR",I1046="ADQBYS","NO RELLENAR",I1046="CONV","NO RELLENAR",I1046="VSF","RELLENAR",I1046="VCF","RELLENAR")</f>
        <v>#N/A</v>
      </c>
      <c r="S1046" s="53"/>
      <c r="T1046" s="53"/>
      <c r="U1046" s="54"/>
      <c r="V1046" s="55"/>
      <c r="W1046" s="54"/>
      <c r="X1046" s="55"/>
      <c r="Y1046" s="51"/>
      <c r="Z1046" s="51"/>
      <c r="AA1046" s="51"/>
      <c r="AB1046" s="51"/>
      <c r="AC1046" s="51"/>
      <c r="AD1046" s="51"/>
      <c r="AE1046" s="51"/>
      <c r="AF1046" s="51"/>
      <c r="AG1046" s="51"/>
      <c r="AH1046" s="51"/>
      <c r="AI1046" s="51"/>
      <c r="AJ1046" s="51"/>
      <c r="AK1046" s="51"/>
      <c r="AL1046" s="51"/>
      <c r="AM1046" s="54"/>
      <c r="AN1046" s="51"/>
      <c r="AO1046" s="54"/>
      <c r="AP1046" s="51"/>
      <c r="AQ1046" s="54"/>
      <c r="AR1046" s="51"/>
      <c r="AS1046" s="53" t="n">
        <v>0</v>
      </c>
      <c r="AT1046" s="53" t="n">
        <v>0</v>
      </c>
      <c r="AU1046" s="53" t="e">
        <f aca="false">_xlfn.IFS(I1046="PE",0,I1046="PC",0,I1046="VCF",ROUND(AS1046*AV1046,2),I1046="VSF",ROUND(AS1046*AV1046,2),I1046="SUB",ROUND(AS1046*AV1046,2),I1046="ADQBYS",ROUND(AS1046*AV1046,2),I1046="CONV",ROUND(AS1046*AV1046,2))</f>
        <v>#N/A</v>
      </c>
      <c r="AV1046" s="56"/>
      <c r="AW1046" s="57" t="e">
        <f aca="false">_xlfn.IFS(I1046="PE",ROUND((O1046*P1046)+Q1046,2),I1046="PC",ROUND((O1046*P1046)+Q1046,2),AND(I1046="VCF",BA1046="SI"),AS1046+AU1046,AND(I1046="VCF",BA1046="NO"),AS1046,AND(I1046="VSF",BA1046="SI"),AS1046+AU1046+Y1046+Z1046,AND(I1046="VSF",BA1046="NO"),AS1046+Y1046+Z1046,AND(I1046="SUB",BA1046="SI"),AS1046+AU1046,AND(I1046="SUB",BA1046="NO"),AS1046,AND(I1046="ADQBYS",BA1046="SI"),AS1046+AU1046,AND(I1046="ADQBYS",BA1046="NO"),AS1046,AND(I1046="CONV",BA1046="SI"),AS1046+AU1046,AND(I1046="CONV",BA1046="NO"),AS1046)</f>
        <v>#N/A</v>
      </c>
      <c r="AX1046" s="53"/>
      <c r="AY1046" s="58"/>
      <c r="AZ1046" s="51"/>
      <c r="BA1046" s="59"/>
    </row>
    <row r="1047" customFormat="false" ht="18.6" hidden="false" customHeight="true" outlineLevel="0" collapsed="false">
      <c r="A1047" s="43"/>
      <c r="B1047" s="44"/>
      <c r="C1047" s="44"/>
      <c r="D1047" s="44"/>
      <c r="E1047" s="44"/>
      <c r="F1047" s="44"/>
      <c r="G1047" s="44"/>
      <c r="H1047" s="45"/>
      <c r="I1047" s="44"/>
      <c r="J1047" s="44"/>
      <c r="K1047" s="44"/>
      <c r="L1047" s="47"/>
      <c r="M1047" s="47"/>
      <c r="N1047" s="49" t="e">
        <f aca="false">_xlfn.IFS(AND(I1047="PE",M1047="NÓMINA ENERO"),1,AND(I1047="PE",M1047="NÓMINA FEBRERO"),2,AND(I1047="PE",M1047="NÓMINA MARZO"),3,AND(I1047="PE",M1047="NÓMINA ABRIL"),4,AND(I1047="PE",M1047="NÓMINA MAYO"),5,AND(I1047="PE",M1047="NÓMINA JUNIO"),6,AND(I1047="PE",M1047="NÓMINA JULIO"),7,AND(I1047="PE",M1047="NÓMINA AGOSTO"),8,AND(I1047="PE",M1047="NÓMINA SEPTIEMBRE"),9,AND(I1047="PE",M1047="NÓMINA OCTUBRE"),10,AND(I1047="PE",M1047="NÓMINA NOVIEMBRE"),11,AND(I1047="PE",M1047="NÓMINA DICIEMBRE"),12,AND(I1047="PC",M1047="NÓMINA ENERO"),1,AND(I1047="PC",M1047="NÓMINA FEBRERO"),2,AND(I1047="PC",M1047="NÓMINA MARZO"),3,AND(I1047="PC",M1047="NÓMINA ABRIL"),4,AND(I1047="PC",M1047="NÓMINA MAYO"),5,AND(I1047="PC",M1047="NÓMINA JUNIO"),6,AND(I1047="PC",M1047="NÓMINA JULIO"),7,AND(I1047="PC",M1047="NÓMINA AGOSTO"),8,AND(I1047="PC",M1047="NÓMINA SEPTIEMBRE"),9,AND(I1047="PC",M1047="NÓMINA OCTUBRE"),10,AND(I1047="PC",M1047="NÓMINA NOVIEMBRE"),11,AND(I1047="PC",M1047="NÓMINA DICIEMBRE"),12,I1047="VCF"," ",I1047="VSF"," ",I1047="SUB"," ",I1047="ADQBYS"," ",I1047="CONV"," ")</f>
        <v>#N/A</v>
      </c>
      <c r="O1047" s="50"/>
      <c r="P1047" s="51"/>
      <c r="Q1047" s="51" t="n">
        <f aca="false">ROUND((O1047*P1047)*0.15,2)</f>
        <v>0</v>
      </c>
      <c r="R1047" s="52" t="e">
        <f aca="false">_xlfn.IFS(I1047="PE","NO RELLENAR",I1047="PC","NO RELLENAR",I1047="SUB","NO RELLENAR",I1047="ADQBYS","NO RELLENAR",I1047="CONV","NO RELLENAR",I1047="VSF","RELLENAR",I1047="VCF","RELLENAR")</f>
        <v>#N/A</v>
      </c>
      <c r="S1047" s="53"/>
      <c r="T1047" s="53"/>
      <c r="U1047" s="54"/>
      <c r="V1047" s="55"/>
      <c r="W1047" s="54"/>
      <c r="X1047" s="55"/>
      <c r="Y1047" s="51"/>
      <c r="Z1047" s="51"/>
      <c r="AA1047" s="51"/>
      <c r="AB1047" s="51"/>
      <c r="AC1047" s="51"/>
      <c r="AD1047" s="51"/>
      <c r="AE1047" s="51"/>
      <c r="AF1047" s="51"/>
      <c r="AG1047" s="51"/>
      <c r="AH1047" s="51"/>
      <c r="AI1047" s="51"/>
      <c r="AJ1047" s="51"/>
      <c r="AK1047" s="51"/>
      <c r="AL1047" s="51"/>
      <c r="AM1047" s="54"/>
      <c r="AN1047" s="51"/>
      <c r="AO1047" s="54"/>
      <c r="AP1047" s="51"/>
      <c r="AQ1047" s="54"/>
      <c r="AR1047" s="51"/>
      <c r="AS1047" s="53" t="n">
        <v>0</v>
      </c>
      <c r="AT1047" s="53" t="n">
        <v>0</v>
      </c>
      <c r="AU1047" s="53" t="e">
        <f aca="false">_xlfn.IFS(I1047="PE",0,I1047="PC",0,I1047="VCF",ROUND(AS1047*AV1047,2),I1047="VSF",ROUND(AS1047*AV1047,2),I1047="SUB",ROUND(AS1047*AV1047,2),I1047="ADQBYS",ROUND(AS1047*AV1047,2),I1047="CONV",ROUND(AS1047*AV1047,2))</f>
        <v>#N/A</v>
      </c>
      <c r="AV1047" s="56"/>
      <c r="AW1047" s="57" t="e">
        <f aca="false">_xlfn.IFS(I1047="PE",ROUND((O1047*P1047)+Q1047,2),I1047="PC",ROUND((O1047*P1047)+Q1047,2),AND(I1047="VCF",BA1047="SI"),AS1047+AU1047,AND(I1047="VCF",BA1047="NO"),AS1047,AND(I1047="VSF",BA1047="SI"),AS1047+AU1047+Y1047+Z1047,AND(I1047="VSF",BA1047="NO"),AS1047+Y1047+Z1047,AND(I1047="SUB",BA1047="SI"),AS1047+AU1047,AND(I1047="SUB",BA1047="NO"),AS1047,AND(I1047="ADQBYS",BA1047="SI"),AS1047+AU1047,AND(I1047="ADQBYS",BA1047="NO"),AS1047,AND(I1047="CONV",BA1047="SI"),AS1047+AU1047,AND(I1047="CONV",BA1047="NO"),AS1047)</f>
        <v>#N/A</v>
      </c>
      <c r="AX1047" s="53"/>
      <c r="AY1047" s="58"/>
      <c r="AZ1047" s="51"/>
      <c r="BA1047" s="59"/>
    </row>
    <row r="1048" customFormat="false" ht="18.6" hidden="false" customHeight="true" outlineLevel="0" collapsed="false">
      <c r="A1048" s="43"/>
      <c r="B1048" s="44"/>
      <c r="C1048" s="44"/>
      <c r="D1048" s="44"/>
      <c r="E1048" s="44"/>
      <c r="F1048" s="44"/>
      <c r="G1048" s="44"/>
      <c r="H1048" s="45"/>
      <c r="I1048" s="44"/>
      <c r="J1048" s="44"/>
      <c r="K1048" s="44"/>
      <c r="L1048" s="47"/>
      <c r="M1048" s="47"/>
      <c r="N1048" s="49" t="e">
        <f aca="false">_xlfn.IFS(AND(I1048="PE",M1048="NÓMINA ENERO"),1,AND(I1048="PE",M1048="NÓMINA FEBRERO"),2,AND(I1048="PE",M1048="NÓMINA MARZO"),3,AND(I1048="PE",M1048="NÓMINA ABRIL"),4,AND(I1048="PE",M1048="NÓMINA MAYO"),5,AND(I1048="PE",M1048="NÓMINA JUNIO"),6,AND(I1048="PE",M1048="NÓMINA JULIO"),7,AND(I1048="PE",M1048="NÓMINA AGOSTO"),8,AND(I1048="PE",M1048="NÓMINA SEPTIEMBRE"),9,AND(I1048="PE",M1048="NÓMINA OCTUBRE"),10,AND(I1048="PE",M1048="NÓMINA NOVIEMBRE"),11,AND(I1048="PE",M1048="NÓMINA DICIEMBRE"),12,AND(I1048="PC",M1048="NÓMINA ENERO"),1,AND(I1048="PC",M1048="NÓMINA FEBRERO"),2,AND(I1048="PC",M1048="NÓMINA MARZO"),3,AND(I1048="PC",M1048="NÓMINA ABRIL"),4,AND(I1048="PC",M1048="NÓMINA MAYO"),5,AND(I1048="PC",M1048="NÓMINA JUNIO"),6,AND(I1048="PC",M1048="NÓMINA JULIO"),7,AND(I1048="PC",M1048="NÓMINA AGOSTO"),8,AND(I1048="PC",M1048="NÓMINA SEPTIEMBRE"),9,AND(I1048="PC",M1048="NÓMINA OCTUBRE"),10,AND(I1048="PC",M1048="NÓMINA NOVIEMBRE"),11,AND(I1048="PC",M1048="NÓMINA DICIEMBRE"),12,I1048="VCF"," ",I1048="VSF"," ",I1048="SUB"," ",I1048="ADQBYS"," ",I1048="CONV"," ")</f>
        <v>#N/A</v>
      </c>
      <c r="O1048" s="50"/>
      <c r="P1048" s="51"/>
      <c r="Q1048" s="51" t="n">
        <f aca="false">ROUND((O1048*P1048)*0.15,2)</f>
        <v>0</v>
      </c>
      <c r="R1048" s="52" t="e">
        <f aca="false">_xlfn.IFS(I1048="PE","NO RELLENAR",I1048="PC","NO RELLENAR",I1048="SUB","NO RELLENAR",I1048="ADQBYS","NO RELLENAR",I1048="CONV","NO RELLENAR",I1048="VSF","RELLENAR",I1048="VCF","RELLENAR")</f>
        <v>#N/A</v>
      </c>
      <c r="S1048" s="53"/>
      <c r="T1048" s="53"/>
      <c r="U1048" s="54"/>
      <c r="V1048" s="55"/>
      <c r="W1048" s="54"/>
      <c r="X1048" s="55"/>
      <c r="Y1048" s="51"/>
      <c r="Z1048" s="51"/>
      <c r="AA1048" s="51"/>
      <c r="AB1048" s="51"/>
      <c r="AC1048" s="51"/>
      <c r="AD1048" s="51"/>
      <c r="AE1048" s="51"/>
      <c r="AF1048" s="51"/>
      <c r="AG1048" s="51"/>
      <c r="AH1048" s="51"/>
      <c r="AI1048" s="51"/>
      <c r="AJ1048" s="51"/>
      <c r="AK1048" s="51"/>
      <c r="AL1048" s="51"/>
      <c r="AM1048" s="54"/>
      <c r="AN1048" s="51"/>
      <c r="AO1048" s="54"/>
      <c r="AP1048" s="51"/>
      <c r="AQ1048" s="54"/>
      <c r="AR1048" s="51"/>
      <c r="AS1048" s="53" t="n">
        <v>0</v>
      </c>
      <c r="AT1048" s="53" t="n">
        <v>0</v>
      </c>
      <c r="AU1048" s="53" t="e">
        <f aca="false">_xlfn.IFS(I1048="PE",0,I1048="PC",0,I1048="VCF",ROUND(AS1048*AV1048,2),I1048="VSF",ROUND(AS1048*AV1048,2),I1048="SUB",ROUND(AS1048*AV1048,2),I1048="ADQBYS",ROUND(AS1048*AV1048,2),I1048="CONV",ROUND(AS1048*AV1048,2))</f>
        <v>#N/A</v>
      </c>
      <c r="AV1048" s="56"/>
      <c r="AW1048" s="57" t="e">
        <f aca="false">_xlfn.IFS(I1048="PE",ROUND((O1048*P1048)+Q1048,2),I1048="PC",ROUND((O1048*P1048)+Q1048,2),AND(I1048="VCF",BA1048="SI"),AS1048+AU1048,AND(I1048="VCF",BA1048="NO"),AS1048,AND(I1048="VSF",BA1048="SI"),AS1048+AU1048+Y1048+Z1048,AND(I1048="VSF",BA1048="NO"),AS1048+Y1048+Z1048,AND(I1048="SUB",BA1048="SI"),AS1048+AU1048,AND(I1048="SUB",BA1048="NO"),AS1048,AND(I1048="ADQBYS",BA1048="SI"),AS1048+AU1048,AND(I1048="ADQBYS",BA1048="NO"),AS1048,AND(I1048="CONV",BA1048="SI"),AS1048+AU1048,AND(I1048="CONV",BA1048="NO"),AS1048)</f>
        <v>#N/A</v>
      </c>
      <c r="AX1048" s="53"/>
      <c r="AY1048" s="58"/>
      <c r="AZ1048" s="51"/>
      <c r="BA1048" s="59"/>
    </row>
    <row r="1049" customFormat="false" ht="18.6" hidden="false" customHeight="true" outlineLevel="0" collapsed="false">
      <c r="A1049" s="43"/>
      <c r="B1049" s="44"/>
      <c r="C1049" s="44"/>
      <c r="D1049" s="44"/>
      <c r="E1049" s="44"/>
      <c r="F1049" s="44"/>
      <c r="G1049" s="44"/>
      <c r="H1049" s="45"/>
      <c r="I1049" s="44"/>
      <c r="J1049" s="44"/>
      <c r="K1049" s="44"/>
      <c r="L1049" s="47"/>
      <c r="M1049" s="47"/>
      <c r="N1049" s="49" t="e">
        <f aca="false">_xlfn.IFS(AND(I1049="PE",M1049="NÓMINA ENERO"),1,AND(I1049="PE",M1049="NÓMINA FEBRERO"),2,AND(I1049="PE",M1049="NÓMINA MARZO"),3,AND(I1049="PE",M1049="NÓMINA ABRIL"),4,AND(I1049="PE",M1049="NÓMINA MAYO"),5,AND(I1049="PE",M1049="NÓMINA JUNIO"),6,AND(I1049="PE",M1049="NÓMINA JULIO"),7,AND(I1049="PE",M1049="NÓMINA AGOSTO"),8,AND(I1049="PE",M1049="NÓMINA SEPTIEMBRE"),9,AND(I1049="PE",M1049="NÓMINA OCTUBRE"),10,AND(I1049="PE",M1049="NÓMINA NOVIEMBRE"),11,AND(I1049="PE",M1049="NÓMINA DICIEMBRE"),12,AND(I1049="PC",M1049="NÓMINA ENERO"),1,AND(I1049="PC",M1049="NÓMINA FEBRERO"),2,AND(I1049="PC",M1049="NÓMINA MARZO"),3,AND(I1049="PC",M1049="NÓMINA ABRIL"),4,AND(I1049="PC",M1049="NÓMINA MAYO"),5,AND(I1049="PC",M1049="NÓMINA JUNIO"),6,AND(I1049="PC",M1049="NÓMINA JULIO"),7,AND(I1049="PC",M1049="NÓMINA AGOSTO"),8,AND(I1049="PC",M1049="NÓMINA SEPTIEMBRE"),9,AND(I1049="PC",M1049="NÓMINA OCTUBRE"),10,AND(I1049="PC",M1049="NÓMINA NOVIEMBRE"),11,AND(I1049="PC",M1049="NÓMINA DICIEMBRE"),12,I1049="VCF"," ",I1049="VSF"," ",I1049="SUB"," ",I1049="ADQBYS"," ",I1049="CONV"," ")</f>
        <v>#N/A</v>
      </c>
      <c r="O1049" s="50"/>
      <c r="P1049" s="51"/>
      <c r="Q1049" s="51" t="n">
        <f aca="false">ROUND((O1049*P1049)*0.15,2)</f>
        <v>0</v>
      </c>
      <c r="R1049" s="52" t="e">
        <f aca="false">_xlfn.IFS(I1049="PE","NO RELLENAR",I1049="PC","NO RELLENAR",I1049="SUB","NO RELLENAR",I1049="ADQBYS","NO RELLENAR",I1049="CONV","NO RELLENAR",I1049="VSF","RELLENAR",I1049="VCF","RELLENAR")</f>
        <v>#N/A</v>
      </c>
      <c r="S1049" s="53"/>
      <c r="T1049" s="53"/>
      <c r="U1049" s="54"/>
      <c r="V1049" s="55"/>
      <c r="W1049" s="54"/>
      <c r="X1049" s="55"/>
      <c r="Y1049" s="51"/>
      <c r="Z1049" s="51"/>
      <c r="AA1049" s="51"/>
      <c r="AB1049" s="51"/>
      <c r="AC1049" s="51"/>
      <c r="AD1049" s="51"/>
      <c r="AE1049" s="51"/>
      <c r="AF1049" s="51"/>
      <c r="AG1049" s="51"/>
      <c r="AH1049" s="51"/>
      <c r="AI1049" s="51"/>
      <c r="AJ1049" s="51"/>
      <c r="AK1049" s="51"/>
      <c r="AL1049" s="51"/>
      <c r="AM1049" s="54"/>
      <c r="AN1049" s="51"/>
      <c r="AO1049" s="54"/>
      <c r="AP1049" s="51"/>
      <c r="AQ1049" s="54"/>
      <c r="AR1049" s="51"/>
      <c r="AS1049" s="53" t="n">
        <v>0</v>
      </c>
      <c r="AT1049" s="53" t="n">
        <v>0</v>
      </c>
      <c r="AU1049" s="53" t="e">
        <f aca="false">_xlfn.IFS(I1049="PE",0,I1049="PC",0,I1049="VCF",ROUND(AS1049*AV1049,2),I1049="VSF",ROUND(AS1049*AV1049,2),I1049="SUB",ROUND(AS1049*AV1049,2),I1049="ADQBYS",ROUND(AS1049*AV1049,2),I1049="CONV",ROUND(AS1049*AV1049,2))</f>
        <v>#N/A</v>
      </c>
      <c r="AV1049" s="56"/>
      <c r="AW1049" s="57" t="e">
        <f aca="false">_xlfn.IFS(I1049="PE",ROUND((O1049*P1049)+Q1049,2),I1049="PC",ROUND((O1049*P1049)+Q1049,2),AND(I1049="VCF",BA1049="SI"),AS1049+AU1049,AND(I1049="VCF",BA1049="NO"),AS1049,AND(I1049="VSF",BA1049="SI"),AS1049+AU1049+Y1049+Z1049,AND(I1049="VSF",BA1049="NO"),AS1049+Y1049+Z1049,AND(I1049="SUB",BA1049="SI"),AS1049+AU1049,AND(I1049="SUB",BA1049="NO"),AS1049,AND(I1049="ADQBYS",BA1049="SI"),AS1049+AU1049,AND(I1049="ADQBYS",BA1049="NO"),AS1049,AND(I1049="CONV",BA1049="SI"),AS1049+AU1049,AND(I1049="CONV",BA1049="NO"),AS1049)</f>
        <v>#N/A</v>
      </c>
      <c r="AX1049" s="53"/>
      <c r="AY1049" s="58"/>
      <c r="AZ1049" s="51"/>
      <c r="BA1049" s="59"/>
    </row>
    <row r="1050" customFormat="false" ht="18.6" hidden="false" customHeight="true" outlineLevel="0" collapsed="false">
      <c r="A1050" s="43"/>
      <c r="B1050" s="44"/>
      <c r="C1050" s="44"/>
      <c r="D1050" s="44"/>
      <c r="E1050" s="44"/>
      <c r="F1050" s="44"/>
      <c r="G1050" s="44"/>
      <c r="H1050" s="45"/>
      <c r="I1050" s="44"/>
      <c r="J1050" s="44"/>
      <c r="K1050" s="44"/>
      <c r="L1050" s="47"/>
      <c r="M1050" s="47"/>
      <c r="N1050" s="49" t="e">
        <f aca="false">_xlfn.IFS(AND(I1050="PE",M1050="NÓMINA ENERO"),1,AND(I1050="PE",M1050="NÓMINA FEBRERO"),2,AND(I1050="PE",M1050="NÓMINA MARZO"),3,AND(I1050="PE",M1050="NÓMINA ABRIL"),4,AND(I1050="PE",M1050="NÓMINA MAYO"),5,AND(I1050="PE",M1050="NÓMINA JUNIO"),6,AND(I1050="PE",M1050="NÓMINA JULIO"),7,AND(I1050="PE",M1050="NÓMINA AGOSTO"),8,AND(I1050="PE",M1050="NÓMINA SEPTIEMBRE"),9,AND(I1050="PE",M1050="NÓMINA OCTUBRE"),10,AND(I1050="PE",M1050="NÓMINA NOVIEMBRE"),11,AND(I1050="PE",M1050="NÓMINA DICIEMBRE"),12,AND(I1050="PC",M1050="NÓMINA ENERO"),1,AND(I1050="PC",M1050="NÓMINA FEBRERO"),2,AND(I1050="PC",M1050="NÓMINA MARZO"),3,AND(I1050="PC",M1050="NÓMINA ABRIL"),4,AND(I1050="PC",M1050="NÓMINA MAYO"),5,AND(I1050="PC",M1050="NÓMINA JUNIO"),6,AND(I1050="PC",M1050="NÓMINA JULIO"),7,AND(I1050="PC",M1050="NÓMINA AGOSTO"),8,AND(I1050="PC",M1050="NÓMINA SEPTIEMBRE"),9,AND(I1050="PC",M1050="NÓMINA OCTUBRE"),10,AND(I1050="PC",M1050="NÓMINA NOVIEMBRE"),11,AND(I1050="PC",M1050="NÓMINA DICIEMBRE"),12,I1050="VCF"," ",I1050="VSF"," ",I1050="SUB"," ",I1050="ADQBYS"," ",I1050="CONV"," ")</f>
        <v>#N/A</v>
      </c>
      <c r="O1050" s="50"/>
      <c r="P1050" s="51"/>
      <c r="Q1050" s="51" t="n">
        <f aca="false">ROUND((O1050*P1050)*0.15,2)</f>
        <v>0</v>
      </c>
      <c r="R1050" s="52" t="e">
        <f aca="false">_xlfn.IFS(I1050="PE","NO RELLENAR",I1050="PC","NO RELLENAR",I1050="SUB","NO RELLENAR",I1050="ADQBYS","NO RELLENAR",I1050="CONV","NO RELLENAR",I1050="VSF","RELLENAR",I1050="VCF","RELLENAR")</f>
        <v>#N/A</v>
      </c>
      <c r="S1050" s="53"/>
      <c r="T1050" s="53"/>
      <c r="U1050" s="54"/>
      <c r="V1050" s="55"/>
      <c r="W1050" s="54"/>
      <c r="X1050" s="55"/>
      <c r="Y1050" s="51"/>
      <c r="Z1050" s="51"/>
      <c r="AA1050" s="51"/>
      <c r="AB1050" s="51"/>
      <c r="AC1050" s="51"/>
      <c r="AD1050" s="51"/>
      <c r="AE1050" s="51"/>
      <c r="AF1050" s="51"/>
      <c r="AG1050" s="51"/>
      <c r="AH1050" s="51"/>
      <c r="AI1050" s="51"/>
      <c r="AJ1050" s="51"/>
      <c r="AK1050" s="51"/>
      <c r="AL1050" s="51"/>
      <c r="AM1050" s="54"/>
      <c r="AN1050" s="51"/>
      <c r="AO1050" s="54"/>
      <c r="AP1050" s="51"/>
      <c r="AQ1050" s="54"/>
      <c r="AR1050" s="51"/>
      <c r="AS1050" s="53" t="n">
        <v>0</v>
      </c>
      <c r="AT1050" s="53" t="n">
        <v>0</v>
      </c>
      <c r="AU1050" s="53" t="e">
        <f aca="false">_xlfn.IFS(I1050="PE",0,I1050="PC",0,I1050="VCF",ROUND(AS1050*AV1050,2),I1050="VSF",ROUND(AS1050*AV1050,2),I1050="SUB",ROUND(AS1050*AV1050,2),I1050="ADQBYS",ROUND(AS1050*AV1050,2),I1050="CONV",ROUND(AS1050*AV1050,2))</f>
        <v>#N/A</v>
      </c>
      <c r="AV1050" s="56"/>
      <c r="AW1050" s="57" t="e">
        <f aca="false">_xlfn.IFS(I1050="PE",ROUND((O1050*P1050)+Q1050,2),I1050="PC",ROUND((O1050*P1050)+Q1050,2),AND(I1050="VCF",BA1050="SI"),AS1050+AU1050,AND(I1050="VCF",BA1050="NO"),AS1050,AND(I1050="VSF",BA1050="SI"),AS1050+AU1050+Y1050+Z1050,AND(I1050="VSF",BA1050="NO"),AS1050+Y1050+Z1050,AND(I1050="SUB",BA1050="SI"),AS1050+AU1050,AND(I1050="SUB",BA1050="NO"),AS1050,AND(I1050="ADQBYS",BA1050="SI"),AS1050+AU1050,AND(I1050="ADQBYS",BA1050="NO"),AS1050,AND(I1050="CONV",BA1050="SI"),AS1050+AU1050,AND(I1050="CONV",BA1050="NO"),AS1050)</f>
        <v>#N/A</v>
      </c>
      <c r="AX1050" s="53"/>
      <c r="AY1050" s="58"/>
      <c r="AZ1050" s="51"/>
      <c r="BA1050" s="59"/>
    </row>
    <row r="1051" customFormat="false" ht="18.6" hidden="false" customHeight="true" outlineLevel="0" collapsed="false">
      <c r="A1051" s="43"/>
      <c r="B1051" s="44"/>
      <c r="C1051" s="44"/>
      <c r="D1051" s="44"/>
      <c r="E1051" s="44"/>
      <c r="F1051" s="44"/>
      <c r="G1051" s="44"/>
      <c r="H1051" s="45"/>
      <c r="I1051" s="44"/>
      <c r="J1051" s="44"/>
      <c r="K1051" s="44"/>
      <c r="L1051" s="47"/>
      <c r="M1051" s="47"/>
      <c r="N1051" s="49" t="e">
        <f aca="false">_xlfn.IFS(AND(I1051="PE",M1051="NÓMINA ENERO"),1,AND(I1051="PE",M1051="NÓMINA FEBRERO"),2,AND(I1051="PE",M1051="NÓMINA MARZO"),3,AND(I1051="PE",M1051="NÓMINA ABRIL"),4,AND(I1051="PE",M1051="NÓMINA MAYO"),5,AND(I1051="PE",M1051="NÓMINA JUNIO"),6,AND(I1051="PE",M1051="NÓMINA JULIO"),7,AND(I1051="PE",M1051="NÓMINA AGOSTO"),8,AND(I1051="PE",M1051="NÓMINA SEPTIEMBRE"),9,AND(I1051="PE",M1051="NÓMINA OCTUBRE"),10,AND(I1051="PE",M1051="NÓMINA NOVIEMBRE"),11,AND(I1051="PE",M1051="NÓMINA DICIEMBRE"),12,AND(I1051="PC",M1051="NÓMINA ENERO"),1,AND(I1051="PC",M1051="NÓMINA FEBRERO"),2,AND(I1051="PC",M1051="NÓMINA MARZO"),3,AND(I1051="PC",M1051="NÓMINA ABRIL"),4,AND(I1051="PC",M1051="NÓMINA MAYO"),5,AND(I1051="PC",M1051="NÓMINA JUNIO"),6,AND(I1051="PC",M1051="NÓMINA JULIO"),7,AND(I1051="PC",M1051="NÓMINA AGOSTO"),8,AND(I1051="PC",M1051="NÓMINA SEPTIEMBRE"),9,AND(I1051="PC",M1051="NÓMINA OCTUBRE"),10,AND(I1051="PC",M1051="NÓMINA NOVIEMBRE"),11,AND(I1051="PC",M1051="NÓMINA DICIEMBRE"),12,I1051="VCF"," ",I1051="VSF"," ",I1051="SUB"," ",I1051="ADQBYS"," ",I1051="CONV"," ")</f>
        <v>#N/A</v>
      </c>
      <c r="O1051" s="50"/>
      <c r="P1051" s="51"/>
      <c r="Q1051" s="51" t="n">
        <f aca="false">ROUND((O1051*P1051)*0.15,2)</f>
        <v>0</v>
      </c>
      <c r="R1051" s="52" t="e">
        <f aca="false">_xlfn.IFS(I1051="PE","NO RELLENAR",I1051="PC","NO RELLENAR",I1051="SUB","NO RELLENAR",I1051="ADQBYS","NO RELLENAR",I1051="CONV","NO RELLENAR",I1051="VSF","RELLENAR",I1051="VCF","RELLENAR")</f>
        <v>#N/A</v>
      </c>
      <c r="S1051" s="53"/>
      <c r="T1051" s="53"/>
      <c r="U1051" s="54"/>
      <c r="V1051" s="55"/>
      <c r="W1051" s="54"/>
      <c r="X1051" s="55"/>
      <c r="Y1051" s="51"/>
      <c r="Z1051" s="51"/>
      <c r="AA1051" s="51"/>
      <c r="AB1051" s="51"/>
      <c r="AC1051" s="51"/>
      <c r="AD1051" s="51"/>
      <c r="AE1051" s="51"/>
      <c r="AF1051" s="51"/>
      <c r="AG1051" s="51"/>
      <c r="AH1051" s="51"/>
      <c r="AI1051" s="51"/>
      <c r="AJ1051" s="51"/>
      <c r="AK1051" s="51"/>
      <c r="AL1051" s="51"/>
      <c r="AM1051" s="54"/>
      <c r="AN1051" s="51"/>
      <c r="AO1051" s="54"/>
      <c r="AP1051" s="51"/>
      <c r="AQ1051" s="54"/>
      <c r="AR1051" s="51"/>
      <c r="AS1051" s="53" t="n">
        <v>0</v>
      </c>
      <c r="AT1051" s="53" t="n">
        <v>0</v>
      </c>
      <c r="AU1051" s="53" t="e">
        <f aca="false">_xlfn.IFS(I1051="PE",0,I1051="PC",0,I1051="VCF",ROUND(AS1051*AV1051,2),I1051="VSF",ROUND(AS1051*AV1051,2),I1051="SUB",ROUND(AS1051*AV1051,2),I1051="ADQBYS",ROUND(AS1051*AV1051,2),I1051="CONV",ROUND(AS1051*AV1051,2))</f>
        <v>#N/A</v>
      </c>
      <c r="AV1051" s="56"/>
      <c r="AW1051" s="57" t="e">
        <f aca="false">_xlfn.IFS(I1051="PE",ROUND((O1051*P1051)+Q1051,2),I1051="PC",ROUND((O1051*P1051)+Q1051,2),AND(I1051="VCF",BA1051="SI"),AS1051+AU1051,AND(I1051="VCF",BA1051="NO"),AS1051,AND(I1051="VSF",BA1051="SI"),AS1051+AU1051+Y1051+Z1051,AND(I1051="VSF",BA1051="NO"),AS1051+Y1051+Z1051,AND(I1051="SUB",BA1051="SI"),AS1051+AU1051,AND(I1051="SUB",BA1051="NO"),AS1051,AND(I1051="ADQBYS",BA1051="SI"),AS1051+AU1051,AND(I1051="ADQBYS",BA1051="NO"),AS1051,AND(I1051="CONV",BA1051="SI"),AS1051+AU1051,AND(I1051="CONV",BA1051="NO"),AS1051)</f>
        <v>#N/A</v>
      </c>
      <c r="AX1051" s="53"/>
      <c r="AY1051" s="58"/>
      <c r="AZ1051" s="51"/>
      <c r="BA1051" s="59"/>
    </row>
    <row r="1052" customFormat="false" ht="18.6" hidden="false" customHeight="true" outlineLevel="0" collapsed="false">
      <c r="A1052" s="43"/>
      <c r="B1052" s="44"/>
      <c r="C1052" s="44"/>
      <c r="D1052" s="44"/>
      <c r="E1052" s="44"/>
      <c r="F1052" s="44"/>
      <c r="G1052" s="44"/>
      <c r="H1052" s="45"/>
      <c r="I1052" s="44"/>
      <c r="J1052" s="44"/>
      <c r="K1052" s="44"/>
      <c r="L1052" s="47"/>
      <c r="M1052" s="47"/>
      <c r="N1052" s="49" t="e">
        <f aca="false">_xlfn.IFS(AND(I1052="PE",M1052="NÓMINA ENERO"),1,AND(I1052="PE",M1052="NÓMINA FEBRERO"),2,AND(I1052="PE",M1052="NÓMINA MARZO"),3,AND(I1052="PE",M1052="NÓMINA ABRIL"),4,AND(I1052="PE",M1052="NÓMINA MAYO"),5,AND(I1052="PE",M1052="NÓMINA JUNIO"),6,AND(I1052="PE",M1052="NÓMINA JULIO"),7,AND(I1052="PE",M1052="NÓMINA AGOSTO"),8,AND(I1052="PE",M1052="NÓMINA SEPTIEMBRE"),9,AND(I1052="PE",M1052="NÓMINA OCTUBRE"),10,AND(I1052="PE",M1052="NÓMINA NOVIEMBRE"),11,AND(I1052="PE",M1052="NÓMINA DICIEMBRE"),12,AND(I1052="PC",M1052="NÓMINA ENERO"),1,AND(I1052="PC",M1052="NÓMINA FEBRERO"),2,AND(I1052="PC",M1052="NÓMINA MARZO"),3,AND(I1052="PC",M1052="NÓMINA ABRIL"),4,AND(I1052="PC",M1052="NÓMINA MAYO"),5,AND(I1052="PC",M1052="NÓMINA JUNIO"),6,AND(I1052="PC",M1052="NÓMINA JULIO"),7,AND(I1052="PC",M1052="NÓMINA AGOSTO"),8,AND(I1052="PC",M1052="NÓMINA SEPTIEMBRE"),9,AND(I1052="PC",M1052="NÓMINA OCTUBRE"),10,AND(I1052="PC",M1052="NÓMINA NOVIEMBRE"),11,AND(I1052="PC",M1052="NÓMINA DICIEMBRE"),12,I1052="VCF"," ",I1052="VSF"," ",I1052="SUB"," ",I1052="ADQBYS"," ",I1052="CONV"," ")</f>
        <v>#N/A</v>
      </c>
      <c r="O1052" s="50"/>
      <c r="P1052" s="51"/>
      <c r="Q1052" s="51" t="n">
        <f aca="false">ROUND((O1052*P1052)*0.15,2)</f>
        <v>0</v>
      </c>
      <c r="R1052" s="52" t="e">
        <f aca="false">_xlfn.IFS(I1052="PE","NO RELLENAR",I1052="PC","NO RELLENAR",I1052="SUB","NO RELLENAR",I1052="ADQBYS","NO RELLENAR",I1052="CONV","NO RELLENAR",I1052="VSF","RELLENAR",I1052="VCF","RELLENAR")</f>
        <v>#N/A</v>
      </c>
      <c r="S1052" s="53"/>
      <c r="T1052" s="53"/>
      <c r="U1052" s="54"/>
      <c r="V1052" s="55"/>
      <c r="W1052" s="54"/>
      <c r="X1052" s="55"/>
      <c r="Y1052" s="51"/>
      <c r="Z1052" s="51"/>
      <c r="AA1052" s="51"/>
      <c r="AB1052" s="51"/>
      <c r="AC1052" s="51"/>
      <c r="AD1052" s="51"/>
      <c r="AE1052" s="51"/>
      <c r="AF1052" s="51"/>
      <c r="AG1052" s="51"/>
      <c r="AH1052" s="51"/>
      <c r="AI1052" s="51"/>
      <c r="AJ1052" s="51"/>
      <c r="AK1052" s="51"/>
      <c r="AL1052" s="51"/>
      <c r="AM1052" s="54"/>
      <c r="AN1052" s="51"/>
      <c r="AO1052" s="54"/>
      <c r="AP1052" s="51"/>
      <c r="AQ1052" s="54"/>
      <c r="AR1052" s="51"/>
      <c r="AS1052" s="53" t="n">
        <v>0</v>
      </c>
      <c r="AT1052" s="53" t="n">
        <v>0</v>
      </c>
      <c r="AU1052" s="53" t="e">
        <f aca="false">_xlfn.IFS(I1052="PE",0,I1052="PC",0,I1052="VCF",ROUND(AS1052*AV1052,2),I1052="VSF",ROUND(AS1052*AV1052,2),I1052="SUB",ROUND(AS1052*AV1052,2),I1052="ADQBYS",ROUND(AS1052*AV1052,2),I1052="CONV",ROUND(AS1052*AV1052,2))</f>
        <v>#N/A</v>
      </c>
      <c r="AV1052" s="56"/>
      <c r="AW1052" s="57" t="e">
        <f aca="false">_xlfn.IFS(I1052="PE",ROUND((O1052*P1052)+Q1052,2),I1052="PC",ROUND((O1052*P1052)+Q1052,2),AND(I1052="VCF",BA1052="SI"),AS1052+AU1052,AND(I1052="VCF",BA1052="NO"),AS1052,AND(I1052="VSF",BA1052="SI"),AS1052+AU1052+Y1052+Z1052,AND(I1052="VSF",BA1052="NO"),AS1052+Y1052+Z1052,AND(I1052="SUB",BA1052="SI"),AS1052+AU1052,AND(I1052="SUB",BA1052="NO"),AS1052,AND(I1052="ADQBYS",BA1052="SI"),AS1052+AU1052,AND(I1052="ADQBYS",BA1052="NO"),AS1052,AND(I1052="CONV",BA1052="SI"),AS1052+AU1052,AND(I1052="CONV",BA1052="NO"),AS1052)</f>
        <v>#N/A</v>
      </c>
      <c r="AX1052" s="53"/>
      <c r="AY1052" s="58"/>
      <c r="AZ1052" s="51"/>
      <c r="BA1052" s="59"/>
    </row>
    <row r="1053" customFormat="false" ht="18.6" hidden="false" customHeight="true" outlineLevel="0" collapsed="false">
      <c r="A1053" s="43"/>
      <c r="B1053" s="44"/>
      <c r="C1053" s="44"/>
      <c r="D1053" s="44"/>
      <c r="E1053" s="44"/>
      <c r="F1053" s="44"/>
      <c r="G1053" s="44"/>
      <c r="H1053" s="45"/>
      <c r="I1053" s="44"/>
      <c r="J1053" s="44"/>
      <c r="K1053" s="44"/>
      <c r="L1053" s="47"/>
      <c r="M1053" s="47"/>
      <c r="N1053" s="49" t="e">
        <f aca="false">_xlfn.IFS(AND(I1053="PE",M1053="NÓMINA ENERO"),1,AND(I1053="PE",M1053="NÓMINA FEBRERO"),2,AND(I1053="PE",M1053="NÓMINA MARZO"),3,AND(I1053="PE",M1053="NÓMINA ABRIL"),4,AND(I1053="PE",M1053="NÓMINA MAYO"),5,AND(I1053="PE",M1053="NÓMINA JUNIO"),6,AND(I1053="PE",M1053="NÓMINA JULIO"),7,AND(I1053="PE",M1053="NÓMINA AGOSTO"),8,AND(I1053="PE",M1053="NÓMINA SEPTIEMBRE"),9,AND(I1053="PE",M1053="NÓMINA OCTUBRE"),10,AND(I1053="PE",M1053="NÓMINA NOVIEMBRE"),11,AND(I1053="PE",M1053="NÓMINA DICIEMBRE"),12,AND(I1053="PC",M1053="NÓMINA ENERO"),1,AND(I1053="PC",M1053="NÓMINA FEBRERO"),2,AND(I1053="PC",M1053="NÓMINA MARZO"),3,AND(I1053="PC",M1053="NÓMINA ABRIL"),4,AND(I1053="PC",M1053="NÓMINA MAYO"),5,AND(I1053="PC",M1053="NÓMINA JUNIO"),6,AND(I1053="PC",M1053="NÓMINA JULIO"),7,AND(I1053="PC",M1053="NÓMINA AGOSTO"),8,AND(I1053="PC",M1053="NÓMINA SEPTIEMBRE"),9,AND(I1053="PC",M1053="NÓMINA OCTUBRE"),10,AND(I1053="PC",M1053="NÓMINA NOVIEMBRE"),11,AND(I1053="PC",M1053="NÓMINA DICIEMBRE"),12,I1053="VCF"," ",I1053="VSF"," ",I1053="SUB"," ",I1053="ADQBYS"," ",I1053="CONV"," ")</f>
        <v>#N/A</v>
      </c>
      <c r="O1053" s="50"/>
      <c r="P1053" s="51"/>
      <c r="Q1053" s="51" t="n">
        <f aca="false">ROUND((O1053*P1053)*0.15,2)</f>
        <v>0</v>
      </c>
      <c r="R1053" s="52" t="e">
        <f aca="false">_xlfn.IFS(I1053="PE","NO RELLENAR",I1053="PC","NO RELLENAR",I1053="SUB","NO RELLENAR",I1053="ADQBYS","NO RELLENAR",I1053="CONV","NO RELLENAR",I1053="VSF","RELLENAR",I1053="VCF","RELLENAR")</f>
        <v>#N/A</v>
      </c>
      <c r="S1053" s="53"/>
      <c r="T1053" s="53"/>
      <c r="U1053" s="54"/>
      <c r="V1053" s="55"/>
      <c r="W1053" s="54"/>
      <c r="X1053" s="55"/>
      <c r="Y1053" s="51"/>
      <c r="Z1053" s="51"/>
      <c r="AA1053" s="51"/>
      <c r="AB1053" s="51"/>
      <c r="AC1053" s="51"/>
      <c r="AD1053" s="51"/>
      <c r="AE1053" s="51"/>
      <c r="AF1053" s="51"/>
      <c r="AG1053" s="51"/>
      <c r="AH1053" s="51"/>
      <c r="AI1053" s="51"/>
      <c r="AJ1053" s="51"/>
      <c r="AK1053" s="51"/>
      <c r="AL1053" s="51"/>
      <c r="AM1053" s="54"/>
      <c r="AN1053" s="51"/>
      <c r="AO1053" s="54"/>
      <c r="AP1053" s="51"/>
      <c r="AQ1053" s="54"/>
      <c r="AR1053" s="51"/>
      <c r="AS1053" s="53" t="n">
        <v>0</v>
      </c>
      <c r="AT1053" s="53" t="n">
        <v>0</v>
      </c>
      <c r="AU1053" s="53" t="e">
        <f aca="false">_xlfn.IFS(I1053="PE",0,I1053="PC",0,I1053="VCF",ROUND(AS1053*AV1053,2),I1053="VSF",ROUND(AS1053*AV1053,2),I1053="SUB",ROUND(AS1053*AV1053,2),I1053="ADQBYS",ROUND(AS1053*AV1053,2),I1053="CONV",ROUND(AS1053*AV1053,2))</f>
        <v>#N/A</v>
      </c>
      <c r="AV1053" s="56"/>
      <c r="AW1053" s="57" t="e">
        <f aca="false">_xlfn.IFS(I1053="PE",ROUND((O1053*P1053)+Q1053,2),I1053="PC",ROUND((O1053*P1053)+Q1053,2),AND(I1053="VCF",BA1053="SI"),AS1053+AU1053,AND(I1053="VCF",BA1053="NO"),AS1053,AND(I1053="VSF",BA1053="SI"),AS1053+AU1053+Y1053+Z1053,AND(I1053="VSF",BA1053="NO"),AS1053+Y1053+Z1053,AND(I1053="SUB",BA1053="SI"),AS1053+AU1053,AND(I1053="SUB",BA1053="NO"),AS1053,AND(I1053="ADQBYS",BA1053="SI"),AS1053+AU1053,AND(I1053="ADQBYS",BA1053="NO"),AS1053,AND(I1053="CONV",BA1053="SI"),AS1053+AU1053,AND(I1053="CONV",BA1053="NO"),AS1053)</f>
        <v>#N/A</v>
      </c>
      <c r="AX1053" s="53"/>
      <c r="AY1053" s="58"/>
      <c r="AZ1053" s="51"/>
      <c r="BA1053" s="59"/>
    </row>
    <row r="1054" customFormat="false" ht="18.6" hidden="false" customHeight="true" outlineLevel="0" collapsed="false">
      <c r="A1054" s="43"/>
      <c r="B1054" s="44"/>
      <c r="C1054" s="44"/>
      <c r="D1054" s="44"/>
      <c r="E1054" s="44"/>
      <c r="F1054" s="44"/>
      <c r="G1054" s="44"/>
      <c r="H1054" s="45"/>
      <c r="I1054" s="44"/>
      <c r="J1054" s="44"/>
      <c r="K1054" s="44"/>
      <c r="L1054" s="47"/>
      <c r="M1054" s="47"/>
      <c r="N1054" s="49" t="e">
        <f aca="false">_xlfn.IFS(AND(I1054="PE",M1054="NÓMINA ENERO"),1,AND(I1054="PE",M1054="NÓMINA FEBRERO"),2,AND(I1054="PE",M1054="NÓMINA MARZO"),3,AND(I1054="PE",M1054="NÓMINA ABRIL"),4,AND(I1054="PE",M1054="NÓMINA MAYO"),5,AND(I1054="PE",M1054="NÓMINA JUNIO"),6,AND(I1054="PE",M1054="NÓMINA JULIO"),7,AND(I1054="PE",M1054="NÓMINA AGOSTO"),8,AND(I1054="PE",M1054="NÓMINA SEPTIEMBRE"),9,AND(I1054="PE",M1054="NÓMINA OCTUBRE"),10,AND(I1054="PE",M1054="NÓMINA NOVIEMBRE"),11,AND(I1054="PE",M1054="NÓMINA DICIEMBRE"),12,AND(I1054="PC",M1054="NÓMINA ENERO"),1,AND(I1054="PC",M1054="NÓMINA FEBRERO"),2,AND(I1054="PC",M1054="NÓMINA MARZO"),3,AND(I1054="PC",M1054="NÓMINA ABRIL"),4,AND(I1054="PC",M1054="NÓMINA MAYO"),5,AND(I1054="PC",M1054="NÓMINA JUNIO"),6,AND(I1054="PC",M1054="NÓMINA JULIO"),7,AND(I1054="PC",M1054="NÓMINA AGOSTO"),8,AND(I1054="PC",M1054="NÓMINA SEPTIEMBRE"),9,AND(I1054="PC",M1054="NÓMINA OCTUBRE"),10,AND(I1054="PC",M1054="NÓMINA NOVIEMBRE"),11,AND(I1054="PC",M1054="NÓMINA DICIEMBRE"),12,I1054="VCF"," ",I1054="VSF"," ",I1054="SUB"," ",I1054="ADQBYS"," ",I1054="CONV"," ")</f>
        <v>#N/A</v>
      </c>
      <c r="O1054" s="50"/>
      <c r="P1054" s="51"/>
      <c r="Q1054" s="51" t="n">
        <f aca="false">ROUND((O1054*P1054)*0.15,2)</f>
        <v>0</v>
      </c>
      <c r="R1054" s="52" t="e">
        <f aca="false">_xlfn.IFS(I1054="PE","NO RELLENAR",I1054="PC","NO RELLENAR",I1054="SUB","NO RELLENAR",I1054="ADQBYS","NO RELLENAR",I1054="CONV","NO RELLENAR",I1054="VSF","RELLENAR",I1054="VCF","RELLENAR")</f>
        <v>#N/A</v>
      </c>
      <c r="S1054" s="53"/>
      <c r="T1054" s="53"/>
      <c r="U1054" s="54"/>
      <c r="V1054" s="55"/>
      <c r="W1054" s="54"/>
      <c r="X1054" s="55"/>
      <c r="Y1054" s="51"/>
      <c r="Z1054" s="51"/>
      <c r="AA1054" s="51"/>
      <c r="AB1054" s="51"/>
      <c r="AC1054" s="51"/>
      <c r="AD1054" s="51"/>
      <c r="AE1054" s="51"/>
      <c r="AF1054" s="51"/>
      <c r="AG1054" s="51"/>
      <c r="AH1054" s="51"/>
      <c r="AI1054" s="51"/>
      <c r="AJ1054" s="51"/>
      <c r="AK1054" s="51"/>
      <c r="AL1054" s="51"/>
      <c r="AM1054" s="54"/>
      <c r="AN1054" s="51"/>
      <c r="AO1054" s="54"/>
      <c r="AP1054" s="51"/>
      <c r="AQ1054" s="54"/>
      <c r="AR1054" s="51"/>
      <c r="AS1054" s="53" t="n">
        <v>0</v>
      </c>
      <c r="AT1054" s="53" t="n">
        <v>0</v>
      </c>
      <c r="AU1054" s="53" t="e">
        <f aca="false">_xlfn.IFS(I1054="PE",0,I1054="PC",0,I1054="VCF",ROUND(AS1054*AV1054,2),I1054="VSF",ROUND(AS1054*AV1054,2),I1054="SUB",ROUND(AS1054*AV1054,2),I1054="ADQBYS",ROUND(AS1054*AV1054,2),I1054="CONV",ROUND(AS1054*AV1054,2))</f>
        <v>#N/A</v>
      </c>
      <c r="AV1054" s="56"/>
      <c r="AW1054" s="57" t="e">
        <f aca="false">_xlfn.IFS(I1054="PE",ROUND((O1054*P1054)+Q1054,2),I1054="PC",ROUND((O1054*P1054)+Q1054,2),AND(I1054="VCF",BA1054="SI"),AS1054+AU1054,AND(I1054="VCF",BA1054="NO"),AS1054,AND(I1054="VSF",BA1054="SI"),AS1054+AU1054+Y1054+Z1054,AND(I1054="VSF",BA1054="NO"),AS1054+Y1054+Z1054,AND(I1054="SUB",BA1054="SI"),AS1054+AU1054,AND(I1054="SUB",BA1054="NO"),AS1054,AND(I1054="ADQBYS",BA1054="SI"),AS1054+AU1054,AND(I1054="ADQBYS",BA1054="NO"),AS1054,AND(I1054="CONV",BA1054="SI"),AS1054+AU1054,AND(I1054="CONV",BA1054="NO"),AS1054)</f>
        <v>#N/A</v>
      </c>
      <c r="AX1054" s="53"/>
      <c r="AY1054" s="58"/>
      <c r="AZ1054" s="51"/>
      <c r="BA1054" s="59"/>
    </row>
    <row r="1055" customFormat="false" ht="18.6" hidden="false" customHeight="true" outlineLevel="0" collapsed="false">
      <c r="A1055" s="43"/>
      <c r="B1055" s="44"/>
      <c r="C1055" s="44"/>
      <c r="D1055" s="44"/>
      <c r="E1055" s="44"/>
      <c r="F1055" s="44"/>
      <c r="G1055" s="44"/>
      <c r="H1055" s="45"/>
      <c r="I1055" s="44"/>
      <c r="J1055" s="44"/>
      <c r="K1055" s="44"/>
      <c r="L1055" s="47"/>
      <c r="M1055" s="47"/>
      <c r="N1055" s="49" t="e">
        <f aca="false">_xlfn.IFS(AND(I1055="PE",M1055="NÓMINA ENERO"),1,AND(I1055="PE",M1055="NÓMINA FEBRERO"),2,AND(I1055="PE",M1055="NÓMINA MARZO"),3,AND(I1055="PE",M1055="NÓMINA ABRIL"),4,AND(I1055="PE",M1055="NÓMINA MAYO"),5,AND(I1055="PE",M1055="NÓMINA JUNIO"),6,AND(I1055="PE",M1055="NÓMINA JULIO"),7,AND(I1055="PE",M1055="NÓMINA AGOSTO"),8,AND(I1055="PE",M1055="NÓMINA SEPTIEMBRE"),9,AND(I1055="PE",M1055="NÓMINA OCTUBRE"),10,AND(I1055="PE",M1055="NÓMINA NOVIEMBRE"),11,AND(I1055="PE",M1055="NÓMINA DICIEMBRE"),12,AND(I1055="PC",M1055="NÓMINA ENERO"),1,AND(I1055="PC",M1055="NÓMINA FEBRERO"),2,AND(I1055="PC",M1055="NÓMINA MARZO"),3,AND(I1055="PC",M1055="NÓMINA ABRIL"),4,AND(I1055="PC",M1055="NÓMINA MAYO"),5,AND(I1055="PC",M1055="NÓMINA JUNIO"),6,AND(I1055="PC",M1055="NÓMINA JULIO"),7,AND(I1055="PC",M1055="NÓMINA AGOSTO"),8,AND(I1055="PC",M1055="NÓMINA SEPTIEMBRE"),9,AND(I1055="PC",M1055="NÓMINA OCTUBRE"),10,AND(I1055="PC",M1055="NÓMINA NOVIEMBRE"),11,AND(I1055="PC",M1055="NÓMINA DICIEMBRE"),12,I1055="VCF"," ",I1055="VSF"," ",I1055="SUB"," ",I1055="ADQBYS"," ",I1055="CONV"," ")</f>
        <v>#N/A</v>
      </c>
      <c r="O1055" s="50"/>
      <c r="P1055" s="51"/>
      <c r="Q1055" s="51" t="n">
        <f aca="false">ROUND((O1055*P1055)*0.15,2)</f>
        <v>0</v>
      </c>
      <c r="R1055" s="52" t="e">
        <f aca="false">_xlfn.IFS(I1055="PE","NO RELLENAR",I1055="PC","NO RELLENAR",I1055="SUB","NO RELLENAR",I1055="ADQBYS","NO RELLENAR",I1055="CONV","NO RELLENAR",I1055="VSF","RELLENAR",I1055="VCF","RELLENAR")</f>
        <v>#N/A</v>
      </c>
      <c r="S1055" s="53"/>
      <c r="T1055" s="53"/>
      <c r="U1055" s="54"/>
      <c r="V1055" s="55"/>
      <c r="W1055" s="54"/>
      <c r="X1055" s="55"/>
      <c r="Y1055" s="51"/>
      <c r="Z1055" s="51"/>
      <c r="AA1055" s="51"/>
      <c r="AB1055" s="51"/>
      <c r="AC1055" s="51"/>
      <c r="AD1055" s="51"/>
      <c r="AE1055" s="51"/>
      <c r="AF1055" s="51"/>
      <c r="AG1055" s="51"/>
      <c r="AH1055" s="51"/>
      <c r="AI1055" s="51"/>
      <c r="AJ1055" s="51"/>
      <c r="AK1055" s="51"/>
      <c r="AL1055" s="51"/>
      <c r="AM1055" s="54"/>
      <c r="AN1055" s="51"/>
      <c r="AO1055" s="54"/>
      <c r="AP1055" s="51"/>
      <c r="AQ1055" s="54"/>
      <c r="AR1055" s="51"/>
      <c r="AS1055" s="53" t="n">
        <v>0</v>
      </c>
      <c r="AT1055" s="53" t="n">
        <v>0</v>
      </c>
      <c r="AU1055" s="53" t="e">
        <f aca="false">_xlfn.IFS(I1055="PE",0,I1055="PC",0,I1055="VCF",ROUND(AS1055*AV1055,2),I1055="VSF",ROUND(AS1055*AV1055,2),I1055="SUB",ROUND(AS1055*AV1055,2),I1055="ADQBYS",ROUND(AS1055*AV1055,2),I1055="CONV",ROUND(AS1055*AV1055,2))</f>
        <v>#N/A</v>
      </c>
      <c r="AV1055" s="56"/>
      <c r="AW1055" s="57" t="e">
        <f aca="false">_xlfn.IFS(I1055="PE",ROUND((O1055*P1055)+Q1055,2),I1055="PC",ROUND((O1055*P1055)+Q1055,2),AND(I1055="VCF",BA1055="SI"),AS1055+AU1055,AND(I1055="VCF",BA1055="NO"),AS1055,AND(I1055="VSF",BA1055="SI"),AS1055+AU1055+Y1055+Z1055,AND(I1055="VSF",BA1055="NO"),AS1055+Y1055+Z1055,AND(I1055="SUB",BA1055="SI"),AS1055+AU1055,AND(I1055="SUB",BA1055="NO"),AS1055,AND(I1055="ADQBYS",BA1055="SI"),AS1055+AU1055,AND(I1055="ADQBYS",BA1055="NO"),AS1055,AND(I1055="CONV",BA1055="SI"),AS1055+AU1055,AND(I1055="CONV",BA1055="NO"),AS1055)</f>
        <v>#N/A</v>
      </c>
      <c r="AX1055" s="53"/>
      <c r="AY1055" s="58"/>
      <c r="AZ1055" s="51"/>
      <c r="BA1055" s="59"/>
    </row>
    <row r="1056" customFormat="false" ht="18.6" hidden="false" customHeight="true" outlineLevel="0" collapsed="false">
      <c r="A1056" s="43"/>
      <c r="B1056" s="44"/>
      <c r="C1056" s="44"/>
      <c r="D1056" s="44"/>
      <c r="E1056" s="44"/>
      <c r="F1056" s="44"/>
      <c r="G1056" s="44"/>
      <c r="H1056" s="45"/>
      <c r="I1056" s="44"/>
      <c r="J1056" s="44"/>
      <c r="K1056" s="44"/>
      <c r="L1056" s="47"/>
      <c r="M1056" s="47"/>
      <c r="N1056" s="49" t="e">
        <f aca="false">_xlfn.IFS(AND(I1056="PE",M1056="NÓMINA ENERO"),1,AND(I1056="PE",M1056="NÓMINA FEBRERO"),2,AND(I1056="PE",M1056="NÓMINA MARZO"),3,AND(I1056="PE",M1056="NÓMINA ABRIL"),4,AND(I1056="PE",M1056="NÓMINA MAYO"),5,AND(I1056="PE",M1056="NÓMINA JUNIO"),6,AND(I1056="PE",M1056="NÓMINA JULIO"),7,AND(I1056="PE",M1056="NÓMINA AGOSTO"),8,AND(I1056="PE",M1056="NÓMINA SEPTIEMBRE"),9,AND(I1056="PE",M1056="NÓMINA OCTUBRE"),10,AND(I1056="PE",M1056="NÓMINA NOVIEMBRE"),11,AND(I1056="PE",M1056="NÓMINA DICIEMBRE"),12,AND(I1056="PC",M1056="NÓMINA ENERO"),1,AND(I1056="PC",M1056="NÓMINA FEBRERO"),2,AND(I1056="PC",M1056="NÓMINA MARZO"),3,AND(I1056="PC",M1056="NÓMINA ABRIL"),4,AND(I1056="PC",M1056="NÓMINA MAYO"),5,AND(I1056="PC",M1056="NÓMINA JUNIO"),6,AND(I1056="PC",M1056="NÓMINA JULIO"),7,AND(I1056="PC",M1056="NÓMINA AGOSTO"),8,AND(I1056="PC",M1056="NÓMINA SEPTIEMBRE"),9,AND(I1056="PC",M1056="NÓMINA OCTUBRE"),10,AND(I1056="PC",M1056="NÓMINA NOVIEMBRE"),11,AND(I1056="PC",M1056="NÓMINA DICIEMBRE"),12,I1056="VCF"," ",I1056="VSF"," ",I1056="SUB"," ",I1056="ADQBYS"," ",I1056="CONV"," ")</f>
        <v>#N/A</v>
      </c>
      <c r="O1056" s="50"/>
      <c r="P1056" s="51"/>
      <c r="Q1056" s="51" t="n">
        <f aca="false">ROUND((O1056*P1056)*0.15,2)</f>
        <v>0</v>
      </c>
      <c r="R1056" s="52" t="e">
        <f aca="false">_xlfn.IFS(I1056="PE","NO RELLENAR",I1056="PC","NO RELLENAR",I1056="SUB","NO RELLENAR",I1056="ADQBYS","NO RELLENAR",I1056="CONV","NO RELLENAR",I1056="VSF","RELLENAR",I1056="VCF","RELLENAR")</f>
        <v>#N/A</v>
      </c>
      <c r="S1056" s="53"/>
      <c r="T1056" s="53"/>
      <c r="U1056" s="54"/>
      <c r="V1056" s="55"/>
      <c r="W1056" s="54"/>
      <c r="X1056" s="55"/>
      <c r="Y1056" s="51"/>
      <c r="Z1056" s="51"/>
      <c r="AA1056" s="51"/>
      <c r="AB1056" s="51"/>
      <c r="AC1056" s="51"/>
      <c r="AD1056" s="51"/>
      <c r="AE1056" s="51"/>
      <c r="AF1056" s="51"/>
      <c r="AG1056" s="51"/>
      <c r="AH1056" s="51"/>
      <c r="AI1056" s="51"/>
      <c r="AJ1056" s="51"/>
      <c r="AK1056" s="51"/>
      <c r="AL1056" s="51"/>
      <c r="AM1056" s="54"/>
      <c r="AN1056" s="51"/>
      <c r="AO1056" s="54"/>
      <c r="AP1056" s="51"/>
      <c r="AQ1056" s="54"/>
      <c r="AR1056" s="51"/>
      <c r="AS1056" s="53" t="n">
        <v>0</v>
      </c>
      <c r="AT1056" s="53" t="n">
        <v>0</v>
      </c>
      <c r="AU1056" s="53" t="e">
        <f aca="false">_xlfn.IFS(I1056="PE",0,I1056="PC",0,I1056="VCF",ROUND(AS1056*AV1056,2),I1056="VSF",ROUND(AS1056*AV1056,2),I1056="SUB",ROUND(AS1056*AV1056,2),I1056="ADQBYS",ROUND(AS1056*AV1056,2),I1056="CONV",ROUND(AS1056*AV1056,2))</f>
        <v>#N/A</v>
      </c>
      <c r="AV1056" s="56"/>
      <c r="AW1056" s="57" t="e">
        <f aca="false">_xlfn.IFS(I1056="PE",ROUND((O1056*P1056)+Q1056,2),I1056="PC",ROUND((O1056*P1056)+Q1056,2),AND(I1056="VCF",BA1056="SI"),AS1056+AU1056,AND(I1056="VCF",BA1056="NO"),AS1056,AND(I1056="VSF",BA1056="SI"),AS1056+AU1056+Y1056+Z1056,AND(I1056="VSF",BA1056="NO"),AS1056+Y1056+Z1056,AND(I1056="SUB",BA1056="SI"),AS1056+AU1056,AND(I1056="SUB",BA1056="NO"),AS1056,AND(I1056="ADQBYS",BA1056="SI"),AS1056+AU1056,AND(I1056="ADQBYS",BA1056="NO"),AS1056,AND(I1056="CONV",BA1056="SI"),AS1056+AU1056,AND(I1056="CONV",BA1056="NO"),AS1056)</f>
        <v>#N/A</v>
      </c>
      <c r="AX1056" s="53"/>
      <c r="AY1056" s="58"/>
      <c r="AZ1056" s="51"/>
      <c r="BA1056" s="59"/>
    </row>
    <row r="1057" customFormat="false" ht="18.6" hidden="false" customHeight="true" outlineLevel="0" collapsed="false">
      <c r="A1057" s="43"/>
      <c r="B1057" s="44"/>
      <c r="C1057" s="44"/>
      <c r="D1057" s="44"/>
      <c r="E1057" s="44"/>
      <c r="F1057" s="44"/>
      <c r="G1057" s="44"/>
      <c r="H1057" s="45"/>
      <c r="I1057" s="44"/>
      <c r="J1057" s="44"/>
      <c r="K1057" s="44"/>
      <c r="L1057" s="47"/>
      <c r="M1057" s="47"/>
      <c r="N1057" s="49" t="e">
        <f aca="false">_xlfn.IFS(AND(I1057="PE",M1057="NÓMINA ENERO"),1,AND(I1057="PE",M1057="NÓMINA FEBRERO"),2,AND(I1057="PE",M1057="NÓMINA MARZO"),3,AND(I1057="PE",M1057="NÓMINA ABRIL"),4,AND(I1057="PE",M1057="NÓMINA MAYO"),5,AND(I1057="PE",M1057="NÓMINA JUNIO"),6,AND(I1057="PE",M1057="NÓMINA JULIO"),7,AND(I1057="PE",M1057="NÓMINA AGOSTO"),8,AND(I1057="PE",M1057="NÓMINA SEPTIEMBRE"),9,AND(I1057="PE",M1057="NÓMINA OCTUBRE"),10,AND(I1057="PE",M1057="NÓMINA NOVIEMBRE"),11,AND(I1057="PE",M1057="NÓMINA DICIEMBRE"),12,AND(I1057="PC",M1057="NÓMINA ENERO"),1,AND(I1057="PC",M1057="NÓMINA FEBRERO"),2,AND(I1057="PC",M1057="NÓMINA MARZO"),3,AND(I1057="PC",M1057="NÓMINA ABRIL"),4,AND(I1057="PC",M1057="NÓMINA MAYO"),5,AND(I1057="PC",M1057="NÓMINA JUNIO"),6,AND(I1057="PC",M1057="NÓMINA JULIO"),7,AND(I1057="PC",M1057="NÓMINA AGOSTO"),8,AND(I1057="PC",M1057="NÓMINA SEPTIEMBRE"),9,AND(I1057="PC",M1057="NÓMINA OCTUBRE"),10,AND(I1057="PC",M1057="NÓMINA NOVIEMBRE"),11,AND(I1057="PC",M1057="NÓMINA DICIEMBRE"),12,I1057="VCF"," ",I1057="VSF"," ",I1057="SUB"," ",I1057="ADQBYS"," ",I1057="CONV"," ")</f>
        <v>#N/A</v>
      </c>
      <c r="O1057" s="50"/>
      <c r="P1057" s="51"/>
      <c r="Q1057" s="51" t="n">
        <f aca="false">ROUND((O1057*P1057)*0.15,2)</f>
        <v>0</v>
      </c>
      <c r="R1057" s="52" t="e">
        <f aca="false">_xlfn.IFS(I1057="PE","NO RELLENAR",I1057="PC","NO RELLENAR",I1057="SUB","NO RELLENAR",I1057="ADQBYS","NO RELLENAR",I1057="CONV","NO RELLENAR",I1057="VSF","RELLENAR",I1057="VCF","RELLENAR")</f>
        <v>#N/A</v>
      </c>
      <c r="S1057" s="53"/>
      <c r="T1057" s="53"/>
      <c r="U1057" s="54"/>
      <c r="V1057" s="55"/>
      <c r="W1057" s="54"/>
      <c r="X1057" s="55"/>
      <c r="Y1057" s="51"/>
      <c r="Z1057" s="51"/>
      <c r="AA1057" s="51"/>
      <c r="AB1057" s="51"/>
      <c r="AC1057" s="51"/>
      <c r="AD1057" s="51"/>
      <c r="AE1057" s="51"/>
      <c r="AF1057" s="51"/>
      <c r="AG1057" s="51"/>
      <c r="AH1057" s="51"/>
      <c r="AI1057" s="51"/>
      <c r="AJ1057" s="51"/>
      <c r="AK1057" s="51"/>
      <c r="AL1057" s="51"/>
      <c r="AM1057" s="54"/>
      <c r="AN1057" s="51"/>
      <c r="AO1057" s="54"/>
      <c r="AP1057" s="51"/>
      <c r="AQ1057" s="54"/>
      <c r="AR1057" s="51"/>
      <c r="AS1057" s="53" t="n">
        <v>0</v>
      </c>
      <c r="AT1057" s="53" t="n">
        <v>0</v>
      </c>
      <c r="AU1057" s="53" t="e">
        <f aca="false">_xlfn.IFS(I1057="PE",0,I1057="PC",0,I1057="VCF",ROUND(AS1057*AV1057,2),I1057="VSF",ROUND(AS1057*AV1057,2),I1057="SUB",ROUND(AS1057*AV1057,2),I1057="ADQBYS",ROUND(AS1057*AV1057,2),I1057="CONV",ROUND(AS1057*AV1057,2))</f>
        <v>#N/A</v>
      </c>
      <c r="AV1057" s="56"/>
      <c r="AW1057" s="57" t="e">
        <f aca="false">_xlfn.IFS(I1057="PE",ROUND((O1057*P1057)+Q1057,2),I1057="PC",ROUND((O1057*P1057)+Q1057,2),AND(I1057="VCF",BA1057="SI"),AS1057+AU1057,AND(I1057="VCF",BA1057="NO"),AS1057,AND(I1057="VSF",BA1057="SI"),AS1057+AU1057+Y1057+Z1057,AND(I1057="VSF",BA1057="NO"),AS1057+Y1057+Z1057,AND(I1057="SUB",BA1057="SI"),AS1057+AU1057,AND(I1057="SUB",BA1057="NO"),AS1057,AND(I1057="ADQBYS",BA1057="SI"),AS1057+AU1057,AND(I1057="ADQBYS",BA1057="NO"),AS1057,AND(I1057="CONV",BA1057="SI"),AS1057+AU1057,AND(I1057="CONV",BA1057="NO"),AS1057)</f>
        <v>#N/A</v>
      </c>
      <c r="AX1057" s="53"/>
      <c r="AY1057" s="58"/>
      <c r="AZ1057" s="51"/>
      <c r="BA1057" s="59"/>
    </row>
    <row r="1058" customFormat="false" ht="18.6" hidden="false" customHeight="true" outlineLevel="0" collapsed="false">
      <c r="A1058" s="43"/>
      <c r="B1058" s="44"/>
      <c r="C1058" s="44"/>
      <c r="D1058" s="44"/>
      <c r="E1058" s="44"/>
      <c r="F1058" s="44"/>
      <c r="G1058" s="44"/>
      <c r="H1058" s="45"/>
      <c r="I1058" s="44"/>
      <c r="J1058" s="44"/>
      <c r="K1058" s="44"/>
      <c r="L1058" s="47"/>
      <c r="M1058" s="47"/>
      <c r="N1058" s="49" t="e">
        <f aca="false">_xlfn.IFS(AND(I1058="PE",M1058="NÓMINA ENERO"),1,AND(I1058="PE",M1058="NÓMINA FEBRERO"),2,AND(I1058="PE",M1058="NÓMINA MARZO"),3,AND(I1058="PE",M1058="NÓMINA ABRIL"),4,AND(I1058="PE",M1058="NÓMINA MAYO"),5,AND(I1058="PE",M1058="NÓMINA JUNIO"),6,AND(I1058="PE",M1058="NÓMINA JULIO"),7,AND(I1058="PE",M1058="NÓMINA AGOSTO"),8,AND(I1058="PE",M1058="NÓMINA SEPTIEMBRE"),9,AND(I1058="PE",M1058="NÓMINA OCTUBRE"),10,AND(I1058="PE",M1058="NÓMINA NOVIEMBRE"),11,AND(I1058="PE",M1058="NÓMINA DICIEMBRE"),12,AND(I1058="PC",M1058="NÓMINA ENERO"),1,AND(I1058="PC",M1058="NÓMINA FEBRERO"),2,AND(I1058="PC",M1058="NÓMINA MARZO"),3,AND(I1058="PC",M1058="NÓMINA ABRIL"),4,AND(I1058="PC",M1058="NÓMINA MAYO"),5,AND(I1058="PC",M1058="NÓMINA JUNIO"),6,AND(I1058="PC",M1058="NÓMINA JULIO"),7,AND(I1058="PC",M1058="NÓMINA AGOSTO"),8,AND(I1058="PC",M1058="NÓMINA SEPTIEMBRE"),9,AND(I1058="PC",M1058="NÓMINA OCTUBRE"),10,AND(I1058="PC",M1058="NÓMINA NOVIEMBRE"),11,AND(I1058="PC",M1058="NÓMINA DICIEMBRE"),12,I1058="VCF"," ",I1058="VSF"," ",I1058="SUB"," ",I1058="ADQBYS"," ",I1058="CONV"," ")</f>
        <v>#N/A</v>
      </c>
      <c r="O1058" s="50"/>
      <c r="P1058" s="51"/>
      <c r="Q1058" s="51" t="n">
        <f aca="false">ROUND((O1058*P1058)*0.15,2)</f>
        <v>0</v>
      </c>
      <c r="R1058" s="52" t="e">
        <f aca="false">_xlfn.IFS(I1058="PE","NO RELLENAR",I1058="PC","NO RELLENAR",I1058="SUB","NO RELLENAR",I1058="ADQBYS","NO RELLENAR",I1058="CONV","NO RELLENAR",I1058="VSF","RELLENAR",I1058="VCF","RELLENAR")</f>
        <v>#N/A</v>
      </c>
      <c r="S1058" s="53"/>
      <c r="T1058" s="53"/>
      <c r="U1058" s="54"/>
      <c r="V1058" s="55"/>
      <c r="W1058" s="54"/>
      <c r="X1058" s="55"/>
      <c r="Y1058" s="51"/>
      <c r="Z1058" s="51"/>
      <c r="AA1058" s="51"/>
      <c r="AB1058" s="51"/>
      <c r="AC1058" s="51"/>
      <c r="AD1058" s="51"/>
      <c r="AE1058" s="51"/>
      <c r="AF1058" s="51"/>
      <c r="AG1058" s="51"/>
      <c r="AH1058" s="51"/>
      <c r="AI1058" s="51"/>
      <c r="AJ1058" s="51"/>
      <c r="AK1058" s="51"/>
      <c r="AL1058" s="51"/>
      <c r="AM1058" s="54"/>
      <c r="AN1058" s="51"/>
      <c r="AO1058" s="54"/>
      <c r="AP1058" s="51"/>
      <c r="AQ1058" s="54"/>
      <c r="AR1058" s="51"/>
      <c r="AS1058" s="53" t="n">
        <v>0</v>
      </c>
      <c r="AT1058" s="53" t="n">
        <v>0</v>
      </c>
      <c r="AU1058" s="53" t="e">
        <f aca="false">_xlfn.IFS(I1058="PE",0,I1058="PC",0,I1058="VCF",ROUND(AS1058*AV1058,2),I1058="VSF",ROUND(AS1058*AV1058,2),I1058="SUB",ROUND(AS1058*AV1058,2),I1058="ADQBYS",ROUND(AS1058*AV1058,2),I1058="CONV",ROUND(AS1058*AV1058,2))</f>
        <v>#N/A</v>
      </c>
      <c r="AV1058" s="56"/>
      <c r="AW1058" s="57" t="e">
        <f aca="false">_xlfn.IFS(I1058="PE",ROUND((O1058*P1058)+Q1058,2),I1058="PC",ROUND((O1058*P1058)+Q1058,2),AND(I1058="VCF",BA1058="SI"),AS1058+AU1058,AND(I1058="VCF",BA1058="NO"),AS1058,AND(I1058="VSF",BA1058="SI"),AS1058+AU1058+Y1058+Z1058,AND(I1058="VSF",BA1058="NO"),AS1058+Y1058+Z1058,AND(I1058="SUB",BA1058="SI"),AS1058+AU1058,AND(I1058="SUB",BA1058="NO"),AS1058,AND(I1058="ADQBYS",BA1058="SI"),AS1058+AU1058,AND(I1058="ADQBYS",BA1058="NO"),AS1058,AND(I1058="CONV",BA1058="SI"),AS1058+AU1058,AND(I1058="CONV",BA1058="NO"),AS1058)</f>
        <v>#N/A</v>
      </c>
      <c r="AX1058" s="53"/>
      <c r="AY1058" s="58"/>
      <c r="AZ1058" s="51"/>
      <c r="BA1058" s="59"/>
    </row>
    <row r="1059" customFormat="false" ht="18.6" hidden="false" customHeight="true" outlineLevel="0" collapsed="false">
      <c r="A1059" s="43"/>
      <c r="B1059" s="44"/>
      <c r="C1059" s="44"/>
      <c r="D1059" s="44"/>
      <c r="E1059" s="44"/>
      <c r="F1059" s="44"/>
      <c r="G1059" s="44"/>
      <c r="H1059" s="45"/>
      <c r="I1059" s="44"/>
      <c r="J1059" s="44"/>
      <c r="K1059" s="44"/>
      <c r="L1059" s="47"/>
      <c r="M1059" s="47"/>
      <c r="N1059" s="49" t="e">
        <f aca="false">_xlfn.IFS(AND(I1059="PE",M1059="NÓMINA ENERO"),1,AND(I1059="PE",M1059="NÓMINA FEBRERO"),2,AND(I1059="PE",M1059="NÓMINA MARZO"),3,AND(I1059="PE",M1059="NÓMINA ABRIL"),4,AND(I1059="PE",M1059="NÓMINA MAYO"),5,AND(I1059="PE",M1059="NÓMINA JUNIO"),6,AND(I1059="PE",M1059="NÓMINA JULIO"),7,AND(I1059="PE",M1059="NÓMINA AGOSTO"),8,AND(I1059="PE",M1059="NÓMINA SEPTIEMBRE"),9,AND(I1059="PE",M1059="NÓMINA OCTUBRE"),10,AND(I1059="PE",M1059="NÓMINA NOVIEMBRE"),11,AND(I1059="PE",M1059="NÓMINA DICIEMBRE"),12,AND(I1059="PC",M1059="NÓMINA ENERO"),1,AND(I1059="PC",M1059="NÓMINA FEBRERO"),2,AND(I1059="PC",M1059="NÓMINA MARZO"),3,AND(I1059="PC",M1059="NÓMINA ABRIL"),4,AND(I1059="PC",M1059="NÓMINA MAYO"),5,AND(I1059="PC",M1059="NÓMINA JUNIO"),6,AND(I1059="PC",M1059="NÓMINA JULIO"),7,AND(I1059="PC",M1059="NÓMINA AGOSTO"),8,AND(I1059="PC",M1059="NÓMINA SEPTIEMBRE"),9,AND(I1059="PC",M1059="NÓMINA OCTUBRE"),10,AND(I1059="PC",M1059="NÓMINA NOVIEMBRE"),11,AND(I1059="PC",M1059="NÓMINA DICIEMBRE"),12,I1059="VCF"," ",I1059="VSF"," ",I1059="SUB"," ",I1059="ADQBYS"," ",I1059="CONV"," ")</f>
        <v>#N/A</v>
      </c>
      <c r="O1059" s="50"/>
      <c r="P1059" s="51"/>
      <c r="Q1059" s="51" t="n">
        <f aca="false">ROUND((O1059*P1059)*0.15,2)</f>
        <v>0</v>
      </c>
      <c r="R1059" s="52" t="e">
        <f aca="false">_xlfn.IFS(I1059="PE","NO RELLENAR",I1059="PC","NO RELLENAR",I1059="SUB","NO RELLENAR",I1059="ADQBYS","NO RELLENAR",I1059="CONV","NO RELLENAR",I1059="VSF","RELLENAR",I1059="VCF","RELLENAR")</f>
        <v>#N/A</v>
      </c>
      <c r="S1059" s="53"/>
      <c r="T1059" s="53"/>
      <c r="U1059" s="54"/>
      <c r="V1059" s="55"/>
      <c r="W1059" s="54"/>
      <c r="X1059" s="55"/>
      <c r="Y1059" s="51"/>
      <c r="Z1059" s="51"/>
      <c r="AA1059" s="51"/>
      <c r="AB1059" s="51"/>
      <c r="AC1059" s="51"/>
      <c r="AD1059" s="51"/>
      <c r="AE1059" s="51"/>
      <c r="AF1059" s="51"/>
      <c r="AG1059" s="51"/>
      <c r="AH1059" s="51"/>
      <c r="AI1059" s="51"/>
      <c r="AJ1059" s="51"/>
      <c r="AK1059" s="51"/>
      <c r="AL1059" s="51"/>
      <c r="AM1059" s="54"/>
      <c r="AN1059" s="51"/>
      <c r="AO1059" s="54"/>
      <c r="AP1059" s="51"/>
      <c r="AQ1059" s="54"/>
      <c r="AR1059" s="51"/>
      <c r="AS1059" s="53" t="n">
        <v>0</v>
      </c>
      <c r="AT1059" s="53" t="n">
        <v>0</v>
      </c>
      <c r="AU1059" s="53" t="e">
        <f aca="false">_xlfn.IFS(I1059="PE",0,I1059="PC",0,I1059="VCF",ROUND(AS1059*AV1059,2),I1059="VSF",ROUND(AS1059*AV1059,2),I1059="SUB",ROUND(AS1059*AV1059,2),I1059="ADQBYS",ROUND(AS1059*AV1059,2),I1059="CONV",ROUND(AS1059*AV1059,2))</f>
        <v>#N/A</v>
      </c>
      <c r="AV1059" s="56"/>
      <c r="AW1059" s="57" t="e">
        <f aca="false">_xlfn.IFS(I1059="PE",ROUND((O1059*P1059)+Q1059,2),I1059="PC",ROUND((O1059*P1059)+Q1059,2),AND(I1059="VCF",BA1059="SI"),AS1059+AU1059,AND(I1059="VCF",BA1059="NO"),AS1059,AND(I1059="VSF",BA1059="SI"),AS1059+AU1059+Y1059+Z1059,AND(I1059="VSF",BA1059="NO"),AS1059+Y1059+Z1059,AND(I1059="SUB",BA1059="SI"),AS1059+AU1059,AND(I1059="SUB",BA1059="NO"),AS1059,AND(I1059="ADQBYS",BA1059="SI"),AS1059+AU1059,AND(I1059="ADQBYS",BA1059="NO"),AS1059,AND(I1059="CONV",BA1059="SI"),AS1059+AU1059,AND(I1059="CONV",BA1059="NO"),AS1059)</f>
        <v>#N/A</v>
      </c>
      <c r="AX1059" s="53"/>
      <c r="AY1059" s="58"/>
      <c r="AZ1059" s="51"/>
      <c r="BA1059" s="59"/>
    </row>
    <row r="1060" customFormat="false" ht="18.6" hidden="false" customHeight="true" outlineLevel="0" collapsed="false">
      <c r="A1060" s="43"/>
      <c r="B1060" s="44"/>
      <c r="C1060" s="44"/>
      <c r="D1060" s="44"/>
      <c r="E1060" s="44"/>
      <c r="F1060" s="44"/>
      <c r="G1060" s="44"/>
      <c r="H1060" s="45"/>
      <c r="I1060" s="44"/>
      <c r="J1060" s="44"/>
      <c r="K1060" s="44"/>
      <c r="L1060" s="47"/>
      <c r="M1060" s="47"/>
      <c r="N1060" s="49" t="e">
        <f aca="false">_xlfn.IFS(AND(I1060="PE",M1060="NÓMINA ENERO"),1,AND(I1060="PE",M1060="NÓMINA FEBRERO"),2,AND(I1060="PE",M1060="NÓMINA MARZO"),3,AND(I1060="PE",M1060="NÓMINA ABRIL"),4,AND(I1060="PE",M1060="NÓMINA MAYO"),5,AND(I1060="PE",M1060="NÓMINA JUNIO"),6,AND(I1060="PE",M1060="NÓMINA JULIO"),7,AND(I1060="PE",M1060="NÓMINA AGOSTO"),8,AND(I1060="PE",M1060="NÓMINA SEPTIEMBRE"),9,AND(I1060="PE",M1060="NÓMINA OCTUBRE"),10,AND(I1060="PE",M1060="NÓMINA NOVIEMBRE"),11,AND(I1060="PE",M1060="NÓMINA DICIEMBRE"),12,AND(I1060="PC",M1060="NÓMINA ENERO"),1,AND(I1060="PC",M1060="NÓMINA FEBRERO"),2,AND(I1060="PC",M1060="NÓMINA MARZO"),3,AND(I1060="PC",M1060="NÓMINA ABRIL"),4,AND(I1060="PC",M1060="NÓMINA MAYO"),5,AND(I1060="PC",M1060="NÓMINA JUNIO"),6,AND(I1060="PC",M1060="NÓMINA JULIO"),7,AND(I1060="PC",M1060="NÓMINA AGOSTO"),8,AND(I1060="PC",M1060="NÓMINA SEPTIEMBRE"),9,AND(I1060="PC",M1060="NÓMINA OCTUBRE"),10,AND(I1060="PC",M1060="NÓMINA NOVIEMBRE"),11,AND(I1060="PC",M1060="NÓMINA DICIEMBRE"),12,I1060="VCF"," ",I1060="VSF"," ",I1060="SUB"," ",I1060="ADQBYS"," ",I1060="CONV"," ")</f>
        <v>#N/A</v>
      </c>
      <c r="O1060" s="50"/>
      <c r="P1060" s="51"/>
      <c r="Q1060" s="51" t="n">
        <f aca="false">ROUND((O1060*P1060)*0.15,2)</f>
        <v>0</v>
      </c>
      <c r="R1060" s="52" t="e">
        <f aca="false">_xlfn.IFS(I1060="PE","NO RELLENAR",I1060="PC","NO RELLENAR",I1060="SUB","NO RELLENAR",I1060="ADQBYS","NO RELLENAR",I1060="CONV","NO RELLENAR",I1060="VSF","RELLENAR",I1060="VCF","RELLENAR")</f>
        <v>#N/A</v>
      </c>
      <c r="S1060" s="53"/>
      <c r="T1060" s="53"/>
      <c r="U1060" s="54"/>
      <c r="V1060" s="55"/>
      <c r="W1060" s="54"/>
      <c r="X1060" s="55"/>
      <c r="Y1060" s="51"/>
      <c r="Z1060" s="51"/>
      <c r="AA1060" s="51"/>
      <c r="AB1060" s="51"/>
      <c r="AC1060" s="51"/>
      <c r="AD1060" s="51"/>
      <c r="AE1060" s="51"/>
      <c r="AF1060" s="51"/>
      <c r="AG1060" s="51"/>
      <c r="AH1060" s="51"/>
      <c r="AI1060" s="51"/>
      <c r="AJ1060" s="51"/>
      <c r="AK1060" s="51"/>
      <c r="AL1060" s="51"/>
      <c r="AM1060" s="54"/>
      <c r="AN1060" s="51"/>
      <c r="AO1060" s="54"/>
      <c r="AP1060" s="51"/>
      <c r="AQ1060" s="54"/>
      <c r="AR1060" s="51"/>
      <c r="AS1060" s="53" t="n">
        <v>0</v>
      </c>
      <c r="AT1060" s="53" t="n">
        <v>0</v>
      </c>
      <c r="AU1060" s="53" t="e">
        <f aca="false">_xlfn.IFS(I1060="PE",0,I1060="PC",0,I1060="VCF",ROUND(AS1060*AV1060,2),I1060="VSF",ROUND(AS1060*AV1060,2),I1060="SUB",ROUND(AS1060*AV1060,2),I1060="ADQBYS",ROUND(AS1060*AV1060,2),I1060="CONV",ROUND(AS1060*AV1060,2))</f>
        <v>#N/A</v>
      </c>
      <c r="AV1060" s="56"/>
      <c r="AW1060" s="57" t="e">
        <f aca="false">_xlfn.IFS(I1060="PE",ROUND((O1060*P1060)+Q1060,2),I1060="PC",ROUND((O1060*P1060)+Q1060,2),AND(I1060="VCF",BA1060="SI"),AS1060+AU1060,AND(I1060="VCF",BA1060="NO"),AS1060,AND(I1060="VSF",BA1060="SI"),AS1060+AU1060+Y1060+Z1060,AND(I1060="VSF",BA1060="NO"),AS1060+Y1060+Z1060,AND(I1060="SUB",BA1060="SI"),AS1060+AU1060,AND(I1060="SUB",BA1060="NO"),AS1060,AND(I1060="ADQBYS",BA1060="SI"),AS1060+AU1060,AND(I1060="ADQBYS",BA1060="NO"),AS1060,AND(I1060="CONV",BA1060="SI"),AS1060+AU1060,AND(I1060="CONV",BA1060="NO"),AS1060)</f>
        <v>#N/A</v>
      </c>
      <c r="AX1060" s="53"/>
      <c r="AY1060" s="58"/>
      <c r="AZ1060" s="51"/>
      <c r="BA1060" s="59"/>
    </row>
    <row r="1061" customFormat="false" ht="18.6" hidden="false" customHeight="true" outlineLevel="0" collapsed="false">
      <c r="A1061" s="43"/>
      <c r="B1061" s="44"/>
      <c r="C1061" s="44"/>
      <c r="D1061" s="44"/>
      <c r="E1061" s="44"/>
      <c r="F1061" s="44"/>
      <c r="G1061" s="44"/>
      <c r="H1061" s="45"/>
      <c r="I1061" s="44"/>
      <c r="J1061" s="44"/>
      <c r="K1061" s="44"/>
      <c r="L1061" s="47"/>
      <c r="M1061" s="47"/>
      <c r="N1061" s="49" t="e">
        <f aca="false">_xlfn.IFS(AND(I1061="PE",M1061="NÓMINA ENERO"),1,AND(I1061="PE",M1061="NÓMINA FEBRERO"),2,AND(I1061="PE",M1061="NÓMINA MARZO"),3,AND(I1061="PE",M1061="NÓMINA ABRIL"),4,AND(I1061="PE",M1061="NÓMINA MAYO"),5,AND(I1061="PE",M1061="NÓMINA JUNIO"),6,AND(I1061="PE",M1061="NÓMINA JULIO"),7,AND(I1061="PE",M1061="NÓMINA AGOSTO"),8,AND(I1061="PE",M1061="NÓMINA SEPTIEMBRE"),9,AND(I1061="PE",M1061="NÓMINA OCTUBRE"),10,AND(I1061="PE",M1061="NÓMINA NOVIEMBRE"),11,AND(I1061="PE",M1061="NÓMINA DICIEMBRE"),12,AND(I1061="PC",M1061="NÓMINA ENERO"),1,AND(I1061="PC",M1061="NÓMINA FEBRERO"),2,AND(I1061="PC",M1061="NÓMINA MARZO"),3,AND(I1061="PC",M1061="NÓMINA ABRIL"),4,AND(I1061="PC",M1061="NÓMINA MAYO"),5,AND(I1061="PC",M1061="NÓMINA JUNIO"),6,AND(I1061="PC",M1061="NÓMINA JULIO"),7,AND(I1061="PC",M1061="NÓMINA AGOSTO"),8,AND(I1061="PC",M1061="NÓMINA SEPTIEMBRE"),9,AND(I1061="PC",M1061="NÓMINA OCTUBRE"),10,AND(I1061="PC",M1061="NÓMINA NOVIEMBRE"),11,AND(I1061="PC",M1061="NÓMINA DICIEMBRE"),12,I1061="VCF"," ",I1061="VSF"," ",I1061="SUB"," ",I1061="ADQBYS"," ",I1061="CONV"," ")</f>
        <v>#N/A</v>
      </c>
      <c r="O1061" s="50"/>
      <c r="P1061" s="51"/>
      <c r="Q1061" s="51" t="n">
        <f aca="false">ROUND((O1061*P1061)*0.15,2)</f>
        <v>0</v>
      </c>
      <c r="R1061" s="52" t="e">
        <f aca="false">_xlfn.IFS(I1061="PE","NO RELLENAR",I1061="PC","NO RELLENAR",I1061="SUB","NO RELLENAR",I1061="ADQBYS","NO RELLENAR",I1061="CONV","NO RELLENAR",I1061="VSF","RELLENAR",I1061="VCF","RELLENAR")</f>
        <v>#N/A</v>
      </c>
      <c r="S1061" s="53"/>
      <c r="T1061" s="53"/>
      <c r="U1061" s="54"/>
      <c r="V1061" s="55"/>
      <c r="W1061" s="54"/>
      <c r="X1061" s="55"/>
      <c r="Y1061" s="51"/>
      <c r="Z1061" s="51"/>
      <c r="AA1061" s="51"/>
      <c r="AB1061" s="51"/>
      <c r="AC1061" s="51"/>
      <c r="AD1061" s="51"/>
      <c r="AE1061" s="51"/>
      <c r="AF1061" s="51"/>
      <c r="AG1061" s="51"/>
      <c r="AH1061" s="51"/>
      <c r="AI1061" s="51"/>
      <c r="AJ1061" s="51"/>
      <c r="AK1061" s="51"/>
      <c r="AL1061" s="51"/>
      <c r="AM1061" s="54"/>
      <c r="AN1061" s="51"/>
      <c r="AO1061" s="54"/>
      <c r="AP1061" s="51"/>
      <c r="AQ1061" s="54"/>
      <c r="AR1061" s="51"/>
      <c r="AS1061" s="53" t="n">
        <v>0</v>
      </c>
      <c r="AT1061" s="53" t="n">
        <v>0</v>
      </c>
      <c r="AU1061" s="53" t="e">
        <f aca="false">_xlfn.IFS(I1061="PE",0,I1061="PC",0,I1061="VCF",ROUND(AS1061*AV1061,2),I1061="VSF",ROUND(AS1061*AV1061,2),I1061="SUB",ROUND(AS1061*AV1061,2),I1061="ADQBYS",ROUND(AS1061*AV1061,2),I1061="CONV",ROUND(AS1061*AV1061,2))</f>
        <v>#N/A</v>
      </c>
      <c r="AV1061" s="56"/>
      <c r="AW1061" s="57" t="e">
        <f aca="false">_xlfn.IFS(I1061="PE",ROUND((O1061*P1061)+Q1061,2),I1061="PC",ROUND((O1061*P1061)+Q1061,2),AND(I1061="VCF",BA1061="SI"),AS1061+AU1061,AND(I1061="VCF",BA1061="NO"),AS1061,AND(I1061="VSF",BA1061="SI"),AS1061+AU1061+Y1061+Z1061,AND(I1061="VSF",BA1061="NO"),AS1061+Y1061+Z1061,AND(I1061="SUB",BA1061="SI"),AS1061+AU1061,AND(I1061="SUB",BA1061="NO"),AS1061,AND(I1061="ADQBYS",BA1061="SI"),AS1061+AU1061,AND(I1061="ADQBYS",BA1061="NO"),AS1061,AND(I1061="CONV",BA1061="SI"),AS1061+AU1061,AND(I1061="CONV",BA1061="NO"),AS1061)</f>
        <v>#N/A</v>
      </c>
      <c r="AX1061" s="53"/>
      <c r="AY1061" s="58"/>
      <c r="AZ1061" s="51"/>
      <c r="BA1061" s="59"/>
    </row>
    <row r="1062" customFormat="false" ht="18.6" hidden="false" customHeight="true" outlineLevel="0" collapsed="false">
      <c r="A1062" s="43"/>
      <c r="B1062" s="44"/>
      <c r="C1062" s="44"/>
      <c r="D1062" s="44"/>
      <c r="E1062" s="44"/>
      <c r="F1062" s="44"/>
      <c r="G1062" s="44"/>
      <c r="H1062" s="45"/>
      <c r="I1062" s="44"/>
      <c r="J1062" s="44"/>
      <c r="K1062" s="44"/>
      <c r="L1062" s="47"/>
      <c r="M1062" s="47"/>
      <c r="N1062" s="49" t="e">
        <f aca="false">_xlfn.IFS(AND(I1062="PE",M1062="NÓMINA ENERO"),1,AND(I1062="PE",M1062="NÓMINA FEBRERO"),2,AND(I1062="PE",M1062="NÓMINA MARZO"),3,AND(I1062="PE",M1062="NÓMINA ABRIL"),4,AND(I1062="PE",M1062="NÓMINA MAYO"),5,AND(I1062="PE",M1062="NÓMINA JUNIO"),6,AND(I1062="PE",M1062="NÓMINA JULIO"),7,AND(I1062="PE",M1062="NÓMINA AGOSTO"),8,AND(I1062="PE",M1062="NÓMINA SEPTIEMBRE"),9,AND(I1062="PE",M1062="NÓMINA OCTUBRE"),10,AND(I1062="PE",M1062="NÓMINA NOVIEMBRE"),11,AND(I1062="PE",M1062="NÓMINA DICIEMBRE"),12,AND(I1062="PC",M1062="NÓMINA ENERO"),1,AND(I1062="PC",M1062="NÓMINA FEBRERO"),2,AND(I1062="PC",M1062="NÓMINA MARZO"),3,AND(I1062="PC",M1062="NÓMINA ABRIL"),4,AND(I1062="PC",M1062="NÓMINA MAYO"),5,AND(I1062="PC",M1062="NÓMINA JUNIO"),6,AND(I1062="PC",M1062="NÓMINA JULIO"),7,AND(I1062="PC",M1062="NÓMINA AGOSTO"),8,AND(I1062="PC",M1062="NÓMINA SEPTIEMBRE"),9,AND(I1062="PC",M1062="NÓMINA OCTUBRE"),10,AND(I1062="PC",M1062="NÓMINA NOVIEMBRE"),11,AND(I1062="PC",M1062="NÓMINA DICIEMBRE"),12,I1062="VCF"," ",I1062="VSF"," ",I1062="SUB"," ",I1062="ADQBYS"," ",I1062="CONV"," ")</f>
        <v>#N/A</v>
      </c>
      <c r="O1062" s="50"/>
      <c r="P1062" s="51"/>
      <c r="Q1062" s="51" t="n">
        <f aca="false">ROUND((O1062*P1062)*0.15,2)</f>
        <v>0</v>
      </c>
      <c r="R1062" s="52" t="e">
        <f aca="false">_xlfn.IFS(I1062="PE","NO RELLENAR",I1062="PC","NO RELLENAR",I1062="SUB","NO RELLENAR",I1062="ADQBYS","NO RELLENAR",I1062="CONV","NO RELLENAR",I1062="VSF","RELLENAR",I1062="VCF","RELLENAR")</f>
        <v>#N/A</v>
      </c>
      <c r="S1062" s="53"/>
      <c r="T1062" s="53"/>
      <c r="U1062" s="54"/>
      <c r="V1062" s="55"/>
      <c r="W1062" s="54"/>
      <c r="X1062" s="55"/>
      <c r="Y1062" s="51"/>
      <c r="Z1062" s="51"/>
      <c r="AA1062" s="51"/>
      <c r="AB1062" s="51"/>
      <c r="AC1062" s="51"/>
      <c r="AD1062" s="51"/>
      <c r="AE1062" s="51"/>
      <c r="AF1062" s="51"/>
      <c r="AG1062" s="51"/>
      <c r="AH1062" s="51"/>
      <c r="AI1062" s="51"/>
      <c r="AJ1062" s="51"/>
      <c r="AK1062" s="51"/>
      <c r="AL1062" s="51"/>
      <c r="AM1062" s="54"/>
      <c r="AN1062" s="51"/>
      <c r="AO1062" s="54"/>
      <c r="AP1062" s="51"/>
      <c r="AQ1062" s="54"/>
      <c r="AR1062" s="51"/>
      <c r="AS1062" s="53" t="n">
        <v>0</v>
      </c>
      <c r="AT1062" s="53" t="n">
        <v>0</v>
      </c>
      <c r="AU1062" s="53" t="e">
        <f aca="false">_xlfn.IFS(I1062="PE",0,I1062="PC",0,I1062="VCF",ROUND(AS1062*AV1062,2),I1062="VSF",ROUND(AS1062*AV1062,2),I1062="SUB",ROUND(AS1062*AV1062,2),I1062="ADQBYS",ROUND(AS1062*AV1062,2),I1062="CONV",ROUND(AS1062*AV1062,2))</f>
        <v>#N/A</v>
      </c>
      <c r="AV1062" s="56"/>
      <c r="AW1062" s="57" t="e">
        <f aca="false">_xlfn.IFS(I1062="PE",ROUND((O1062*P1062)+Q1062,2),I1062="PC",ROUND((O1062*P1062)+Q1062,2),AND(I1062="VCF",BA1062="SI"),AS1062+AU1062,AND(I1062="VCF",BA1062="NO"),AS1062,AND(I1062="VSF",BA1062="SI"),AS1062+AU1062+Y1062+Z1062,AND(I1062="VSF",BA1062="NO"),AS1062+Y1062+Z1062,AND(I1062="SUB",BA1062="SI"),AS1062+AU1062,AND(I1062="SUB",BA1062="NO"),AS1062,AND(I1062="ADQBYS",BA1062="SI"),AS1062+AU1062,AND(I1062="ADQBYS",BA1062="NO"),AS1062,AND(I1062="CONV",BA1062="SI"),AS1062+AU1062,AND(I1062="CONV",BA1062="NO"),AS1062)</f>
        <v>#N/A</v>
      </c>
      <c r="AX1062" s="53"/>
      <c r="AY1062" s="58"/>
      <c r="AZ1062" s="51"/>
      <c r="BA1062" s="59"/>
    </row>
    <row r="1063" customFormat="false" ht="18.6" hidden="false" customHeight="true" outlineLevel="0" collapsed="false">
      <c r="A1063" s="43"/>
      <c r="B1063" s="44"/>
      <c r="C1063" s="44"/>
      <c r="D1063" s="44"/>
      <c r="E1063" s="44"/>
      <c r="F1063" s="44"/>
      <c r="G1063" s="44"/>
      <c r="H1063" s="45"/>
      <c r="I1063" s="44"/>
      <c r="J1063" s="44"/>
      <c r="K1063" s="44"/>
      <c r="L1063" s="47"/>
      <c r="M1063" s="47"/>
      <c r="N1063" s="49" t="e">
        <f aca="false">_xlfn.IFS(AND(I1063="PE",M1063="NÓMINA ENERO"),1,AND(I1063="PE",M1063="NÓMINA FEBRERO"),2,AND(I1063="PE",M1063="NÓMINA MARZO"),3,AND(I1063="PE",M1063="NÓMINA ABRIL"),4,AND(I1063="PE",M1063="NÓMINA MAYO"),5,AND(I1063="PE",M1063="NÓMINA JUNIO"),6,AND(I1063="PE",M1063="NÓMINA JULIO"),7,AND(I1063="PE",M1063="NÓMINA AGOSTO"),8,AND(I1063="PE",M1063="NÓMINA SEPTIEMBRE"),9,AND(I1063="PE",M1063="NÓMINA OCTUBRE"),10,AND(I1063="PE",M1063="NÓMINA NOVIEMBRE"),11,AND(I1063="PE",M1063="NÓMINA DICIEMBRE"),12,AND(I1063="PC",M1063="NÓMINA ENERO"),1,AND(I1063="PC",M1063="NÓMINA FEBRERO"),2,AND(I1063="PC",M1063="NÓMINA MARZO"),3,AND(I1063="PC",M1063="NÓMINA ABRIL"),4,AND(I1063="PC",M1063="NÓMINA MAYO"),5,AND(I1063="PC",M1063="NÓMINA JUNIO"),6,AND(I1063="PC",M1063="NÓMINA JULIO"),7,AND(I1063="PC",M1063="NÓMINA AGOSTO"),8,AND(I1063="PC",M1063="NÓMINA SEPTIEMBRE"),9,AND(I1063="PC",M1063="NÓMINA OCTUBRE"),10,AND(I1063="PC",M1063="NÓMINA NOVIEMBRE"),11,AND(I1063="PC",M1063="NÓMINA DICIEMBRE"),12,I1063="VCF"," ",I1063="VSF"," ",I1063="SUB"," ",I1063="ADQBYS"," ",I1063="CONV"," ")</f>
        <v>#N/A</v>
      </c>
      <c r="O1063" s="50"/>
      <c r="P1063" s="51"/>
      <c r="Q1063" s="51" t="n">
        <f aca="false">ROUND((O1063*P1063)*0.15,2)</f>
        <v>0</v>
      </c>
      <c r="R1063" s="52" t="e">
        <f aca="false">_xlfn.IFS(I1063="PE","NO RELLENAR",I1063="PC","NO RELLENAR",I1063="SUB","NO RELLENAR",I1063="ADQBYS","NO RELLENAR",I1063="CONV","NO RELLENAR",I1063="VSF","RELLENAR",I1063="VCF","RELLENAR")</f>
        <v>#N/A</v>
      </c>
      <c r="S1063" s="53"/>
      <c r="T1063" s="53"/>
      <c r="U1063" s="54"/>
      <c r="V1063" s="55"/>
      <c r="W1063" s="54"/>
      <c r="X1063" s="55"/>
      <c r="Y1063" s="51"/>
      <c r="Z1063" s="51"/>
      <c r="AA1063" s="51"/>
      <c r="AB1063" s="51"/>
      <c r="AC1063" s="51"/>
      <c r="AD1063" s="51"/>
      <c r="AE1063" s="51"/>
      <c r="AF1063" s="51"/>
      <c r="AG1063" s="51"/>
      <c r="AH1063" s="51"/>
      <c r="AI1063" s="51"/>
      <c r="AJ1063" s="51"/>
      <c r="AK1063" s="51"/>
      <c r="AL1063" s="51"/>
      <c r="AM1063" s="54"/>
      <c r="AN1063" s="51"/>
      <c r="AO1063" s="54"/>
      <c r="AP1063" s="51"/>
      <c r="AQ1063" s="54"/>
      <c r="AR1063" s="51"/>
      <c r="AS1063" s="53" t="n">
        <v>0</v>
      </c>
      <c r="AT1063" s="53" t="n">
        <v>0</v>
      </c>
      <c r="AU1063" s="53" t="e">
        <f aca="false">_xlfn.IFS(I1063="PE",0,I1063="PC",0,I1063="VCF",ROUND(AS1063*AV1063,2),I1063="VSF",ROUND(AS1063*AV1063,2),I1063="SUB",ROUND(AS1063*AV1063,2),I1063="ADQBYS",ROUND(AS1063*AV1063,2),I1063="CONV",ROUND(AS1063*AV1063,2))</f>
        <v>#N/A</v>
      </c>
      <c r="AV1063" s="56"/>
      <c r="AW1063" s="57" t="e">
        <f aca="false">_xlfn.IFS(I1063="PE",ROUND((O1063*P1063)+Q1063,2),I1063="PC",ROUND((O1063*P1063)+Q1063,2),AND(I1063="VCF",BA1063="SI"),AS1063+AU1063,AND(I1063="VCF",BA1063="NO"),AS1063,AND(I1063="VSF",BA1063="SI"),AS1063+AU1063+Y1063+Z1063,AND(I1063="VSF",BA1063="NO"),AS1063+Y1063+Z1063,AND(I1063="SUB",BA1063="SI"),AS1063+AU1063,AND(I1063="SUB",BA1063="NO"),AS1063,AND(I1063="ADQBYS",BA1063="SI"),AS1063+AU1063,AND(I1063="ADQBYS",BA1063="NO"),AS1063,AND(I1063="CONV",BA1063="SI"),AS1063+AU1063,AND(I1063="CONV",BA1063="NO"),AS1063)</f>
        <v>#N/A</v>
      </c>
      <c r="AX1063" s="53"/>
      <c r="AY1063" s="58"/>
      <c r="AZ1063" s="51"/>
      <c r="BA1063" s="59"/>
    </row>
    <row r="1064" customFormat="false" ht="18.6" hidden="false" customHeight="true" outlineLevel="0" collapsed="false">
      <c r="A1064" s="43"/>
      <c r="B1064" s="44"/>
      <c r="C1064" s="44"/>
      <c r="D1064" s="44"/>
      <c r="E1064" s="44"/>
      <c r="F1064" s="44"/>
      <c r="G1064" s="44"/>
      <c r="H1064" s="45"/>
      <c r="I1064" s="44"/>
      <c r="J1064" s="44"/>
      <c r="K1064" s="44"/>
      <c r="L1064" s="47"/>
      <c r="M1064" s="47"/>
      <c r="N1064" s="49" t="e">
        <f aca="false">_xlfn.IFS(AND(I1064="PE",M1064="NÓMINA ENERO"),1,AND(I1064="PE",M1064="NÓMINA FEBRERO"),2,AND(I1064="PE",M1064="NÓMINA MARZO"),3,AND(I1064="PE",M1064="NÓMINA ABRIL"),4,AND(I1064="PE",M1064="NÓMINA MAYO"),5,AND(I1064="PE",M1064="NÓMINA JUNIO"),6,AND(I1064="PE",M1064="NÓMINA JULIO"),7,AND(I1064="PE",M1064="NÓMINA AGOSTO"),8,AND(I1064="PE",M1064="NÓMINA SEPTIEMBRE"),9,AND(I1064="PE",M1064="NÓMINA OCTUBRE"),10,AND(I1064="PE",M1064="NÓMINA NOVIEMBRE"),11,AND(I1064="PE",M1064="NÓMINA DICIEMBRE"),12,AND(I1064="PC",M1064="NÓMINA ENERO"),1,AND(I1064="PC",M1064="NÓMINA FEBRERO"),2,AND(I1064="PC",M1064="NÓMINA MARZO"),3,AND(I1064="PC",M1064="NÓMINA ABRIL"),4,AND(I1064="PC",M1064="NÓMINA MAYO"),5,AND(I1064="PC",M1064="NÓMINA JUNIO"),6,AND(I1064="PC",M1064="NÓMINA JULIO"),7,AND(I1064="PC",M1064="NÓMINA AGOSTO"),8,AND(I1064="PC",M1064="NÓMINA SEPTIEMBRE"),9,AND(I1064="PC",M1064="NÓMINA OCTUBRE"),10,AND(I1064="PC",M1064="NÓMINA NOVIEMBRE"),11,AND(I1064="PC",M1064="NÓMINA DICIEMBRE"),12,I1064="VCF"," ",I1064="VSF"," ",I1064="SUB"," ",I1064="ADQBYS"," ",I1064="CONV"," ")</f>
        <v>#N/A</v>
      </c>
      <c r="O1064" s="50"/>
      <c r="P1064" s="51"/>
      <c r="Q1064" s="51" t="n">
        <f aca="false">ROUND((O1064*P1064)*0.15,2)</f>
        <v>0</v>
      </c>
      <c r="R1064" s="52" t="e">
        <f aca="false">_xlfn.IFS(I1064="PE","NO RELLENAR",I1064="PC","NO RELLENAR",I1064="SUB","NO RELLENAR",I1064="ADQBYS","NO RELLENAR",I1064="CONV","NO RELLENAR",I1064="VSF","RELLENAR",I1064="VCF","RELLENAR")</f>
        <v>#N/A</v>
      </c>
      <c r="S1064" s="53"/>
      <c r="T1064" s="53"/>
      <c r="U1064" s="54"/>
      <c r="V1064" s="55"/>
      <c r="W1064" s="54"/>
      <c r="X1064" s="55"/>
      <c r="Y1064" s="51"/>
      <c r="Z1064" s="51"/>
      <c r="AA1064" s="51"/>
      <c r="AB1064" s="51"/>
      <c r="AC1064" s="51"/>
      <c r="AD1064" s="51"/>
      <c r="AE1064" s="51"/>
      <c r="AF1064" s="51"/>
      <c r="AG1064" s="51"/>
      <c r="AH1064" s="51"/>
      <c r="AI1064" s="51"/>
      <c r="AJ1064" s="51"/>
      <c r="AK1064" s="51"/>
      <c r="AL1064" s="51"/>
      <c r="AM1064" s="54"/>
      <c r="AN1064" s="51"/>
      <c r="AO1064" s="54"/>
      <c r="AP1064" s="51"/>
      <c r="AQ1064" s="54"/>
      <c r="AR1064" s="51"/>
      <c r="AS1064" s="53" t="n">
        <v>0</v>
      </c>
      <c r="AT1064" s="53" t="n">
        <v>0</v>
      </c>
      <c r="AU1064" s="53" t="e">
        <f aca="false">_xlfn.IFS(I1064="PE",0,I1064="PC",0,I1064="VCF",ROUND(AS1064*AV1064,2),I1064="VSF",ROUND(AS1064*AV1064,2),I1064="SUB",ROUND(AS1064*AV1064,2),I1064="ADQBYS",ROUND(AS1064*AV1064,2),I1064="CONV",ROUND(AS1064*AV1064,2))</f>
        <v>#N/A</v>
      </c>
      <c r="AV1064" s="56"/>
      <c r="AW1064" s="57" t="e">
        <f aca="false">_xlfn.IFS(I1064="PE",ROUND((O1064*P1064)+Q1064,2),I1064="PC",ROUND((O1064*P1064)+Q1064,2),AND(I1064="VCF",BA1064="SI"),AS1064+AU1064,AND(I1064="VCF",BA1064="NO"),AS1064,AND(I1064="VSF",BA1064="SI"),AS1064+AU1064+Y1064+Z1064,AND(I1064="VSF",BA1064="NO"),AS1064+Y1064+Z1064,AND(I1064="SUB",BA1064="SI"),AS1064+AU1064,AND(I1064="SUB",BA1064="NO"),AS1064,AND(I1064="ADQBYS",BA1064="SI"),AS1064+AU1064,AND(I1064="ADQBYS",BA1064="NO"),AS1064,AND(I1064="CONV",BA1064="SI"),AS1064+AU1064,AND(I1064="CONV",BA1064="NO"),AS1064)</f>
        <v>#N/A</v>
      </c>
      <c r="AX1064" s="53"/>
      <c r="AY1064" s="58"/>
      <c r="AZ1064" s="51"/>
      <c r="BA1064" s="59"/>
    </row>
    <row r="1065" customFormat="false" ht="18.6" hidden="false" customHeight="true" outlineLevel="0" collapsed="false">
      <c r="A1065" s="43"/>
      <c r="B1065" s="44"/>
      <c r="C1065" s="44"/>
      <c r="D1065" s="44"/>
      <c r="E1065" s="44"/>
      <c r="F1065" s="44"/>
      <c r="G1065" s="44"/>
      <c r="H1065" s="45"/>
      <c r="I1065" s="44"/>
      <c r="J1065" s="44"/>
      <c r="K1065" s="44"/>
      <c r="L1065" s="47"/>
      <c r="M1065" s="47"/>
      <c r="N1065" s="49" t="e">
        <f aca="false">_xlfn.IFS(AND(I1065="PE",M1065="NÓMINA ENERO"),1,AND(I1065="PE",M1065="NÓMINA FEBRERO"),2,AND(I1065="PE",M1065="NÓMINA MARZO"),3,AND(I1065="PE",M1065="NÓMINA ABRIL"),4,AND(I1065="PE",M1065="NÓMINA MAYO"),5,AND(I1065="PE",M1065="NÓMINA JUNIO"),6,AND(I1065="PE",M1065="NÓMINA JULIO"),7,AND(I1065="PE",M1065="NÓMINA AGOSTO"),8,AND(I1065="PE",M1065="NÓMINA SEPTIEMBRE"),9,AND(I1065="PE",M1065="NÓMINA OCTUBRE"),10,AND(I1065="PE",M1065="NÓMINA NOVIEMBRE"),11,AND(I1065="PE",M1065="NÓMINA DICIEMBRE"),12,AND(I1065="PC",M1065="NÓMINA ENERO"),1,AND(I1065="PC",M1065="NÓMINA FEBRERO"),2,AND(I1065="PC",M1065="NÓMINA MARZO"),3,AND(I1065="PC",M1065="NÓMINA ABRIL"),4,AND(I1065="PC",M1065="NÓMINA MAYO"),5,AND(I1065="PC",M1065="NÓMINA JUNIO"),6,AND(I1065="PC",M1065="NÓMINA JULIO"),7,AND(I1065="PC",M1065="NÓMINA AGOSTO"),8,AND(I1065="PC",M1065="NÓMINA SEPTIEMBRE"),9,AND(I1065="PC",M1065="NÓMINA OCTUBRE"),10,AND(I1065="PC",M1065="NÓMINA NOVIEMBRE"),11,AND(I1065="PC",M1065="NÓMINA DICIEMBRE"),12,I1065="VCF"," ",I1065="VSF"," ",I1065="SUB"," ",I1065="ADQBYS"," ",I1065="CONV"," ")</f>
        <v>#N/A</v>
      </c>
      <c r="O1065" s="50"/>
      <c r="P1065" s="51"/>
      <c r="Q1065" s="51" t="n">
        <f aca="false">ROUND((O1065*P1065)*0.15,2)</f>
        <v>0</v>
      </c>
      <c r="R1065" s="52" t="e">
        <f aca="false">_xlfn.IFS(I1065="PE","NO RELLENAR",I1065="PC","NO RELLENAR",I1065="SUB","NO RELLENAR",I1065="ADQBYS","NO RELLENAR",I1065="CONV","NO RELLENAR",I1065="VSF","RELLENAR",I1065="VCF","RELLENAR")</f>
        <v>#N/A</v>
      </c>
      <c r="S1065" s="53"/>
      <c r="T1065" s="53"/>
      <c r="U1065" s="54"/>
      <c r="V1065" s="55"/>
      <c r="W1065" s="54"/>
      <c r="X1065" s="55"/>
      <c r="Y1065" s="51"/>
      <c r="Z1065" s="51"/>
      <c r="AA1065" s="51"/>
      <c r="AB1065" s="51"/>
      <c r="AC1065" s="51"/>
      <c r="AD1065" s="51"/>
      <c r="AE1065" s="51"/>
      <c r="AF1065" s="51"/>
      <c r="AG1065" s="51"/>
      <c r="AH1065" s="51"/>
      <c r="AI1065" s="51"/>
      <c r="AJ1065" s="51"/>
      <c r="AK1065" s="51"/>
      <c r="AL1065" s="51"/>
      <c r="AM1065" s="54"/>
      <c r="AN1065" s="51"/>
      <c r="AO1065" s="54"/>
      <c r="AP1065" s="51"/>
      <c r="AQ1065" s="54"/>
      <c r="AR1065" s="51"/>
      <c r="AS1065" s="53" t="n">
        <v>0</v>
      </c>
      <c r="AT1065" s="53" t="n">
        <v>0</v>
      </c>
      <c r="AU1065" s="53" t="e">
        <f aca="false">_xlfn.IFS(I1065="PE",0,I1065="PC",0,I1065="VCF",ROUND(AS1065*AV1065,2),I1065="VSF",ROUND(AS1065*AV1065,2),I1065="SUB",ROUND(AS1065*AV1065,2),I1065="ADQBYS",ROUND(AS1065*AV1065,2),I1065="CONV",ROUND(AS1065*AV1065,2))</f>
        <v>#N/A</v>
      </c>
      <c r="AV1065" s="56"/>
      <c r="AW1065" s="57" t="e">
        <f aca="false">_xlfn.IFS(I1065="PE",ROUND((O1065*P1065)+Q1065,2),I1065="PC",ROUND((O1065*P1065)+Q1065,2),AND(I1065="VCF",BA1065="SI"),AS1065+AU1065,AND(I1065="VCF",BA1065="NO"),AS1065,AND(I1065="VSF",BA1065="SI"),AS1065+AU1065+Y1065+Z1065,AND(I1065="VSF",BA1065="NO"),AS1065+Y1065+Z1065,AND(I1065="SUB",BA1065="SI"),AS1065+AU1065,AND(I1065="SUB",BA1065="NO"),AS1065,AND(I1065="ADQBYS",BA1065="SI"),AS1065+AU1065,AND(I1065="ADQBYS",BA1065="NO"),AS1065,AND(I1065="CONV",BA1065="SI"),AS1065+AU1065,AND(I1065="CONV",BA1065="NO"),AS1065)</f>
        <v>#N/A</v>
      </c>
      <c r="AX1065" s="53"/>
      <c r="AY1065" s="58"/>
      <c r="AZ1065" s="51"/>
      <c r="BA1065" s="59"/>
    </row>
    <row r="1066" customFormat="false" ht="18.6" hidden="false" customHeight="true" outlineLevel="0" collapsed="false">
      <c r="A1066" s="43"/>
      <c r="B1066" s="44"/>
      <c r="C1066" s="44"/>
      <c r="D1066" s="44"/>
      <c r="E1066" s="44"/>
      <c r="F1066" s="44"/>
      <c r="G1066" s="44"/>
      <c r="H1066" s="45"/>
      <c r="I1066" s="44"/>
      <c r="J1066" s="44"/>
      <c r="K1066" s="44"/>
      <c r="L1066" s="47"/>
      <c r="M1066" s="47"/>
      <c r="N1066" s="49" t="e">
        <f aca="false">_xlfn.IFS(AND(I1066="PE",M1066="NÓMINA ENERO"),1,AND(I1066="PE",M1066="NÓMINA FEBRERO"),2,AND(I1066="PE",M1066="NÓMINA MARZO"),3,AND(I1066="PE",M1066="NÓMINA ABRIL"),4,AND(I1066="PE",M1066="NÓMINA MAYO"),5,AND(I1066="PE",M1066="NÓMINA JUNIO"),6,AND(I1066="PE",M1066="NÓMINA JULIO"),7,AND(I1066="PE",M1066="NÓMINA AGOSTO"),8,AND(I1066="PE",M1066="NÓMINA SEPTIEMBRE"),9,AND(I1066="PE",M1066="NÓMINA OCTUBRE"),10,AND(I1066="PE",M1066="NÓMINA NOVIEMBRE"),11,AND(I1066="PE",M1066="NÓMINA DICIEMBRE"),12,AND(I1066="PC",M1066="NÓMINA ENERO"),1,AND(I1066="PC",M1066="NÓMINA FEBRERO"),2,AND(I1066="PC",M1066="NÓMINA MARZO"),3,AND(I1066="PC",M1066="NÓMINA ABRIL"),4,AND(I1066="PC",M1066="NÓMINA MAYO"),5,AND(I1066="PC",M1066="NÓMINA JUNIO"),6,AND(I1066="PC",M1066="NÓMINA JULIO"),7,AND(I1066="PC",M1066="NÓMINA AGOSTO"),8,AND(I1066="PC",M1066="NÓMINA SEPTIEMBRE"),9,AND(I1066="PC",M1066="NÓMINA OCTUBRE"),10,AND(I1066="PC",M1066="NÓMINA NOVIEMBRE"),11,AND(I1066="PC",M1066="NÓMINA DICIEMBRE"),12,I1066="VCF"," ",I1066="VSF"," ",I1066="SUB"," ",I1066="ADQBYS"," ",I1066="CONV"," ")</f>
        <v>#N/A</v>
      </c>
      <c r="O1066" s="50"/>
      <c r="P1066" s="51"/>
      <c r="Q1066" s="51" t="n">
        <f aca="false">ROUND((O1066*P1066)*0.15,2)</f>
        <v>0</v>
      </c>
      <c r="R1066" s="52" t="e">
        <f aca="false">_xlfn.IFS(I1066="PE","NO RELLENAR",I1066="PC","NO RELLENAR",I1066="SUB","NO RELLENAR",I1066="ADQBYS","NO RELLENAR",I1066="CONV","NO RELLENAR",I1066="VSF","RELLENAR",I1066="VCF","RELLENAR")</f>
        <v>#N/A</v>
      </c>
      <c r="S1066" s="53"/>
      <c r="T1066" s="53"/>
      <c r="U1066" s="54"/>
      <c r="V1066" s="55"/>
      <c r="W1066" s="54"/>
      <c r="X1066" s="55"/>
      <c r="Y1066" s="51"/>
      <c r="Z1066" s="51"/>
      <c r="AA1066" s="51"/>
      <c r="AB1066" s="51"/>
      <c r="AC1066" s="51"/>
      <c r="AD1066" s="51"/>
      <c r="AE1066" s="51"/>
      <c r="AF1066" s="51"/>
      <c r="AG1066" s="51"/>
      <c r="AH1066" s="51"/>
      <c r="AI1066" s="51"/>
      <c r="AJ1066" s="51"/>
      <c r="AK1066" s="51"/>
      <c r="AL1066" s="51"/>
      <c r="AM1066" s="54"/>
      <c r="AN1066" s="51"/>
      <c r="AO1066" s="54"/>
      <c r="AP1066" s="51"/>
      <c r="AQ1066" s="54"/>
      <c r="AR1066" s="51"/>
      <c r="AS1066" s="53" t="n">
        <v>0</v>
      </c>
      <c r="AT1066" s="53" t="n">
        <v>0</v>
      </c>
      <c r="AU1066" s="53" t="e">
        <f aca="false">_xlfn.IFS(I1066="PE",0,I1066="PC",0,I1066="VCF",ROUND(AS1066*AV1066,2),I1066="VSF",ROUND(AS1066*AV1066,2),I1066="SUB",ROUND(AS1066*AV1066,2),I1066="ADQBYS",ROUND(AS1066*AV1066,2),I1066="CONV",ROUND(AS1066*AV1066,2))</f>
        <v>#N/A</v>
      </c>
      <c r="AV1066" s="56"/>
      <c r="AW1066" s="57" t="e">
        <f aca="false">_xlfn.IFS(I1066="PE",ROUND((O1066*P1066)+Q1066,2),I1066="PC",ROUND((O1066*P1066)+Q1066,2),AND(I1066="VCF",BA1066="SI"),AS1066+AU1066,AND(I1066="VCF",BA1066="NO"),AS1066,AND(I1066="VSF",BA1066="SI"),AS1066+AU1066+Y1066+Z1066,AND(I1066="VSF",BA1066="NO"),AS1066+Y1066+Z1066,AND(I1066="SUB",BA1066="SI"),AS1066+AU1066,AND(I1066="SUB",BA1066="NO"),AS1066,AND(I1066="ADQBYS",BA1066="SI"),AS1066+AU1066,AND(I1066="ADQBYS",BA1066="NO"),AS1066,AND(I1066="CONV",BA1066="SI"),AS1066+AU1066,AND(I1066="CONV",BA1066="NO"),AS1066)</f>
        <v>#N/A</v>
      </c>
      <c r="AX1066" s="53"/>
      <c r="AY1066" s="58"/>
      <c r="AZ1066" s="51"/>
      <c r="BA1066" s="59"/>
    </row>
    <row r="1067" customFormat="false" ht="18.6" hidden="false" customHeight="true" outlineLevel="0" collapsed="false">
      <c r="A1067" s="43"/>
      <c r="B1067" s="44"/>
      <c r="C1067" s="44"/>
      <c r="D1067" s="44"/>
      <c r="E1067" s="44"/>
      <c r="F1067" s="44"/>
      <c r="G1067" s="44"/>
      <c r="H1067" s="45"/>
      <c r="I1067" s="44"/>
      <c r="J1067" s="44"/>
      <c r="K1067" s="44"/>
      <c r="L1067" s="47"/>
      <c r="M1067" s="47"/>
      <c r="N1067" s="49" t="e">
        <f aca="false">_xlfn.IFS(AND(I1067="PE",M1067="NÓMINA ENERO"),1,AND(I1067="PE",M1067="NÓMINA FEBRERO"),2,AND(I1067="PE",M1067="NÓMINA MARZO"),3,AND(I1067="PE",M1067="NÓMINA ABRIL"),4,AND(I1067="PE",M1067="NÓMINA MAYO"),5,AND(I1067="PE",M1067="NÓMINA JUNIO"),6,AND(I1067="PE",M1067="NÓMINA JULIO"),7,AND(I1067="PE",M1067="NÓMINA AGOSTO"),8,AND(I1067="PE",M1067="NÓMINA SEPTIEMBRE"),9,AND(I1067="PE",M1067="NÓMINA OCTUBRE"),10,AND(I1067="PE",M1067="NÓMINA NOVIEMBRE"),11,AND(I1067="PE",M1067="NÓMINA DICIEMBRE"),12,AND(I1067="PC",M1067="NÓMINA ENERO"),1,AND(I1067="PC",M1067="NÓMINA FEBRERO"),2,AND(I1067="PC",M1067="NÓMINA MARZO"),3,AND(I1067="PC",M1067="NÓMINA ABRIL"),4,AND(I1067="PC",M1067="NÓMINA MAYO"),5,AND(I1067="PC",M1067="NÓMINA JUNIO"),6,AND(I1067="PC",M1067="NÓMINA JULIO"),7,AND(I1067="PC",M1067="NÓMINA AGOSTO"),8,AND(I1067="PC",M1067="NÓMINA SEPTIEMBRE"),9,AND(I1067="PC",M1067="NÓMINA OCTUBRE"),10,AND(I1067="PC",M1067="NÓMINA NOVIEMBRE"),11,AND(I1067="PC",M1067="NÓMINA DICIEMBRE"),12,I1067="VCF"," ",I1067="VSF"," ",I1067="SUB"," ",I1067="ADQBYS"," ",I1067="CONV"," ")</f>
        <v>#N/A</v>
      </c>
      <c r="O1067" s="50"/>
      <c r="P1067" s="51"/>
      <c r="Q1067" s="51" t="n">
        <f aca="false">ROUND((O1067*P1067)*0.15,2)</f>
        <v>0</v>
      </c>
      <c r="R1067" s="52" t="e">
        <f aca="false">_xlfn.IFS(I1067="PE","NO RELLENAR",I1067="PC","NO RELLENAR",I1067="SUB","NO RELLENAR",I1067="ADQBYS","NO RELLENAR",I1067="CONV","NO RELLENAR",I1067="VSF","RELLENAR",I1067="VCF","RELLENAR")</f>
        <v>#N/A</v>
      </c>
      <c r="S1067" s="53"/>
      <c r="T1067" s="53"/>
      <c r="U1067" s="54"/>
      <c r="V1067" s="55"/>
      <c r="W1067" s="54"/>
      <c r="X1067" s="55"/>
      <c r="Y1067" s="51"/>
      <c r="Z1067" s="51"/>
      <c r="AA1067" s="51"/>
      <c r="AB1067" s="51"/>
      <c r="AC1067" s="51"/>
      <c r="AD1067" s="51"/>
      <c r="AE1067" s="51"/>
      <c r="AF1067" s="51"/>
      <c r="AG1067" s="51"/>
      <c r="AH1067" s="51"/>
      <c r="AI1067" s="51"/>
      <c r="AJ1067" s="51"/>
      <c r="AK1067" s="51"/>
      <c r="AL1067" s="51"/>
      <c r="AM1067" s="54"/>
      <c r="AN1067" s="51"/>
      <c r="AO1067" s="54"/>
      <c r="AP1067" s="51"/>
      <c r="AQ1067" s="54"/>
      <c r="AR1067" s="51"/>
      <c r="AS1067" s="53" t="n">
        <v>0</v>
      </c>
      <c r="AT1067" s="53" t="n">
        <v>0</v>
      </c>
      <c r="AU1067" s="53" t="e">
        <f aca="false">_xlfn.IFS(I1067="PE",0,I1067="PC",0,I1067="VCF",ROUND(AS1067*AV1067,2),I1067="VSF",ROUND(AS1067*AV1067,2),I1067="SUB",ROUND(AS1067*AV1067,2),I1067="ADQBYS",ROUND(AS1067*AV1067,2),I1067="CONV",ROUND(AS1067*AV1067,2))</f>
        <v>#N/A</v>
      </c>
      <c r="AV1067" s="56"/>
      <c r="AW1067" s="57" t="e">
        <f aca="false">_xlfn.IFS(I1067="PE",ROUND((O1067*P1067)+Q1067,2),I1067="PC",ROUND((O1067*P1067)+Q1067,2),AND(I1067="VCF",BA1067="SI"),AS1067+AU1067,AND(I1067="VCF",BA1067="NO"),AS1067,AND(I1067="VSF",BA1067="SI"),AS1067+AU1067+Y1067+Z1067,AND(I1067="VSF",BA1067="NO"),AS1067+Y1067+Z1067,AND(I1067="SUB",BA1067="SI"),AS1067+AU1067,AND(I1067="SUB",BA1067="NO"),AS1067,AND(I1067="ADQBYS",BA1067="SI"),AS1067+AU1067,AND(I1067="ADQBYS",BA1067="NO"),AS1067,AND(I1067="CONV",BA1067="SI"),AS1067+AU1067,AND(I1067="CONV",BA1067="NO"),AS1067)</f>
        <v>#N/A</v>
      </c>
      <c r="AX1067" s="53"/>
      <c r="AY1067" s="58"/>
      <c r="AZ1067" s="51"/>
      <c r="BA1067" s="59"/>
    </row>
    <row r="1068" customFormat="false" ht="18.6" hidden="false" customHeight="true" outlineLevel="0" collapsed="false">
      <c r="A1068" s="43"/>
      <c r="B1068" s="44"/>
      <c r="C1068" s="44"/>
      <c r="D1068" s="44"/>
      <c r="E1068" s="44"/>
      <c r="F1068" s="44"/>
      <c r="G1068" s="44"/>
      <c r="H1068" s="45"/>
      <c r="I1068" s="44"/>
      <c r="J1068" s="44"/>
      <c r="K1068" s="44"/>
      <c r="L1068" s="47"/>
      <c r="M1068" s="47"/>
      <c r="N1068" s="49" t="e">
        <f aca="false">_xlfn.IFS(AND(I1068="PE",M1068="NÓMINA ENERO"),1,AND(I1068="PE",M1068="NÓMINA FEBRERO"),2,AND(I1068="PE",M1068="NÓMINA MARZO"),3,AND(I1068="PE",M1068="NÓMINA ABRIL"),4,AND(I1068="PE",M1068="NÓMINA MAYO"),5,AND(I1068="PE",M1068="NÓMINA JUNIO"),6,AND(I1068="PE",M1068="NÓMINA JULIO"),7,AND(I1068="PE",M1068="NÓMINA AGOSTO"),8,AND(I1068="PE",M1068="NÓMINA SEPTIEMBRE"),9,AND(I1068="PE",M1068="NÓMINA OCTUBRE"),10,AND(I1068="PE",M1068="NÓMINA NOVIEMBRE"),11,AND(I1068="PE",M1068="NÓMINA DICIEMBRE"),12,AND(I1068="PC",M1068="NÓMINA ENERO"),1,AND(I1068="PC",M1068="NÓMINA FEBRERO"),2,AND(I1068="PC",M1068="NÓMINA MARZO"),3,AND(I1068="PC",M1068="NÓMINA ABRIL"),4,AND(I1068="PC",M1068="NÓMINA MAYO"),5,AND(I1068="PC",M1068="NÓMINA JUNIO"),6,AND(I1068="PC",M1068="NÓMINA JULIO"),7,AND(I1068="PC",M1068="NÓMINA AGOSTO"),8,AND(I1068="PC",M1068="NÓMINA SEPTIEMBRE"),9,AND(I1068="PC",M1068="NÓMINA OCTUBRE"),10,AND(I1068="PC",M1068="NÓMINA NOVIEMBRE"),11,AND(I1068="PC",M1068="NÓMINA DICIEMBRE"),12,I1068="VCF"," ",I1068="VSF"," ",I1068="SUB"," ",I1068="ADQBYS"," ",I1068="CONV"," ")</f>
        <v>#N/A</v>
      </c>
      <c r="O1068" s="50"/>
      <c r="P1068" s="51"/>
      <c r="Q1068" s="51" t="n">
        <f aca="false">ROUND((O1068*P1068)*0.15,2)</f>
        <v>0</v>
      </c>
      <c r="R1068" s="52" t="e">
        <f aca="false">_xlfn.IFS(I1068="PE","NO RELLENAR",I1068="PC","NO RELLENAR",I1068="SUB","NO RELLENAR",I1068="ADQBYS","NO RELLENAR",I1068="CONV","NO RELLENAR",I1068="VSF","RELLENAR",I1068="VCF","RELLENAR")</f>
        <v>#N/A</v>
      </c>
      <c r="S1068" s="53"/>
      <c r="T1068" s="53"/>
      <c r="U1068" s="54"/>
      <c r="V1068" s="55"/>
      <c r="W1068" s="54"/>
      <c r="X1068" s="55"/>
      <c r="Y1068" s="51"/>
      <c r="Z1068" s="51"/>
      <c r="AA1068" s="51"/>
      <c r="AB1068" s="51"/>
      <c r="AC1068" s="51"/>
      <c r="AD1068" s="51"/>
      <c r="AE1068" s="51"/>
      <c r="AF1068" s="51"/>
      <c r="AG1068" s="51"/>
      <c r="AH1068" s="51"/>
      <c r="AI1068" s="51"/>
      <c r="AJ1068" s="51"/>
      <c r="AK1068" s="51"/>
      <c r="AL1068" s="51"/>
      <c r="AM1068" s="54"/>
      <c r="AN1068" s="51"/>
      <c r="AO1068" s="54"/>
      <c r="AP1068" s="51"/>
      <c r="AQ1068" s="54"/>
      <c r="AR1068" s="51"/>
      <c r="AS1068" s="53" t="n">
        <v>0</v>
      </c>
      <c r="AT1068" s="53" t="n">
        <v>0</v>
      </c>
      <c r="AU1068" s="53" t="e">
        <f aca="false">_xlfn.IFS(I1068="PE",0,I1068="PC",0,I1068="VCF",ROUND(AS1068*AV1068,2),I1068="VSF",ROUND(AS1068*AV1068,2),I1068="SUB",ROUND(AS1068*AV1068,2),I1068="ADQBYS",ROUND(AS1068*AV1068,2),I1068="CONV",ROUND(AS1068*AV1068,2))</f>
        <v>#N/A</v>
      </c>
      <c r="AV1068" s="56"/>
      <c r="AW1068" s="57" t="e">
        <f aca="false">_xlfn.IFS(I1068="PE",ROUND((O1068*P1068)+Q1068,2),I1068="PC",ROUND((O1068*P1068)+Q1068,2),AND(I1068="VCF",BA1068="SI"),AS1068+AU1068,AND(I1068="VCF",BA1068="NO"),AS1068,AND(I1068="VSF",BA1068="SI"),AS1068+AU1068+Y1068+Z1068,AND(I1068="VSF",BA1068="NO"),AS1068+Y1068+Z1068,AND(I1068="SUB",BA1068="SI"),AS1068+AU1068,AND(I1068="SUB",BA1068="NO"),AS1068,AND(I1068="ADQBYS",BA1068="SI"),AS1068+AU1068,AND(I1068="ADQBYS",BA1068="NO"),AS1068,AND(I1068="CONV",BA1068="SI"),AS1068+AU1068,AND(I1068="CONV",BA1068="NO"),AS1068)</f>
        <v>#N/A</v>
      </c>
      <c r="AX1068" s="53"/>
      <c r="AY1068" s="58"/>
      <c r="AZ1068" s="51"/>
      <c r="BA1068" s="59"/>
    </row>
    <row r="1069" customFormat="false" ht="18.6" hidden="false" customHeight="true" outlineLevel="0" collapsed="false">
      <c r="A1069" s="43"/>
      <c r="B1069" s="44"/>
      <c r="C1069" s="44"/>
      <c r="D1069" s="44"/>
      <c r="E1069" s="44"/>
      <c r="F1069" s="44"/>
      <c r="G1069" s="44"/>
      <c r="H1069" s="45"/>
      <c r="I1069" s="44"/>
      <c r="J1069" s="44"/>
      <c r="K1069" s="44"/>
      <c r="L1069" s="47"/>
      <c r="M1069" s="47"/>
      <c r="N1069" s="49" t="e">
        <f aca="false">_xlfn.IFS(AND(I1069="PE",M1069="NÓMINA ENERO"),1,AND(I1069="PE",M1069="NÓMINA FEBRERO"),2,AND(I1069="PE",M1069="NÓMINA MARZO"),3,AND(I1069="PE",M1069="NÓMINA ABRIL"),4,AND(I1069="PE",M1069="NÓMINA MAYO"),5,AND(I1069="PE",M1069="NÓMINA JUNIO"),6,AND(I1069="PE",M1069="NÓMINA JULIO"),7,AND(I1069="PE",M1069="NÓMINA AGOSTO"),8,AND(I1069="PE",M1069="NÓMINA SEPTIEMBRE"),9,AND(I1069="PE",M1069="NÓMINA OCTUBRE"),10,AND(I1069="PE",M1069="NÓMINA NOVIEMBRE"),11,AND(I1069="PE",M1069="NÓMINA DICIEMBRE"),12,AND(I1069="PC",M1069="NÓMINA ENERO"),1,AND(I1069="PC",M1069="NÓMINA FEBRERO"),2,AND(I1069="PC",M1069="NÓMINA MARZO"),3,AND(I1069="PC",M1069="NÓMINA ABRIL"),4,AND(I1069="PC",M1069="NÓMINA MAYO"),5,AND(I1069="PC",M1069="NÓMINA JUNIO"),6,AND(I1069="PC",M1069="NÓMINA JULIO"),7,AND(I1069="PC",M1069="NÓMINA AGOSTO"),8,AND(I1069="PC",M1069="NÓMINA SEPTIEMBRE"),9,AND(I1069="PC",M1069="NÓMINA OCTUBRE"),10,AND(I1069="PC",M1069="NÓMINA NOVIEMBRE"),11,AND(I1069="PC",M1069="NÓMINA DICIEMBRE"),12,I1069="VCF"," ",I1069="VSF"," ",I1069="SUB"," ",I1069="ADQBYS"," ",I1069="CONV"," ")</f>
        <v>#N/A</v>
      </c>
      <c r="O1069" s="50"/>
      <c r="P1069" s="51"/>
      <c r="Q1069" s="51" t="n">
        <f aca="false">ROUND((O1069*P1069)*0.15,2)</f>
        <v>0</v>
      </c>
      <c r="R1069" s="52" t="e">
        <f aca="false">_xlfn.IFS(I1069="PE","NO RELLENAR",I1069="PC","NO RELLENAR",I1069="SUB","NO RELLENAR",I1069="ADQBYS","NO RELLENAR",I1069="CONV","NO RELLENAR",I1069="VSF","RELLENAR",I1069="VCF","RELLENAR")</f>
        <v>#N/A</v>
      </c>
      <c r="S1069" s="53"/>
      <c r="T1069" s="53"/>
      <c r="U1069" s="54"/>
      <c r="V1069" s="55"/>
      <c r="W1069" s="54"/>
      <c r="X1069" s="55"/>
      <c r="Y1069" s="51"/>
      <c r="Z1069" s="51"/>
      <c r="AA1069" s="51"/>
      <c r="AB1069" s="51"/>
      <c r="AC1069" s="51"/>
      <c r="AD1069" s="51"/>
      <c r="AE1069" s="51"/>
      <c r="AF1069" s="51"/>
      <c r="AG1069" s="51"/>
      <c r="AH1069" s="51"/>
      <c r="AI1069" s="51"/>
      <c r="AJ1069" s="51"/>
      <c r="AK1069" s="51"/>
      <c r="AL1069" s="51"/>
      <c r="AM1069" s="54"/>
      <c r="AN1069" s="51"/>
      <c r="AO1069" s="54"/>
      <c r="AP1069" s="51"/>
      <c r="AQ1069" s="54"/>
      <c r="AR1069" s="51"/>
      <c r="AS1069" s="53" t="n">
        <v>0</v>
      </c>
      <c r="AT1069" s="53" t="n">
        <v>0</v>
      </c>
      <c r="AU1069" s="53" t="e">
        <f aca="false">_xlfn.IFS(I1069="PE",0,I1069="PC",0,I1069="VCF",ROUND(AS1069*AV1069,2),I1069="VSF",ROUND(AS1069*AV1069,2),I1069="SUB",ROUND(AS1069*AV1069,2),I1069="ADQBYS",ROUND(AS1069*AV1069,2),I1069="CONV",ROUND(AS1069*AV1069,2))</f>
        <v>#N/A</v>
      </c>
      <c r="AV1069" s="56"/>
      <c r="AW1069" s="57" t="e">
        <f aca="false">_xlfn.IFS(I1069="PE",ROUND((O1069*P1069)+Q1069,2),I1069="PC",ROUND((O1069*P1069)+Q1069,2),AND(I1069="VCF",BA1069="SI"),AS1069+AU1069,AND(I1069="VCF",BA1069="NO"),AS1069,AND(I1069="VSF",BA1069="SI"),AS1069+AU1069+Y1069+Z1069,AND(I1069="VSF",BA1069="NO"),AS1069+Y1069+Z1069,AND(I1069="SUB",BA1069="SI"),AS1069+AU1069,AND(I1069="SUB",BA1069="NO"),AS1069,AND(I1069="ADQBYS",BA1069="SI"),AS1069+AU1069,AND(I1069="ADQBYS",BA1069="NO"),AS1069,AND(I1069="CONV",BA1069="SI"),AS1069+AU1069,AND(I1069="CONV",BA1069="NO"),AS1069)</f>
        <v>#N/A</v>
      </c>
      <c r="AX1069" s="53"/>
      <c r="AY1069" s="58"/>
      <c r="AZ1069" s="51"/>
      <c r="BA1069" s="59"/>
    </row>
    <row r="1070" customFormat="false" ht="18.6" hidden="false" customHeight="true" outlineLevel="0" collapsed="false">
      <c r="A1070" s="43"/>
      <c r="B1070" s="44"/>
      <c r="C1070" s="44"/>
      <c r="D1070" s="44"/>
      <c r="E1070" s="44"/>
      <c r="F1070" s="44"/>
      <c r="G1070" s="44"/>
      <c r="H1070" s="45"/>
      <c r="I1070" s="44"/>
      <c r="J1070" s="44"/>
      <c r="K1070" s="44"/>
      <c r="L1070" s="47"/>
      <c r="M1070" s="47"/>
      <c r="N1070" s="49" t="e">
        <f aca="false">_xlfn.IFS(AND(I1070="PE",M1070="NÓMINA ENERO"),1,AND(I1070="PE",M1070="NÓMINA FEBRERO"),2,AND(I1070="PE",M1070="NÓMINA MARZO"),3,AND(I1070="PE",M1070="NÓMINA ABRIL"),4,AND(I1070="PE",M1070="NÓMINA MAYO"),5,AND(I1070="PE",M1070="NÓMINA JUNIO"),6,AND(I1070="PE",M1070="NÓMINA JULIO"),7,AND(I1070="PE",M1070="NÓMINA AGOSTO"),8,AND(I1070="PE",M1070="NÓMINA SEPTIEMBRE"),9,AND(I1070="PE",M1070="NÓMINA OCTUBRE"),10,AND(I1070="PE",M1070="NÓMINA NOVIEMBRE"),11,AND(I1070="PE",M1070="NÓMINA DICIEMBRE"),12,AND(I1070="PC",M1070="NÓMINA ENERO"),1,AND(I1070="PC",M1070="NÓMINA FEBRERO"),2,AND(I1070="PC",M1070="NÓMINA MARZO"),3,AND(I1070="PC",M1070="NÓMINA ABRIL"),4,AND(I1070="PC",M1070="NÓMINA MAYO"),5,AND(I1070="PC",M1070="NÓMINA JUNIO"),6,AND(I1070="PC",M1070="NÓMINA JULIO"),7,AND(I1070="PC",M1070="NÓMINA AGOSTO"),8,AND(I1070="PC",M1070="NÓMINA SEPTIEMBRE"),9,AND(I1070="PC",M1070="NÓMINA OCTUBRE"),10,AND(I1070="PC",M1070="NÓMINA NOVIEMBRE"),11,AND(I1070="PC",M1070="NÓMINA DICIEMBRE"),12,I1070="VCF"," ",I1070="VSF"," ",I1070="SUB"," ",I1070="ADQBYS"," ",I1070="CONV"," ")</f>
        <v>#N/A</v>
      </c>
      <c r="O1070" s="50"/>
      <c r="P1070" s="51"/>
      <c r="Q1070" s="51" t="n">
        <f aca="false">ROUND((O1070*P1070)*0.15,2)</f>
        <v>0</v>
      </c>
      <c r="R1070" s="52" t="e">
        <f aca="false">_xlfn.IFS(I1070="PE","NO RELLENAR",I1070="PC","NO RELLENAR",I1070="SUB","NO RELLENAR",I1070="ADQBYS","NO RELLENAR",I1070="CONV","NO RELLENAR",I1070="VSF","RELLENAR",I1070="VCF","RELLENAR")</f>
        <v>#N/A</v>
      </c>
      <c r="S1070" s="53"/>
      <c r="T1070" s="53"/>
      <c r="U1070" s="54"/>
      <c r="V1070" s="55"/>
      <c r="W1070" s="54"/>
      <c r="X1070" s="55"/>
      <c r="Y1070" s="51"/>
      <c r="Z1070" s="51"/>
      <c r="AA1070" s="51"/>
      <c r="AB1070" s="51"/>
      <c r="AC1070" s="51"/>
      <c r="AD1070" s="51"/>
      <c r="AE1070" s="51"/>
      <c r="AF1070" s="51"/>
      <c r="AG1070" s="51"/>
      <c r="AH1070" s="51"/>
      <c r="AI1070" s="51"/>
      <c r="AJ1070" s="51"/>
      <c r="AK1070" s="51"/>
      <c r="AL1070" s="51"/>
      <c r="AM1070" s="54"/>
      <c r="AN1070" s="51"/>
      <c r="AO1070" s="54"/>
      <c r="AP1070" s="51"/>
      <c r="AQ1070" s="54"/>
      <c r="AR1070" s="51"/>
      <c r="AS1070" s="53" t="n">
        <v>0</v>
      </c>
      <c r="AT1070" s="53" t="n">
        <v>0</v>
      </c>
      <c r="AU1070" s="53" t="e">
        <f aca="false">_xlfn.IFS(I1070="PE",0,I1070="PC",0,I1070="VCF",ROUND(AS1070*AV1070,2),I1070="VSF",ROUND(AS1070*AV1070,2),I1070="SUB",ROUND(AS1070*AV1070,2),I1070="ADQBYS",ROUND(AS1070*AV1070,2),I1070="CONV",ROUND(AS1070*AV1070,2))</f>
        <v>#N/A</v>
      </c>
      <c r="AV1070" s="56"/>
      <c r="AW1070" s="57" t="e">
        <f aca="false">_xlfn.IFS(I1070="PE",ROUND((O1070*P1070)+Q1070,2),I1070="PC",ROUND((O1070*P1070)+Q1070,2),AND(I1070="VCF",BA1070="SI"),AS1070+AU1070,AND(I1070="VCF",BA1070="NO"),AS1070,AND(I1070="VSF",BA1070="SI"),AS1070+AU1070+Y1070+Z1070,AND(I1070="VSF",BA1070="NO"),AS1070+Y1070+Z1070,AND(I1070="SUB",BA1070="SI"),AS1070+AU1070,AND(I1070="SUB",BA1070="NO"),AS1070,AND(I1070="ADQBYS",BA1070="SI"),AS1070+AU1070,AND(I1070="ADQBYS",BA1070="NO"),AS1070,AND(I1070="CONV",BA1070="SI"),AS1070+AU1070,AND(I1070="CONV",BA1070="NO"),AS1070)</f>
        <v>#N/A</v>
      </c>
      <c r="AX1070" s="53"/>
      <c r="AY1070" s="58"/>
      <c r="AZ1070" s="51"/>
      <c r="BA1070" s="59"/>
    </row>
    <row r="1071" customFormat="false" ht="18.6" hidden="false" customHeight="true" outlineLevel="0" collapsed="false">
      <c r="A1071" s="43"/>
      <c r="B1071" s="44"/>
      <c r="C1071" s="44"/>
      <c r="D1071" s="44"/>
      <c r="E1071" s="44"/>
      <c r="F1071" s="44"/>
      <c r="G1071" s="44"/>
      <c r="H1071" s="45"/>
      <c r="I1071" s="44"/>
      <c r="J1071" s="44"/>
      <c r="K1071" s="44"/>
      <c r="L1071" s="47"/>
      <c r="M1071" s="47"/>
      <c r="N1071" s="49" t="e">
        <f aca="false">_xlfn.IFS(AND(I1071="PE",M1071="NÓMINA ENERO"),1,AND(I1071="PE",M1071="NÓMINA FEBRERO"),2,AND(I1071="PE",M1071="NÓMINA MARZO"),3,AND(I1071="PE",M1071="NÓMINA ABRIL"),4,AND(I1071="PE",M1071="NÓMINA MAYO"),5,AND(I1071="PE",M1071="NÓMINA JUNIO"),6,AND(I1071="PE",M1071="NÓMINA JULIO"),7,AND(I1071="PE",M1071="NÓMINA AGOSTO"),8,AND(I1071="PE",M1071="NÓMINA SEPTIEMBRE"),9,AND(I1071="PE",M1071="NÓMINA OCTUBRE"),10,AND(I1071="PE",M1071="NÓMINA NOVIEMBRE"),11,AND(I1071="PE",M1071="NÓMINA DICIEMBRE"),12,AND(I1071="PC",M1071="NÓMINA ENERO"),1,AND(I1071="PC",M1071="NÓMINA FEBRERO"),2,AND(I1071="PC",M1071="NÓMINA MARZO"),3,AND(I1071="PC",M1071="NÓMINA ABRIL"),4,AND(I1071="PC",M1071="NÓMINA MAYO"),5,AND(I1071="PC",M1071="NÓMINA JUNIO"),6,AND(I1071="PC",M1071="NÓMINA JULIO"),7,AND(I1071="PC",M1071="NÓMINA AGOSTO"),8,AND(I1071="PC",M1071="NÓMINA SEPTIEMBRE"),9,AND(I1071="PC",M1071="NÓMINA OCTUBRE"),10,AND(I1071="PC",M1071="NÓMINA NOVIEMBRE"),11,AND(I1071="PC",M1071="NÓMINA DICIEMBRE"),12,I1071="VCF"," ",I1071="VSF"," ",I1071="SUB"," ",I1071="ADQBYS"," ",I1071="CONV"," ")</f>
        <v>#N/A</v>
      </c>
      <c r="O1071" s="50"/>
      <c r="P1071" s="51"/>
      <c r="Q1071" s="51" t="n">
        <f aca="false">ROUND((O1071*P1071)*0.15,2)</f>
        <v>0</v>
      </c>
      <c r="R1071" s="52" t="e">
        <f aca="false">_xlfn.IFS(I1071="PE","NO RELLENAR",I1071="PC","NO RELLENAR",I1071="SUB","NO RELLENAR",I1071="ADQBYS","NO RELLENAR",I1071="CONV","NO RELLENAR",I1071="VSF","RELLENAR",I1071="VCF","RELLENAR")</f>
        <v>#N/A</v>
      </c>
      <c r="S1071" s="53"/>
      <c r="T1071" s="53"/>
      <c r="U1071" s="54"/>
      <c r="V1071" s="55"/>
      <c r="W1071" s="54"/>
      <c r="X1071" s="55"/>
      <c r="Y1071" s="51"/>
      <c r="Z1071" s="51"/>
      <c r="AA1071" s="51"/>
      <c r="AB1071" s="51"/>
      <c r="AC1071" s="51"/>
      <c r="AD1071" s="51"/>
      <c r="AE1071" s="51"/>
      <c r="AF1071" s="51"/>
      <c r="AG1071" s="51"/>
      <c r="AH1071" s="51"/>
      <c r="AI1071" s="51"/>
      <c r="AJ1071" s="51"/>
      <c r="AK1071" s="51"/>
      <c r="AL1071" s="51"/>
      <c r="AM1071" s="54"/>
      <c r="AN1071" s="51"/>
      <c r="AO1071" s="54"/>
      <c r="AP1071" s="51"/>
      <c r="AQ1071" s="54"/>
      <c r="AR1071" s="51"/>
      <c r="AS1071" s="53" t="n">
        <v>0</v>
      </c>
      <c r="AT1071" s="53" t="n">
        <v>0</v>
      </c>
      <c r="AU1071" s="53" t="e">
        <f aca="false">_xlfn.IFS(I1071="PE",0,I1071="PC",0,I1071="VCF",ROUND(AS1071*AV1071,2),I1071="VSF",ROUND(AS1071*AV1071,2),I1071="SUB",ROUND(AS1071*AV1071,2),I1071="ADQBYS",ROUND(AS1071*AV1071,2),I1071="CONV",ROUND(AS1071*AV1071,2))</f>
        <v>#N/A</v>
      </c>
      <c r="AV1071" s="56"/>
      <c r="AW1071" s="57" t="e">
        <f aca="false">_xlfn.IFS(I1071="PE",ROUND((O1071*P1071)+Q1071,2),I1071="PC",ROUND((O1071*P1071)+Q1071,2),AND(I1071="VCF",BA1071="SI"),AS1071+AU1071,AND(I1071="VCF",BA1071="NO"),AS1071,AND(I1071="VSF",BA1071="SI"),AS1071+AU1071+Y1071+Z1071,AND(I1071="VSF",BA1071="NO"),AS1071+Y1071+Z1071,AND(I1071="SUB",BA1071="SI"),AS1071+AU1071,AND(I1071="SUB",BA1071="NO"),AS1071,AND(I1071="ADQBYS",BA1071="SI"),AS1071+AU1071,AND(I1071="ADQBYS",BA1071="NO"),AS1071,AND(I1071="CONV",BA1071="SI"),AS1071+AU1071,AND(I1071="CONV",BA1071="NO"),AS1071)</f>
        <v>#N/A</v>
      </c>
      <c r="AX1071" s="53"/>
      <c r="AY1071" s="58"/>
      <c r="AZ1071" s="51"/>
      <c r="BA1071" s="59"/>
    </row>
    <row r="1072" customFormat="false" ht="18.6" hidden="false" customHeight="true" outlineLevel="0" collapsed="false">
      <c r="A1072" s="43"/>
      <c r="B1072" s="44"/>
      <c r="C1072" s="44"/>
      <c r="D1072" s="44"/>
      <c r="E1072" s="44"/>
      <c r="F1072" s="44"/>
      <c r="G1072" s="44"/>
      <c r="H1072" s="45"/>
      <c r="I1072" s="44"/>
      <c r="J1072" s="44"/>
      <c r="K1072" s="44"/>
      <c r="L1072" s="47"/>
      <c r="M1072" s="47"/>
      <c r="N1072" s="49" t="e">
        <f aca="false">_xlfn.IFS(AND(I1072="PE",M1072="NÓMINA ENERO"),1,AND(I1072="PE",M1072="NÓMINA FEBRERO"),2,AND(I1072="PE",M1072="NÓMINA MARZO"),3,AND(I1072="PE",M1072="NÓMINA ABRIL"),4,AND(I1072="PE",M1072="NÓMINA MAYO"),5,AND(I1072="PE",M1072="NÓMINA JUNIO"),6,AND(I1072="PE",M1072="NÓMINA JULIO"),7,AND(I1072="PE",M1072="NÓMINA AGOSTO"),8,AND(I1072="PE",M1072="NÓMINA SEPTIEMBRE"),9,AND(I1072="PE",M1072="NÓMINA OCTUBRE"),10,AND(I1072="PE",M1072="NÓMINA NOVIEMBRE"),11,AND(I1072="PE",M1072="NÓMINA DICIEMBRE"),12,AND(I1072="PC",M1072="NÓMINA ENERO"),1,AND(I1072="PC",M1072="NÓMINA FEBRERO"),2,AND(I1072="PC",M1072="NÓMINA MARZO"),3,AND(I1072="PC",M1072="NÓMINA ABRIL"),4,AND(I1072="PC",M1072="NÓMINA MAYO"),5,AND(I1072="PC",M1072="NÓMINA JUNIO"),6,AND(I1072="PC",M1072="NÓMINA JULIO"),7,AND(I1072="PC",M1072="NÓMINA AGOSTO"),8,AND(I1072="PC",M1072="NÓMINA SEPTIEMBRE"),9,AND(I1072="PC",M1072="NÓMINA OCTUBRE"),10,AND(I1072="PC",M1072="NÓMINA NOVIEMBRE"),11,AND(I1072="PC",M1072="NÓMINA DICIEMBRE"),12,I1072="VCF"," ",I1072="VSF"," ",I1072="SUB"," ",I1072="ADQBYS"," ",I1072="CONV"," ")</f>
        <v>#N/A</v>
      </c>
      <c r="O1072" s="50"/>
      <c r="P1072" s="51"/>
      <c r="Q1072" s="51" t="n">
        <f aca="false">ROUND((O1072*P1072)*0.15,2)</f>
        <v>0</v>
      </c>
      <c r="R1072" s="52" t="e">
        <f aca="false">_xlfn.IFS(I1072="PE","NO RELLENAR",I1072="PC","NO RELLENAR",I1072="SUB","NO RELLENAR",I1072="ADQBYS","NO RELLENAR",I1072="CONV","NO RELLENAR",I1072="VSF","RELLENAR",I1072="VCF","RELLENAR")</f>
        <v>#N/A</v>
      </c>
      <c r="S1072" s="53"/>
      <c r="T1072" s="53"/>
      <c r="U1072" s="54"/>
      <c r="V1072" s="55"/>
      <c r="W1072" s="54"/>
      <c r="X1072" s="55"/>
      <c r="Y1072" s="51"/>
      <c r="Z1072" s="51"/>
      <c r="AA1072" s="51"/>
      <c r="AB1072" s="51"/>
      <c r="AC1072" s="51"/>
      <c r="AD1072" s="51"/>
      <c r="AE1072" s="51"/>
      <c r="AF1072" s="51"/>
      <c r="AG1072" s="51"/>
      <c r="AH1072" s="51"/>
      <c r="AI1072" s="51"/>
      <c r="AJ1072" s="51"/>
      <c r="AK1072" s="51"/>
      <c r="AL1072" s="51"/>
      <c r="AM1072" s="54"/>
      <c r="AN1072" s="51"/>
      <c r="AO1072" s="54"/>
      <c r="AP1072" s="51"/>
      <c r="AQ1072" s="54"/>
      <c r="AR1072" s="51"/>
      <c r="AS1072" s="53" t="n">
        <v>0</v>
      </c>
      <c r="AT1072" s="53" t="n">
        <v>0</v>
      </c>
      <c r="AU1072" s="53" t="e">
        <f aca="false">_xlfn.IFS(I1072="PE",0,I1072="PC",0,I1072="VCF",ROUND(AS1072*AV1072,2),I1072="VSF",ROUND(AS1072*AV1072,2),I1072="SUB",ROUND(AS1072*AV1072,2),I1072="ADQBYS",ROUND(AS1072*AV1072,2),I1072="CONV",ROUND(AS1072*AV1072,2))</f>
        <v>#N/A</v>
      </c>
      <c r="AV1072" s="56"/>
      <c r="AW1072" s="57" t="e">
        <f aca="false">_xlfn.IFS(I1072="PE",ROUND((O1072*P1072)+Q1072,2),I1072="PC",ROUND((O1072*P1072)+Q1072,2),AND(I1072="VCF",BA1072="SI"),AS1072+AU1072,AND(I1072="VCF",BA1072="NO"),AS1072,AND(I1072="VSF",BA1072="SI"),AS1072+AU1072+Y1072+Z1072,AND(I1072="VSF",BA1072="NO"),AS1072+Y1072+Z1072,AND(I1072="SUB",BA1072="SI"),AS1072+AU1072,AND(I1072="SUB",BA1072="NO"),AS1072,AND(I1072="ADQBYS",BA1072="SI"),AS1072+AU1072,AND(I1072="ADQBYS",BA1072="NO"),AS1072,AND(I1072="CONV",BA1072="SI"),AS1072+AU1072,AND(I1072="CONV",BA1072="NO"),AS1072)</f>
        <v>#N/A</v>
      </c>
      <c r="AX1072" s="53"/>
      <c r="AY1072" s="58"/>
      <c r="AZ1072" s="51"/>
      <c r="BA1072" s="59"/>
    </row>
    <row r="1073" customFormat="false" ht="18.6" hidden="false" customHeight="true" outlineLevel="0" collapsed="false">
      <c r="A1073" s="43"/>
      <c r="B1073" s="44"/>
      <c r="C1073" s="44"/>
      <c r="D1073" s="44"/>
      <c r="E1073" s="44"/>
      <c r="F1073" s="44"/>
      <c r="G1073" s="44"/>
      <c r="H1073" s="45"/>
      <c r="I1073" s="44"/>
      <c r="J1073" s="44"/>
      <c r="K1073" s="44"/>
      <c r="L1073" s="47"/>
      <c r="M1073" s="47"/>
      <c r="N1073" s="49" t="e">
        <f aca="false">_xlfn.IFS(AND(I1073="PE",M1073="NÓMINA ENERO"),1,AND(I1073="PE",M1073="NÓMINA FEBRERO"),2,AND(I1073="PE",M1073="NÓMINA MARZO"),3,AND(I1073="PE",M1073="NÓMINA ABRIL"),4,AND(I1073="PE",M1073="NÓMINA MAYO"),5,AND(I1073="PE",M1073="NÓMINA JUNIO"),6,AND(I1073="PE",M1073="NÓMINA JULIO"),7,AND(I1073="PE",M1073="NÓMINA AGOSTO"),8,AND(I1073="PE",M1073="NÓMINA SEPTIEMBRE"),9,AND(I1073="PE",M1073="NÓMINA OCTUBRE"),10,AND(I1073="PE",M1073="NÓMINA NOVIEMBRE"),11,AND(I1073="PE",M1073="NÓMINA DICIEMBRE"),12,AND(I1073="PC",M1073="NÓMINA ENERO"),1,AND(I1073="PC",M1073="NÓMINA FEBRERO"),2,AND(I1073="PC",M1073="NÓMINA MARZO"),3,AND(I1073="PC",M1073="NÓMINA ABRIL"),4,AND(I1073="PC",M1073="NÓMINA MAYO"),5,AND(I1073="PC",M1073="NÓMINA JUNIO"),6,AND(I1073="PC",M1073="NÓMINA JULIO"),7,AND(I1073="PC",M1073="NÓMINA AGOSTO"),8,AND(I1073="PC",M1073="NÓMINA SEPTIEMBRE"),9,AND(I1073="PC",M1073="NÓMINA OCTUBRE"),10,AND(I1073="PC",M1073="NÓMINA NOVIEMBRE"),11,AND(I1073="PC",M1073="NÓMINA DICIEMBRE"),12,I1073="VCF"," ",I1073="VSF"," ",I1073="SUB"," ",I1073="ADQBYS"," ",I1073="CONV"," ")</f>
        <v>#N/A</v>
      </c>
      <c r="O1073" s="50"/>
      <c r="P1073" s="51"/>
      <c r="Q1073" s="51" t="n">
        <f aca="false">ROUND((O1073*P1073)*0.15,2)</f>
        <v>0</v>
      </c>
      <c r="R1073" s="52" t="e">
        <f aca="false">_xlfn.IFS(I1073="PE","NO RELLENAR",I1073="PC","NO RELLENAR",I1073="SUB","NO RELLENAR",I1073="ADQBYS","NO RELLENAR",I1073="CONV","NO RELLENAR",I1073="VSF","RELLENAR",I1073="VCF","RELLENAR")</f>
        <v>#N/A</v>
      </c>
      <c r="S1073" s="53"/>
      <c r="T1073" s="53"/>
      <c r="U1073" s="54"/>
      <c r="V1073" s="55"/>
      <c r="W1073" s="54"/>
      <c r="X1073" s="55"/>
      <c r="Y1073" s="51"/>
      <c r="Z1073" s="51"/>
      <c r="AA1073" s="51"/>
      <c r="AB1073" s="51"/>
      <c r="AC1073" s="51"/>
      <c r="AD1073" s="51"/>
      <c r="AE1073" s="51"/>
      <c r="AF1073" s="51"/>
      <c r="AG1073" s="51"/>
      <c r="AH1073" s="51"/>
      <c r="AI1073" s="51"/>
      <c r="AJ1073" s="51"/>
      <c r="AK1073" s="51"/>
      <c r="AL1073" s="51"/>
      <c r="AM1073" s="54"/>
      <c r="AN1073" s="51"/>
      <c r="AO1073" s="54"/>
      <c r="AP1073" s="51"/>
      <c r="AQ1073" s="54"/>
      <c r="AR1073" s="51"/>
      <c r="AS1073" s="53" t="n">
        <v>0</v>
      </c>
      <c r="AT1073" s="53" t="n">
        <v>0</v>
      </c>
      <c r="AU1073" s="53" t="e">
        <f aca="false">_xlfn.IFS(I1073="PE",0,I1073="PC",0,I1073="VCF",ROUND(AS1073*AV1073,2),I1073="VSF",ROUND(AS1073*AV1073,2),I1073="SUB",ROUND(AS1073*AV1073,2),I1073="ADQBYS",ROUND(AS1073*AV1073,2),I1073="CONV",ROUND(AS1073*AV1073,2))</f>
        <v>#N/A</v>
      </c>
      <c r="AV1073" s="56"/>
      <c r="AW1073" s="57" t="e">
        <f aca="false">_xlfn.IFS(I1073="PE",ROUND((O1073*P1073)+Q1073,2),I1073="PC",ROUND((O1073*P1073)+Q1073,2),AND(I1073="VCF",BA1073="SI"),AS1073+AU1073,AND(I1073="VCF",BA1073="NO"),AS1073,AND(I1073="VSF",BA1073="SI"),AS1073+AU1073+Y1073+Z1073,AND(I1073="VSF",BA1073="NO"),AS1073+Y1073+Z1073,AND(I1073="SUB",BA1073="SI"),AS1073+AU1073,AND(I1073="SUB",BA1073="NO"),AS1073,AND(I1073="ADQBYS",BA1073="SI"),AS1073+AU1073,AND(I1073="ADQBYS",BA1073="NO"),AS1073,AND(I1073="CONV",BA1073="SI"),AS1073+AU1073,AND(I1073="CONV",BA1073="NO"),AS1073)</f>
        <v>#N/A</v>
      </c>
      <c r="AX1073" s="53"/>
      <c r="AY1073" s="58"/>
      <c r="AZ1073" s="51"/>
      <c r="BA1073" s="59"/>
    </row>
    <row r="1074" customFormat="false" ht="18.6" hidden="false" customHeight="true" outlineLevel="0" collapsed="false">
      <c r="A1074" s="43"/>
      <c r="B1074" s="44"/>
      <c r="C1074" s="44"/>
      <c r="D1074" s="44"/>
      <c r="E1074" s="44"/>
      <c r="F1074" s="44"/>
      <c r="G1074" s="44"/>
      <c r="H1074" s="45"/>
      <c r="I1074" s="44"/>
      <c r="J1074" s="44"/>
      <c r="K1074" s="44"/>
      <c r="L1074" s="47"/>
      <c r="M1074" s="47"/>
      <c r="N1074" s="49" t="e">
        <f aca="false">_xlfn.IFS(AND(I1074="PE",M1074="NÓMINA ENERO"),1,AND(I1074="PE",M1074="NÓMINA FEBRERO"),2,AND(I1074="PE",M1074="NÓMINA MARZO"),3,AND(I1074="PE",M1074="NÓMINA ABRIL"),4,AND(I1074="PE",M1074="NÓMINA MAYO"),5,AND(I1074="PE",M1074="NÓMINA JUNIO"),6,AND(I1074="PE",M1074="NÓMINA JULIO"),7,AND(I1074="PE",M1074="NÓMINA AGOSTO"),8,AND(I1074="PE",M1074="NÓMINA SEPTIEMBRE"),9,AND(I1074="PE",M1074="NÓMINA OCTUBRE"),10,AND(I1074="PE",M1074="NÓMINA NOVIEMBRE"),11,AND(I1074="PE",M1074="NÓMINA DICIEMBRE"),12,AND(I1074="PC",M1074="NÓMINA ENERO"),1,AND(I1074="PC",M1074="NÓMINA FEBRERO"),2,AND(I1074="PC",M1074="NÓMINA MARZO"),3,AND(I1074="PC",M1074="NÓMINA ABRIL"),4,AND(I1074="PC",M1074="NÓMINA MAYO"),5,AND(I1074="PC",M1074="NÓMINA JUNIO"),6,AND(I1074="PC",M1074="NÓMINA JULIO"),7,AND(I1074="PC",M1074="NÓMINA AGOSTO"),8,AND(I1074="PC",M1074="NÓMINA SEPTIEMBRE"),9,AND(I1074="PC",M1074="NÓMINA OCTUBRE"),10,AND(I1074="PC",M1074="NÓMINA NOVIEMBRE"),11,AND(I1074="PC",M1074="NÓMINA DICIEMBRE"),12,I1074="VCF"," ",I1074="VSF"," ",I1074="SUB"," ",I1074="ADQBYS"," ",I1074="CONV"," ")</f>
        <v>#N/A</v>
      </c>
      <c r="O1074" s="50"/>
      <c r="P1074" s="51"/>
      <c r="Q1074" s="51" t="n">
        <f aca="false">ROUND((O1074*P1074)*0.15,2)</f>
        <v>0</v>
      </c>
      <c r="R1074" s="52" t="e">
        <f aca="false">_xlfn.IFS(I1074="PE","NO RELLENAR",I1074="PC","NO RELLENAR",I1074="SUB","NO RELLENAR",I1074="ADQBYS","NO RELLENAR",I1074="CONV","NO RELLENAR",I1074="VSF","RELLENAR",I1074="VCF","RELLENAR")</f>
        <v>#N/A</v>
      </c>
      <c r="S1074" s="53"/>
      <c r="T1074" s="53"/>
      <c r="U1074" s="54"/>
      <c r="V1074" s="55"/>
      <c r="W1074" s="54"/>
      <c r="X1074" s="55"/>
      <c r="Y1074" s="51"/>
      <c r="Z1074" s="51"/>
      <c r="AA1074" s="51"/>
      <c r="AB1074" s="51"/>
      <c r="AC1074" s="51"/>
      <c r="AD1074" s="51"/>
      <c r="AE1074" s="51"/>
      <c r="AF1074" s="51"/>
      <c r="AG1074" s="51"/>
      <c r="AH1074" s="51"/>
      <c r="AI1074" s="51"/>
      <c r="AJ1074" s="51"/>
      <c r="AK1074" s="51"/>
      <c r="AL1074" s="51"/>
      <c r="AM1074" s="54"/>
      <c r="AN1074" s="51"/>
      <c r="AO1074" s="54"/>
      <c r="AP1074" s="51"/>
      <c r="AQ1074" s="54"/>
      <c r="AR1074" s="51"/>
      <c r="AS1074" s="53" t="n">
        <v>0</v>
      </c>
      <c r="AT1074" s="53" t="n">
        <v>0</v>
      </c>
      <c r="AU1074" s="53" t="e">
        <f aca="false">_xlfn.IFS(I1074="PE",0,I1074="PC",0,I1074="VCF",ROUND(AS1074*AV1074,2),I1074="VSF",ROUND(AS1074*AV1074,2),I1074="SUB",ROUND(AS1074*AV1074,2),I1074="ADQBYS",ROUND(AS1074*AV1074,2),I1074="CONV",ROUND(AS1074*AV1074,2))</f>
        <v>#N/A</v>
      </c>
      <c r="AV1074" s="56"/>
      <c r="AW1074" s="57" t="e">
        <f aca="false">_xlfn.IFS(I1074="PE",ROUND((O1074*P1074)+Q1074,2),I1074="PC",ROUND((O1074*P1074)+Q1074,2),AND(I1074="VCF",BA1074="SI"),AS1074+AU1074,AND(I1074="VCF",BA1074="NO"),AS1074,AND(I1074="VSF",BA1074="SI"),AS1074+AU1074+Y1074+Z1074,AND(I1074="VSF",BA1074="NO"),AS1074+Y1074+Z1074,AND(I1074="SUB",BA1074="SI"),AS1074+AU1074,AND(I1074="SUB",BA1074="NO"),AS1074,AND(I1074="ADQBYS",BA1074="SI"),AS1074+AU1074,AND(I1074="ADQBYS",BA1074="NO"),AS1074,AND(I1074="CONV",BA1074="SI"),AS1074+AU1074,AND(I1074="CONV",BA1074="NO"),AS1074)</f>
        <v>#N/A</v>
      </c>
      <c r="AX1074" s="53"/>
      <c r="AY1074" s="58"/>
      <c r="AZ1074" s="51"/>
      <c r="BA1074" s="59"/>
    </row>
    <row r="1075" customFormat="false" ht="18.6" hidden="false" customHeight="true" outlineLevel="0" collapsed="false">
      <c r="A1075" s="43"/>
      <c r="B1075" s="44"/>
      <c r="C1075" s="44"/>
      <c r="D1075" s="44"/>
      <c r="E1075" s="44"/>
      <c r="F1075" s="44"/>
      <c r="G1075" s="44"/>
      <c r="H1075" s="45"/>
      <c r="I1075" s="44"/>
      <c r="J1075" s="44"/>
      <c r="K1075" s="44"/>
      <c r="L1075" s="47"/>
      <c r="M1075" s="47"/>
      <c r="N1075" s="49" t="e">
        <f aca="false">_xlfn.IFS(AND(I1075="PE",M1075="NÓMINA ENERO"),1,AND(I1075="PE",M1075="NÓMINA FEBRERO"),2,AND(I1075="PE",M1075="NÓMINA MARZO"),3,AND(I1075="PE",M1075="NÓMINA ABRIL"),4,AND(I1075="PE",M1075="NÓMINA MAYO"),5,AND(I1075="PE",M1075="NÓMINA JUNIO"),6,AND(I1075="PE",M1075="NÓMINA JULIO"),7,AND(I1075="PE",M1075="NÓMINA AGOSTO"),8,AND(I1075="PE",M1075="NÓMINA SEPTIEMBRE"),9,AND(I1075="PE",M1075="NÓMINA OCTUBRE"),10,AND(I1075="PE",M1075="NÓMINA NOVIEMBRE"),11,AND(I1075="PE",M1075="NÓMINA DICIEMBRE"),12,AND(I1075="PC",M1075="NÓMINA ENERO"),1,AND(I1075="PC",M1075="NÓMINA FEBRERO"),2,AND(I1075="PC",M1075="NÓMINA MARZO"),3,AND(I1075="PC",M1075="NÓMINA ABRIL"),4,AND(I1075="PC",M1075="NÓMINA MAYO"),5,AND(I1075="PC",M1075="NÓMINA JUNIO"),6,AND(I1075="PC",M1075="NÓMINA JULIO"),7,AND(I1075="PC",M1075="NÓMINA AGOSTO"),8,AND(I1075="PC",M1075="NÓMINA SEPTIEMBRE"),9,AND(I1075="PC",M1075="NÓMINA OCTUBRE"),10,AND(I1075="PC",M1075="NÓMINA NOVIEMBRE"),11,AND(I1075="PC",M1075="NÓMINA DICIEMBRE"),12,I1075="VCF"," ",I1075="VSF"," ",I1075="SUB"," ",I1075="ADQBYS"," ",I1075="CONV"," ")</f>
        <v>#N/A</v>
      </c>
      <c r="O1075" s="50"/>
      <c r="P1075" s="51"/>
      <c r="Q1075" s="51" t="n">
        <f aca="false">ROUND((O1075*P1075)*0.15,2)</f>
        <v>0</v>
      </c>
      <c r="R1075" s="52" t="e">
        <f aca="false">_xlfn.IFS(I1075="PE","NO RELLENAR",I1075="PC","NO RELLENAR",I1075="SUB","NO RELLENAR",I1075="ADQBYS","NO RELLENAR",I1075="CONV","NO RELLENAR",I1075="VSF","RELLENAR",I1075="VCF","RELLENAR")</f>
        <v>#N/A</v>
      </c>
      <c r="S1075" s="53"/>
      <c r="T1075" s="53"/>
      <c r="U1075" s="54"/>
      <c r="V1075" s="55"/>
      <c r="W1075" s="54"/>
      <c r="X1075" s="55"/>
      <c r="Y1075" s="51"/>
      <c r="Z1075" s="51"/>
      <c r="AA1075" s="51"/>
      <c r="AB1075" s="51"/>
      <c r="AC1075" s="51"/>
      <c r="AD1075" s="51"/>
      <c r="AE1075" s="51"/>
      <c r="AF1075" s="51"/>
      <c r="AG1075" s="51"/>
      <c r="AH1075" s="51"/>
      <c r="AI1075" s="51"/>
      <c r="AJ1075" s="51"/>
      <c r="AK1075" s="51"/>
      <c r="AL1075" s="51"/>
      <c r="AM1075" s="54"/>
      <c r="AN1075" s="51"/>
      <c r="AO1075" s="54"/>
      <c r="AP1075" s="51"/>
      <c r="AQ1075" s="54"/>
      <c r="AR1075" s="51"/>
      <c r="AS1075" s="53" t="n">
        <v>0</v>
      </c>
      <c r="AT1075" s="53" t="n">
        <v>0</v>
      </c>
      <c r="AU1075" s="53" t="e">
        <f aca="false">_xlfn.IFS(I1075="PE",0,I1075="PC",0,I1075="VCF",ROUND(AS1075*AV1075,2),I1075="VSF",ROUND(AS1075*AV1075,2),I1075="SUB",ROUND(AS1075*AV1075,2),I1075="ADQBYS",ROUND(AS1075*AV1075,2),I1075="CONV",ROUND(AS1075*AV1075,2))</f>
        <v>#N/A</v>
      </c>
      <c r="AV1075" s="56"/>
      <c r="AW1075" s="57" t="e">
        <f aca="false">_xlfn.IFS(I1075="PE",ROUND((O1075*P1075)+Q1075,2),I1075="PC",ROUND((O1075*P1075)+Q1075,2),AND(I1075="VCF",BA1075="SI"),AS1075+AU1075,AND(I1075="VCF",BA1075="NO"),AS1075,AND(I1075="VSF",BA1075="SI"),AS1075+AU1075+Y1075+Z1075,AND(I1075="VSF",BA1075="NO"),AS1075+Y1075+Z1075,AND(I1075="SUB",BA1075="SI"),AS1075+AU1075,AND(I1075="SUB",BA1075="NO"),AS1075,AND(I1075="ADQBYS",BA1075="SI"),AS1075+AU1075,AND(I1075="ADQBYS",BA1075="NO"),AS1075,AND(I1075="CONV",BA1075="SI"),AS1075+AU1075,AND(I1075="CONV",BA1075="NO"),AS1075)</f>
        <v>#N/A</v>
      </c>
      <c r="AX1075" s="53"/>
      <c r="AY1075" s="58"/>
      <c r="AZ1075" s="51"/>
      <c r="BA1075" s="59"/>
    </row>
    <row r="1076" customFormat="false" ht="18.6" hidden="false" customHeight="true" outlineLevel="0" collapsed="false">
      <c r="A1076" s="43"/>
      <c r="B1076" s="44"/>
      <c r="C1076" s="44"/>
      <c r="D1076" s="44"/>
      <c r="E1076" s="44"/>
      <c r="F1076" s="44"/>
      <c r="G1076" s="44"/>
      <c r="H1076" s="45"/>
      <c r="I1076" s="44"/>
      <c r="J1076" s="44"/>
      <c r="K1076" s="44"/>
      <c r="L1076" s="47"/>
      <c r="M1076" s="47"/>
      <c r="N1076" s="49" t="e">
        <f aca="false">_xlfn.IFS(AND(I1076="PE",M1076="NÓMINA ENERO"),1,AND(I1076="PE",M1076="NÓMINA FEBRERO"),2,AND(I1076="PE",M1076="NÓMINA MARZO"),3,AND(I1076="PE",M1076="NÓMINA ABRIL"),4,AND(I1076="PE",M1076="NÓMINA MAYO"),5,AND(I1076="PE",M1076="NÓMINA JUNIO"),6,AND(I1076="PE",M1076="NÓMINA JULIO"),7,AND(I1076="PE",M1076="NÓMINA AGOSTO"),8,AND(I1076="PE",M1076="NÓMINA SEPTIEMBRE"),9,AND(I1076="PE",M1076="NÓMINA OCTUBRE"),10,AND(I1076="PE",M1076="NÓMINA NOVIEMBRE"),11,AND(I1076="PE",M1076="NÓMINA DICIEMBRE"),12,AND(I1076="PC",M1076="NÓMINA ENERO"),1,AND(I1076="PC",M1076="NÓMINA FEBRERO"),2,AND(I1076="PC",M1076="NÓMINA MARZO"),3,AND(I1076="PC",M1076="NÓMINA ABRIL"),4,AND(I1076="PC",M1076="NÓMINA MAYO"),5,AND(I1076="PC",M1076="NÓMINA JUNIO"),6,AND(I1076="PC",M1076="NÓMINA JULIO"),7,AND(I1076="PC",M1076="NÓMINA AGOSTO"),8,AND(I1076="PC",M1076="NÓMINA SEPTIEMBRE"),9,AND(I1076="PC",M1076="NÓMINA OCTUBRE"),10,AND(I1076="PC",M1076="NÓMINA NOVIEMBRE"),11,AND(I1076="PC",M1076="NÓMINA DICIEMBRE"),12,I1076="VCF"," ",I1076="VSF"," ",I1076="SUB"," ",I1076="ADQBYS"," ",I1076="CONV"," ")</f>
        <v>#N/A</v>
      </c>
      <c r="O1076" s="50"/>
      <c r="P1076" s="51"/>
      <c r="Q1076" s="51" t="n">
        <f aca="false">ROUND((O1076*P1076)*0.15,2)</f>
        <v>0</v>
      </c>
      <c r="R1076" s="52" t="e">
        <f aca="false">_xlfn.IFS(I1076="PE","NO RELLENAR",I1076="PC","NO RELLENAR",I1076="SUB","NO RELLENAR",I1076="ADQBYS","NO RELLENAR",I1076="CONV","NO RELLENAR",I1076="VSF","RELLENAR",I1076="VCF","RELLENAR")</f>
        <v>#N/A</v>
      </c>
      <c r="S1076" s="53"/>
      <c r="T1076" s="53"/>
      <c r="U1076" s="54"/>
      <c r="V1076" s="55"/>
      <c r="W1076" s="54"/>
      <c r="X1076" s="55"/>
      <c r="Y1076" s="51"/>
      <c r="Z1076" s="51"/>
      <c r="AA1076" s="51"/>
      <c r="AB1076" s="51"/>
      <c r="AC1076" s="51"/>
      <c r="AD1076" s="51"/>
      <c r="AE1076" s="51"/>
      <c r="AF1076" s="51"/>
      <c r="AG1076" s="51"/>
      <c r="AH1076" s="51"/>
      <c r="AI1076" s="51"/>
      <c r="AJ1076" s="51"/>
      <c r="AK1076" s="51"/>
      <c r="AL1076" s="51"/>
      <c r="AM1076" s="54"/>
      <c r="AN1076" s="51"/>
      <c r="AO1076" s="54"/>
      <c r="AP1076" s="51"/>
      <c r="AQ1076" s="54"/>
      <c r="AR1076" s="51"/>
      <c r="AS1076" s="53" t="n">
        <v>0</v>
      </c>
      <c r="AT1076" s="53" t="n">
        <v>0</v>
      </c>
      <c r="AU1076" s="53" t="e">
        <f aca="false">_xlfn.IFS(I1076="PE",0,I1076="PC",0,I1076="VCF",ROUND(AS1076*AV1076,2),I1076="VSF",ROUND(AS1076*AV1076,2),I1076="SUB",ROUND(AS1076*AV1076,2),I1076="ADQBYS",ROUND(AS1076*AV1076,2),I1076="CONV",ROUND(AS1076*AV1076,2))</f>
        <v>#N/A</v>
      </c>
      <c r="AV1076" s="56"/>
      <c r="AW1076" s="57" t="e">
        <f aca="false">_xlfn.IFS(I1076="PE",ROUND((O1076*P1076)+Q1076,2),I1076="PC",ROUND((O1076*P1076)+Q1076,2),AND(I1076="VCF",BA1076="SI"),AS1076+AU1076,AND(I1076="VCF",BA1076="NO"),AS1076,AND(I1076="VSF",BA1076="SI"),AS1076+AU1076+Y1076+Z1076,AND(I1076="VSF",BA1076="NO"),AS1076+Y1076+Z1076,AND(I1076="SUB",BA1076="SI"),AS1076+AU1076,AND(I1076="SUB",BA1076="NO"),AS1076,AND(I1076="ADQBYS",BA1076="SI"),AS1076+AU1076,AND(I1076="ADQBYS",BA1076="NO"),AS1076,AND(I1076="CONV",BA1076="SI"),AS1076+AU1076,AND(I1076="CONV",BA1076="NO"),AS1076)</f>
        <v>#N/A</v>
      </c>
      <c r="AX1076" s="53"/>
      <c r="AY1076" s="58"/>
      <c r="AZ1076" s="51"/>
      <c r="BA1076" s="59"/>
    </row>
    <row r="1077" customFormat="false" ht="18.6" hidden="false" customHeight="true" outlineLevel="0" collapsed="false">
      <c r="A1077" s="43"/>
      <c r="B1077" s="44"/>
      <c r="C1077" s="44"/>
      <c r="D1077" s="44"/>
      <c r="E1077" s="44"/>
      <c r="F1077" s="44"/>
      <c r="G1077" s="44"/>
      <c r="H1077" s="45"/>
      <c r="I1077" s="44"/>
      <c r="J1077" s="44"/>
      <c r="K1077" s="44"/>
      <c r="L1077" s="47"/>
      <c r="M1077" s="47"/>
      <c r="N1077" s="49" t="e">
        <f aca="false">_xlfn.IFS(AND(I1077="PE",M1077="NÓMINA ENERO"),1,AND(I1077="PE",M1077="NÓMINA FEBRERO"),2,AND(I1077="PE",M1077="NÓMINA MARZO"),3,AND(I1077="PE",M1077="NÓMINA ABRIL"),4,AND(I1077="PE",M1077="NÓMINA MAYO"),5,AND(I1077="PE",M1077="NÓMINA JUNIO"),6,AND(I1077="PE",M1077="NÓMINA JULIO"),7,AND(I1077="PE",M1077="NÓMINA AGOSTO"),8,AND(I1077="PE",M1077="NÓMINA SEPTIEMBRE"),9,AND(I1077="PE",M1077="NÓMINA OCTUBRE"),10,AND(I1077="PE",M1077="NÓMINA NOVIEMBRE"),11,AND(I1077="PE",M1077="NÓMINA DICIEMBRE"),12,AND(I1077="PC",M1077="NÓMINA ENERO"),1,AND(I1077="PC",M1077="NÓMINA FEBRERO"),2,AND(I1077="PC",M1077="NÓMINA MARZO"),3,AND(I1077="PC",M1077="NÓMINA ABRIL"),4,AND(I1077="PC",M1077="NÓMINA MAYO"),5,AND(I1077="PC",M1077="NÓMINA JUNIO"),6,AND(I1077="PC",M1077="NÓMINA JULIO"),7,AND(I1077="PC",M1077="NÓMINA AGOSTO"),8,AND(I1077="PC",M1077="NÓMINA SEPTIEMBRE"),9,AND(I1077="PC",M1077="NÓMINA OCTUBRE"),10,AND(I1077="PC",M1077="NÓMINA NOVIEMBRE"),11,AND(I1077="PC",M1077="NÓMINA DICIEMBRE"),12,I1077="VCF"," ",I1077="VSF"," ",I1077="SUB"," ",I1077="ADQBYS"," ",I1077="CONV"," ")</f>
        <v>#N/A</v>
      </c>
      <c r="O1077" s="50"/>
      <c r="P1077" s="51"/>
      <c r="Q1077" s="51" t="n">
        <f aca="false">ROUND((O1077*P1077)*0.15,2)</f>
        <v>0</v>
      </c>
      <c r="R1077" s="52" t="e">
        <f aca="false">_xlfn.IFS(I1077="PE","NO RELLENAR",I1077="PC","NO RELLENAR",I1077="SUB","NO RELLENAR",I1077="ADQBYS","NO RELLENAR",I1077="CONV","NO RELLENAR",I1077="VSF","RELLENAR",I1077="VCF","RELLENAR")</f>
        <v>#N/A</v>
      </c>
      <c r="S1077" s="53"/>
      <c r="T1077" s="53"/>
      <c r="U1077" s="54"/>
      <c r="V1077" s="55"/>
      <c r="W1077" s="54"/>
      <c r="X1077" s="55"/>
      <c r="Y1077" s="51"/>
      <c r="Z1077" s="51"/>
      <c r="AA1077" s="51"/>
      <c r="AB1077" s="51"/>
      <c r="AC1077" s="51"/>
      <c r="AD1077" s="51"/>
      <c r="AE1077" s="51"/>
      <c r="AF1077" s="51"/>
      <c r="AG1077" s="51"/>
      <c r="AH1077" s="51"/>
      <c r="AI1077" s="51"/>
      <c r="AJ1077" s="51"/>
      <c r="AK1077" s="51"/>
      <c r="AL1077" s="51"/>
      <c r="AM1077" s="54"/>
      <c r="AN1077" s="51"/>
      <c r="AO1077" s="54"/>
      <c r="AP1077" s="51"/>
      <c r="AQ1077" s="54"/>
      <c r="AR1077" s="51"/>
      <c r="AS1077" s="53" t="n">
        <v>0</v>
      </c>
      <c r="AT1077" s="53" t="n">
        <v>0</v>
      </c>
      <c r="AU1077" s="53" t="e">
        <f aca="false">_xlfn.IFS(I1077="PE",0,I1077="PC",0,I1077="VCF",ROUND(AS1077*AV1077,2),I1077="VSF",ROUND(AS1077*AV1077,2),I1077="SUB",ROUND(AS1077*AV1077,2),I1077="ADQBYS",ROUND(AS1077*AV1077,2),I1077="CONV",ROUND(AS1077*AV1077,2))</f>
        <v>#N/A</v>
      </c>
      <c r="AV1077" s="56"/>
      <c r="AW1077" s="57" t="e">
        <f aca="false">_xlfn.IFS(I1077="PE",ROUND((O1077*P1077)+Q1077,2),I1077="PC",ROUND((O1077*P1077)+Q1077,2),AND(I1077="VCF",BA1077="SI"),AS1077+AU1077,AND(I1077="VCF",BA1077="NO"),AS1077,AND(I1077="VSF",BA1077="SI"),AS1077+AU1077+Y1077+Z1077,AND(I1077="VSF",BA1077="NO"),AS1077+Y1077+Z1077,AND(I1077="SUB",BA1077="SI"),AS1077+AU1077,AND(I1077="SUB",BA1077="NO"),AS1077,AND(I1077="ADQBYS",BA1077="SI"),AS1077+AU1077,AND(I1077="ADQBYS",BA1077="NO"),AS1077,AND(I1077="CONV",BA1077="SI"),AS1077+AU1077,AND(I1077="CONV",BA1077="NO"),AS1077)</f>
        <v>#N/A</v>
      </c>
      <c r="AX1077" s="53"/>
      <c r="AY1077" s="58"/>
      <c r="AZ1077" s="51"/>
      <c r="BA1077" s="59"/>
    </row>
    <row r="1078" customFormat="false" ht="18.6" hidden="false" customHeight="true" outlineLevel="0" collapsed="false">
      <c r="A1078" s="43"/>
      <c r="B1078" s="44"/>
      <c r="C1078" s="44"/>
      <c r="D1078" s="44"/>
      <c r="E1078" s="44"/>
      <c r="F1078" s="44"/>
      <c r="G1078" s="44"/>
      <c r="H1078" s="45"/>
      <c r="I1078" s="44"/>
      <c r="J1078" s="44"/>
      <c r="K1078" s="44"/>
      <c r="L1078" s="47"/>
      <c r="M1078" s="47"/>
      <c r="N1078" s="49" t="e">
        <f aca="false">_xlfn.IFS(AND(I1078="PE",M1078="NÓMINA ENERO"),1,AND(I1078="PE",M1078="NÓMINA FEBRERO"),2,AND(I1078="PE",M1078="NÓMINA MARZO"),3,AND(I1078="PE",M1078="NÓMINA ABRIL"),4,AND(I1078="PE",M1078="NÓMINA MAYO"),5,AND(I1078="PE",M1078="NÓMINA JUNIO"),6,AND(I1078="PE",M1078="NÓMINA JULIO"),7,AND(I1078="PE",M1078="NÓMINA AGOSTO"),8,AND(I1078="PE",M1078="NÓMINA SEPTIEMBRE"),9,AND(I1078="PE",M1078="NÓMINA OCTUBRE"),10,AND(I1078="PE",M1078="NÓMINA NOVIEMBRE"),11,AND(I1078="PE",M1078="NÓMINA DICIEMBRE"),12,AND(I1078="PC",M1078="NÓMINA ENERO"),1,AND(I1078="PC",M1078="NÓMINA FEBRERO"),2,AND(I1078="PC",M1078="NÓMINA MARZO"),3,AND(I1078="PC",M1078="NÓMINA ABRIL"),4,AND(I1078="PC",M1078="NÓMINA MAYO"),5,AND(I1078="PC",M1078="NÓMINA JUNIO"),6,AND(I1078="PC",M1078="NÓMINA JULIO"),7,AND(I1078="PC",M1078="NÓMINA AGOSTO"),8,AND(I1078="PC",M1078="NÓMINA SEPTIEMBRE"),9,AND(I1078="PC",M1078="NÓMINA OCTUBRE"),10,AND(I1078="PC",M1078="NÓMINA NOVIEMBRE"),11,AND(I1078="PC",M1078="NÓMINA DICIEMBRE"),12,I1078="VCF"," ",I1078="VSF"," ",I1078="SUB"," ",I1078="ADQBYS"," ",I1078="CONV"," ")</f>
        <v>#N/A</v>
      </c>
      <c r="O1078" s="50"/>
      <c r="P1078" s="51"/>
      <c r="Q1078" s="51" t="n">
        <f aca="false">ROUND((O1078*P1078)*0.15,2)</f>
        <v>0</v>
      </c>
      <c r="R1078" s="52" t="e">
        <f aca="false">_xlfn.IFS(I1078="PE","NO RELLENAR",I1078="PC","NO RELLENAR",I1078="SUB","NO RELLENAR",I1078="ADQBYS","NO RELLENAR",I1078="CONV","NO RELLENAR",I1078="VSF","RELLENAR",I1078="VCF","RELLENAR")</f>
        <v>#N/A</v>
      </c>
      <c r="S1078" s="53"/>
      <c r="T1078" s="53"/>
      <c r="U1078" s="54"/>
      <c r="V1078" s="55"/>
      <c r="W1078" s="54"/>
      <c r="X1078" s="55"/>
      <c r="Y1078" s="51"/>
      <c r="Z1078" s="51"/>
      <c r="AA1078" s="51"/>
      <c r="AB1078" s="51"/>
      <c r="AC1078" s="51"/>
      <c r="AD1078" s="51"/>
      <c r="AE1078" s="51"/>
      <c r="AF1078" s="51"/>
      <c r="AG1078" s="51"/>
      <c r="AH1078" s="51"/>
      <c r="AI1078" s="51"/>
      <c r="AJ1078" s="51"/>
      <c r="AK1078" s="51"/>
      <c r="AL1078" s="51"/>
      <c r="AM1078" s="54"/>
      <c r="AN1078" s="51"/>
      <c r="AO1078" s="54"/>
      <c r="AP1078" s="51"/>
      <c r="AQ1078" s="54"/>
      <c r="AR1078" s="51"/>
      <c r="AS1078" s="53" t="n">
        <v>0</v>
      </c>
      <c r="AT1078" s="53" t="n">
        <v>0</v>
      </c>
      <c r="AU1078" s="53" t="e">
        <f aca="false">_xlfn.IFS(I1078="PE",0,I1078="PC",0,I1078="VCF",ROUND(AS1078*AV1078,2),I1078="VSF",ROUND(AS1078*AV1078,2),I1078="SUB",ROUND(AS1078*AV1078,2),I1078="ADQBYS",ROUND(AS1078*AV1078,2),I1078="CONV",ROUND(AS1078*AV1078,2))</f>
        <v>#N/A</v>
      </c>
      <c r="AV1078" s="56"/>
      <c r="AW1078" s="57" t="e">
        <f aca="false">_xlfn.IFS(I1078="PE",ROUND((O1078*P1078)+Q1078,2),I1078="PC",ROUND((O1078*P1078)+Q1078,2),AND(I1078="VCF",BA1078="SI"),AS1078+AU1078,AND(I1078="VCF",BA1078="NO"),AS1078,AND(I1078="VSF",BA1078="SI"),AS1078+AU1078+Y1078+Z1078,AND(I1078="VSF",BA1078="NO"),AS1078+Y1078+Z1078,AND(I1078="SUB",BA1078="SI"),AS1078+AU1078,AND(I1078="SUB",BA1078="NO"),AS1078,AND(I1078="ADQBYS",BA1078="SI"),AS1078+AU1078,AND(I1078="ADQBYS",BA1078="NO"),AS1078,AND(I1078="CONV",BA1078="SI"),AS1078+AU1078,AND(I1078="CONV",BA1078="NO"),AS1078)</f>
        <v>#N/A</v>
      </c>
      <c r="AX1078" s="53"/>
      <c r="AY1078" s="58"/>
      <c r="AZ1078" s="51"/>
      <c r="BA1078" s="59"/>
    </row>
    <row r="1079" customFormat="false" ht="18.6" hidden="false" customHeight="true" outlineLevel="0" collapsed="false">
      <c r="A1079" s="43"/>
      <c r="B1079" s="44"/>
      <c r="C1079" s="44"/>
      <c r="D1079" s="44"/>
      <c r="E1079" s="44"/>
      <c r="F1079" s="44"/>
      <c r="G1079" s="44"/>
      <c r="H1079" s="45"/>
      <c r="I1079" s="44"/>
      <c r="J1079" s="44"/>
      <c r="K1079" s="44"/>
      <c r="L1079" s="47"/>
      <c r="M1079" s="47"/>
      <c r="N1079" s="49" t="e">
        <f aca="false">_xlfn.IFS(AND(I1079="PE",M1079="NÓMINA ENERO"),1,AND(I1079="PE",M1079="NÓMINA FEBRERO"),2,AND(I1079="PE",M1079="NÓMINA MARZO"),3,AND(I1079="PE",M1079="NÓMINA ABRIL"),4,AND(I1079="PE",M1079="NÓMINA MAYO"),5,AND(I1079="PE",M1079="NÓMINA JUNIO"),6,AND(I1079="PE",M1079="NÓMINA JULIO"),7,AND(I1079="PE",M1079="NÓMINA AGOSTO"),8,AND(I1079="PE",M1079="NÓMINA SEPTIEMBRE"),9,AND(I1079="PE",M1079="NÓMINA OCTUBRE"),10,AND(I1079="PE",M1079="NÓMINA NOVIEMBRE"),11,AND(I1079="PE",M1079="NÓMINA DICIEMBRE"),12,AND(I1079="PC",M1079="NÓMINA ENERO"),1,AND(I1079="PC",M1079="NÓMINA FEBRERO"),2,AND(I1079="PC",M1079="NÓMINA MARZO"),3,AND(I1079="PC",M1079="NÓMINA ABRIL"),4,AND(I1079="PC",M1079="NÓMINA MAYO"),5,AND(I1079="PC",M1079="NÓMINA JUNIO"),6,AND(I1079="PC",M1079="NÓMINA JULIO"),7,AND(I1079="PC",M1079="NÓMINA AGOSTO"),8,AND(I1079="PC",M1079="NÓMINA SEPTIEMBRE"),9,AND(I1079="PC",M1079="NÓMINA OCTUBRE"),10,AND(I1079="PC",M1079="NÓMINA NOVIEMBRE"),11,AND(I1079="PC",M1079="NÓMINA DICIEMBRE"),12,I1079="VCF"," ",I1079="VSF"," ",I1079="SUB"," ",I1079="ADQBYS"," ",I1079="CONV"," ")</f>
        <v>#N/A</v>
      </c>
      <c r="O1079" s="50"/>
      <c r="P1079" s="51"/>
      <c r="Q1079" s="51" t="n">
        <f aca="false">ROUND((O1079*P1079)*0.15,2)</f>
        <v>0</v>
      </c>
      <c r="R1079" s="52" t="e">
        <f aca="false">_xlfn.IFS(I1079="PE","NO RELLENAR",I1079="PC","NO RELLENAR",I1079="SUB","NO RELLENAR",I1079="ADQBYS","NO RELLENAR",I1079="CONV","NO RELLENAR",I1079="VSF","RELLENAR",I1079="VCF","RELLENAR")</f>
        <v>#N/A</v>
      </c>
      <c r="S1079" s="53"/>
      <c r="T1079" s="53"/>
      <c r="U1079" s="54"/>
      <c r="V1079" s="55"/>
      <c r="W1079" s="54"/>
      <c r="X1079" s="55"/>
      <c r="Y1079" s="51"/>
      <c r="Z1079" s="51"/>
      <c r="AA1079" s="51"/>
      <c r="AB1079" s="51"/>
      <c r="AC1079" s="51"/>
      <c r="AD1079" s="51"/>
      <c r="AE1079" s="51"/>
      <c r="AF1079" s="51"/>
      <c r="AG1079" s="51"/>
      <c r="AH1079" s="51"/>
      <c r="AI1079" s="51"/>
      <c r="AJ1079" s="51"/>
      <c r="AK1079" s="51"/>
      <c r="AL1079" s="51"/>
      <c r="AM1079" s="54"/>
      <c r="AN1079" s="51"/>
      <c r="AO1079" s="54"/>
      <c r="AP1079" s="51"/>
      <c r="AQ1079" s="54"/>
      <c r="AR1079" s="51"/>
      <c r="AS1079" s="53" t="n">
        <v>0</v>
      </c>
      <c r="AT1079" s="53" t="n">
        <v>0</v>
      </c>
      <c r="AU1079" s="53" t="e">
        <f aca="false">_xlfn.IFS(I1079="PE",0,I1079="PC",0,I1079="VCF",ROUND(AS1079*AV1079,2),I1079="VSF",ROUND(AS1079*AV1079,2),I1079="SUB",ROUND(AS1079*AV1079,2),I1079="ADQBYS",ROUND(AS1079*AV1079,2),I1079="CONV",ROUND(AS1079*AV1079,2))</f>
        <v>#N/A</v>
      </c>
      <c r="AV1079" s="56"/>
      <c r="AW1079" s="57" t="e">
        <f aca="false">_xlfn.IFS(I1079="PE",ROUND((O1079*P1079)+Q1079,2),I1079="PC",ROUND((O1079*P1079)+Q1079,2),AND(I1079="VCF",BA1079="SI"),AS1079+AU1079,AND(I1079="VCF",BA1079="NO"),AS1079,AND(I1079="VSF",BA1079="SI"),AS1079+AU1079+Y1079+Z1079,AND(I1079="VSF",BA1079="NO"),AS1079+Y1079+Z1079,AND(I1079="SUB",BA1079="SI"),AS1079+AU1079,AND(I1079="SUB",BA1079="NO"),AS1079,AND(I1079="ADQBYS",BA1079="SI"),AS1079+AU1079,AND(I1079="ADQBYS",BA1079="NO"),AS1079,AND(I1079="CONV",BA1079="SI"),AS1079+AU1079,AND(I1079="CONV",BA1079="NO"),AS1079)</f>
        <v>#N/A</v>
      </c>
      <c r="AX1079" s="53"/>
      <c r="AY1079" s="58"/>
      <c r="AZ1079" s="51"/>
      <c r="BA1079" s="59"/>
    </row>
    <row r="1080" customFormat="false" ht="18.6" hidden="false" customHeight="true" outlineLevel="0" collapsed="false">
      <c r="A1080" s="43"/>
      <c r="B1080" s="44"/>
      <c r="C1080" s="44"/>
      <c r="D1080" s="44"/>
      <c r="E1080" s="44"/>
      <c r="F1080" s="44"/>
      <c r="G1080" s="44"/>
      <c r="H1080" s="45"/>
      <c r="I1080" s="44"/>
      <c r="J1080" s="44"/>
      <c r="K1080" s="44"/>
      <c r="L1080" s="47"/>
      <c r="M1080" s="47"/>
      <c r="N1080" s="49" t="e">
        <f aca="false">_xlfn.IFS(AND(I1080="PE",M1080="NÓMINA ENERO"),1,AND(I1080="PE",M1080="NÓMINA FEBRERO"),2,AND(I1080="PE",M1080="NÓMINA MARZO"),3,AND(I1080="PE",M1080="NÓMINA ABRIL"),4,AND(I1080="PE",M1080="NÓMINA MAYO"),5,AND(I1080="PE",M1080="NÓMINA JUNIO"),6,AND(I1080="PE",M1080="NÓMINA JULIO"),7,AND(I1080="PE",M1080="NÓMINA AGOSTO"),8,AND(I1080="PE",M1080="NÓMINA SEPTIEMBRE"),9,AND(I1080="PE",M1080="NÓMINA OCTUBRE"),10,AND(I1080="PE",M1080="NÓMINA NOVIEMBRE"),11,AND(I1080="PE",M1080="NÓMINA DICIEMBRE"),12,AND(I1080="PC",M1080="NÓMINA ENERO"),1,AND(I1080="PC",M1080="NÓMINA FEBRERO"),2,AND(I1080="PC",M1080="NÓMINA MARZO"),3,AND(I1080="PC",M1080="NÓMINA ABRIL"),4,AND(I1080="PC",M1080="NÓMINA MAYO"),5,AND(I1080="PC",M1080="NÓMINA JUNIO"),6,AND(I1080="PC",M1080="NÓMINA JULIO"),7,AND(I1080="PC",M1080="NÓMINA AGOSTO"),8,AND(I1080="PC",M1080="NÓMINA SEPTIEMBRE"),9,AND(I1080="PC",M1080="NÓMINA OCTUBRE"),10,AND(I1080="PC",M1080="NÓMINA NOVIEMBRE"),11,AND(I1080="PC",M1080="NÓMINA DICIEMBRE"),12,I1080="VCF"," ",I1080="VSF"," ",I1080="SUB"," ",I1080="ADQBYS"," ",I1080="CONV"," ")</f>
        <v>#N/A</v>
      </c>
      <c r="O1080" s="50"/>
      <c r="P1080" s="51"/>
      <c r="Q1080" s="51" t="n">
        <f aca="false">ROUND((O1080*P1080)*0.15,2)</f>
        <v>0</v>
      </c>
      <c r="R1080" s="52" t="e">
        <f aca="false">_xlfn.IFS(I1080="PE","NO RELLENAR",I1080="PC","NO RELLENAR",I1080="SUB","NO RELLENAR",I1080="ADQBYS","NO RELLENAR",I1080="CONV","NO RELLENAR",I1080="VSF","RELLENAR",I1080="VCF","RELLENAR")</f>
        <v>#N/A</v>
      </c>
      <c r="S1080" s="53"/>
      <c r="T1080" s="53"/>
      <c r="U1080" s="54"/>
      <c r="V1080" s="55"/>
      <c r="W1080" s="54"/>
      <c r="X1080" s="55"/>
      <c r="Y1080" s="51"/>
      <c r="Z1080" s="51"/>
      <c r="AA1080" s="51"/>
      <c r="AB1080" s="51"/>
      <c r="AC1080" s="51"/>
      <c r="AD1080" s="51"/>
      <c r="AE1080" s="51"/>
      <c r="AF1080" s="51"/>
      <c r="AG1080" s="51"/>
      <c r="AH1080" s="51"/>
      <c r="AI1080" s="51"/>
      <c r="AJ1080" s="51"/>
      <c r="AK1080" s="51"/>
      <c r="AL1080" s="51"/>
      <c r="AM1080" s="54"/>
      <c r="AN1080" s="51"/>
      <c r="AO1080" s="54"/>
      <c r="AP1080" s="51"/>
      <c r="AQ1080" s="54"/>
      <c r="AR1080" s="51"/>
      <c r="AS1080" s="53" t="n">
        <v>0</v>
      </c>
      <c r="AT1080" s="53" t="n">
        <v>0</v>
      </c>
      <c r="AU1080" s="53" t="e">
        <f aca="false">_xlfn.IFS(I1080="PE",0,I1080="PC",0,I1080="VCF",ROUND(AS1080*AV1080,2),I1080="VSF",ROUND(AS1080*AV1080,2),I1080="SUB",ROUND(AS1080*AV1080,2),I1080="ADQBYS",ROUND(AS1080*AV1080,2),I1080="CONV",ROUND(AS1080*AV1080,2))</f>
        <v>#N/A</v>
      </c>
      <c r="AV1080" s="56"/>
      <c r="AW1080" s="57" t="e">
        <f aca="false">_xlfn.IFS(I1080="PE",ROUND((O1080*P1080)+Q1080,2),I1080="PC",ROUND((O1080*P1080)+Q1080,2),AND(I1080="VCF",BA1080="SI"),AS1080+AU1080,AND(I1080="VCF",BA1080="NO"),AS1080,AND(I1080="VSF",BA1080="SI"),AS1080+AU1080+Y1080+Z1080,AND(I1080="VSF",BA1080="NO"),AS1080+Y1080+Z1080,AND(I1080="SUB",BA1080="SI"),AS1080+AU1080,AND(I1080="SUB",BA1080="NO"),AS1080,AND(I1080="ADQBYS",BA1080="SI"),AS1080+AU1080,AND(I1080="ADQBYS",BA1080="NO"),AS1080,AND(I1080="CONV",BA1080="SI"),AS1080+AU1080,AND(I1080="CONV",BA1080="NO"),AS1080)</f>
        <v>#N/A</v>
      </c>
      <c r="AX1080" s="53"/>
      <c r="AY1080" s="58"/>
      <c r="AZ1080" s="51"/>
      <c r="BA1080" s="59"/>
    </row>
    <row r="1081" customFormat="false" ht="18.6" hidden="false" customHeight="true" outlineLevel="0" collapsed="false">
      <c r="A1081" s="43"/>
      <c r="B1081" s="44"/>
      <c r="C1081" s="44"/>
      <c r="D1081" s="44"/>
      <c r="E1081" s="44"/>
      <c r="F1081" s="44"/>
      <c r="G1081" s="44"/>
      <c r="H1081" s="45"/>
      <c r="I1081" s="44"/>
      <c r="J1081" s="44"/>
      <c r="K1081" s="44"/>
      <c r="L1081" s="47"/>
      <c r="M1081" s="47"/>
      <c r="N1081" s="49" t="e">
        <f aca="false">_xlfn.IFS(AND(I1081="PE",M1081="NÓMINA ENERO"),1,AND(I1081="PE",M1081="NÓMINA FEBRERO"),2,AND(I1081="PE",M1081="NÓMINA MARZO"),3,AND(I1081="PE",M1081="NÓMINA ABRIL"),4,AND(I1081="PE",M1081="NÓMINA MAYO"),5,AND(I1081="PE",M1081="NÓMINA JUNIO"),6,AND(I1081="PE",M1081="NÓMINA JULIO"),7,AND(I1081="PE",M1081="NÓMINA AGOSTO"),8,AND(I1081="PE",M1081="NÓMINA SEPTIEMBRE"),9,AND(I1081="PE",M1081="NÓMINA OCTUBRE"),10,AND(I1081="PE",M1081="NÓMINA NOVIEMBRE"),11,AND(I1081="PE",M1081="NÓMINA DICIEMBRE"),12,AND(I1081="PC",M1081="NÓMINA ENERO"),1,AND(I1081="PC",M1081="NÓMINA FEBRERO"),2,AND(I1081="PC",M1081="NÓMINA MARZO"),3,AND(I1081="PC",M1081="NÓMINA ABRIL"),4,AND(I1081="PC",M1081="NÓMINA MAYO"),5,AND(I1081="PC",M1081="NÓMINA JUNIO"),6,AND(I1081="PC",M1081="NÓMINA JULIO"),7,AND(I1081="PC",M1081="NÓMINA AGOSTO"),8,AND(I1081="PC",M1081="NÓMINA SEPTIEMBRE"),9,AND(I1081="PC",M1081="NÓMINA OCTUBRE"),10,AND(I1081="PC",M1081="NÓMINA NOVIEMBRE"),11,AND(I1081="PC",M1081="NÓMINA DICIEMBRE"),12,I1081="VCF"," ",I1081="VSF"," ",I1081="SUB"," ",I1081="ADQBYS"," ",I1081="CONV"," ")</f>
        <v>#N/A</v>
      </c>
      <c r="O1081" s="50"/>
      <c r="P1081" s="51"/>
      <c r="Q1081" s="51" t="n">
        <f aca="false">ROUND((O1081*P1081)*0.15,2)</f>
        <v>0</v>
      </c>
      <c r="R1081" s="52" t="e">
        <f aca="false">_xlfn.IFS(I1081="PE","NO RELLENAR",I1081="PC","NO RELLENAR",I1081="SUB","NO RELLENAR",I1081="ADQBYS","NO RELLENAR",I1081="CONV","NO RELLENAR",I1081="VSF","RELLENAR",I1081="VCF","RELLENAR")</f>
        <v>#N/A</v>
      </c>
      <c r="S1081" s="53"/>
      <c r="T1081" s="53"/>
      <c r="U1081" s="54"/>
      <c r="V1081" s="55"/>
      <c r="W1081" s="54"/>
      <c r="X1081" s="55"/>
      <c r="Y1081" s="51"/>
      <c r="Z1081" s="51"/>
      <c r="AA1081" s="51"/>
      <c r="AB1081" s="51"/>
      <c r="AC1081" s="51"/>
      <c r="AD1081" s="51"/>
      <c r="AE1081" s="51"/>
      <c r="AF1081" s="51"/>
      <c r="AG1081" s="51"/>
      <c r="AH1081" s="51"/>
      <c r="AI1081" s="51"/>
      <c r="AJ1081" s="51"/>
      <c r="AK1081" s="51"/>
      <c r="AL1081" s="51"/>
      <c r="AM1081" s="54"/>
      <c r="AN1081" s="51"/>
      <c r="AO1081" s="54"/>
      <c r="AP1081" s="51"/>
      <c r="AQ1081" s="54"/>
      <c r="AR1081" s="51"/>
      <c r="AS1081" s="53" t="n">
        <v>0</v>
      </c>
      <c r="AT1081" s="53" t="n">
        <v>0</v>
      </c>
      <c r="AU1081" s="53" t="e">
        <f aca="false">_xlfn.IFS(I1081="PE",0,I1081="PC",0,I1081="VCF",ROUND(AS1081*AV1081,2),I1081="VSF",ROUND(AS1081*AV1081,2),I1081="SUB",ROUND(AS1081*AV1081,2),I1081="ADQBYS",ROUND(AS1081*AV1081,2),I1081="CONV",ROUND(AS1081*AV1081,2))</f>
        <v>#N/A</v>
      </c>
      <c r="AV1081" s="56"/>
      <c r="AW1081" s="57" t="e">
        <f aca="false">_xlfn.IFS(I1081="PE",ROUND((O1081*P1081)+Q1081,2),I1081="PC",ROUND((O1081*P1081)+Q1081,2),AND(I1081="VCF",BA1081="SI"),AS1081+AU1081,AND(I1081="VCF",BA1081="NO"),AS1081,AND(I1081="VSF",BA1081="SI"),AS1081+AU1081+Y1081+Z1081,AND(I1081="VSF",BA1081="NO"),AS1081+Y1081+Z1081,AND(I1081="SUB",BA1081="SI"),AS1081+AU1081,AND(I1081="SUB",BA1081="NO"),AS1081,AND(I1081="ADQBYS",BA1081="SI"),AS1081+AU1081,AND(I1081="ADQBYS",BA1081="NO"),AS1081,AND(I1081="CONV",BA1081="SI"),AS1081+AU1081,AND(I1081="CONV",BA1081="NO"),AS1081)</f>
        <v>#N/A</v>
      </c>
      <c r="AX1081" s="53"/>
      <c r="AY1081" s="58"/>
      <c r="AZ1081" s="51"/>
      <c r="BA1081" s="59"/>
    </row>
    <row r="1082" customFormat="false" ht="18.6" hidden="false" customHeight="true" outlineLevel="0" collapsed="false">
      <c r="A1082" s="43"/>
      <c r="B1082" s="44"/>
      <c r="C1082" s="44"/>
      <c r="D1082" s="44"/>
      <c r="E1082" s="44"/>
      <c r="F1082" s="44"/>
      <c r="G1082" s="44"/>
      <c r="H1082" s="45"/>
      <c r="I1082" s="44"/>
      <c r="J1082" s="44"/>
      <c r="K1082" s="44"/>
      <c r="L1082" s="47"/>
      <c r="M1082" s="47"/>
      <c r="N1082" s="49" t="e">
        <f aca="false">_xlfn.IFS(AND(I1082="PE",M1082="NÓMINA ENERO"),1,AND(I1082="PE",M1082="NÓMINA FEBRERO"),2,AND(I1082="PE",M1082="NÓMINA MARZO"),3,AND(I1082="PE",M1082="NÓMINA ABRIL"),4,AND(I1082="PE",M1082="NÓMINA MAYO"),5,AND(I1082="PE",M1082="NÓMINA JUNIO"),6,AND(I1082="PE",M1082="NÓMINA JULIO"),7,AND(I1082="PE",M1082="NÓMINA AGOSTO"),8,AND(I1082="PE",M1082="NÓMINA SEPTIEMBRE"),9,AND(I1082="PE",M1082="NÓMINA OCTUBRE"),10,AND(I1082="PE",M1082="NÓMINA NOVIEMBRE"),11,AND(I1082="PE",M1082="NÓMINA DICIEMBRE"),12,AND(I1082="PC",M1082="NÓMINA ENERO"),1,AND(I1082="PC",M1082="NÓMINA FEBRERO"),2,AND(I1082="PC",M1082="NÓMINA MARZO"),3,AND(I1082="PC",M1082="NÓMINA ABRIL"),4,AND(I1082="PC",M1082="NÓMINA MAYO"),5,AND(I1082="PC",M1082="NÓMINA JUNIO"),6,AND(I1082="PC",M1082="NÓMINA JULIO"),7,AND(I1082="PC",M1082="NÓMINA AGOSTO"),8,AND(I1082="PC",M1082="NÓMINA SEPTIEMBRE"),9,AND(I1082="PC",M1082="NÓMINA OCTUBRE"),10,AND(I1082="PC",M1082="NÓMINA NOVIEMBRE"),11,AND(I1082="PC",M1082="NÓMINA DICIEMBRE"),12,I1082="VCF"," ",I1082="VSF"," ",I1082="SUB"," ",I1082="ADQBYS"," ",I1082="CONV"," ")</f>
        <v>#N/A</v>
      </c>
      <c r="O1082" s="50"/>
      <c r="P1082" s="51"/>
      <c r="Q1082" s="51" t="n">
        <f aca="false">ROUND((O1082*P1082)*0.15,2)</f>
        <v>0</v>
      </c>
      <c r="R1082" s="52" t="e">
        <f aca="false">_xlfn.IFS(I1082="PE","NO RELLENAR",I1082="PC","NO RELLENAR",I1082="SUB","NO RELLENAR",I1082="ADQBYS","NO RELLENAR",I1082="CONV","NO RELLENAR",I1082="VSF","RELLENAR",I1082="VCF","RELLENAR")</f>
        <v>#N/A</v>
      </c>
      <c r="S1082" s="53"/>
      <c r="T1082" s="53"/>
      <c r="U1082" s="54"/>
      <c r="V1082" s="55"/>
      <c r="W1082" s="54"/>
      <c r="X1082" s="55"/>
      <c r="Y1082" s="51"/>
      <c r="Z1082" s="51"/>
      <c r="AA1082" s="51"/>
      <c r="AB1082" s="51"/>
      <c r="AC1082" s="51"/>
      <c r="AD1082" s="51"/>
      <c r="AE1082" s="51"/>
      <c r="AF1082" s="51"/>
      <c r="AG1082" s="51"/>
      <c r="AH1082" s="51"/>
      <c r="AI1082" s="51"/>
      <c r="AJ1082" s="51"/>
      <c r="AK1082" s="51"/>
      <c r="AL1082" s="51"/>
      <c r="AM1082" s="54"/>
      <c r="AN1082" s="51"/>
      <c r="AO1082" s="54"/>
      <c r="AP1082" s="51"/>
      <c r="AQ1082" s="54"/>
      <c r="AR1082" s="51"/>
      <c r="AS1082" s="53" t="n">
        <v>0</v>
      </c>
      <c r="AT1082" s="53" t="n">
        <v>0</v>
      </c>
      <c r="AU1082" s="53" t="e">
        <f aca="false">_xlfn.IFS(I1082="PE",0,I1082="PC",0,I1082="VCF",ROUND(AS1082*AV1082,2),I1082="VSF",ROUND(AS1082*AV1082,2),I1082="SUB",ROUND(AS1082*AV1082,2),I1082="ADQBYS",ROUND(AS1082*AV1082,2),I1082="CONV",ROUND(AS1082*AV1082,2))</f>
        <v>#N/A</v>
      </c>
      <c r="AV1082" s="56"/>
      <c r="AW1082" s="57" t="e">
        <f aca="false">_xlfn.IFS(I1082="PE",ROUND((O1082*P1082)+Q1082,2),I1082="PC",ROUND((O1082*P1082)+Q1082,2),AND(I1082="VCF",BA1082="SI"),AS1082+AU1082,AND(I1082="VCF",BA1082="NO"),AS1082,AND(I1082="VSF",BA1082="SI"),AS1082+AU1082+Y1082+Z1082,AND(I1082="VSF",BA1082="NO"),AS1082+Y1082+Z1082,AND(I1082="SUB",BA1082="SI"),AS1082+AU1082,AND(I1082="SUB",BA1082="NO"),AS1082,AND(I1082="ADQBYS",BA1082="SI"),AS1082+AU1082,AND(I1082="ADQBYS",BA1082="NO"),AS1082,AND(I1082="CONV",BA1082="SI"),AS1082+AU1082,AND(I1082="CONV",BA1082="NO"),AS1082)</f>
        <v>#N/A</v>
      </c>
      <c r="AX1082" s="53"/>
      <c r="AY1082" s="58"/>
      <c r="AZ1082" s="51"/>
      <c r="BA1082" s="59"/>
    </row>
    <row r="1083" customFormat="false" ht="18.6" hidden="false" customHeight="true" outlineLevel="0" collapsed="false">
      <c r="A1083" s="43"/>
      <c r="B1083" s="44"/>
      <c r="C1083" s="44"/>
      <c r="D1083" s="44"/>
      <c r="E1083" s="44"/>
      <c r="F1083" s="44"/>
      <c r="G1083" s="44"/>
      <c r="H1083" s="45"/>
      <c r="I1083" s="44"/>
      <c r="J1083" s="44"/>
      <c r="K1083" s="44"/>
      <c r="L1083" s="47"/>
      <c r="M1083" s="47"/>
      <c r="N1083" s="49" t="e">
        <f aca="false">_xlfn.IFS(AND(I1083="PE",M1083="NÓMINA ENERO"),1,AND(I1083="PE",M1083="NÓMINA FEBRERO"),2,AND(I1083="PE",M1083="NÓMINA MARZO"),3,AND(I1083="PE",M1083="NÓMINA ABRIL"),4,AND(I1083="PE",M1083="NÓMINA MAYO"),5,AND(I1083="PE",M1083="NÓMINA JUNIO"),6,AND(I1083="PE",M1083="NÓMINA JULIO"),7,AND(I1083="PE",M1083="NÓMINA AGOSTO"),8,AND(I1083="PE",M1083="NÓMINA SEPTIEMBRE"),9,AND(I1083="PE",M1083="NÓMINA OCTUBRE"),10,AND(I1083="PE",M1083="NÓMINA NOVIEMBRE"),11,AND(I1083="PE",M1083="NÓMINA DICIEMBRE"),12,AND(I1083="PC",M1083="NÓMINA ENERO"),1,AND(I1083="PC",M1083="NÓMINA FEBRERO"),2,AND(I1083="PC",M1083="NÓMINA MARZO"),3,AND(I1083="PC",M1083="NÓMINA ABRIL"),4,AND(I1083="PC",M1083="NÓMINA MAYO"),5,AND(I1083="PC",M1083="NÓMINA JUNIO"),6,AND(I1083="PC",M1083="NÓMINA JULIO"),7,AND(I1083="PC",M1083="NÓMINA AGOSTO"),8,AND(I1083="PC",M1083="NÓMINA SEPTIEMBRE"),9,AND(I1083="PC",M1083="NÓMINA OCTUBRE"),10,AND(I1083="PC",M1083="NÓMINA NOVIEMBRE"),11,AND(I1083="PC",M1083="NÓMINA DICIEMBRE"),12,I1083="VCF"," ",I1083="VSF"," ",I1083="SUB"," ",I1083="ADQBYS"," ",I1083="CONV"," ")</f>
        <v>#N/A</v>
      </c>
      <c r="O1083" s="50"/>
      <c r="P1083" s="51"/>
      <c r="Q1083" s="51" t="n">
        <f aca="false">ROUND((O1083*P1083)*0.15,2)</f>
        <v>0</v>
      </c>
      <c r="R1083" s="52" t="e">
        <f aca="false">_xlfn.IFS(I1083="PE","NO RELLENAR",I1083="PC","NO RELLENAR",I1083="SUB","NO RELLENAR",I1083="ADQBYS","NO RELLENAR",I1083="CONV","NO RELLENAR",I1083="VSF","RELLENAR",I1083="VCF","RELLENAR")</f>
        <v>#N/A</v>
      </c>
      <c r="S1083" s="53"/>
      <c r="T1083" s="53"/>
      <c r="U1083" s="54"/>
      <c r="V1083" s="55"/>
      <c r="W1083" s="54"/>
      <c r="X1083" s="55"/>
      <c r="Y1083" s="51"/>
      <c r="Z1083" s="51"/>
      <c r="AA1083" s="51"/>
      <c r="AB1083" s="51"/>
      <c r="AC1083" s="51"/>
      <c r="AD1083" s="51"/>
      <c r="AE1083" s="51"/>
      <c r="AF1083" s="51"/>
      <c r="AG1083" s="51"/>
      <c r="AH1083" s="51"/>
      <c r="AI1083" s="51"/>
      <c r="AJ1083" s="51"/>
      <c r="AK1083" s="51"/>
      <c r="AL1083" s="51"/>
      <c r="AM1083" s="54"/>
      <c r="AN1083" s="51"/>
      <c r="AO1083" s="54"/>
      <c r="AP1083" s="51"/>
      <c r="AQ1083" s="54"/>
      <c r="AR1083" s="51"/>
      <c r="AS1083" s="53" t="n">
        <v>0</v>
      </c>
      <c r="AT1083" s="53" t="n">
        <v>0</v>
      </c>
      <c r="AU1083" s="53" t="e">
        <f aca="false">_xlfn.IFS(I1083="PE",0,I1083="PC",0,I1083="VCF",ROUND(AS1083*AV1083,2),I1083="VSF",ROUND(AS1083*AV1083,2),I1083="SUB",ROUND(AS1083*AV1083,2),I1083="ADQBYS",ROUND(AS1083*AV1083,2),I1083="CONV",ROUND(AS1083*AV1083,2))</f>
        <v>#N/A</v>
      </c>
      <c r="AV1083" s="56"/>
      <c r="AW1083" s="57" t="e">
        <f aca="false">_xlfn.IFS(I1083="PE",ROUND((O1083*P1083)+Q1083,2),I1083="PC",ROUND((O1083*P1083)+Q1083,2),AND(I1083="VCF",BA1083="SI"),AS1083+AU1083,AND(I1083="VCF",BA1083="NO"),AS1083,AND(I1083="VSF",BA1083="SI"),AS1083+AU1083+Y1083+Z1083,AND(I1083="VSF",BA1083="NO"),AS1083+Y1083+Z1083,AND(I1083="SUB",BA1083="SI"),AS1083+AU1083,AND(I1083="SUB",BA1083="NO"),AS1083,AND(I1083="ADQBYS",BA1083="SI"),AS1083+AU1083,AND(I1083="ADQBYS",BA1083="NO"),AS1083,AND(I1083="CONV",BA1083="SI"),AS1083+AU1083,AND(I1083="CONV",BA1083="NO"),AS1083)</f>
        <v>#N/A</v>
      </c>
      <c r="AX1083" s="53"/>
      <c r="AY1083" s="58"/>
      <c r="AZ1083" s="51"/>
      <c r="BA1083" s="59"/>
    </row>
    <row r="1084" customFormat="false" ht="18.6" hidden="false" customHeight="true" outlineLevel="0" collapsed="false">
      <c r="A1084" s="43"/>
      <c r="B1084" s="44"/>
      <c r="C1084" s="44"/>
      <c r="D1084" s="44"/>
      <c r="E1084" s="44"/>
      <c r="F1084" s="44"/>
      <c r="G1084" s="44"/>
      <c r="H1084" s="45"/>
      <c r="I1084" s="44"/>
      <c r="J1084" s="44"/>
      <c r="K1084" s="44"/>
      <c r="L1084" s="47"/>
      <c r="M1084" s="47"/>
      <c r="N1084" s="49" t="e">
        <f aca="false">_xlfn.IFS(AND(I1084="PE",M1084="NÓMINA ENERO"),1,AND(I1084="PE",M1084="NÓMINA FEBRERO"),2,AND(I1084="PE",M1084="NÓMINA MARZO"),3,AND(I1084="PE",M1084="NÓMINA ABRIL"),4,AND(I1084="PE",M1084="NÓMINA MAYO"),5,AND(I1084="PE",M1084="NÓMINA JUNIO"),6,AND(I1084="PE",M1084="NÓMINA JULIO"),7,AND(I1084="PE",M1084="NÓMINA AGOSTO"),8,AND(I1084="PE",M1084="NÓMINA SEPTIEMBRE"),9,AND(I1084="PE",M1084="NÓMINA OCTUBRE"),10,AND(I1084="PE",M1084="NÓMINA NOVIEMBRE"),11,AND(I1084="PE",M1084="NÓMINA DICIEMBRE"),12,AND(I1084="PC",M1084="NÓMINA ENERO"),1,AND(I1084="PC",M1084="NÓMINA FEBRERO"),2,AND(I1084="PC",M1084="NÓMINA MARZO"),3,AND(I1084="PC",M1084="NÓMINA ABRIL"),4,AND(I1084="PC",M1084="NÓMINA MAYO"),5,AND(I1084="PC",M1084="NÓMINA JUNIO"),6,AND(I1084="PC",M1084="NÓMINA JULIO"),7,AND(I1084="PC",M1084="NÓMINA AGOSTO"),8,AND(I1084="PC",M1084="NÓMINA SEPTIEMBRE"),9,AND(I1084="PC",M1084="NÓMINA OCTUBRE"),10,AND(I1084="PC",M1084="NÓMINA NOVIEMBRE"),11,AND(I1084="PC",M1084="NÓMINA DICIEMBRE"),12,I1084="VCF"," ",I1084="VSF"," ",I1084="SUB"," ",I1084="ADQBYS"," ",I1084="CONV"," ")</f>
        <v>#N/A</v>
      </c>
      <c r="O1084" s="50"/>
      <c r="P1084" s="51"/>
      <c r="Q1084" s="51" t="n">
        <f aca="false">ROUND((O1084*P1084)*0.15,2)</f>
        <v>0</v>
      </c>
      <c r="R1084" s="52" t="e">
        <f aca="false">_xlfn.IFS(I1084="PE","NO RELLENAR",I1084="PC","NO RELLENAR",I1084="SUB","NO RELLENAR",I1084="ADQBYS","NO RELLENAR",I1084="CONV","NO RELLENAR",I1084="VSF","RELLENAR",I1084="VCF","RELLENAR")</f>
        <v>#N/A</v>
      </c>
      <c r="S1084" s="53"/>
      <c r="T1084" s="53"/>
      <c r="U1084" s="54"/>
      <c r="V1084" s="55"/>
      <c r="W1084" s="54"/>
      <c r="X1084" s="55"/>
      <c r="Y1084" s="51"/>
      <c r="Z1084" s="51"/>
      <c r="AA1084" s="51"/>
      <c r="AB1084" s="51"/>
      <c r="AC1084" s="51"/>
      <c r="AD1084" s="51"/>
      <c r="AE1084" s="51"/>
      <c r="AF1084" s="51"/>
      <c r="AG1084" s="51"/>
      <c r="AH1084" s="51"/>
      <c r="AI1084" s="51"/>
      <c r="AJ1084" s="51"/>
      <c r="AK1084" s="51"/>
      <c r="AL1084" s="51"/>
      <c r="AM1084" s="54"/>
      <c r="AN1084" s="51"/>
      <c r="AO1084" s="54"/>
      <c r="AP1084" s="51"/>
      <c r="AQ1084" s="54"/>
      <c r="AR1084" s="51"/>
      <c r="AS1084" s="53" t="n">
        <v>0</v>
      </c>
      <c r="AT1084" s="53" t="n">
        <v>0</v>
      </c>
      <c r="AU1084" s="53" t="e">
        <f aca="false">_xlfn.IFS(I1084="PE",0,I1084="PC",0,I1084="VCF",ROUND(AS1084*AV1084,2),I1084="VSF",ROUND(AS1084*AV1084,2),I1084="SUB",ROUND(AS1084*AV1084,2),I1084="ADQBYS",ROUND(AS1084*AV1084,2),I1084="CONV",ROUND(AS1084*AV1084,2))</f>
        <v>#N/A</v>
      </c>
      <c r="AV1084" s="56"/>
      <c r="AW1084" s="57" t="e">
        <f aca="false">_xlfn.IFS(I1084="PE",ROUND((O1084*P1084)+Q1084,2),I1084="PC",ROUND((O1084*P1084)+Q1084,2),AND(I1084="VCF",BA1084="SI"),AS1084+AU1084,AND(I1084="VCF",BA1084="NO"),AS1084,AND(I1084="VSF",BA1084="SI"),AS1084+AU1084+Y1084+Z1084,AND(I1084="VSF",BA1084="NO"),AS1084+Y1084+Z1084,AND(I1084="SUB",BA1084="SI"),AS1084+AU1084,AND(I1084="SUB",BA1084="NO"),AS1084,AND(I1084="ADQBYS",BA1084="SI"),AS1084+AU1084,AND(I1084="ADQBYS",BA1084="NO"),AS1084,AND(I1084="CONV",BA1084="SI"),AS1084+AU1084,AND(I1084="CONV",BA1084="NO"),AS1084)</f>
        <v>#N/A</v>
      </c>
      <c r="AX1084" s="53"/>
      <c r="AY1084" s="58"/>
      <c r="AZ1084" s="51"/>
      <c r="BA1084" s="59"/>
    </row>
    <row r="1085" customFormat="false" ht="18.6" hidden="false" customHeight="true" outlineLevel="0" collapsed="false">
      <c r="A1085" s="43"/>
      <c r="B1085" s="44"/>
      <c r="C1085" s="44"/>
      <c r="D1085" s="44"/>
      <c r="E1085" s="44"/>
      <c r="F1085" s="44"/>
      <c r="G1085" s="44"/>
      <c r="H1085" s="45"/>
      <c r="I1085" s="44"/>
      <c r="J1085" s="44"/>
      <c r="K1085" s="44"/>
      <c r="L1085" s="47"/>
      <c r="M1085" s="47"/>
      <c r="N1085" s="49" t="e">
        <f aca="false">_xlfn.IFS(AND(I1085="PE",M1085="NÓMINA ENERO"),1,AND(I1085="PE",M1085="NÓMINA FEBRERO"),2,AND(I1085="PE",M1085="NÓMINA MARZO"),3,AND(I1085="PE",M1085="NÓMINA ABRIL"),4,AND(I1085="PE",M1085="NÓMINA MAYO"),5,AND(I1085="PE",M1085="NÓMINA JUNIO"),6,AND(I1085="PE",M1085="NÓMINA JULIO"),7,AND(I1085="PE",M1085="NÓMINA AGOSTO"),8,AND(I1085="PE",M1085="NÓMINA SEPTIEMBRE"),9,AND(I1085="PE",M1085="NÓMINA OCTUBRE"),10,AND(I1085="PE",M1085="NÓMINA NOVIEMBRE"),11,AND(I1085="PE",M1085="NÓMINA DICIEMBRE"),12,AND(I1085="PC",M1085="NÓMINA ENERO"),1,AND(I1085="PC",M1085="NÓMINA FEBRERO"),2,AND(I1085="PC",M1085="NÓMINA MARZO"),3,AND(I1085="PC",M1085="NÓMINA ABRIL"),4,AND(I1085="PC",M1085="NÓMINA MAYO"),5,AND(I1085="PC",M1085="NÓMINA JUNIO"),6,AND(I1085="PC",M1085="NÓMINA JULIO"),7,AND(I1085="PC",M1085="NÓMINA AGOSTO"),8,AND(I1085="PC",M1085="NÓMINA SEPTIEMBRE"),9,AND(I1085="PC",M1085="NÓMINA OCTUBRE"),10,AND(I1085="PC",M1085="NÓMINA NOVIEMBRE"),11,AND(I1085="PC",M1085="NÓMINA DICIEMBRE"),12,I1085="VCF"," ",I1085="VSF"," ",I1085="SUB"," ",I1085="ADQBYS"," ",I1085="CONV"," ")</f>
        <v>#N/A</v>
      </c>
      <c r="O1085" s="50"/>
      <c r="P1085" s="51"/>
      <c r="Q1085" s="51" t="n">
        <f aca="false">ROUND((O1085*P1085)*0.15,2)</f>
        <v>0</v>
      </c>
      <c r="R1085" s="52" t="e">
        <f aca="false">_xlfn.IFS(I1085="PE","NO RELLENAR",I1085="PC","NO RELLENAR",I1085="SUB","NO RELLENAR",I1085="ADQBYS","NO RELLENAR",I1085="CONV","NO RELLENAR",I1085="VSF","RELLENAR",I1085="VCF","RELLENAR")</f>
        <v>#N/A</v>
      </c>
      <c r="S1085" s="53"/>
      <c r="T1085" s="53"/>
      <c r="U1085" s="54"/>
      <c r="V1085" s="55"/>
      <c r="W1085" s="54"/>
      <c r="X1085" s="55"/>
      <c r="Y1085" s="51"/>
      <c r="Z1085" s="51"/>
      <c r="AA1085" s="51"/>
      <c r="AB1085" s="51"/>
      <c r="AC1085" s="51"/>
      <c r="AD1085" s="51"/>
      <c r="AE1085" s="51"/>
      <c r="AF1085" s="51"/>
      <c r="AG1085" s="51"/>
      <c r="AH1085" s="51"/>
      <c r="AI1085" s="51"/>
      <c r="AJ1085" s="51"/>
      <c r="AK1085" s="51"/>
      <c r="AL1085" s="51"/>
      <c r="AM1085" s="54"/>
      <c r="AN1085" s="51"/>
      <c r="AO1085" s="54"/>
      <c r="AP1085" s="51"/>
      <c r="AQ1085" s="54"/>
      <c r="AR1085" s="51"/>
      <c r="AS1085" s="53" t="n">
        <v>0</v>
      </c>
      <c r="AT1085" s="53" t="n">
        <v>0</v>
      </c>
      <c r="AU1085" s="53" t="e">
        <f aca="false">_xlfn.IFS(I1085="PE",0,I1085="PC",0,I1085="VCF",ROUND(AS1085*AV1085,2),I1085="VSF",ROUND(AS1085*AV1085,2),I1085="SUB",ROUND(AS1085*AV1085,2),I1085="ADQBYS",ROUND(AS1085*AV1085,2),I1085="CONV",ROUND(AS1085*AV1085,2))</f>
        <v>#N/A</v>
      </c>
      <c r="AV1085" s="56"/>
      <c r="AW1085" s="57" t="e">
        <f aca="false">_xlfn.IFS(I1085="PE",ROUND((O1085*P1085)+Q1085,2),I1085="PC",ROUND((O1085*P1085)+Q1085,2),AND(I1085="VCF",BA1085="SI"),AS1085+AU1085,AND(I1085="VCF",BA1085="NO"),AS1085,AND(I1085="VSF",BA1085="SI"),AS1085+AU1085+Y1085+Z1085,AND(I1085="VSF",BA1085="NO"),AS1085+Y1085+Z1085,AND(I1085="SUB",BA1085="SI"),AS1085+AU1085,AND(I1085="SUB",BA1085="NO"),AS1085,AND(I1085="ADQBYS",BA1085="SI"),AS1085+AU1085,AND(I1085="ADQBYS",BA1085="NO"),AS1085,AND(I1085="CONV",BA1085="SI"),AS1085+AU1085,AND(I1085="CONV",BA1085="NO"),AS1085)</f>
        <v>#N/A</v>
      </c>
      <c r="AX1085" s="53"/>
      <c r="AY1085" s="58"/>
      <c r="AZ1085" s="51"/>
      <c r="BA1085" s="59"/>
    </row>
    <row r="1086" customFormat="false" ht="18.6" hidden="false" customHeight="true" outlineLevel="0" collapsed="false">
      <c r="A1086" s="43"/>
      <c r="B1086" s="44"/>
      <c r="C1086" s="44"/>
      <c r="D1086" s="44"/>
      <c r="E1086" s="44"/>
      <c r="F1086" s="44"/>
      <c r="G1086" s="44"/>
      <c r="H1086" s="45"/>
      <c r="I1086" s="44"/>
      <c r="J1086" s="44"/>
      <c r="K1086" s="44"/>
      <c r="L1086" s="47"/>
      <c r="M1086" s="47"/>
      <c r="N1086" s="49" t="e">
        <f aca="false">_xlfn.IFS(AND(I1086="PE",M1086="NÓMINA ENERO"),1,AND(I1086="PE",M1086="NÓMINA FEBRERO"),2,AND(I1086="PE",M1086="NÓMINA MARZO"),3,AND(I1086="PE",M1086="NÓMINA ABRIL"),4,AND(I1086="PE",M1086="NÓMINA MAYO"),5,AND(I1086="PE",M1086="NÓMINA JUNIO"),6,AND(I1086="PE",M1086="NÓMINA JULIO"),7,AND(I1086="PE",M1086="NÓMINA AGOSTO"),8,AND(I1086="PE",M1086="NÓMINA SEPTIEMBRE"),9,AND(I1086="PE",M1086="NÓMINA OCTUBRE"),10,AND(I1086="PE",M1086="NÓMINA NOVIEMBRE"),11,AND(I1086="PE",M1086="NÓMINA DICIEMBRE"),12,AND(I1086="PC",M1086="NÓMINA ENERO"),1,AND(I1086="PC",M1086="NÓMINA FEBRERO"),2,AND(I1086="PC",M1086="NÓMINA MARZO"),3,AND(I1086="PC",M1086="NÓMINA ABRIL"),4,AND(I1086="PC",M1086="NÓMINA MAYO"),5,AND(I1086="PC",M1086="NÓMINA JUNIO"),6,AND(I1086="PC",M1086="NÓMINA JULIO"),7,AND(I1086="PC",M1086="NÓMINA AGOSTO"),8,AND(I1086="PC",M1086="NÓMINA SEPTIEMBRE"),9,AND(I1086="PC",M1086="NÓMINA OCTUBRE"),10,AND(I1086="PC",M1086="NÓMINA NOVIEMBRE"),11,AND(I1086="PC",M1086="NÓMINA DICIEMBRE"),12,I1086="VCF"," ",I1086="VSF"," ",I1086="SUB"," ",I1086="ADQBYS"," ",I1086="CONV"," ")</f>
        <v>#N/A</v>
      </c>
      <c r="O1086" s="50"/>
      <c r="P1086" s="51"/>
      <c r="Q1086" s="51" t="n">
        <f aca="false">ROUND((O1086*P1086)*0.15,2)</f>
        <v>0</v>
      </c>
      <c r="R1086" s="52" t="e">
        <f aca="false">_xlfn.IFS(I1086="PE","NO RELLENAR",I1086="PC","NO RELLENAR",I1086="SUB","NO RELLENAR",I1086="ADQBYS","NO RELLENAR",I1086="CONV","NO RELLENAR",I1086="VSF","RELLENAR",I1086="VCF","RELLENAR")</f>
        <v>#N/A</v>
      </c>
      <c r="S1086" s="53"/>
      <c r="T1086" s="53"/>
      <c r="U1086" s="54"/>
      <c r="V1086" s="55"/>
      <c r="W1086" s="54"/>
      <c r="X1086" s="55"/>
      <c r="Y1086" s="51"/>
      <c r="Z1086" s="51"/>
      <c r="AA1086" s="51"/>
      <c r="AB1086" s="51"/>
      <c r="AC1086" s="51"/>
      <c r="AD1086" s="51"/>
      <c r="AE1086" s="51"/>
      <c r="AF1086" s="51"/>
      <c r="AG1086" s="51"/>
      <c r="AH1086" s="51"/>
      <c r="AI1086" s="51"/>
      <c r="AJ1086" s="51"/>
      <c r="AK1086" s="51"/>
      <c r="AL1086" s="51"/>
      <c r="AM1086" s="54"/>
      <c r="AN1086" s="51"/>
      <c r="AO1086" s="54"/>
      <c r="AP1086" s="51"/>
      <c r="AQ1086" s="54"/>
      <c r="AR1086" s="51"/>
      <c r="AS1086" s="53" t="n">
        <v>0</v>
      </c>
      <c r="AT1086" s="53" t="n">
        <v>0</v>
      </c>
      <c r="AU1086" s="53" t="e">
        <f aca="false">_xlfn.IFS(I1086="PE",0,I1086="PC",0,I1086="VCF",ROUND(AS1086*AV1086,2),I1086="VSF",ROUND(AS1086*AV1086,2),I1086="SUB",ROUND(AS1086*AV1086,2),I1086="ADQBYS",ROUND(AS1086*AV1086,2),I1086="CONV",ROUND(AS1086*AV1086,2))</f>
        <v>#N/A</v>
      </c>
      <c r="AV1086" s="56"/>
      <c r="AW1086" s="57" t="e">
        <f aca="false">_xlfn.IFS(I1086="PE",ROUND((O1086*P1086)+Q1086,2),I1086="PC",ROUND((O1086*P1086)+Q1086,2),AND(I1086="VCF",BA1086="SI"),AS1086+AU1086,AND(I1086="VCF",BA1086="NO"),AS1086,AND(I1086="VSF",BA1086="SI"),AS1086+AU1086+Y1086+Z1086,AND(I1086="VSF",BA1086="NO"),AS1086+Y1086+Z1086,AND(I1086="SUB",BA1086="SI"),AS1086+AU1086,AND(I1086="SUB",BA1086="NO"),AS1086,AND(I1086="ADQBYS",BA1086="SI"),AS1086+AU1086,AND(I1086="ADQBYS",BA1086="NO"),AS1086,AND(I1086="CONV",BA1086="SI"),AS1086+AU1086,AND(I1086="CONV",BA1086="NO"),AS1086)</f>
        <v>#N/A</v>
      </c>
      <c r="AX1086" s="53"/>
      <c r="AY1086" s="58"/>
      <c r="AZ1086" s="51"/>
      <c r="BA1086" s="59"/>
    </row>
    <row r="1087" customFormat="false" ht="18.6" hidden="false" customHeight="true" outlineLevel="0" collapsed="false">
      <c r="A1087" s="43"/>
      <c r="B1087" s="44"/>
      <c r="C1087" s="44"/>
      <c r="D1087" s="44"/>
      <c r="E1087" s="44"/>
      <c r="F1087" s="44"/>
      <c r="G1087" s="44"/>
      <c r="H1087" s="45"/>
      <c r="I1087" s="44"/>
      <c r="J1087" s="44"/>
      <c r="K1087" s="44"/>
      <c r="L1087" s="47"/>
      <c r="M1087" s="47"/>
      <c r="N1087" s="49" t="e">
        <f aca="false">_xlfn.IFS(AND(I1087="PE",M1087="NÓMINA ENERO"),1,AND(I1087="PE",M1087="NÓMINA FEBRERO"),2,AND(I1087="PE",M1087="NÓMINA MARZO"),3,AND(I1087="PE",M1087="NÓMINA ABRIL"),4,AND(I1087="PE",M1087="NÓMINA MAYO"),5,AND(I1087="PE",M1087="NÓMINA JUNIO"),6,AND(I1087="PE",M1087="NÓMINA JULIO"),7,AND(I1087="PE",M1087="NÓMINA AGOSTO"),8,AND(I1087="PE",M1087="NÓMINA SEPTIEMBRE"),9,AND(I1087="PE",M1087="NÓMINA OCTUBRE"),10,AND(I1087="PE",M1087="NÓMINA NOVIEMBRE"),11,AND(I1087="PE",M1087="NÓMINA DICIEMBRE"),12,AND(I1087="PC",M1087="NÓMINA ENERO"),1,AND(I1087="PC",M1087="NÓMINA FEBRERO"),2,AND(I1087="PC",M1087="NÓMINA MARZO"),3,AND(I1087="PC",M1087="NÓMINA ABRIL"),4,AND(I1087="PC",M1087="NÓMINA MAYO"),5,AND(I1087="PC",M1087="NÓMINA JUNIO"),6,AND(I1087="PC",M1087="NÓMINA JULIO"),7,AND(I1087="PC",M1087="NÓMINA AGOSTO"),8,AND(I1087="PC",M1087="NÓMINA SEPTIEMBRE"),9,AND(I1087="PC",M1087="NÓMINA OCTUBRE"),10,AND(I1087="PC",M1087="NÓMINA NOVIEMBRE"),11,AND(I1087="PC",M1087="NÓMINA DICIEMBRE"),12,I1087="VCF"," ",I1087="VSF"," ",I1087="SUB"," ",I1087="ADQBYS"," ",I1087="CONV"," ")</f>
        <v>#N/A</v>
      </c>
      <c r="O1087" s="50"/>
      <c r="P1087" s="51"/>
      <c r="Q1087" s="51" t="n">
        <f aca="false">ROUND((O1087*P1087)*0.15,2)</f>
        <v>0</v>
      </c>
      <c r="R1087" s="52" t="e">
        <f aca="false">_xlfn.IFS(I1087="PE","NO RELLENAR",I1087="PC","NO RELLENAR",I1087="SUB","NO RELLENAR",I1087="ADQBYS","NO RELLENAR",I1087="CONV","NO RELLENAR",I1087="VSF","RELLENAR",I1087="VCF","RELLENAR")</f>
        <v>#N/A</v>
      </c>
      <c r="S1087" s="53"/>
      <c r="T1087" s="53"/>
      <c r="U1087" s="54"/>
      <c r="V1087" s="55"/>
      <c r="W1087" s="54"/>
      <c r="X1087" s="55"/>
      <c r="Y1087" s="51"/>
      <c r="Z1087" s="51"/>
      <c r="AA1087" s="51"/>
      <c r="AB1087" s="51"/>
      <c r="AC1087" s="51"/>
      <c r="AD1087" s="51"/>
      <c r="AE1087" s="51"/>
      <c r="AF1087" s="51"/>
      <c r="AG1087" s="51"/>
      <c r="AH1087" s="51"/>
      <c r="AI1087" s="51"/>
      <c r="AJ1087" s="51"/>
      <c r="AK1087" s="51"/>
      <c r="AL1087" s="51"/>
      <c r="AM1087" s="54"/>
      <c r="AN1087" s="51"/>
      <c r="AO1087" s="54"/>
      <c r="AP1087" s="51"/>
      <c r="AQ1087" s="54"/>
      <c r="AR1087" s="51"/>
      <c r="AS1087" s="53" t="n">
        <v>0</v>
      </c>
      <c r="AT1087" s="53" t="n">
        <v>0</v>
      </c>
      <c r="AU1087" s="53" t="e">
        <f aca="false">_xlfn.IFS(I1087="PE",0,I1087="PC",0,I1087="VCF",ROUND(AS1087*AV1087,2),I1087="VSF",ROUND(AS1087*AV1087,2),I1087="SUB",ROUND(AS1087*AV1087,2),I1087="ADQBYS",ROUND(AS1087*AV1087,2),I1087="CONV",ROUND(AS1087*AV1087,2))</f>
        <v>#N/A</v>
      </c>
      <c r="AV1087" s="56"/>
      <c r="AW1087" s="57" t="e">
        <f aca="false">_xlfn.IFS(I1087="PE",ROUND((O1087*P1087)+Q1087,2),I1087="PC",ROUND((O1087*P1087)+Q1087,2),AND(I1087="VCF",BA1087="SI"),AS1087+AU1087,AND(I1087="VCF",BA1087="NO"),AS1087,AND(I1087="VSF",BA1087="SI"),AS1087+AU1087+Y1087+Z1087,AND(I1087="VSF",BA1087="NO"),AS1087+Y1087+Z1087,AND(I1087="SUB",BA1087="SI"),AS1087+AU1087,AND(I1087="SUB",BA1087="NO"),AS1087,AND(I1087="ADQBYS",BA1087="SI"),AS1087+AU1087,AND(I1087="ADQBYS",BA1087="NO"),AS1087,AND(I1087="CONV",BA1087="SI"),AS1087+AU1087,AND(I1087="CONV",BA1087="NO"),AS1087)</f>
        <v>#N/A</v>
      </c>
      <c r="AX1087" s="53"/>
      <c r="AY1087" s="58"/>
      <c r="AZ1087" s="51"/>
      <c r="BA1087" s="59"/>
    </row>
    <row r="1088" customFormat="false" ht="18.6" hidden="false" customHeight="true" outlineLevel="0" collapsed="false">
      <c r="A1088" s="43"/>
      <c r="B1088" s="44"/>
      <c r="C1088" s="44"/>
      <c r="D1088" s="44"/>
      <c r="E1088" s="44"/>
      <c r="F1088" s="44"/>
      <c r="G1088" s="44"/>
      <c r="H1088" s="45"/>
      <c r="I1088" s="44"/>
      <c r="J1088" s="44"/>
      <c r="K1088" s="44"/>
      <c r="L1088" s="47"/>
      <c r="M1088" s="47"/>
      <c r="N1088" s="49" t="e">
        <f aca="false">_xlfn.IFS(AND(I1088="PE",M1088="NÓMINA ENERO"),1,AND(I1088="PE",M1088="NÓMINA FEBRERO"),2,AND(I1088="PE",M1088="NÓMINA MARZO"),3,AND(I1088="PE",M1088="NÓMINA ABRIL"),4,AND(I1088="PE",M1088="NÓMINA MAYO"),5,AND(I1088="PE",M1088="NÓMINA JUNIO"),6,AND(I1088="PE",M1088="NÓMINA JULIO"),7,AND(I1088="PE",M1088="NÓMINA AGOSTO"),8,AND(I1088="PE",M1088="NÓMINA SEPTIEMBRE"),9,AND(I1088="PE",M1088="NÓMINA OCTUBRE"),10,AND(I1088="PE",M1088="NÓMINA NOVIEMBRE"),11,AND(I1088="PE",M1088="NÓMINA DICIEMBRE"),12,AND(I1088="PC",M1088="NÓMINA ENERO"),1,AND(I1088="PC",M1088="NÓMINA FEBRERO"),2,AND(I1088="PC",M1088="NÓMINA MARZO"),3,AND(I1088="PC",M1088="NÓMINA ABRIL"),4,AND(I1088="PC",M1088="NÓMINA MAYO"),5,AND(I1088="PC",M1088="NÓMINA JUNIO"),6,AND(I1088="PC",M1088="NÓMINA JULIO"),7,AND(I1088="PC",M1088="NÓMINA AGOSTO"),8,AND(I1088="PC",M1088="NÓMINA SEPTIEMBRE"),9,AND(I1088="PC",M1088="NÓMINA OCTUBRE"),10,AND(I1088="PC",M1088="NÓMINA NOVIEMBRE"),11,AND(I1088="PC",M1088="NÓMINA DICIEMBRE"),12,I1088="VCF"," ",I1088="VSF"," ",I1088="SUB"," ",I1088="ADQBYS"," ",I1088="CONV"," ")</f>
        <v>#N/A</v>
      </c>
      <c r="O1088" s="50"/>
      <c r="P1088" s="51"/>
      <c r="Q1088" s="51" t="n">
        <f aca="false">ROUND((O1088*P1088)*0.15,2)</f>
        <v>0</v>
      </c>
      <c r="R1088" s="52" t="e">
        <f aca="false">_xlfn.IFS(I1088="PE","NO RELLENAR",I1088="PC","NO RELLENAR",I1088="SUB","NO RELLENAR",I1088="ADQBYS","NO RELLENAR",I1088="CONV","NO RELLENAR",I1088="VSF","RELLENAR",I1088="VCF","RELLENAR")</f>
        <v>#N/A</v>
      </c>
      <c r="S1088" s="53"/>
      <c r="T1088" s="53"/>
      <c r="U1088" s="54"/>
      <c r="V1088" s="55"/>
      <c r="W1088" s="54"/>
      <c r="X1088" s="55"/>
      <c r="Y1088" s="51"/>
      <c r="Z1088" s="51"/>
      <c r="AA1088" s="51"/>
      <c r="AB1088" s="51"/>
      <c r="AC1088" s="51"/>
      <c r="AD1088" s="51"/>
      <c r="AE1088" s="51"/>
      <c r="AF1088" s="51"/>
      <c r="AG1088" s="51"/>
      <c r="AH1088" s="51"/>
      <c r="AI1088" s="51"/>
      <c r="AJ1088" s="51"/>
      <c r="AK1088" s="51"/>
      <c r="AL1088" s="51"/>
      <c r="AM1088" s="54"/>
      <c r="AN1088" s="51"/>
      <c r="AO1088" s="54"/>
      <c r="AP1088" s="51"/>
      <c r="AQ1088" s="54"/>
      <c r="AR1088" s="51"/>
      <c r="AS1088" s="53" t="n">
        <v>0</v>
      </c>
      <c r="AT1088" s="53" t="n">
        <v>0</v>
      </c>
      <c r="AU1088" s="53" t="e">
        <f aca="false">_xlfn.IFS(I1088="PE",0,I1088="PC",0,I1088="VCF",ROUND(AS1088*AV1088,2),I1088="VSF",ROUND(AS1088*AV1088,2),I1088="SUB",ROUND(AS1088*AV1088,2),I1088="ADQBYS",ROUND(AS1088*AV1088,2),I1088="CONV",ROUND(AS1088*AV1088,2))</f>
        <v>#N/A</v>
      </c>
      <c r="AV1088" s="56"/>
      <c r="AW1088" s="57" t="e">
        <f aca="false">_xlfn.IFS(I1088="PE",ROUND((O1088*P1088)+Q1088,2),I1088="PC",ROUND((O1088*P1088)+Q1088,2),AND(I1088="VCF",BA1088="SI"),AS1088+AU1088,AND(I1088="VCF",BA1088="NO"),AS1088,AND(I1088="VSF",BA1088="SI"),AS1088+AU1088+Y1088+Z1088,AND(I1088="VSF",BA1088="NO"),AS1088+Y1088+Z1088,AND(I1088="SUB",BA1088="SI"),AS1088+AU1088,AND(I1088="SUB",BA1088="NO"),AS1088,AND(I1088="ADQBYS",BA1088="SI"),AS1088+AU1088,AND(I1088="ADQBYS",BA1088="NO"),AS1088,AND(I1088="CONV",BA1088="SI"),AS1088+AU1088,AND(I1088="CONV",BA1088="NO"),AS1088)</f>
        <v>#N/A</v>
      </c>
      <c r="AX1088" s="53"/>
      <c r="AY1088" s="58"/>
      <c r="AZ1088" s="51"/>
      <c r="BA1088" s="59"/>
    </row>
    <row r="1089" customFormat="false" ht="18.6" hidden="false" customHeight="true" outlineLevel="0" collapsed="false">
      <c r="A1089" s="43"/>
      <c r="B1089" s="44"/>
      <c r="C1089" s="44"/>
      <c r="D1089" s="44"/>
      <c r="E1089" s="44"/>
      <c r="F1089" s="44"/>
      <c r="G1089" s="44"/>
      <c r="H1089" s="45"/>
      <c r="I1089" s="44"/>
      <c r="J1089" s="44"/>
      <c r="K1089" s="44"/>
      <c r="L1089" s="47"/>
      <c r="M1089" s="47"/>
      <c r="N1089" s="49" t="e">
        <f aca="false">_xlfn.IFS(AND(I1089="PE",M1089="NÓMINA ENERO"),1,AND(I1089="PE",M1089="NÓMINA FEBRERO"),2,AND(I1089="PE",M1089="NÓMINA MARZO"),3,AND(I1089="PE",M1089="NÓMINA ABRIL"),4,AND(I1089="PE",M1089="NÓMINA MAYO"),5,AND(I1089="PE",M1089="NÓMINA JUNIO"),6,AND(I1089="PE",M1089="NÓMINA JULIO"),7,AND(I1089="PE",M1089="NÓMINA AGOSTO"),8,AND(I1089="PE",M1089="NÓMINA SEPTIEMBRE"),9,AND(I1089="PE",M1089="NÓMINA OCTUBRE"),10,AND(I1089="PE",M1089="NÓMINA NOVIEMBRE"),11,AND(I1089="PE",M1089="NÓMINA DICIEMBRE"),12,AND(I1089="PC",M1089="NÓMINA ENERO"),1,AND(I1089="PC",M1089="NÓMINA FEBRERO"),2,AND(I1089="PC",M1089="NÓMINA MARZO"),3,AND(I1089="PC",M1089="NÓMINA ABRIL"),4,AND(I1089="PC",M1089="NÓMINA MAYO"),5,AND(I1089="PC",M1089="NÓMINA JUNIO"),6,AND(I1089="PC",M1089="NÓMINA JULIO"),7,AND(I1089="PC",M1089="NÓMINA AGOSTO"),8,AND(I1089="PC",M1089="NÓMINA SEPTIEMBRE"),9,AND(I1089="PC",M1089="NÓMINA OCTUBRE"),10,AND(I1089="PC",M1089="NÓMINA NOVIEMBRE"),11,AND(I1089="PC",M1089="NÓMINA DICIEMBRE"),12,I1089="VCF"," ",I1089="VSF"," ",I1089="SUB"," ",I1089="ADQBYS"," ",I1089="CONV"," ")</f>
        <v>#N/A</v>
      </c>
      <c r="O1089" s="50"/>
      <c r="P1089" s="51"/>
      <c r="Q1089" s="51" t="n">
        <f aca="false">ROUND((O1089*P1089)*0.15,2)</f>
        <v>0</v>
      </c>
      <c r="R1089" s="52" t="e">
        <f aca="false">_xlfn.IFS(I1089="PE","NO RELLENAR",I1089="PC","NO RELLENAR",I1089="SUB","NO RELLENAR",I1089="ADQBYS","NO RELLENAR",I1089="CONV","NO RELLENAR",I1089="VSF","RELLENAR",I1089="VCF","RELLENAR")</f>
        <v>#N/A</v>
      </c>
      <c r="S1089" s="53"/>
      <c r="T1089" s="53"/>
      <c r="U1089" s="54"/>
      <c r="V1089" s="55"/>
      <c r="W1089" s="54"/>
      <c r="X1089" s="55"/>
      <c r="Y1089" s="51"/>
      <c r="Z1089" s="51"/>
      <c r="AA1089" s="51"/>
      <c r="AB1089" s="51"/>
      <c r="AC1089" s="51"/>
      <c r="AD1089" s="51"/>
      <c r="AE1089" s="51"/>
      <c r="AF1089" s="51"/>
      <c r="AG1089" s="51"/>
      <c r="AH1089" s="51"/>
      <c r="AI1089" s="51"/>
      <c r="AJ1089" s="51"/>
      <c r="AK1089" s="51"/>
      <c r="AL1089" s="51"/>
      <c r="AM1089" s="54"/>
      <c r="AN1089" s="51"/>
      <c r="AO1089" s="54"/>
      <c r="AP1089" s="51"/>
      <c r="AQ1089" s="54"/>
      <c r="AR1089" s="51"/>
      <c r="AS1089" s="53" t="n">
        <v>0</v>
      </c>
      <c r="AT1089" s="53" t="n">
        <v>0</v>
      </c>
      <c r="AU1089" s="53" t="e">
        <f aca="false">_xlfn.IFS(I1089="PE",0,I1089="PC",0,I1089="VCF",ROUND(AS1089*AV1089,2),I1089="VSF",ROUND(AS1089*AV1089,2),I1089="SUB",ROUND(AS1089*AV1089,2),I1089="ADQBYS",ROUND(AS1089*AV1089,2),I1089="CONV",ROUND(AS1089*AV1089,2))</f>
        <v>#N/A</v>
      </c>
      <c r="AV1089" s="56"/>
      <c r="AW1089" s="57" t="e">
        <f aca="false">_xlfn.IFS(I1089="PE",ROUND((O1089*P1089)+Q1089,2),I1089="PC",ROUND((O1089*P1089)+Q1089,2),AND(I1089="VCF",BA1089="SI"),AS1089+AU1089,AND(I1089="VCF",BA1089="NO"),AS1089,AND(I1089="VSF",BA1089="SI"),AS1089+AU1089+Y1089+Z1089,AND(I1089="VSF",BA1089="NO"),AS1089+Y1089+Z1089,AND(I1089="SUB",BA1089="SI"),AS1089+AU1089,AND(I1089="SUB",BA1089="NO"),AS1089,AND(I1089="ADQBYS",BA1089="SI"),AS1089+AU1089,AND(I1089="ADQBYS",BA1089="NO"),AS1089,AND(I1089="CONV",BA1089="SI"),AS1089+AU1089,AND(I1089="CONV",BA1089="NO"),AS1089)</f>
        <v>#N/A</v>
      </c>
      <c r="AX1089" s="53"/>
      <c r="AY1089" s="58"/>
      <c r="AZ1089" s="51"/>
      <c r="BA1089" s="59"/>
    </row>
    <row r="1090" customFormat="false" ht="18.6" hidden="false" customHeight="true" outlineLevel="0" collapsed="false">
      <c r="A1090" s="43"/>
      <c r="B1090" s="44"/>
      <c r="C1090" s="44"/>
      <c r="D1090" s="44"/>
      <c r="E1090" s="44"/>
      <c r="F1090" s="44"/>
      <c r="G1090" s="44"/>
      <c r="H1090" s="45"/>
      <c r="I1090" s="44"/>
      <c r="J1090" s="44"/>
      <c r="K1090" s="44"/>
      <c r="L1090" s="47"/>
      <c r="M1090" s="47"/>
      <c r="N1090" s="49" t="e">
        <f aca="false">_xlfn.IFS(AND(I1090="PE",M1090="NÓMINA ENERO"),1,AND(I1090="PE",M1090="NÓMINA FEBRERO"),2,AND(I1090="PE",M1090="NÓMINA MARZO"),3,AND(I1090="PE",M1090="NÓMINA ABRIL"),4,AND(I1090="PE",M1090="NÓMINA MAYO"),5,AND(I1090="PE",M1090="NÓMINA JUNIO"),6,AND(I1090="PE",M1090="NÓMINA JULIO"),7,AND(I1090="PE",M1090="NÓMINA AGOSTO"),8,AND(I1090="PE",M1090="NÓMINA SEPTIEMBRE"),9,AND(I1090="PE",M1090="NÓMINA OCTUBRE"),10,AND(I1090="PE",M1090="NÓMINA NOVIEMBRE"),11,AND(I1090="PE",M1090="NÓMINA DICIEMBRE"),12,AND(I1090="PC",M1090="NÓMINA ENERO"),1,AND(I1090="PC",M1090="NÓMINA FEBRERO"),2,AND(I1090="PC",M1090="NÓMINA MARZO"),3,AND(I1090="PC",M1090="NÓMINA ABRIL"),4,AND(I1090="PC",M1090="NÓMINA MAYO"),5,AND(I1090="PC",M1090="NÓMINA JUNIO"),6,AND(I1090="PC",M1090="NÓMINA JULIO"),7,AND(I1090="PC",M1090="NÓMINA AGOSTO"),8,AND(I1090="PC",M1090="NÓMINA SEPTIEMBRE"),9,AND(I1090="PC",M1090="NÓMINA OCTUBRE"),10,AND(I1090="PC",M1090="NÓMINA NOVIEMBRE"),11,AND(I1090="PC",M1090="NÓMINA DICIEMBRE"),12,I1090="VCF"," ",I1090="VSF"," ",I1090="SUB"," ",I1090="ADQBYS"," ",I1090="CONV"," ")</f>
        <v>#N/A</v>
      </c>
      <c r="O1090" s="50"/>
      <c r="P1090" s="51"/>
      <c r="Q1090" s="51" t="n">
        <f aca="false">ROUND((O1090*P1090)*0.15,2)</f>
        <v>0</v>
      </c>
      <c r="R1090" s="52" t="e">
        <f aca="false">_xlfn.IFS(I1090="PE","NO RELLENAR",I1090="PC","NO RELLENAR",I1090="SUB","NO RELLENAR",I1090="ADQBYS","NO RELLENAR",I1090="CONV","NO RELLENAR",I1090="VSF","RELLENAR",I1090="VCF","RELLENAR")</f>
        <v>#N/A</v>
      </c>
      <c r="S1090" s="53"/>
      <c r="T1090" s="53"/>
      <c r="U1090" s="54"/>
      <c r="V1090" s="55"/>
      <c r="W1090" s="54"/>
      <c r="X1090" s="55"/>
      <c r="Y1090" s="51"/>
      <c r="Z1090" s="51"/>
      <c r="AA1090" s="51"/>
      <c r="AB1090" s="51"/>
      <c r="AC1090" s="51"/>
      <c r="AD1090" s="51"/>
      <c r="AE1090" s="51"/>
      <c r="AF1090" s="51"/>
      <c r="AG1090" s="51"/>
      <c r="AH1090" s="51"/>
      <c r="AI1090" s="51"/>
      <c r="AJ1090" s="51"/>
      <c r="AK1090" s="51"/>
      <c r="AL1090" s="51"/>
      <c r="AM1090" s="54"/>
      <c r="AN1090" s="51"/>
      <c r="AO1090" s="54"/>
      <c r="AP1090" s="51"/>
      <c r="AQ1090" s="54"/>
      <c r="AR1090" s="51"/>
      <c r="AS1090" s="53" t="n">
        <v>0</v>
      </c>
      <c r="AT1090" s="53" t="n">
        <v>0</v>
      </c>
      <c r="AU1090" s="53" t="e">
        <f aca="false">_xlfn.IFS(I1090="PE",0,I1090="PC",0,I1090="VCF",ROUND(AS1090*AV1090,2),I1090="VSF",ROUND(AS1090*AV1090,2),I1090="SUB",ROUND(AS1090*AV1090,2),I1090="ADQBYS",ROUND(AS1090*AV1090,2),I1090="CONV",ROUND(AS1090*AV1090,2))</f>
        <v>#N/A</v>
      </c>
      <c r="AV1090" s="56"/>
      <c r="AW1090" s="57" t="e">
        <f aca="false">_xlfn.IFS(I1090="PE",ROUND((O1090*P1090)+Q1090,2),I1090="PC",ROUND((O1090*P1090)+Q1090,2),AND(I1090="VCF",BA1090="SI"),AS1090+AU1090,AND(I1090="VCF",BA1090="NO"),AS1090,AND(I1090="VSF",BA1090="SI"),AS1090+AU1090+Y1090+Z1090,AND(I1090="VSF",BA1090="NO"),AS1090+Y1090+Z1090,AND(I1090="SUB",BA1090="SI"),AS1090+AU1090,AND(I1090="SUB",BA1090="NO"),AS1090,AND(I1090="ADQBYS",BA1090="SI"),AS1090+AU1090,AND(I1090="ADQBYS",BA1090="NO"),AS1090,AND(I1090="CONV",BA1090="SI"),AS1090+AU1090,AND(I1090="CONV",BA1090="NO"),AS1090)</f>
        <v>#N/A</v>
      </c>
      <c r="AX1090" s="53"/>
      <c r="AY1090" s="58"/>
      <c r="AZ1090" s="51"/>
      <c r="BA1090" s="59"/>
    </row>
    <row r="1091" customFormat="false" ht="18.6" hidden="false" customHeight="true" outlineLevel="0" collapsed="false">
      <c r="A1091" s="43"/>
      <c r="B1091" s="44"/>
      <c r="C1091" s="44"/>
      <c r="D1091" s="44"/>
      <c r="E1091" s="44"/>
      <c r="F1091" s="44"/>
      <c r="G1091" s="44"/>
      <c r="H1091" s="45"/>
      <c r="I1091" s="44"/>
      <c r="J1091" s="44"/>
      <c r="K1091" s="44"/>
      <c r="L1091" s="47"/>
      <c r="M1091" s="47"/>
      <c r="N1091" s="49" t="e">
        <f aca="false">_xlfn.IFS(AND(I1091="PE",M1091="NÓMINA ENERO"),1,AND(I1091="PE",M1091="NÓMINA FEBRERO"),2,AND(I1091="PE",M1091="NÓMINA MARZO"),3,AND(I1091="PE",M1091="NÓMINA ABRIL"),4,AND(I1091="PE",M1091="NÓMINA MAYO"),5,AND(I1091="PE",M1091="NÓMINA JUNIO"),6,AND(I1091="PE",M1091="NÓMINA JULIO"),7,AND(I1091="PE",M1091="NÓMINA AGOSTO"),8,AND(I1091="PE",M1091="NÓMINA SEPTIEMBRE"),9,AND(I1091="PE",M1091="NÓMINA OCTUBRE"),10,AND(I1091="PE",M1091="NÓMINA NOVIEMBRE"),11,AND(I1091="PE",M1091="NÓMINA DICIEMBRE"),12,AND(I1091="PC",M1091="NÓMINA ENERO"),1,AND(I1091="PC",M1091="NÓMINA FEBRERO"),2,AND(I1091="PC",M1091="NÓMINA MARZO"),3,AND(I1091="PC",M1091="NÓMINA ABRIL"),4,AND(I1091="PC",M1091="NÓMINA MAYO"),5,AND(I1091="PC",M1091="NÓMINA JUNIO"),6,AND(I1091="PC",M1091="NÓMINA JULIO"),7,AND(I1091="PC",M1091="NÓMINA AGOSTO"),8,AND(I1091="PC",M1091="NÓMINA SEPTIEMBRE"),9,AND(I1091="PC",M1091="NÓMINA OCTUBRE"),10,AND(I1091="PC",M1091="NÓMINA NOVIEMBRE"),11,AND(I1091="PC",M1091="NÓMINA DICIEMBRE"),12,I1091="VCF"," ",I1091="VSF"," ",I1091="SUB"," ",I1091="ADQBYS"," ",I1091="CONV"," ")</f>
        <v>#N/A</v>
      </c>
      <c r="O1091" s="50"/>
      <c r="P1091" s="51"/>
      <c r="Q1091" s="51" t="n">
        <f aca="false">ROUND((O1091*P1091)*0.15,2)</f>
        <v>0</v>
      </c>
      <c r="R1091" s="52" t="e">
        <f aca="false">_xlfn.IFS(I1091="PE","NO RELLENAR",I1091="PC","NO RELLENAR",I1091="SUB","NO RELLENAR",I1091="ADQBYS","NO RELLENAR",I1091="CONV","NO RELLENAR",I1091="VSF","RELLENAR",I1091="VCF","RELLENAR")</f>
        <v>#N/A</v>
      </c>
      <c r="S1091" s="53"/>
      <c r="T1091" s="53"/>
      <c r="U1091" s="54"/>
      <c r="V1091" s="55"/>
      <c r="W1091" s="54"/>
      <c r="X1091" s="55"/>
      <c r="Y1091" s="51"/>
      <c r="Z1091" s="51"/>
      <c r="AA1091" s="51"/>
      <c r="AB1091" s="51"/>
      <c r="AC1091" s="51"/>
      <c r="AD1091" s="51"/>
      <c r="AE1091" s="51"/>
      <c r="AF1091" s="51"/>
      <c r="AG1091" s="51"/>
      <c r="AH1091" s="51"/>
      <c r="AI1091" s="51"/>
      <c r="AJ1091" s="51"/>
      <c r="AK1091" s="51"/>
      <c r="AL1091" s="51"/>
      <c r="AM1091" s="54"/>
      <c r="AN1091" s="51"/>
      <c r="AO1091" s="54"/>
      <c r="AP1091" s="51"/>
      <c r="AQ1091" s="54"/>
      <c r="AR1091" s="51"/>
      <c r="AS1091" s="53" t="n">
        <v>0</v>
      </c>
      <c r="AT1091" s="53" t="n">
        <v>0</v>
      </c>
      <c r="AU1091" s="53" t="e">
        <f aca="false">_xlfn.IFS(I1091="PE",0,I1091="PC",0,I1091="VCF",ROUND(AS1091*AV1091,2),I1091="VSF",ROUND(AS1091*AV1091,2),I1091="SUB",ROUND(AS1091*AV1091,2),I1091="ADQBYS",ROUND(AS1091*AV1091,2),I1091="CONV",ROUND(AS1091*AV1091,2))</f>
        <v>#N/A</v>
      </c>
      <c r="AV1091" s="56"/>
      <c r="AW1091" s="57" t="e">
        <f aca="false">_xlfn.IFS(I1091="PE",ROUND((O1091*P1091)+Q1091,2),I1091="PC",ROUND((O1091*P1091)+Q1091,2),AND(I1091="VCF",BA1091="SI"),AS1091+AU1091,AND(I1091="VCF",BA1091="NO"),AS1091,AND(I1091="VSF",BA1091="SI"),AS1091+AU1091+Y1091+Z1091,AND(I1091="VSF",BA1091="NO"),AS1091+Y1091+Z1091,AND(I1091="SUB",BA1091="SI"),AS1091+AU1091,AND(I1091="SUB",BA1091="NO"),AS1091,AND(I1091="ADQBYS",BA1091="SI"),AS1091+AU1091,AND(I1091="ADQBYS",BA1091="NO"),AS1091,AND(I1091="CONV",BA1091="SI"),AS1091+AU1091,AND(I1091="CONV",BA1091="NO"),AS1091)</f>
        <v>#N/A</v>
      </c>
      <c r="AX1091" s="53"/>
      <c r="AY1091" s="58"/>
      <c r="AZ1091" s="51"/>
      <c r="BA1091" s="59"/>
    </row>
    <row r="1092" customFormat="false" ht="18.6" hidden="false" customHeight="true" outlineLevel="0" collapsed="false">
      <c r="A1092" s="43"/>
      <c r="B1092" s="44"/>
      <c r="C1092" s="44"/>
      <c r="D1092" s="44"/>
      <c r="E1092" s="44"/>
      <c r="F1092" s="44"/>
      <c r="G1092" s="44"/>
      <c r="H1092" s="45"/>
      <c r="I1092" s="44"/>
      <c r="J1092" s="44"/>
      <c r="K1092" s="44"/>
      <c r="L1092" s="47"/>
      <c r="M1092" s="47"/>
      <c r="N1092" s="49" t="e">
        <f aca="false">_xlfn.IFS(AND(I1092="PE",M1092="NÓMINA ENERO"),1,AND(I1092="PE",M1092="NÓMINA FEBRERO"),2,AND(I1092="PE",M1092="NÓMINA MARZO"),3,AND(I1092="PE",M1092="NÓMINA ABRIL"),4,AND(I1092="PE",M1092="NÓMINA MAYO"),5,AND(I1092="PE",M1092="NÓMINA JUNIO"),6,AND(I1092="PE",M1092="NÓMINA JULIO"),7,AND(I1092="PE",M1092="NÓMINA AGOSTO"),8,AND(I1092="PE",M1092="NÓMINA SEPTIEMBRE"),9,AND(I1092="PE",M1092="NÓMINA OCTUBRE"),10,AND(I1092="PE",M1092="NÓMINA NOVIEMBRE"),11,AND(I1092="PE",M1092="NÓMINA DICIEMBRE"),12,AND(I1092="PC",M1092="NÓMINA ENERO"),1,AND(I1092="PC",M1092="NÓMINA FEBRERO"),2,AND(I1092="PC",M1092="NÓMINA MARZO"),3,AND(I1092="PC",M1092="NÓMINA ABRIL"),4,AND(I1092="PC",M1092="NÓMINA MAYO"),5,AND(I1092="PC",M1092="NÓMINA JUNIO"),6,AND(I1092="PC",M1092="NÓMINA JULIO"),7,AND(I1092="PC",M1092="NÓMINA AGOSTO"),8,AND(I1092="PC",M1092="NÓMINA SEPTIEMBRE"),9,AND(I1092="PC",M1092="NÓMINA OCTUBRE"),10,AND(I1092="PC",M1092="NÓMINA NOVIEMBRE"),11,AND(I1092="PC",M1092="NÓMINA DICIEMBRE"),12,I1092="VCF"," ",I1092="VSF"," ",I1092="SUB"," ",I1092="ADQBYS"," ",I1092="CONV"," ")</f>
        <v>#N/A</v>
      </c>
      <c r="O1092" s="50"/>
      <c r="P1092" s="51"/>
      <c r="Q1092" s="51" t="n">
        <f aca="false">ROUND((O1092*P1092)*0.15,2)</f>
        <v>0</v>
      </c>
      <c r="R1092" s="52" t="e">
        <f aca="false">_xlfn.IFS(I1092="PE","NO RELLENAR",I1092="PC","NO RELLENAR",I1092="SUB","NO RELLENAR",I1092="ADQBYS","NO RELLENAR",I1092="CONV","NO RELLENAR",I1092="VSF","RELLENAR",I1092="VCF","RELLENAR")</f>
        <v>#N/A</v>
      </c>
      <c r="S1092" s="53"/>
      <c r="T1092" s="53"/>
      <c r="U1092" s="54"/>
      <c r="V1092" s="55"/>
      <c r="W1092" s="54"/>
      <c r="X1092" s="55"/>
      <c r="Y1092" s="51"/>
      <c r="Z1092" s="51"/>
      <c r="AA1092" s="51"/>
      <c r="AB1092" s="51"/>
      <c r="AC1092" s="51"/>
      <c r="AD1092" s="51"/>
      <c r="AE1092" s="51"/>
      <c r="AF1092" s="51"/>
      <c r="AG1092" s="51"/>
      <c r="AH1092" s="51"/>
      <c r="AI1092" s="51"/>
      <c r="AJ1092" s="51"/>
      <c r="AK1092" s="51"/>
      <c r="AL1092" s="51"/>
      <c r="AM1092" s="54"/>
      <c r="AN1092" s="51"/>
      <c r="AO1092" s="54"/>
      <c r="AP1092" s="51"/>
      <c r="AQ1092" s="54"/>
      <c r="AR1092" s="51"/>
      <c r="AS1092" s="53" t="n">
        <v>0</v>
      </c>
      <c r="AT1092" s="53" t="n">
        <v>0</v>
      </c>
      <c r="AU1092" s="53" t="e">
        <f aca="false">_xlfn.IFS(I1092="PE",0,I1092="PC",0,I1092="VCF",ROUND(AS1092*AV1092,2),I1092="VSF",ROUND(AS1092*AV1092,2),I1092="SUB",ROUND(AS1092*AV1092,2),I1092="ADQBYS",ROUND(AS1092*AV1092,2),I1092="CONV",ROUND(AS1092*AV1092,2))</f>
        <v>#N/A</v>
      </c>
      <c r="AV1092" s="56"/>
      <c r="AW1092" s="57" t="e">
        <f aca="false">_xlfn.IFS(I1092="PE",ROUND((O1092*P1092)+Q1092,2),I1092="PC",ROUND((O1092*P1092)+Q1092,2),AND(I1092="VCF",BA1092="SI"),AS1092+AU1092,AND(I1092="VCF",BA1092="NO"),AS1092,AND(I1092="VSF",BA1092="SI"),AS1092+AU1092+Y1092+Z1092,AND(I1092="VSF",BA1092="NO"),AS1092+Y1092+Z1092,AND(I1092="SUB",BA1092="SI"),AS1092+AU1092,AND(I1092="SUB",BA1092="NO"),AS1092,AND(I1092="ADQBYS",BA1092="SI"),AS1092+AU1092,AND(I1092="ADQBYS",BA1092="NO"),AS1092,AND(I1092="CONV",BA1092="SI"),AS1092+AU1092,AND(I1092="CONV",BA1092="NO"),AS1092)</f>
        <v>#N/A</v>
      </c>
      <c r="AX1092" s="53"/>
      <c r="AY1092" s="58"/>
      <c r="AZ1092" s="51"/>
      <c r="BA1092" s="59"/>
    </row>
    <row r="1093" customFormat="false" ht="18.6" hidden="false" customHeight="true" outlineLevel="0" collapsed="false">
      <c r="A1093" s="43"/>
      <c r="B1093" s="44"/>
      <c r="C1093" s="44"/>
      <c r="D1093" s="44"/>
      <c r="E1093" s="44"/>
      <c r="F1093" s="44"/>
      <c r="G1093" s="44"/>
      <c r="H1093" s="45"/>
      <c r="I1093" s="44"/>
      <c r="J1093" s="44"/>
      <c r="K1093" s="44"/>
      <c r="L1093" s="47"/>
      <c r="M1093" s="47"/>
      <c r="N1093" s="49" t="e">
        <f aca="false">_xlfn.IFS(AND(I1093="PE",M1093="NÓMINA ENERO"),1,AND(I1093="PE",M1093="NÓMINA FEBRERO"),2,AND(I1093="PE",M1093="NÓMINA MARZO"),3,AND(I1093="PE",M1093="NÓMINA ABRIL"),4,AND(I1093="PE",M1093="NÓMINA MAYO"),5,AND(I1093="PE",M1093="NÓMINA JUNIO"),6,AND(I1093="PE",M1093="NÓMINA JULIO"),7,AND(I1093="PE",M1093="NÓMINA AGOSTO"),8,AND(I1093="PE",M1093="NÓMINA SEPTIEMBRE"),9,AND(I1093="PE",M1093="NÓMINA OCTUBRE"),10,AND(I1093="PE",M1093="NÓMINA NOVIEMBRE"),11,AND(I1093="PE",M1093="NÓMINA DICIEMBRE"),12,AND(I1093="PC",M1093="NÓMINA ENERO"),1,AND(I1093="PC",M1093="NÓMINA FEBRERO"),2,AND(I1093="PC",M1093="NÓMINA MARZO"),3,AND(I1093="PC",M1093="NÓMINA ABRIL"),4,AND(I1093="PC",M1093="NÓMINA MAYO"),5,AND(I1093="PC",M1093="NÓMINA JUNIO"),6,AND(I1093="PC",M1093="NÓMINA JULIO"),7,AND(I1093="PC",M1093="NÓMINA AGOSTO"),8,AND(I1093="PC",M1093="NÓMINA SEPTIEMBRE"),9,AND(I1093="PC",M1093="NÓMINA OCTUBRE"),10,AND(I1093="PC",M1093="NÓMINA NOVIEMBRE"),11,AND(I1093="PC",M1093="NÓMINA DICIEMBRE"),12,I1093="VCF"," ",I1093="VSF"," ",I1093="SUB"," ",I1093="ADQBYS"," ",I1093="CONV"," ")</f>
        <v>#N/A</v>
      </c>
      <c r="O1093" s="50"/>
      <c r="P1093" s="51"/>
      <c r="Q1093" s="51" t="n">
        <f aca="false">ROUND((O1093*P1093)*0.15,2)</f>
        <v>0</v>
      </c>
      <c r="R1093" s="52" t="e">
        <f aca="false">_xlfn.IFS(I1093="PE","NO RELLENAR",I1093="PC","NO RELLENAR",I1093="SUB","NO RELLENAR",I1093="ADQBYS","NO RELLENAR",I1093="CONV","NO RELLENAR",I1093="VSF","RELLENAR",I1093="VCF","RELLENAR")</f>
        <v>#N/A</v>
      </c>
      <c r="S1093" s="53"/>
      <c r="T1093" s="53"/>
      <c r="U1093" s="54"/>
      <c r="V1093" s="55"/>
      <c r="W1093" s="54"/>
      <c r="X1093" s="55"/>
      <c r="Y1093" s="51"/>
      <c r="Z1093" s="51"/>
      <c r="AA1093" s="51"/>
      <c r="AB1093" s="51"/>
      <c r="AC1093" s="51"/>
      <c r="AD1093" s="51"/>
      <c r="AE1093" s="51"/>
      <c r="AF1093" s="51"/>
      <c r="AG1093" s="51"/>
      <c r="AH1093" s="51"/>
      <c r="AI1093" s="51"/>
      <c r="AJ1093" s="51"/>
      <c r="AK1093" s="51"/>
      <c r="AL1093" s="51"/>
      <c r="AM1093" s="54"/>
      <c r="AN1093" s="51"/>
      <c r="AO1093" s="54"/>
      <c r="AP1093" s="51"/>
      <c r="AQ1093" s="54"/>
      <c r="AR1093" s="51"/>
      <c r="AS1093" s="53" t="n">
        <v>0</v>
      </c>
      <c r="AT1093" s="53" t="n">
        <v>0</v>
      </c>
      <c r="AU1093" s="53" t="e">
        <f aca="false">_xlfn.IFS(I1093="PE",0,I1093="PC",0,I1093="VCF",ROUND(AS1093*AV1093,2),I1093="VSF",ROUND(AS1093*AV1093,2),I1093="SUB",ROUND(AS1093*AV1093,2),I1093="ADQBYS",ROUND(AS1093*AV1093,2),I1093="CONV",ROUND(AS1093*AV1093,2))</f>
        <v>#N/A</v>
      </c>
      <c r="AV1093" s="56"/>
      <c r="AW1093" s="57" t="e">
        <f aca="false">_xlfn.IFS(I1093="PE",ROUND((O1093*P1093)+Q1093,2),I1093="PC",ROUND((O1093*P1093)+Q1093,2),AND(I1093="VCF",BA1093="SI"),AS1093+AU1093,AND(I1093="VCF",BA1093="NO"),AS1093,AND(I1093="VSF",BA1093="SI"),AS1093+AU1093+Y1093+Z1093,AND(I1093="VSF",BA1093="NO"),AS1093+Y1093+Z1093,AND(I1093="SUB",BA1093="SI"),AS1093+AU1093,AND(I1093="SUB",BA1093="NO"),AS1093,AND(I1093="ADQBYS",BA1093="SI"),AS1093+AU1093,AND(I1093="ADQBYS",BA1093="NO"),AS1093,AND(I1093="CONV",BA1093="SI"),AS1093+AU1093,AND(I1093="CONV",BA1093="NO"),AS1093)</f>
        <v>#N/A</v>
      </c>
      <c r="AX1093" s="53"/>
      <c r="AY1093" s="58"/>
      <c r="AZ1093" s="51"/>
      <c r="BA1093" s="59"/>
    </row>
    <row r="1094" customFormat="false" ht="18.6" hidden="false" customHeight="true" outlineLevel="0" collapsed="false">
      <c r="A1094" s="43"/>
      <c r="B1094" s="44"/>
      <c r="C1094" s="44"/>
      <c r="D1094" s="44"/>
      <c r="E1094" s="44"/>
      <c r="F1094" s="44"/>
      <c r="G1094" s="44"/>
      <c r="H1094" s="45"/>
      <c r="I1094" s="44"/>
      <c r="J1094" s="44"/>
      <c r="K1094" s="44"/>
      <c r="L1094" s="47"/>
      <c r="M1094" s="47"/>
      <c r="N1094" s="49" t="e">
        <f aca="false">_xlfn.IFS(AND(I1094="PE",M1094="NÓMINA ENERO"),1,AND(I1094="PE",M1094="NÓMINA FEBRERO"),2,AND(I1094="PE",M1094="NÓMINA MARZO"),3,AND(I1094="PE",M1094="NÓMINA ABRIL"),4,AND(I1094="PE",M1094="NÓMINA MAYO"),5,AND(I1094="PE",M1094="NÓMINA JUNIO"),6,AND(I1094="PE",M1094="NÓMINA JULIO"),7,AND(I1094="PE",M1094="NÓMINA AGOSTO"),8,AND(I1094="PE",M1094="NÓMINA SEPTIEMBRE"),9,AND(I1094="PE",M1094="NÓMINA OCTUBRE"),10,AND(I1094="PE",M1094="NÓMINA NOVIEMBRE"),11,AND(I1094="PE",M1094="NÓMINA DICIEMBRE"),12,AND(I1094="PC",M1094="NÓMINA ENERO"),1,AND(I1094="PC",M1094="NÓMINA FEBRERO"),2,AND(I1094="PC",M1094="NÓMINA MARZO"),3,AND(I1094="PC",M1094="NÓMINA ABRIL"),4,AND(I1094="PC",M1094="NÓMINA MAYO"),5,AND(I1094="PC",M1094="NÓMINA JUNIO"),6,AND(I1094="PC",M1094="NÓMINA JULIO"),7,AND(I1094="PC",M1094="NÓMINA AGOSTO"),8,AND(I1094="PC",M1094="NÓMINA SEPTIEMBRE"),9,AND(I1094="PC",M1094="NÓMINA OCTUBRE"),10,AND(I1094="PC",M1094="NÓMINA NOVIEMBRE"),11,AND(I1094="PC",M1094="NÓMINA DICIEMBRE"),12,I1094="VCF"," ",I1094="VSF"," ",I1094="SUB"," ",I1094="ADQBYS"," ",I1094="CONV"," ")</f>
        <v>#N/A</v>
      </c>
      <c r="O1094" s="50"/>
      <c r="P1094" s="51"/>
      <c r="Q1094" s="51" t="n">
        <f aca="false">ROUND((O1094*P1094)*0.15,2)</f>
        <v>0</v>
      </c>
      <c r="R1094" s="52" t="e">
        <f aca="false">_xlfn.IFS(I1094="PE","NO RELLENAR",I1094="PC","NO RELLENAR",I1094="SUB","NO RELLENAR",I1094="ADQBYS","NO RELLENAR",I1094="CONV","NO RELLENAR",I1094="VSF","RELLENAR",I1094="VCF","RELLENAR")</f>
        <v>#N/A</v>
      </c>
      <c r="S1094" s="53"/>
      <c r="T1094" s="53"/>
      <c r="U1094" s="54"/>
      <c r="V1094" s="55"/>
      <c r="W1094" s="54"/>
      <c r="X1094" s="55"/>
      <c r="Y1094" s="51"/>
      <c r="Z1094" s="51"/>
      <c r="AA1094" s="51"/>
      <c r="AB1094" s="51"/>
      <c r="AC1094" s="51"/>
      <c r="AD1094" s="51"/>
      <c r="AE1094" s="51"/>
      <c r="AF1094" s="51"/>
      <c r="AG1094" s="51"/>
      <c r="AH1094" s="51"/>
      <c r="AI1094" s="51"/>
      <c r="AJ1094" s="51"/>
      <c r="AK1094" s="51"/>
      <c r="AL1094" s="51"/>
      <c r="AM1094" s="54"/>
      <c r="AN1094" s="51"/>
      <c r="AO1094" s="54"/>
      <c r="AP1094" s="51"/>
      <c r="AQ1094" s="54"/>
      <c r="AR1094" s="51"/>
      <c r="AS1094" s="53" t="n">
        <v>0</v>
      </c>
      <c r="AT1094" s="53" t="n">
        <v>0</v>
      </c>
      <c r="AU1094" s="53" t="e">
        <f aca="false">_xlfn.IFS(I1094="PE",0,I1094="PC",0,I1094="VCF",ROUND(AS1094*AV1094,2),I1094="VSF",ROUND(AS1094*AV1094,2),I1094="SUB",ROUND(AS1094*AV1094,2),I1094="ADQBYS",ROUND(AS1094*AV1094,2),I1094="CONV",ROUND(AS1094*AV1094,2))</f>
        <v>#N/A</v>
      </c>
      <c r="AV1094" s="56"/>
      <c r="AW1094" s="57" t="e">
        <f aca="false">_xlfn.IFS(I1094="PE",ROUND((O1094*P1094)+Q1094,2),I1094="PC",ROUND((O1094*P1094)+Q1094,2),AND(I1094="VCF",BA1094="SI"),AS1094+AU1094,AND(I1094="VCF",BA1094="NO"),AS1094,AND(I1094="VSF",BA1094="SI"),AS1094+AU1094+Y1094+Z1094,AND(I1094="VSF",BA1094="NO"),AS1094+Y1094+Z1094,AND(I1094="SUB",BA1094="SI"),AS1094+AU1094,AND(I1094="SUB",BA1094="NO"),AS1094,AND(I1094="ADQBYS",BA1094="SI"),AS1094+AU1094,AND(I1094="ADQBYS",BA1094="NO"),AS1094,AND(I1094="CONV",BA1094="SI"),AS1094+AU1094,AND(I1094="CONV",BA1094="NO"),AS1094)</f>
        <v>#N/A</v>
      </c>
      <c r="AX1094" s="53"/>
      <c r="AY1094" s="58"/>
      <c r="AZ1094" s="51"/>
      <c r="BA1094" s="59"/>
    </row>
    <row r="1095" customFormat="false" ht="18.6" hidden="false" customHeight="true" outlineLevel="0" collapsed="false">
      <c r="A1095" s="43"/>
      <c r="B1095" s="44"/>
      <c r="C1095" s="44"/>
      <c r="D1095" s="44"/>
      <c r="E1095" s="44"/>
      <c r="F1095" s="44"/>
      <c r="G1095" s="44"/>
      <c r="H1095" s="45"/>
      <c r="I1095" s="44"/>
      <c r="J1095" s="44"/>
      <c r="K1095" s="44"/>
      <c r="L1095" s="47"/>
      <c r="M1095" s="47"/>
      <c r="N1095" s="49" t="e">
        <f aca="false">_xlfn.IFS(AND(I1095="PE",M1095="NÓMINA ENERO"),1,AND(I1095="PE",M1095="NÓMINA FEBRERO"),2,AND(I1095="PE",M1095="NÓMINA MARZO"),3,AND(I1095="PE",M1095="NÓMINA ABRIL"),4,AND(I1095="PE",M1095="NÓMINA MAYO"),5,AND(I1095="PE",M1095="NÓMINA JUNIO"),6,AND(I1095="PE",M1095="NÓMINA JULIO"),7,AND(I1095="PE",M1095="NÓMINA AGOSTO"),8,AND(I1095="PE",M1095="NÓMINA SEPTIEMBRE"),9,AND(I1095="PE",M1095="NÓMINA OCTUBRE"),10,AND(I1095="PE",M1095="NÓMINA NOVIEMBRE"),11,AND(I1095="PE",M1095="NÓMINA DICIEMBRE"),12,AND(I1095="PC",M1095="NÓMINA ENERO"),1,AND(I1095="PC",M1095="NÓMINA FEBRERO"),2,AND(I1095="PC",M1095="NÓMINA MARZO"),3,AND(I1095="PC",M1095="NÓMINA ABRIL"),4,AND(I1095="PC",M1095="NÓMINA MAYO"),5,AND(I1095="PC",M1095="NÓMINA JUNIO"),6,AND(I1095="PC",M1095="NÓMINA JULIO"),7,AND(I1095="PC",M1095="NÓMINA AGOSTO"),8,AND(I1095="PC",M1095="NÓMINA SEPTIEMBRE"),9,AND(I1095="PC",M1095="NÓMINA OCTUBRE"),10,AND(I1095="PC",M1095="NÓMINA NOVIEMBRE"),11,AND(I1095="PC",M1095="NÓMINA DICIEMBRE"),12,I1095="VCF"," ",I1095="VSF"," ",I1095="SUB"," ",I1095="ADQBYS"," ",I1095="CONV"," ")</f>
        <v>#N/A</v>
      </c>
      <c r="O1095" s="50"/>
      <c r="P1095" s="51"/>
      <c r="Q1095" s="51" t="n">
        <f aca="false">ROUND((O1095*P1095)*0.15,2)</f>
        <v>0</v>
      </c>
      <c r="R1095" s="52" t="e">
        <f aca="false">_xlfn.IFS(I1095="PE","NO RELLENAR",I1095="PC","NO RELLENAR",I1095="SUB","NO RELLENAR",I1095="ADQBYS","NO RELLENAR",I1095="CONV","NO RELLENAR",I1095="VSF","RELLENAR",I1095="VCF","RELLENAR")</f>
        <v>#N/A</v>
      </c>
      <c r="S1095" s="53"/>
      <c r="T1095" s="53"/>
      <c r="U1095" s="54"/>
      <c r="V1095" s="55"/>
      <c r="W1095" s="54"/>
      <c r="X1095" s="55"/>
      <c r="Y1095" s="51"/>
      <c r="Z1095" s="51"/>
      <c r="AA1095" s="51"/>
      <c r="AB1095" s="51"/>
      <c r="AC1095" s="51"/>
      <c r="AD1095" s="51"/>
      <c r="AE1095" s="51"/>
      <c r="AF1095" s="51"/>
      <c r="AG1095" s="51"/>
      <c r="AH1095" s="51"/>
      <c r="AI1095" s="51"/>
      <c r="AJ1095" s="51"/>
      <c r="AK1095" s="51"/>
      <c r="AL1095" s="51"/>
      <c r="AM1095" s="54"/>
      <c r="AN1095" s="51"/>
      <c r="AO1095" s="54"/>
      <c r="AP1095" s="51"/>
      <c r="AQ1095" s="54"/>
      <c r="AR1095" s="51"/>
      <c r="AS1095" s="53" t="n">
        <v>0</v>
      </c>
      <c r="AT1095" s="53" t="n">
        <v>0</v>
      </c>
      <c r="AU1095" s="53" t="e">
        <f aca="false">_xlfn.IFS(I1095="PE",0,I1095="PC",0,I1095="VCF",ROUND(AS1095*AV1095,2),I1095="VSF",ROUND(AS1095*AV1095,2),I1095="SUB",ROUND(AS1095*AV1095,2),I1095="ADQBYS",ROUND(AS1095*AV1095,2),I1095="CONV",ROUND(AS1095*AV1095,2))</f>
        <v>#N/A</v>
      </c>
      <c r="AV1095" s="56"/>
      <c r="AW1095" s="57" t="e">
        <f aca="false">_xlfn.IFS(I1095="PE",ROUND((O1095*P1095)+Q1095,2),I1095="PC",ROUND((O1095*P1095)+Q1095,2),AND(I1095="VCF",BA1095="SI"),AS1095+AU1095,AND(I1095="VCF",BA1095="NO"),AS1095,AND(I1095="VSF",BA1095="SI"),AS1095+AU1095+Y1095+Z1095,AND(I1095="VSF",BA1095="NO"),AS1095+Y1095+Z1095,AND(I1095="SUB",BA1095="SI"),AS1095+AU1095,AND(I1095="SUB",BA1095="NO"),AS1095,AND(I1095="ADQBYS",BA1095="SI"),AS1095+AU1095,AND(I1095="ADQBYS",BA1095="NO"),AS1095,AND(I1095="CONV",BA1095="SI"),AS1095+AU1095,AND(I1095="CONV",BA1095="NO"),AS1095)</f>
        <v>#N/A</v>
      </c>
      <c r="AX1095" s="53"/>
      <c r="AY1095" s="58"/>
      <c r="AZ1095" s="51"/>
      <c r="BA1095" s="59"/>
    </row>
    <row r="1096" customFormat="false" ht="18.6" hidden="false" customHeight="true" outlineLevel="0" collapsed="false">
      <c r="A1096" s="43"/>
      <c r="B1096" s="44"/>
      <c r="C1096" s="44"/>
      <c r="D1096" s="44"/>
      <c r="E1096" s="44"/>
      <c r="F1096" s="44"/>
      <c r="G1096" s="44"/>
      <c r="H1096" s="45"/>
      <c r="I1096" s="44"/>
      <c r="J1096" s="44"/>
      <c r="K1096" s="44"/>
      <c r="L1096" s="47"/>
      <c r="M1096" s="47"/>
      <c r="N1096" s="49" t="e">
        <f aca="false">_xlfn.IFS(AND(I1096="PE",M1096="NÓMINA ENERO"),1,AND(I1096="PE",M1096="NÓMINA FEBRERO"),2,AND(I1096="PE",M1096="NÓMINA MARZO"),3,AND(I1096="PE",M1096="NÓMINA ABRIL"),4,AND(I1096="PE",M1096="NÓMINA MAYO"),5,AND(I1096="PE",M1096="NÓMINA JUNIO"),6,AND(I1096="PE",M1096="NÓMINA JULIO"),7,AND(I1096="PE",M1096="NÓMINA AGOSTO"),8,AND(I1096="PE",M1096="NÓMINA SEPTIEMBRE"),9,AND(I1096="PE",M1096="NÓMINA OCTUBRE"),10,AND(I1096="PE",M1096="NÓMINA NOVIEMBRE"),11,AND(I1096="PE",M1096="NÓMINA DICIEMBRE"),12,AND(I1096="PC",M1096="NÓMINA ENERO"),1,AND(I1096="PC",M1096="NÓMINA FEBRERO"),2,AND(I1096="PC",M1096="NÓMINA MARZO"),3,AND(I1096="PC",M1096="NÓMINA ABRIL"),4,AND(I1096="PC",M1096="NÓMINA MAYO"),5,AND(I1096="PC",M1096="NÓMINA JUNIO"),6,AND(I1096="PC",M1096="NÓMINA JULIO"),7,AND(I1096="PC",M1096="NÓMINA AGOSTO"),8,AND(I1096="PC",M1096="NÓMINA SEPTIEMBRE"),9,AND(I1096="PC",M1096="NÓMINA OCTUBRE"),10,AND(I1096="PC",M1096="NÓMINA NOVIEMBRE"),11,AND(I1096="PC",M1096="NÓMINA DICIEMBRE"),12,I1096="VCF"," ",I1096="VSF"," ",I1096="SUB"," ",I1096="ADQBYS"," ",I1096="CONV"," ")</f>
        <v>#N/A</v>
      </c>
      <c r="O1096" s="50"/>
      <c r="P1096" s="51"/>
      <c r="Q1096" s="51" t="n">
        <f aca="false">ROUND((O1096*P1096)*0.15,2)</f>
        <v>0</v>
      </c>
      <c r="R1096" s="52" t="e">
        <f aca="false">_xlfn.IFS(I1096="PE","NO RELLENAR",I1096="PC","NO RELLENAR",I1096="SUB","NO RELLENAR",I1096="ADQBYS","NO RELLENAR",I1096="CONV","NO RELLENAR",I1096="VSF","RELLENAR",I1096="VCF","RELLENAR")</f>
        <v>#N/A</v>
      </c>
      <c r="S1096" s="53"/>
      <c r="T1096" s="53"/>
      <c r="U1096" s="54"/>
      <c r="V1096" s="55"/>
      <c r="W1096" s="54"/>
      <c r="X1096" s="55"/>
      <c r="Y1096" s="51"/>
      <c r="Z1096" s="51"/>
      <c r="AA1096" s="51"/>
      <c r="AB1096" s="51"/>
      <c r="AC1096" s="51"/>
      <c r="AD1096" s="51"/>
      <c r="AE1096" s="51"/>
      <c r="AF1096" s="51"/>
      <c r="AG1096" s="51"/>
      <c r="AH1096" s="51"/>
      <c r="AI1096" s="51"/>
      <c r="AJ1096" s="51"/>
      <c r="AK1096" s="51"/>
      <c r="AL1096" s="51"/>
      <c r="AM1096" s="54"/>
      <c r="AN1096" s="51"/>
      <c r="AO1096" s="54"/>
      <c r="AP1096" s="51"/>
      <c r="AQ1096" s="54"/>
      <c r="AR1096" s="51"/>
      <c r="AS1096" s="53" t="n">
        <v>0</v>
      </c>
      <c r="AT1096" s="53" t="n">
        <v>0</v>
      </c>
      <c r="AU1096" s="53" t="e">
        <f aca="false">_xlfn.IFS(I1096="PE",0,I1096="PC",0,I1096="VCF",ROUND(AS1096*AV1096,2),I1096="VSF",ROUND(AS1096*AV1096,2),I1096="SUB",ROUND(AS1096*AV1096,2),I1096="ADQBYS",ROUND(AS1096*AV1096,2),I1096="CONV",ROUND(AS1096*AV1096,2))</f>
        <v>#N/A</v>
      </c>
      <c r="AV1096" s="56"/>
      <c r="AW1096" s="57" t="e">
        <f aca="false">_xlfn.IFS(I1096="PE",ROUND((O1096*P1096)+Q1096,2),I1096="PC",ROUND((O1096*P1096)+Q1096,2),AND(I1096="VCF",BA1096="SI"),AS1096+AU1096,AND(I1096="VCF",BA1096="NO"),AS1096,AND(I1096="VSF",BA1096="SI"),AS1096+AU1096+Y1096+Z1096,AND(I1096="VSF",BA1096="NO"),AS1096+Y1096+Z1096,AND(I1096="SUB",BA1096="SI"),AS1096+AU1096,AND(I1096="SUB",BA1096="NO"),AS1096,AND(I1096="ADQBYS",BA1096="SI"),AS1096+AU1096,AND(I1096="ADQBYS",BA1096="NO"),AS1096,AND(I1096="CONV",BA1096="SI"),AS1096+AU1096,AND(I1096="CONV",BA1096="NO"),AS1096)</f>
        <v>#N/A</v>
      </c>
      <c r="AX1096" s="53"/>
      <c r="AY1096" s="58"/>
      <c r="AZ1096" s="51"/>
      <c r="BA1096" s="59"/>
    </row>
    <row r="1097" customFormat="false" ht="18.6" hidden="false" customHeight="true" outlineLevel="0" collapsed="false">
      <c r="A1097" s="43"/>
      <c r="B1097" s="44"/>
      <c r="C1097" s="44"/>
      <c r="D1097" s="44"/>
      <c r="E1097" s="44"/>
      <c r="F1097" s="44"/>
      <c r="G1097" s="44"/>
      <c r="H1097" s="45"/>
      <c r="I1097" s="44"/>
      <c r="J1097" s="44"/>
      <c r="K1097" s="44"/>
      <c r="L1097" s="47"/>
      <c r="M1097" s="47"/>
      <c r="N1097" s="49" t="e">
        <f aca="false">_xlfn.IFS(AND(I1097="PE",M1097="NÓMINA ENERO"),1,AND(I1097="PE",M1097="NÓMINA FEBRERO"),2,AND(I1097="PE",M1097="NÓMINA MARZO"),3,AND(I1097="PE",M1097="NÓMINA ABRIL"),4,AND(I1097="PE",M1097="NÓMINA MAYO"),5,AND(I1097="PE",M1097="NÓMINA JUNIO"),6,AND(I1097="PE",M1097="NÓMINA JULIO"),7,AND(I1097="PE",M1097="NÓMINA AGOSTO"),8,AND(I1097="PE",M1097="NÓMINA SEPTIEMBRE"),9,AND(I1097="PE",M1097="NÓMINA OCTUBRE"),10,AND(I1097="PE",M1097="NÓMINA NOVIEMBRE"),11,AND(I1097="PE",M1097="NÓMINA DICIEMBRE"),12,AND(I1097="PC",M1097="NÓMINA ENERO"),1,AND(I1097="PC",M1097="NÓMINA FEBRERO"),2,AND(I1097="PC",M1097="NÓMINA MARZO"),3,AND(I1097="PC",M1097="NÓMINA ABRIL"),4,AND(I1097="PC",M1097="NÓMINA MAYO"),5,AND(I1097="PC",M1097="NÓMINA JUNIO"),6,AND(I1097="PC",M1097="NÓMINA JULIO"),7,AND(I1097="PC",M1097="NÓMINA AGOSTO"),8,AND(I1097="PC",M1097="NÓMINA SEPTIEMBRE"),9,AND(I1097="PC",M1097="NÓMINA OCTUBRE"),10,AND(I1097="PC",M1097="NÓMINA NOVIEMBRE"),11,AND(I1097="PC",M1097="NÓMINA DICIEMBRE"),12,I1097="VCF"," ",I1097="VSF"," ",I1097="SUB"," ",I1097="ADQBYS"," ",I1097="CONV"," ")</f>
        <v>#N/A</v>
      </c>
      <c r="O1097" s="50"/>
      <c r="P1097" s="51"/>
      <c r="Q1097" s="51" t="n">
        <f aca="false">ROUND((O1097*P1097)*0.15,2)</f>
        <v>0</v>
      </c>
      <c r="R1097" s="52" t="e">
        <f aca="false">_xlfn.IFS(I1097="PE","NO RELLENAR",I1097="PC","NO RELLENAR",I1097="SUB","NO RELLENAR",I1097="ADQBYS","NO RELLENAR",I1097="CONV","NO RELLENAR",I1097="VSF","RELLENAR",I1097="VCF","RELLENAR")</f>
        <v>#N/A</v>
      </c>
      <c r="S1097" s="53"/>
      <c r="T1097" s="53"/>
      <c r="U1097" s="54"/>
      <c r="V1097" s="55"/>
      <c r="W1097" s="54"/>
      <c r="X1097" s="55"/>
      <c r="Y1097" s="51"/>
      <c r="Z1097" s="51"/>
      <c r="AA1097" s="51"/>
      <c r="AB1097" s="51"/>
      <c r="AC1097" s="51"/>
      <c r="AD1097" s="51"/>
      <c r="AE1097" s="51"/>
      <c r="AF1097" s="51"/>
      <c r="AG1097" s="51"/>
      <c r="AH1097" s="51"/>
      <c r="AI1097" s="51"/>
      <c r="AJ1097" s="51"/>
      <c r="AK1097" s="51"/>
      <c r="AL1097" s="51"/>
      <c r="AM1097" s="54"/>
      <c r="AN1097" s="51"/>
      <c r="AO1097" s="54"/>
      <c r="AP1097" s="51"/>
      <c r="AQ1097" s="54"/>
      <c r="AR1097" s="51"/>
      <c r="AS1097" s="53" t="n">
        <v>0</v>
      </c>
      <c r="AT1097" s="53" t="n">
        <v>0</v>
      </c>
      <c r="AU1097" s="53" t="e">
        <f aca="false">_xlfn.IFS(I1097="PE",0,I1097="PC",0,I1097="VCF",ROUND(AS1097*AV1097,2),I1097="VSF",ROUND(AS1097*AV1097,2),I1097="SUB",ROUND(AS1097*AV1097,2),I1097="ADQBYS",ROUND(AS1097*AV1097,2),I1097="CONV",ROUND(AS1097*AV1097,2))</f>
        <v>#N/A</v>
      </c>
      <c r="AV1097" s="56"/>
      <c r="AW1097" s="57" t="e">
        <f aca="false">_xlfn.IFS(I1097="PE",ROUND((O1097*P1097)+Q1097,2),I1097="PC",ROUND((O1097*P1097)+Q1097,2),AND(I1097="VCF",BA1097="SI"),AS1097+AU1097,AND(I1097="VCF",BA1097="NO"),AS1097,AND(I1097="VSF",BA1097="SI"),AS1097+AU1097+Y1097+Z1097,AND(I1097="VSF",BA1097="NO"),AS1097+Y1097+Z1097,AND(I1097="SUB",BA1097="SI"),AS1097+AU1097,AND(I1097="SUB",BA1097="NO"),AS1097,AND(I1097="ADQBYS",BA1097="SI"),AS1097+AU1097,AND(I1097="ADQBYS",BA1097="NO"),AS1097,AND(I1097="CONV",BA1097="SI"),AS1097+AU1097,AND(I1097="CONV",BA1097="NO"),AS1097)</f>
        <v>#N/A</v>
      </c>
      <c r="AX1097" s="53"/>
      <c r="AY1097" s="58"/>
      <c r="AZ1097" s="51"/>
      <c r="BA1097" s="59"/>
    </row>
    <row r="1098" customFormat="false" ht="18.6" hidden="false" customHeight="true" outlineLevel="0" collapsed="false">
      <c r="A1098" s="43"/>
      <c r="B1098" s="44"/>
      <c r="C1098" s="44"/>
      <c r="D1098" s="44"/>
      <c r="E1098" s="44"/>
      <c r="F1098" s="44"/>
      <c r="G1098" s="44"/>
      <c r="H1098" s="45"/>
      <c r="I1098" s="44"/>
      <c r="J1098" s="44"/>
      <c r="K1098" s="44"/>
      <c r="L1098" s="47"/>
      <c r="M1098" s="47"/>
      <c r="N1098" s="49" t="e">
        <f aca="false">_xlfn.IFS(AND(I1098="PE",M1098="NÓMINA ENERO"),1,AND(I1098="PE",M1098="NÓMINA FEBRERO"),2,AND(I1098="PE",M1098="NÓMINA MARZO"),3,AND(I1098="PE",M1098="NÓMINA ABRIL"),4,AND(I1098="PE",M1098="NÓMINA MAYO"),5,AND(I1098="PE",M1098="NÓMINA JUNIO"),6,AND(I1098="PE",M1098="NÓMINA JULIO"),7,AND(I1098="PE",M1098="NÓMINA AGOSTO"),8,AND(I1098="PE",M1098="NÓMINA SEPTIEMBRE"),9,AND(I1098="PE",M1098="NÓMINA OCTUBRE"),10,AND(I1098="PE",M1098="NÓMINA NOVIEMBRE"),11,AND(I1098="PE",M1098="NÓMINA DICIEMBRE"),12,AND(I1098="PC",M1098="NÓMINA ENERO"),1,AND(I1098="PC",M1098="NÓMINA FEBRERO"),2,AND(I1098="PC",M1098="NÓMINA MARZO"),3,AND(I1098="PC",M1098="NÓMINA ABRIL"),4,AND(I1098="PC",M1098="NÓMINA MAYO"),5,AND(I1098="PC",M1098="NÓMINA JUNIO"),6,AND(I1098="PC",M1098="NÓMINA JULIO"),7,AND(I1098="PC",M1098="NÓMINA AGOSTO"),8,AND(I1098="PC",M1098="NÓMINA SEPTIEMBRE"),9,AND(I1098="PC",M1098="NÓMINA OCTUBRE"),10,AND(I1098="PC",M1098="NÓMINA NOVIEMBRE"),11,AND(I1098="PC",M1098="NÓMINA DICIEMBRE"),12,I1098="VCF"," ",I1098="VSF"," ",I1098="SUB"," ",I1098="ADQBYS"," ",I1098="CONV"," ")</f>
        <v>#N/A</v>
      </c>
      <c r="O1098" s="50"/>
      <c r="P1098" s="51"/>
      <c r="Q1098" s="51" t="n">
        <f aca="false">ROUND((O1098*P1098)*0.15,2)</f>
        <v>0</v>
      </c>
      <c r="R1098" s="52" t="e">
        <f aca="false">_xlfn.IFS(I1098="PE","NO RELLENAR",I1098="PC","NO RELLENAR",I1098="SUB","NO RELLENAR",I1098="ADQBYS","NO RELLENAR",I1098="CONV","NO RELLENAR",I1098="VSF","RELLENAR",I1098="VCF","RELLENAR")</f>
        <v>#N/A</v>
      </c>
      <c r="S1098" s="53"/>
      <c r="T1098" s="53"/>
      <c r="U1098" s="54"/>
      <c r="V1098" s="55"/>
      <c r="W1098" s="54"/>
      <c r="X1098" s="55"/>
      <c r="Y1098" s="51"/>
      <c r="Z1098" s="51"/>
      <c r="AA1098" s="51"/>
      <c r="AB1098" s="51"/>
      <c r="AC1098" s="51"/>
      <c r="AD1098" s="51"/>
      <c r="AE1098" s="51"/>
      <c r="AF1098" s="51"/>
      <c r="AG1098" s="51"/>
      <c r="AH1098" s="51"/>
      <c r="AI1098" s="51"/>
      <c r="AJ1098" s="51"/>
      <c r="AK1098" s="51"/>
      <c r="AL1098" s="51"/>
      <c r="AM1098" s="54"/>
      <c r="AN1098" s="51"/>
      <c r="AO1098" s="54"/>
      <c r="AP1098" s="51"/>
      <c r="AQ1098" s="54"/>
      <c r="AR1098" s="51"/>
      <c r="AS1098" s="53" t="n">
        <v>0</v>
      </c>
      <c r="AT1098" s="53" t="n">
        <v>0</v>
      </c>
      <c r="AU1098" s="53" t="e">
        <f aca="false">_xlfn.IFS(I1098="PE",0,I1098="PC",0,I1098="VCF",ROUND(AS1098*AV1098,2),I1098="VSF",ROUND(AS1098*AV1098,2),I1098="SUB",ROUND(AS1098*AV1098,2),I1098="ADQBYS",ROUND(AS1098*AV1098,2),I1098="CONV",ROUND(AS1098*AV1098,2))</f>
        <v>#N/A</v>
      </c>
      <c r="AV1098" s="56"/>
      <c r="AW1098" s="57" t="e">
        <f aca="false">_xlfn.IFS(I1098="PE",ROUND((O1098*P1098)+Q1098,2),I1098="PC",ROUND((O1098*P1098)+Q1098,2),AND(I1098="VCF",BA1098="SI"),AS1098+AU1098,AND(I1098="VCF",BA1098="NO"),AS1098,AND(I1098="VSF",BA1098="SI"),AS1098+AU1098+Y1098+Z1098,AND(I1098="VSF",BA1098="NO"),AS1098+Y1098+Z1098,AND(I1098="SUB",BA1098="SI"),AS1098+AU1098,AND(I1098="SUB",BA1098="NO"),AS1098,AND(I1098="ADQBYS",BA1098="SI"),AS1098+AU1098,AND(I1098="ADQBYS",BA1098="NO"),AS1098,AND(I1098="CONV",BA1098="SI"),AS1098+AU1098,AND(I1098="CONV",BA1098="NO"),AS1098)</f>
        <v>#N/A</v>
      </c>
      <c r="AX1098" s="53"/>
      <c r="AY1098" s="58"/>
      <c r="AZ1098" s="51"/>
      <c r="BA1098" s="59"/>
    </row>
    <row r="1099" customFormat="false" ht="18.6" hidden="false" customHeight="true" outlineLevel="0" collapsed="false">
      <c r="A1099" s="43"/>
      <c r="B1099" s="44"/>
      <c r="C1099" s="44"/>
      <c r="D1099" s="44"/>
      <c r="E1099" s="44"/>
      <c r="F1099" s="44"/>
      <c r="G1099" s="44"/>
      <c r="H1099" s="45"/>
      <c r="I1099" s="44"/>
      <c r="J1099" s="44"/>
      <c r="K1099" s="44"/>
      <c r="L1099" s="47"/>
      <c r="M1099" s="47"/>
      <c r="N1099" s="49" t="e">
        <f aca="false">_xlfn.IFS(AND(I1099="PE",M1099="NÓMINA ENERO"),1,AND(I1099="PE",M1099="NÓMINA FEBRERO"),2,AND(I1099="PE",M1099="NÓMINA MARZO"),3,AND(I1099="PE",M1099="NÓMINA ABRIL"),4,AND(I1099="PE",M1099="NÓMINA MAYO"),5,AND(I1099="PE",M1099="NÓMINA JUNIO"),6,AND(I1099="PE",M1099="NÓMINA JULIO"),7,AND(I1099="PE",M1099="NÓMINA AGOSTO"),8,AND(I1099="PE",M1099="NÓMINA SEPTIEMBRE"),9,AND(I1099="PE",M1099="NÓMINA OCTUBRE"),10,AND(I1099="PE",M1099="NÓMINA NOVIEMBRE"),11,AND(I1099="PE",M1099="NÓMINA DICIEMBRE"),12,AND(I1099="PC",M1099="NÓMINA ENERO"),1,AND(I1099="PC",M1099="NÓMINA FEBRERO"),2,AND(I1099="PC",M1099="NÓMINA MARZO"),3,AND(I1099="PC",M1099="NÓMINA ABRIL"),4,AND(I1099="PC",M1099="NÓMINA MAYO"),5,AND(I1099="PC",M1099="NÓMINA JUNIO"),6,AND(I1099="PC",M1099="NÓMINA JULIO"),7,AND(I1099="PC",M1099="NÓMINA AGOSTO"),8,AND(I1099="PC",M1099="NÓMINA SEPTIEMBRE"),9,AND(I1099="PC",M1099="NÓMINA OCTUBRE"),10,AND(I1099="PC",M1099="NÓMINA NOVIEMBRE"),11,AND(I1099="PC",M1099="NÓMINA DICIEMBRE"),12,I1099="VCF"," ",I1099="VSF"," ",I1099="SUB"," ",I1099="ADQBYS"," ",I1099="CONV"," ")</f>
        <v>#N/A</v>
      </c>
      <c r="O1099" s="50"/>
      <c r="P1099" s="51"/>
      <c r="Q1099" s="51" t="n">
        <f aca="false">ROUND((O1099*P1099)*0.15,2)</f>
        <v>0</v>
      </c>
      <c r="R1099" s="52" t="e">
        <f aca="false">_xlfn.IFS(I1099="PE","NO RELLENAR",I1099="PC","NO RELLENAR",I1099="SUB","NO RELLENAR",I1099="ADQBYS","NO RELLENAR",I1099="CONV","NO RELLENAR",I1099="VSF","RELLENAR",I1099="VCF","RELLENAR")</f>
        <v>#N/A</v>
      </c>
      <c r="S1099" s="53"/>
      <c r="T1099" s="53"/>
      <c r="U1099" s="54"/>
      <c r="V1099" s="55"/>
      <c r="W1099" s="54"/>
      <c r="X1099" s="55"/>
      <c r="Y1099" s="51"/>
      <c r="Z1099" s="51"/>
      <c r="AA1099" s="51"/>
      <c r="AB1099" s="51"/>
      <c r="AC1099" s="51"/>
      <c r="AD1099" s="51"/>
      <c r="AE1099" s="51"/>
      <c r="AF1099" s="51"/>
      <c r="AG1099" s="51"/>
      <c r="AH1099" s="51"/>
      <c r="AI1099" s="51"/>
      <c r="AJ1099" s="51"/>
      <c r="AK1099" s="51"/>
      <c r="AL1099" s="51"/>
      <c r="AM1099" s="54"/>
      <c r="AN1099" s="51"/>
      <c r="AO1099" s="54"/>
      <c r="AP1099" s="51"/>
      <c r="AQ1099" s="54"/>
      <c r="AR1099" s="51"/>
      <c r="AS1099" s="53" t="n">
        <v>0</v>
      </c>
      <c r="AT1099" s="53" t="n">
        <v>0</v>
      </c>
      <c r="AU1099" s="53" t="e">
        <f aca="false">_xlfn.IFS(I1099="PE",0,I1099="PC",0,I1099="VCF",ROUND(AS1099*AV1099,2),I1099="VSF",ROUND(AS1099*AV1099,2),I1099="SUB",ROUND(AS1099*AV1099,2),I1099="ADQBYS",ROUND(AS1099*AV1099,2),I1099="CONV",ROUND(AS1099*AV1099,2))</f>
        <v>#N/A</v>
      </c>
      <c r="AV1099" s="56"/>
      <c r="AW1099" s="57" t="e">
        <f aca="false">_xlfn.IFS(I1099="PE",ROUND((O1099*P1099)+Q1099,2),I1099="PC",ROUND((O1099*P1099)+Q1099,2),AND(I1099="VCF",BA1099="SI"),AS1099+AU1099,AND(I1099="VCF",BA1099="NO"),AS1099,AND(I1099="VSF",BA1099="SI"),AS1099+AU1099+Y1099+Z1099,AND(I1099="VSF",BA1099="NO"),AS1099+Y1099+Z1099,AND(I1099="SUB",BA1099="SI"),AS1099+AU1099,AND(I1099="SUB",BA1099="NO"),AS1099,AND(I1099="ADQBYS",BA1099="SI"),AS1099+AU1099,AND(I1099="ADQBYS",BA1099="NO"),AS1099,AND(I1099="CONV",BA1099="SI"),AS1099+AU1099,AND(I1099="CONV",BA1099="NO"),AS1099)</f>
        <v>#N/A</v>
      </c>
      <c r="AX1099" s="53"/>
      <c r="AY1099" s="58"/>
      <c r="AZ1099" s="51"/>
      <c r="BA1099" s="59"/>
    </row>
    <row r="1100" customFormat="false" ht="18.6" hidden="false" customHeight="true" outlineLevel="0" collapsed="false">
      <c r="A1100" s="43"/>
      <c r="B1100" s="44"/>
      <c r="C1100" s="44"/>
      <c r="D1100" s="44"/>
      <c r="E1100" s="44"/>
      <c r="F1100" s="44"/>
      <c r="G1100" s="44"/>
      <c r="H1100" s="45"/>
      <c r="I1100" s="44"/>
      <c r="J1100" s="44"/>
      <c r="K1100" s="44"/>
      <c r="L1100" s="47"/>
      <c r="M1100" s="47"/>
      <c r="N1100" s="49" t="e">
        <f aca="false">_xlfn.IFS(AND(I1100="PE",M1100="NÓMINA ENERO"),1,AND(I1100="PE",M1100="NÓMINA FEBRERO"),2,AND(I1100="PE",M1100="NÓMINA MARZO"),3,AND(I1100="PE",M1100="NÓMINA ABRIL"),4,AND(I1100="PE",M1100="NÓMINA MAYO"),5,AND(I1100="PE",M1100="NÓMINA JUNIO"),6,AND(I1100="PE",M1100="NÓMINA JULIO"),7,AND(I1100="PE",M1100="NÓMINA AGOSTO"),8,AND(I1100="PE",M1100="NÓMINA SEPTIEMBRE"),9,AND(I1100="PE",M1100="NÓMINA OCTUBRE"),10,AND(I1100="PE",M1100="NÓMINA NOVIEMBRE"),11,AND(I1100="PE",M1100="NÓMINA DICIEMBRE"),12,AND(I1100="PC",M1100="NÓMINA ENERO"),1,AND(I1100="PC",M1100="NÓMINA FEBRERO"),2,AND(I1100="PC",M1100="NÓMINA MARZO"),3,AND(I1100="PC",M1100="NÓMINA ABRIL"),4,AND(I1100="PC",M1100="NÓMINA MAYO"),5,AND(I1100="PC",M1100="NÓMINA JUNIO"),6,AND(I1100="PC",M1100="NÓMINA JULIO"),7,AND(I1100="PC",M1100="NÓMINA AGOSTO"),8,AND(I1100="PC",M1100="NÓMINA SEPTIEMBRE"),9,AND(I1100="PC",M1100="NÓMINA OCTUBRE"),10,AND(I1100="PC",M1100="NÓMINA NOVIEMBRE"),11,AND(I1100="PC",M1100="NÓMINA DICIEMBRE"),12,I1100="VCF"," ",I1100="VSF"," ",I1100="SUB"," ",I1100="ADQBYS"," ",I1100="CONV"," ")</f>
        <v>#N/A</v>
      </c>
      <c r="O1100" s="50"/>
      <c r="P1100" s="51"/>
      <c r="Q1100" s="51" t="n">
        <f aca="false">ROUND((O1100*P1100)*0.15,2)</f>
        <v>0</v>
      </c>
      <c r="R1100" s="52" t="e">
        <f aca="false">_xlfn.IFS(I1100="PE","NO RELLENAR",I1100="PC","NO RELLENAR",I1100="SUB","NO RELLENAR",I1100="ADQBYS","NO RELLENAR",I1100="CONV","NO RELLENAR",I1100="VSF","RELLENAR",I1100="VCF","RELLENAR")</f>
        <v>#N/A</v>
      </c>
      <c r="S1100" s="53"/>
      <c r="T1100" s="53"/>
      <c r="U1100" s="54"/>
      <c r="V1100" s="55"/>
      <c r="W1100" s="54"/>
      <c r="X1100" s="55"/>
      <c r="Y1100" s="51"/>
      <c r="Z1100" s="51"/>
      <c r="AA1100" s="51"/>
      <c r="AB1100" s="51"/>
      <c r="AC1100" s="51"/>
      <c r="AD1100" s="51"/>
      <c r="AE1100" s="51"/>
      <c r="AF1100" s="51"/>
      <c r="AG1100" s="51"/>
      <c r="AH1100" s="51"/>
      <c r="AI1100" s="51"/>
      <c r="AJ1100" s="51"/>
      <c r="AK1100" s="51"/>
      <c r="AL1100" s="51"/>
      <c r="AM1100" s="54"/>
      <c r="AN1100" s="51"/>
      <c r="AO1100" s="54"/>
      <c r="AP1100" s="51"/>
      <c r="AQ1100" s="54"/>
      <c r="AR1100" s="51"/>
      <c r="AS1100" s="53" t="n">
        <v>0</v>
      </c>
      <c r="AT1100" s="53" t="n">
        <v>0</v>
      </c>
      <c r="AU1100" s="53" t="e">
        <f aca="false">_xlfn.IFS(I1100="PE",0,I1100="PC",0,I1100="VCF",ROUND(AS1100*AV1100,2),I1100="VSF",ROUND(AS1100*AV1100,2),I1100="SUB",ROUND(AS1100*AV1100,2),I1100="ADQBYS",ROUND(AS1100*AV1100,2),I1100="CONV",ROUND(AS1100*AV1100,2))</f>
        <v>#N/A</v>
      </c>
      <c r="AV1100" s="56"/>
      <c r="AW1100" s="57" t="e">
        <f aca="false">_xlfn.IFS(I1100="PE",ROUND((O1100*P1100)+Q1100,2),I1100="PC",ROUND((O1100*P1100)+Q1100,2),AND(I1100="VCF",BA1100="SI"),AS1100+AU1100,AND(I1100="VCF",BA1100="NO"),AS1100,AND(I1100="VSF",BA1100="SI"),AS1100+AU1100+Y1100+Z1100,AND(I1100="VSF",BA1100="NO"),AS1100+Y1100+Z1100,AND(I1100="SUB",BA1100="SI"),AS1100+AU1100,AND(I1100="SUB",BA1100="NO"),AS1100,AND(I1100="ADQBYS",BA1100="SI"),AS1100+AU1100,AND(I1100="ADQBYS",BA1100="NO"),AS1100,AND(I1100="CONV",BA1100="SI"),AS1100+AU1100,AND(I1100="CONV",BA1100="NO"),AS1100)</f>
        <v>#N/A</v>
      </c>
      <c r="AX1100" s="53"/>
      <c r="AY1100" s="58"/>
      <c r="AZ1100" s="51"/>
      <c r="BA1100" s="59"/>
    </row>
    <row r="1101" customFormat="false" ht="18.6" hidden="false" customHeight="true" outlineLevel="0" collapsed="false">
      <c r="A1101" s="43"/>
      <c r="B1101" s="44"/>
      <c r="C1101" s="44"/>
      <c r="D1101" s="44"/>
      <c r="E1101" s="44"/>
      <c r="F1101" s="44"/>
      <c r="G1101" s="44"/>
      <c r="H1101" s="45"/>
      <c r="I1101" s="44"/>
      <c r="J1101" s="44"/>
      <c r="K1101" s="44"/>
      <c r="L1101" s="47"/>
      <c r="M1101" s="47"/>
      <c r="N1101" s="49" t="e">
        <f aca="false">_xlfn.IFS(AND(I1101="PE",M1101="NÓMINA ENERO"),1,AND(I1101="PE",M1101="NÓMINA FEBRERO"),2,AND(I1101="PE",M1101="NÓMINA MARZO"),3,AND(I1101="PE",M1101="NÓMINA ABRIL"),4,AND(I1101="PE",M1101="NÓMINA MAYO"),5,AND(I1101="PE",M1101="NÓMINA JUNIO"),6,AND(I1101="PE",M1101="NÓMINA JULIO"),7,AND(I1101="PE",M1101="NÓMINA AGOSTO"),8,AND(I1101="PE",M1101="NÓMINA SEPTIEMBRE"),9,AND(I1101="PE",M1101="NÓMINA OCTUBRE"),10,AND(I1101="PE",M1101="NÓMINA NOVIEMBRE"),11,AND(I1101="PE",M1101="NÓMINA DICIEMBRE"),12,AND(I1101="PC",M1101="NÓMINA ENERO"),1,AND(I1101="PC",M1101="NÓMINA FEBRERO"),2,AND(I1101="PC",M1101="NÓMINA MARZO"),3,AND(I1101="PC",M1101="NÓMINA ABRIL"),4,AND(I1101="PC",M1101="NÓMINA MAYO"),5,AND(I1101="PC",M1101="NÓMINA JUNIO"),6,AND(I1101="PC",M1101="NÓMINA JULIO"),7,AND(I1101="PC",M1101="NÓMINA AGOSTO"),8,AND(I1101="PC",M1101="NÓMINA SEPTIEMBRE"),9,AND(I1101="PC",M1101="NÓMINA OCTUBRE"),10,AND(I1101="PC",M1101="NÓMINA NOVIEMBRE"),11,AND(I1101="PC",M1101="NÓMINA DICIEMBRE"),12,I1101="VCF"," ",I1101="VSF"," ",I1101="SUB"," ",I1101="ADQBYS"," ",I1101="CONV"," ")</f>
        <v>#N/A</v>
      </c>
      <c r="O1101" s="50"/>
      <c r="P1101" s="51"/>
      <c r="Q1101" s="51" t="n">
        <f aca="false">ROUND((O1101*P1101)*0.15,2)</f>
        <v>0</v>
      </c>
      <c r="R1101" s="52" t="e">
        <f aca="false">_xlfn.IFS(I1101="PE","NO RELLENAR",I1101="PC","NO RELLENAR",I1101="SUB","NO RELLENAR",I1101="ADQBYS","NO RELLENAR",I1101="CONV","NO RELLENAR",I1101="VSF","RELLENAR",I1101="VCF","RELLENAR")</f>
        <v>#N/A</v>
      </c>
      <c r="S1101" s="53"/>
      <c r="T1101" s="53"/>
      <c r="U1101" s="54"/>
      <c r="V1101" s="55"/>
      <c r="W1101" s="54"/>
      <c r="X1101" s="55"/>
      <c r="Y1101" s="51"/>
      <c r="Z1101" s="51"/>
      <c r="AA1101" s="51"/>
      <c r="AB1101" s="51"/>
      <c r="AC1101" s="51"/>
      <c r="AD1101" s="51"/>
      <c r="AE1101" s="51"/>
      <c r="AF1101" s="51"/>
      <c r="AG1101" s="51"/>
      <c r="AH1101" s="51"/>
      <c r="AI1101" s="51"/>
      <c r="AJ1101" s="51"/>
      <c r="AK1101" s="51"/>
      <c r="AL1101" s="51"/>
      <c r="AM1101" s="54"/>
      <c r="AN1101" s="51"/>
      <c r="AO1101" s="54"/>
      <c r="AP1101" s="51"/>
      <c r="AQ1101" s="54"/>
      <c r="AR1101" s="51"/>
      <c r="AS1101" s="53" t="n">
        <v>0</v>
      </c>
      <c r="AT1101" s="53" t="n">
        <v>0</v>
      </c>
      <c r="AU1101" s="53" t="e">
        <f aca="false">_xlfn.IFS(I1101="PE",0,I1101="PC",0,I1101="VCF",ROUND(AS1101*AV1101,2),I1101="VSF",ROUND(AS1101*AV1101,2),I1101="SUB",ROUND(AS1101*AV1101,2),I1101="ADQBYS",ROUND(AS1101*AV1101,2),I1101="CONV",ROUND(AS1101*AV1101,2))</f>
        <v>#N/A</v>
      </c>
      <c r="AV1101" s="56"/>
      <c r="AW1101" s="57" t="e">
        <f aca="false">_xlfn.IFS(I1101="PE",ROUND((O1101*P1101)+Q1101,2),I1101="PC",ROUND((O1101*P1101)+Q1101,2),AND(I1101="VCF",BA1101="SI"),AS1101+AU1101,AND(I1101="VCF",BA1101="NO"),AS1101,AND(I1101="VSF",BA1101="SI"),AS1101+AU1101+Y1101+Z1101,AND(I1101="VSF",BA1101="NO"),AS1101+Y1101+Z1101,AND(I1101="SUB",BA1101="SI"),AS1101+AU1101,AND(I1101="SUB",BA1101="NO"),AS1101,AND(I1101="ADQBYS",BA1101="SI"),AS1101+AU1101,AND(I1101="ADQBYS",BA1101="NO"),AS1101,AND(I1101="CONV",BA1101="SI"),AS1101+AU1101,AND(I1101="CONV",BA1101="NO"),AS1101)</f>
        <v>#N/A</v>
      </c>
      <c r="AX1101" s="53"/>
      <c r="AY1101" s="58"/>
      <c r="AZ1101" s="51"/>
      <c r="BA1101" s="59"/>
    </row>
    <row r="1102" customFormat="false" ht="18.6" hidden="false" customHeight="true" outlineLevel="0" collapsed="false">
      <c r="A1102" s="43"/>
      <c r="B1102" s="44"/>
      <c r="C1102" s="44"/>
      <c r="D1102" s="44"/>
      <c r="E1102" s="44"/>
      <c r="F1102" s="44"/>
      <c r="G1102" s="44"/>
      <c r="H1102" s="45"/>
      <c r="I1102" s="44"/>
      <c r="J1102" s="44"/>
      <c r="K1102" s="44"/>
      <c r="L1102" s="47"/>
      <c r="M1102" s="47"/>
      <c r="N1102" s="49" t="e">
        <f aca="false">_xlfn.IFS(AND(I1102="PE",M1102="NÓMINA ENERO"),1,AND(I1102="PE",M1102="NÓMINA FEBRERO"),2,AND(I1102="PE",M1102="NÓMINA MARZO"),3,AND(I1102="PE",M1102="NÓMINA ABRIL"),4,AND(I1102="PE",M1102="NÓMINA MAYO"),5,AND(I1102="PE",M1102="NÓMINA JUNIO"),6,AND(I1102="PE",M1102="NÓMINA JULIO"),7,AND(I1102="PE",M1102="NÓMINA AGOSTO"),8,AND(I1102="PE",M1102="NÓMINA SEPTIEMBRE"),9,AND(I1102="PE",M1102="NÓMINA OCTUBRE"),10,AND(I1102="PE",M1102="NÓMINA NOVIEMBRE"),11,AND(I1102="PE",M1102="NÓMINA DICIEMBRE"),12,AND(I1102="PC",M1102="NÓMINA ENERO"),1,AND(I1102="PC",M1102="NÓMINA FEBRERO"),2,AND(I1102="PC",M1102="NÓMINA MARZO"),3,AND(I1102="PC",M1102="NÓMINA ABRIL"),4,AND(I1102="PC",M1102="NÓMINA MAYO"),5,AND(I1102="PC",M1102="NÓMINA JUNIO"),6,AND(I1102="PC",M1102="NÓMINA JULIO"),7,AND(I1102="PC",M1102="NÓMINA AGOSTO"),8,AND(I1102="PC",M1102="NÓMINA SEPTIEMBRE"),9,AND(I1102="PC",M1102="NÓMINA OCTUBRE"),10,AND(I1102="PC",M1102="NÓMINA NOVIEMBRE"),11,AND(I1102="PC",M1102="NÓMINA DICIEMBRE"),12,I1102="VCF"," ",I1102="VSF"," ",I1102="SUB"," ",I1102="ADQBYS"," ",I1102="CONV"," ")</f>
        <v>#N/A</v>
      </c>
      <c r="O1102" s="50"/>
      <c r="P1102" s="51"/>
      <c r="Q1102" s="51" t="n">
        <f aca="false">ROUND((O1102*P1102)*0.15,2)</f>
        <v>0</v>
      </c>
      <c r="R1102" s="52" t="e">
        <f aca="false">_xlfn.IFS(I1102="PE","NO RELLENAR",I1102="PC","NO RELLENAR",I1102="SUB","NO RELLENAR",I1102="ADQBYS","NO RELLENAR",I1102="CONV","NO RELLENAR",I1102="VSF","RELLENAR",I1102="VCF","RELLENAR")</f>
        <v>#N/A</v>
      </c>
      <c r="S1102" s="53"/>
      <c r="T1102" s="53"/>
      <c r="U1102" s="54"/>
      <c r="V1102" s="55"/>
      <c r="W1102" s="54"/>
      <c r="X1102" s="55"/>
      <c r="Y1102" s="51"/>
      <c r="Z1102" s="51"/>
      <c r="AA1102" s="51"/>
      <c r="AB1102" s="51"/>
      <c r="AC1102" s="51"/>
      <c r="AD1102" s="51"/>
      <c r="AE1102" s="51"/>
      <c r="AF1102" s="51"/>
      <c r="AG1102" s="51"/>
      <c r="AH1102" s="51"/>
      <c r="AI1102" s="51"/>
      <c r="AJ1102" s="51"/>
      <c r="AK1102" s="51"/>
      <c r="AL1102" s="51"/>
      <c r="AM1102" s="54"/>
      <c r="AN1102" s="51"/>
      <c r="AO1102" s="54"/>
      <c r="AP1102" s="51"/>
      <c r="AQ1102" s="54"/>
      <c r="AR1102" s="51"/>
      <c r="AS1102" s="53" t="n">
        <v>0</v>
      </c>
      <c r="AT1102" s="53" t="n">
        <v>0</v>
      </c>
      <c r="AU1102" s="53" t="e">
        <f aca="false">_xlfn.IFS(I1102="PE",0,I1102="PC",0,I1102="VCF",ROUND(AS1102*AV1102,2),I1102="VSF",ROUND(AS1102*AV1102,2),I1102="SUB",ROUND(AS1102*AV1102,2),I1102="ADQBYS",ROUND(AS1102*AV1102,2),I1102="CONV",ROUND(AS1102*AV1102,2))</f>
        <v>#N/A</v>
      </c>
      <c r="AV1102" s="56"/>
      <c r="AW1102" s="57" t="e">
        <f aca="false">_xlfn.IFS(I1102="PE",ROUND((O1102*P1102)+Q1102,2),I1102="PC",ROUND((O1102*P1102)+Q1102,2),AND(I1102="VCF",BA1102="SI"),AS1102+AU1102,AND(I1102="VCF",BA1102="NO"),AS1102,AND(I1102="VSF",BA1102="SI"),AS1102+AU1102+Y1102+Z1102,AND(I1102="VSF",BA1102="NO"),AS1102+Y1102+Z1102,AND(I1102="SUB",BA1102="SI"),AS1102+AU1102,AND(I1102="SUB",BA1102="NO"),AS1102,AND(I1102="ADQBYS",BA1102="SI"),AS1102+AU1102,AND(I1102="ADQBYS",BA1102="NO"),AS1102,AND(I1102="CONV",BA1102="SI"),AS1102+AU1102,AND(I1102="CONV",BA1102="NO"),AS1102)</f>
        <v>#N/A</v>
      </c>
      <c r="AX1102" s="53"/>
      <c r="AY1102" s="58"/>
      <c r="AZ1102" s="51"/>
      <c r="BA1102" s="59"/>
    </row>
    <row r="1103" customFormat="false" ht="18.6" hidden="false" customHeight="true" outlineLevel="0" collapsed="false">
      <c r="A1103" s="43"/>
      <c r="B1103" s="44"/>
      <c r="C1103" s="44"/>
      <c r="D1103" s="44"/>
      <c r="E1103" s="44"/>
      <c r="F1103" s="44"/>
      <c r="G1103" s="44"/>
      <c r="H1103" s="45"/>
      <c r="I1103" s="44"/>
      <c r="J1103" s="44"/>
      <c r="K1103" s="44"/>
      <c r="L1103" s="47"/>
      <c r="M1103" s="47"/>
      <c r="N1103" s="49" t="e">
        <f aca="false">_xlfn.IFS(AND(I1103="PE",M1103="NÓMINA ENERO"),1,AND(I1103="PE",M1103="NÓMINA FEBRERO"),2,AND(I1103="PE",M1103="NÓMINA MARZO"),3,AND(I1103="PE",M1103="NÓMINA ABRIL"),4,AND(I1103="PE",M1103="NÓMINA MAYO"),5,AND(I1103="PE",M1103="NÓMINA JUNIO"),6,AND(I1103="PE",M1103="NÓMINA JULIO"),7,AND(I1103="PE",M1103="NÓMINA AGOSTO"),8,AND(I1103="PE",M1103="NÓMINA SEPTIEMBRE"),9,AND(I1103="PE",M1103="NÓMINA OCTUBRE"),10,AND(I1103="PE",M1103="NÓMINA NOVIEMBRE"),11,AND(I1103="PE",M1103="NÓMINA DICIEMBRE"),12,AND(I1103="PC",M1103="NÓMINA ENERO"),1,AND(I1103="PC",M1103="NÓMINA FEBRERO"),2,AND(I1103="PC",M1103="NÓMINA MARZO"),3,AND(I1103="PC",M1103="NÓMINA ABRIL"),4,AND(I1103="PC",M1103="NÓMINA MAYO"),5,AND(I1103="PC",M1103="NÓMINA JUNIO"),6,AND(I1103="PC",M1103="NÓMINA JULIO"),7,AND(I1103="PC",M1103="NÓMINA AGOSTO"),8,AND(I1103="PC",M1103="NÓMINA SEPTIEMBRE"),9,AND(I1103="PC",M1103="NÓMINA OCTUBRE"),10,AND(I1103="PC",M1103="NÓMINA NOVIEMBRE"),11,AND(I1103="PC",M1103="NÓMINA DICIEMBRE"),12,I1103="VCF"," ",I1103="VSF"," ",I1103="SUB"," ",I1103="ADQBYS"," ",I1103="CONV"," ")</f>
        <v>#N/A</v>
      </c>
      <c r="O1103" s="50"/>
      <c r="P1103" s="51"/>
      <c r="Q1103" s="51" t="n">
        <f aca="false">ROUND((O1103*P1103)*0.15,2)</f>
        <v>0</v>
      </c>
      <c r="R1103" s="52" t="e">
        <f aca="false">_xlfn.IFS(I1103="PE","NO RELLENAR",I1103="PC","NO RELLENAR",I1103="SUB","NO RELLENAR",I1103="ADQBYS","NO RELLENAR",I1103="CONV","NO RELLENAR",I1103="VSF","RELLENAR",I1103="VCF","RELLENAR")</f>
        <v>#N/A</v>
      </c>
      <c r="S1103" s="53"/>
      <c r="T1103" s="53"/>
      <c r="U1103" s="54"/>
      <c r="V1103" s="55"/>
      <c r="W1103" s="54"/>
      <c r="X1103" s="55"/>
      <c r="Y1103" s="51"/>
      <c r="Z1103" s="51"/>
      <c r="AA1103" s="51"/>
      <c r="AB1103" s="51"/>
      <c r="AC1103" s="51"/>
      <c r="AD1103" s="51"/>
      <c r="AE1103" s="51"/>
      <c r="AF1103" s="51"/>
      <c r="AG1103" s="51"/>
      <c r="AH1103" s="51"/>
      <c r="AI1103" s="51"/>
      <c r="AJ1103" s="51"/>
      <c r="AK1103" s="51"/>
      <c r="AL1103" s="51"/>
      <c r="AM1103" s="54"/>
      <c r="AN1103" s="51"/>
      <c r="AO1103" s="54"/>
      <c r="AP1103" s="51"/>
      <c r="AQ1103" s="54"/>
      <c r="AR1103" s="51"/>
      <c r="AS1103" s="53" t="n">
        <v>0</v>
      </c>
      <c r="AT1103" s="53" t="n">
        <v>0</v>
      </c>
      <c r="AU1103" s="53" t="e">
        <f aca="false">_xlfn.IFS(I1103="PE",0,I1103="PC",0,I1103="VCF",ROUND(AS1103*AV1103,2),I1103="VSF",ROUND(AS1103*AV1103,2),I1103="SUB",ROUND(AS1103*AV1103,2),I1103="ADQBYS",ROUND(AS1103*AV1103,2),I1103="CONV",ROUND(AS1103*AV1103,2))</f>
        <v>#N/A</v>
      </c>
      <c r="AV1103" s="56"/>
      <c r="AW1103" s="57" t="e">
        <f aca="false">_xlfn.IFS(I1103="PE",ROUND((O1103*P1103)+Q1103,2),I1103="PC",ROUND((O1103*P1103)+Q1103,2),AND(I1103="VCF",BA1103="SI"),AS1103+AU1103,AND(I1103="VCF",BA1103="NO"),AS1103,AND(I1103="VSF",BA1103="SI"),AS1103+AU1103+Y1103+Z1103,AND(I1103="VSF",BA1103="NO"),AS1103+Y1103+Z1103,AND(I1103="SUB",BA1103="SI"),AS1103+AU1103,AND(I1103="SUB",BA1103="NO"),AS1103,AND(I1103="ADQBYS",BA1103="SI"),AS1103+AU1103,AND(I1103="ADQBYS",BA1103="NO"),AS1103,AND(I1103="CONV",BA1103="SI"),AS1103+AU1103,AND(I1103="CONV",BA1103="NO"),AS1103)</f>
        <v>#N/A</v>
      </c>
      <c r="AX1103" s="53"/>
      <c r="AY1103" s="58"/>
      <c r="AZ1103" s="51"/>
      <c r="BA1103" s="59"/>
    </row>
    <row r="1104" customFormat="false" ht="18.6" hidden="false" customHeight="true" outlineLevel="0" collapsed="false">
      <c r="A1104" s="43"/>
      <c r="B1104" s="44"/>
      <c r="C1104" s="44"/>
      <c r="D1104" s="44"/>
      <c r="E1104" s="44"/>
      <c r="F1104" s="44"/>
      <c r="G1104" s="44"/>
      <c r="H1104" s="45"/>
      <c r="I1104" s="44"/>
      <c r="J1104" s="44"/>
      <c r="K1104" s="44"/>
      <c r="L1104" s="47"/>
      <c r="M1104" s="47"/>
      <c r="N1104" s="49" t="e">
        <f aca="false">_xlfn.IFS(AND(I1104="PE",M1104="NÓMINA ENERO"),1,AND(I1104="PE",M1104="NÓMINA FEBRERO"),2,AND(I1104="PE",M1104="NÓMINA MARZO"),3,AND(I1104="PE",M1104="NÓMINA ABRIL"),4,AND(I1104="PE",M1104="NÓMINA MAYO"),5,AND(I1104="PE",M1104="NÓMINA JUNIO"),6,AND(I1104="PE",M1104="NÓMINA JULIO"),7,AND(I1104="PE",M1104="NÓMINA AGOSTO"),8,AND(I1104="PE",M1104="NÓMINA SEPTIEMBRE"),9,AND(I1104="PE",M1104="NÓMINA OCTUBRE"),10,AND(I1104="PE",M1104="NÓMINA NOVIEMBRE"),11,AND(I1104="PE",M1104="NÓMINA DICIEMBRE"),12,AND(I1104="PC",M1104="NÓMINA ENERO"),1,AND(I1104="PC",M1104="NÓMINA FEBRERO"),2,AND(I1104="PC",M1104="NÓMINA MARZO"),3,AND(I1104="PC",M1104="NÓMINA ABRIL"),4,AND(I1104="PC",M1104="NÓMINA MAYO"),5,AND(I1104="PC",M1104="NÓMINA JUNIO"),6,AND(I1104="PC",M1104="NÓMINA JULIO"),7,AND(I1104="PC",M1104="NÓMINA AGOSTO"),8,AND(I1104="PC",M1104="NÓMINA SEPTIEMBRE"),9,AND(I1104="PC",M1104="NÓMINA OCTUBRE"),10,AND(I1104="PC",M1104="NÓMINA NOVIEMBRE"),11,AND(I1104="PC",M1104="NÓMINA DICIEMBRE"),12,I1104="VCF"," ",I1104="VSF"," ",I1104="SUB"," ",I1104="ADQBYS"," ",I1104="CONV"," ")</f>
        <v>#N/A</v>
      </c>
      <c r="O1104" s="50"/>
      <c r="P1104" s="51"/>
      <c r="Q1104" s="51" t="n">
        <f aca="false">ROUND((O1104*P1104)*0.15,2)</f>
        <v>0</v>
      </c>
      <c r="R1104" s="52" t="e">
        <f aca="false">_xlfn.IFS(I1104="PE","NO RELLENAR",I1104="PC","NO RELLENAR",I1104="SUB","NO RELLENAR",I1104="ADQBYS","NO RELLENAR",I1104="CONV","NO RELLENAR",I1104="VSF","RELLENAR",I1104="VCF","RELLENAR")</f>
        <v>#N/A</v>
      </c>
      <c r="S1104" s="53"/>
      <c r="T1104" s="53"/>
      <c r="U1104" s="54"/>
      <c r="V1104" s="55"/>
      <c r="W1104" s="54"/>
      <c r="X1104" s="55"/>
      <c r="Y1104" s="51"/>
      <c r="Z1104" s="51"/>
      <c r="AA1104" s="51"/>
      <c r="AB1104" s="51"/>
      <c r="AC1104" s="51"/>
      <c r="AD1104" s="51"/>
      <c r="AE1104" s="51"/>
      <c r="AF1104" s="51"/>
      <c r="AG1104" s="51"/>
      <c r="AH1104" s="51"/>
      <c r="AI1104" s="51"/>
      <c r="AJ1104" s="51"/>
      <c r="AK1104" s="51"/>
      <c r="AL1104" s="51"/>
      <c r="AM1104" s="54"/>
      <c r="AN1104" s="51"/>
      <c r="AO1104" s="54"/>
      <c r="AP1104" s="51"/>
      <c r="AQ1104" s="54"/>
      <c r="AR1104" s="51"/>
      <c r="AS1104" s="53" t="n">
        <v>0</v>
      </c>
      <c r="AT1104" s="53" t="n">
        <v>0</v>
      </c>
      <c r="AU1104" s="53" t="e">
        <f aca="false">_xlfn.IFS(I1104="PE",0,I1104="PC",0,I1104="VCF",ROUND(AS1104*AV1104,2),I1104="VSF",ROUND(AS1104*AV1104,2),I1104="SUB",ROUND(AS1104*AV1104,2),I1104="ADQBYS",ROUND(AS1104*AV1104,2),I1104="CONV",ROUND(AS1104*AV1104,2))</f>
        <v>#N/A</v>
      </c>
      <c r="AV1104" s="56"/>
      <c r="AW1104" s="57" t="e">
        <f aca="false">_xlfn.IFS(I1104="PE",ROUND((O1104*P1104)+Q1104,2),I1104="PC",ROUND((O1104*P1104)+Q1104,2),AND(I1104="VCF",BA1104="SI"),AS1104+AU1104,AND(I1104="VCF",BA1104="NO"),AS1104,AND(I1104="VSF",BA1104="SI"),AS1104+AU1104+Y1104+Z1104,AND(I1104="VSF",BA1104="NO"),AS1104+Y1104+Z1104,AND(I1104="SUB",BA1104="SI"),AS1104+AU1104,AND(I1104="SUB",BA1104="NO"),AS1104,AND(I1104="ADQBYS",BA1104="SI"),AS1104+AU1104,AND(I1104="ADQBYS",BA1104="NO"),AS1104,AND(I1104="CONV",BA1104="SI"),AS1104+AU1104,AND(I1104="CONV",BA1104="NO"),AS1104)</f>
        <v>#N/A</v>
      </c>
      <c r="AX1104" s="53"/>
      <c r="AY1104" s="58"/>
      <c r="AZ1104" s="51"/>
      <c r="BA1104" s="59"/>
    </row>
    <row r="1105" customFormat="false" ht="18.6" hidden="false" customHeight="true" outlineLevel="0" collapsed="false">
      <c r="A1105" s="43"/>
      <c r="B1105" s="44"/>
      <c r="C1105" s="44"/>
      <c r="D1105" s="44"/>
      <c r="E1105" s="44"/>
      <c r="F1105" s="44"/>
      <c r="G1105" s="44"/>
      <c r="H1105" s="45"/>
      <c r="I1105" s="44"/>
      <c r="J1105" s="44"/>
      <c r="K1105" s="44"/>
      <c r="L1105" s="47"/>
      <c r="M1105" s="47"/>
      <c r="N1105" s="49" t="e">
        <f aca="false">_xlfn.IFS(AND(I1105="PE",M1105="NÓMINA ENERO"),1,AND(I1105="PE",M1105="NÓMINA FEBRERO"),2,AND(I1105="PE",M1105="NÓMINA MARZO"),3,AND(I1105="PE",M1105="NÓMINA ABRIL"),4,AND(I1105="PE",M1105="NÓMINA MAYO"),5,AND(I1105="PE",M1105="NÓMINA JUNIO"),6,AND(I1105="PE",M1105="NÓMINA JULIO"),7,AND(I1105="PE",M1105="NÓMINA AGOSTO"),8,AND(I1105="PE",M1105="NÓMINA SEPTIEMBRE"),9,AND(I1105="PE",M1105="NÓMINA OCTUBRE"),10,AND(I1105="PE",M1105="NÓMINA NOVIEMBRE"),11,AND(I1105="PE",M1105="NÓMINA DICIEMBRE"),12,AND(I1105="PC",M1105="NÓMINA ENERO"),1,AND(I1105="PC",M1105="NÓMINA FEBRERO"),2,AND(I1105="PC",M1105="NÓMINA MARZO"),3,AND(I1105="PC",M1105="NÓMINA ABRIL"),4,AND(I1105="PC",M1105="NÓMINA MAYO"),5,AND(I1105="PC",M1105="NÓMINA JUNIO"),6,AND(I1105="PC",M1105="NÓMINA JULIO"),7,AND(I1105="PC",M1105="NÓMINA AGOSTO"),8,AND(I1105="PC",M1105="NÓMINA SEPTIEMBRE"),9,AND(I1105="PC",M1105="NÓMINA OCTUBRE"),10,AND(I1105="PC",M1105="NÓMINA NOVIEMBRE"),11,AND(I1105="PC",M1105="NÓMINA DICIEMBRE"),12,I1105="VCF"," ",I1105="VSF"," ",I1105="SUB"," ",I1105="ADQBYS"," ",I1105="CONV"," ")</f>
        <v>#N/A</v>
      </c>
      <c r="O1105" s="50"/>
      <c r="P1105" s="51"/>
      <c r="Q1105" s="51" t="n">
        <f aca="false">ROUND((O1105*P1105)*0.15,2)</f>
        <v>0</v>
      </c>
      <c r="R1105" s="52" t="e">
        <f aca="false">_xlfn.IFS(I1105="PE","NO RELLENAR",I1105="PC","NO RELLENAR",I1105="SUB","NO RELLENAR",I1105="ADQBYS","NO RELLENAR",I1105="CONV","NO RELLENAR",I1105="VSF","RELLENAR",I1105="VCF","RELLENAR")</f>
        <v>#N/A</v>
      </c>
      <c r="S1105" s="53"/>
      <c r="T1105" s="53"/>
      <c r="U1105" s="54"/>
      <c r="V1105" s="55"/>
      <c r="W1105" s="54"/>
      <c r="X1105" s="55"/>
      <c r="Y1105" s="51"/>
      <c r="Z1105" s="51"/>
      <c r="AA1105" s="51"/>
      <c r="AB1105" s="51"/>
      <c r="AC1105" s="51"/>
      <c r="AD1105" s="51"/>
      <c r="AE1105" s="51"/>
      <c r="AF1105" s="51"/>
      <c r="AG1105" s="51"/>
      <c r="AH1105" s="51"/>
      <c r="AI1105" s="51"/>
      <c r="AJ1105" s="51"/>
      <c r="AK1105" s="51"/>
      <c r="AL1105" s="51"/>
      <c r="AM1105" s="54"/>
      <c r="AN1105" s="51"/>
      <c r="AO1105" s="54"/>
      <c r="AP1105" s="51"/>
      <c r="AQ1105" s="54"/>
      <c r="AR1105" s="51"/>
      <c r="AS1105" s="53" t="n">
        <v>0</v>
      </c>
      <c r="AT1105" s="53" t="n">
        <v>0</v>
      </c>
      <c r="AU1105" s="53" t="e">
        <f aca="false">_xlfn.IFS(I1105="PE",0,I1105="PC",0,I1105="VCF",ROUND(AS1105*AV1105,2),I1105="VSF",ROUND(AS1105*AV1105,2),I1105="SUB",ROUND(AS1105*AV1105,2),I1105="ADQBYS",ROUND(AS1105*AV1105,2),I1105="CONV",ROUND(AS1105*AV1105,2))</f>
        <v>#N/A</v>
      </c>
      <c r="AV1105" s="56"/>
      <c r="AW1105" s="57" t="e">
        <f aca="false">_xlfn.IFS(I1105="PE",ROUND((O1105*P1105)+Q1105,2),I1105="PC",ROUND((O1105*P1105)+Q1105,2),AND(I1105="VCF",BA1105="SI"),AS1105+AU1105,AND(I1105="VCF",BA1105="NO"),AS1105,AND(I1105="VSF",BA1105="SI"),AS1105+AU1105+Y1105+Z1105,AND(I1105="VSF",BA1105="NO"),AS1105+Y1105+Z1105,AND(I1105="SUB",BA1105="SI"),AS1105+AU1105,AND(I1105="SUB",BA1105="NO"),AS1105,AND(I1105="ADQBYS",BA1105="SI"),AS1105+AU1105,AND(I1105="ADQBYS",BA1105="NO"),AS1105,AND(I1105="CONV",BA1105="SI"),AS1105+AU1105,AND(I1105="CONV",BA1105="NO"),AS1105)</f>
        <v>#N/A</v>
      </c>
      <c r="AX1105" s="53"/>
      <c r="AY1105" s="58"/>
      <c r="AZ1105" s="51"/>
      <c r="BA1105" s="59"/>
    </row>
    <row r="1106" customFormat="false" ht="18.6" hidden="false" customHeight="true" outlineLevel="0" collapsed="false">
      <c r="A1106" s="43"/>
      <c r="B1106" s="44"/>
      <c r="C1106" s="44"/>
      <c r="D1106" s="44"/>
      <c r="E1106" s="44"/>
      <c r="F1106" s="44"/>
      <c r="G1106" s="44"/>
      <c r="H1106" s="45"/>
      <c r="I1106" s="44"/>
      <c r="J1106" s="44"/>
      <c r="K1106" s="44"/>
      <c r="L1106" s="47"/>
      <c r="M1106" s="47"/>
      <c r="N1106" s="49" t="e">
        <f aca="false">_xlfn.IFS(AND(I1106="PE",M1106="NÓMINA ENERO"),1,AND(I1106="PE",M1106="NÓMINA FEBRERO"),2,AND(I1106="PE",M1106="NÓMINA MARZO"),3,AND(I1106="PE",M1106="NÓMINA ABRIL"),4,AND(I1106="PE",M1106="NÓMINA MAYO"),5,AND(I1106="PE",M1106="NÓMINA JUNIO"),6,AND(I1106="PE",M1106="NÓMINA JULIO"),7,AND(I1106="PE",M1106="NÓMINA AGOSTO"),8,AND(I1106="PE",M1106="NÓMINA SEPTIEMBRE"),9,AND(I1106="PE",M1106="NÓMINA OCTUBRE"),10,AND(I1106="PE",M1106="NÓMINA NOVIEMBRE"),11,AND(I1106="PE",M1106="NÓMINA DICIEMBRE"),12,AND(I1106="PC",M1106="NÓMINA ENERO"),1,AND(I1106="PC",M1106="NÓMINA FEBRERO"),2,AND(I1106="PC",M1106="NÓMINA MARZO"),3,AND(I1106="PC",M1106="NÓMINA ABRIL"),4,AND(I1106="PC",M1106="NÓMINA MAYO"),5,AND(I1106="PC",M1106="NÓMINA JUNIO"),6,AND(I1106="PC",M1106="NÓMINA JULIO"),7,AND(I1106="PC",M1106="NÓMINA AGOSTO"),8,AND(I1106="PC",M1106="NÓMINA SEPTIEMBRE"),9,AND(I1106="PC",M1106="NÓMINA OCTUBRE"),10,AND(I1106="PC",M1106="NÓMINA NOVIEMBRE"),11,AND(I1106="PC",M1106="NÓMINA DICIEMBRE"),12,I1106="VCF"," ",I1106="VSF"," ",I1106="SUB"," ",I1106="ADQBYS"," ",I1106="CONV"," ")</f>
        <v>#N/A</v>
      </c>
      <c r="O1106" s="50"/>
      <c r="P1106" s="51"/>
      <c r="Q1106" s="51" t="n">
        <f aca="false">ROUND((O1106*P1106)*0.15,2)</f>
        <v>0</v>
      </c>
      <c r="R1106" s="52" t="e">
        <f aca="false">_xlfn.IFS(I1106="PE","NO RELLENAR",I1106="PC","NO RELLENAR",I1106="SUB","NO RELLENAR",I1106="ADQBYS","NO RELLENAR",I1106="CONV","NO RELLENAR",I1106="VSF","RELLENAR",I1106="VCF","RELLENAR")</f>
        <v>#N/A</v>
      </c>
      <c r="S1106" s="53"/>
      <c r="T1106" s="53"/>
      <c r="U1106" s="54"/>
      <c r="V1106" s="55"/>
      <c r="W1106" s="54"/>
      <c r="X1106" s="55"/>
      <c r="Y1106" s="51"/>
      <c r="Z1106" s="51"/>
      <c r="AA1106" s="51"/>
      <c r="AB1106" s="51"/>
      <c r="AC1106" s="51"/>
      <c r="AD1106" s="51"/>
      <c r="AE1106" s="51"/>
      <c r="AF1106" s="51"/>
      <c r="AG1106" s="51"/>
      <c r="AH1106" s="51"/>
      <c r="AI1106" s="51"/>
      <c r="AJ1106" s="51"/>
      <c r="AK1106" s="51"/>
      <c r="AL1106" s="51"/>
      <c r="AM1106" s="54"/>
      <c r="AN1106" s="51"/>
      <c r="AO1106" s="54"/>
      <c r="AP1106" s="51"/>
      <c r="AQ1106" s="54"/>
      <c r="AR1106" s="51"/>
      <c r="AS1106" s="53" t="n">
        <v>0</v>
      </c>
      <c r="AT1106" s="53" t="n">
        <v>0</v>
      </c>
      <c r="AU1106" s="53" t="e">
        <f aca="false">_xlfn.IFS(I1106="PE",0,I1106="PC",0,I1106="VCF",ROUND(AS1106*AV1106,2),I1106="VSF",ROUND(AS1106*AV1106,2),I1106="SUB",ROUND(AS1106*AV1106,2),I1106="ADQBYS",ROUND(AS1106*AV1106,2),I1106="CONV",ROUND(AS1106*AV1106,2))</f>
        <v>#N/A</v>
      </c>
      <c r="AV1106" s="56"/>
      <c r="AW1106" s="57" t="e">
        <f aca="false">_xlfn.IFS(I1106="PE",ROUND((O1106*P1106)+Q1106,2),I1106="PC",ROUND((O1106*P1106)+Q1106,2),AND(I1106="VCF",BA1106="SI"),AS1106+AU1106,AND(I1106="VCF",BA1106="NO"),AS1106,AND(I1106="VSF",BA1106="SI"),AS1106+AU1106+Y1106+Z1106,AND(I1106="VSF",BA1106="NO"),AS1106+Y1106+Z1106,AND(I1106="SUB",BA1106="SI"),AS1106+AU1106,AND(I1106="SUB",BA1106="NO"),AS1106,AND(I1106="ADQBYS",BA1106="SI"),AS1106+AU1106,AND(I1106="ADQBYS",BA1106="NO"),AS1106,AND(I1106="CONV",BA1106="SI"),AS1106+AU1106,AND(I1106="CONV",BA1106="NO"),AS1106)</f>
        <v>#N/A</v>
      </c>
      <c r="AX1106" s="53"/>
      <c r="AY1106" s="58"/>
      <c r="AZ1106" s="51"/>
      <c r="BA1106" s="59"/>
    </row>
    <row r="1107" customFormat="false" ht="18.6" hidden="false" customHeight="true" outlineLevel="0" collapsed="false">
      <c r="A1107" s="43"/>
      <c r="B1107" s="44"/>
      <c r="C1107" s="44"/>
      <c r="D1107" s="44"/>
      <c r="E1107" s="44"/>
      <c r="F1107" s="44"/>
      <c r="G1107" s="44"/>
      <c r="H1107" s="45"/>
      <c r="I1107" s="44"/>
      <c r="J1107" s="44"/>
      <c r="K1107" s="44"/>
      <c r="L1107" s="47"/>
      <c r="M1107" s="47"/>
      <c r="N1107" s="49" t="e">
        <f aca="false">_xlfn.IFS(AND(I1107="PE",M1107="NÓMINA ENERO"),1,AND(I1107="PE",M1107="NÓMINA FEBRERO"),2,AND(I1107="PE",M1107="NÓMINA MARZO"),3,AND(I1107="PE",M1107="NÓMINA ABRIL"),4,AND(I1107="PE",M1107="NÓMINA MAYO"),5,AND(I1107="PE",M1107="NÓMINA JUNIO"),6,AND(I1107="PE",M1107="NÓMINA JULIO"),7,AND(I1107="PE",M1107="NÓMINA AGOSTO"),8,AND(I1107="PE",M1107="NÓMINA SEPTIEMBRE"),9,AND(I1107="PE",M1107="NÓMINA OCTUBRE"),10,AND(I1107="PE",M1107="NÓMINA NOVIEMBRE"),11,AND(I1107="PE",M1107="NÓMINA DICIEMBRE"),12,AND(I1107="PC",M1107="NÓMINA ENERO"),1,AND(I1107="PC",M1107="NÓMINA FEBRERO"),2,AND(I1107="PC",M1107="NÓMINA MARZO"),3,AND(I1107="PC",M1107="NÓMINA ABRIL"),4,AND(I1107="PC",M1107="NÓMINA MAYO"),5,AND(I1107="PC",M1107="NÓMINA JUNIO"),6,AND(I1107="PC",M1107="NÓMINA JULIO"),7,AND(I1107="PC",M1107="NÓMINA AGOSTO"),8,AND(I1107="PC",M1107="NÓMINA SEPTIEMBRE"),9,AND(I1107="PC",M1107="NÓMINA OCTUBRE"),10,AND(I1107="PC",M1107="NÓMINA NOVIEMBRE"),11,AND(I1107="PC",M1107="NÓMINA DICIEMBRE"),12,I1107="VCF"," ",I1107="VSF"," ",I1107="SUB"," ",I1107="ADQBYS"," ",I1107="CONV"," ")</f>
        <v>#N/A</v>
      </c>
      <c r="O1107" s="50"/>
      <c r="P1107" s="51"/>
      <c r="Q1107" s="51" t="n">
        <f aca="false">ROUND((O1107*P1107)*0.15,2)</f>
        <v>0</v>
      </c>
      <c r="R1107" s="52" t="e">
        <f aca="false">_xlfn.IFS(I1107="PE","NO RELLENAR",I1107="PC","NO RELLENAR",I1107="SUB","NO RELLENAR",I1107="ADQBYS","NO RELLENAR",I1107="CONV","NO RELLENAR",I1107="VSF","RELLENAR",I1107="VCF","RELLENAR")</f>
        <v>#N/A</v>
      </c>
      <c r="S1107" s="53"/>
      <c r="T1107" s="53"/>
      <c r="U1107" s="54"/>
      <c r="V1107" s="55"/>
      <c r="W1107" s="54"/>
      <c r="X1107" s="55"/>
      <c r="Y1107" s="51"/>
      <c r="Z1107" s="51"/>
      <c r="AA1107" s="51"/>
      <c r="AB1107" s="51"/>
      <c r="AC1107" s="51"/>
      <c r="AD1107" s="51"/>
      <c r="AE1107" s="51"/>
      <c r="AF1107" s="51"/>
      <c r="AG1107" s="51"/>
      <c r="AH1107" s="51"/>
      <c r="AI1107" s="51"/>
      <c r="AJ1107" s="51"/>
      <c r="AK1107" s="51"/>
      <c r="AL1107" s="51"/>
      <c r="AM1107" s="54"/>
      <c r="AN1107" s="51"/>
      <c r="AO1107" s="54"/>
      <c r="AP1107" s="51"/>
      <c r="AQ1107" s="54"/>
      <c r="AR1107" s="51"/>
      <c r="AS1107" s="53" t="n">
        <v>0</v>
      </c>
      <c r="AT1107" s="53" t="n">
        <v>0</v>
      </c>
      <c r="AU1107" s="53" t="e">
        <f aca="false">_xlfn.IFS(I1107="PE",0,I1107="PC",0,I1107="VCF",ROUND(AS1107*AV1107,2),I1107="VSF",ROUND(AS1107*AV1107,2),I1107="SUB",ROUND(AS1107*AV1107,2),I1107="ADQBYS",ROUND(AS1107*AV1107,2),I1107="CONV",ROUND(AS1107*AV1107,2))</f>
        <v>#N/A</v>
      </c>
      <c r="AV1107" s="56"/>
      <c r="AW1107" s="57" t="e">
        <f aca="false">_xlfn.IFS(I1107="PE",ROUND((O1107*P1107)+Q1107,2),I1107="PC",ROUND((O1107*P1107)+Q1107,2),AND(I1107="VCF",BA1107="SI"),AS1107+AU1107,AND(I1107="VCF",BA1107="NO"),AS1107,AND(I1107="VSF",BA1107="SI"),AS1107+AU1107+Y1107+Z1107,AND(I1107="VSF",BA1107="NO"),AS1107+Y1107+Z1107,AND(I1107="SUB",BA1107="SI"),AS1107+AU1107,AND(I1107="SUB",BA1107="NO"),AS1107,AND(I1107="ADQBYS",BA1107="SI"),AS1107+AU1107,AND(I1107="ADQBYS",BA1107="NO"),AS1107,AND(I1107="CONV",BA1107="SI"),AS1107+AU1107,AND(I1107="CONV",BA1107="NO"),AS1107)</f>
        <v>#N/A</v>
      </c>
      <c r="AX1107" s="53"/>
      <c r="AY1107" s="58"/>
      <c r="AZ1107" s="51"/>
      <c r="BA1107" s="59"/>
    </row>
    <row r="1108" customFormat="false" ht="18.6" hidden="false" customHeight="true" outlineLevel="0" collapsed="false">
      <c r="A1108" s="43"/>
      <c r="B1108" s="44"/>
      <c r="C1108" s="44"/>
      <c r="D1108" s="44"/>
      <c r="E1108" s="44"/>
      <c r="F1108" s="44"/>
      <c r="G1108" s="44"/>
      <c r="H1108" s="45"/>
      <c r="I1108" s="44"/>
      <c r="J1108" s="44"/>
      <c r="K1108" s="44"/>
      <c r="L1108" s="47"/>
      <c r="M1108" s="47"/>
      <c r="N1108" s="49" t="e">
        <f aca="false">_xlfn.IFS(AND(I1108="PE",M1108="NÓMINA ENERO"),1,AND(I1108="PE",M1108="NÓMINA FEBRERO"),2,AND(I1108="PE",M1108="NÓMINA MARZO"),3,AND(I1108="PE",M1108="NÓMINA ABRIL"),4,AND(I1108="PE",M1108="NÓMINA MAYO"),5,AND(I1108="PE",M1108="NÓMINA JUNIO"),6,AND(I1108="PE",M1108="NÓMINA JULIO"),7,AND(I1108="PE",M1108="NÓMINA AGOSTO"),8,AND(I1108="PE",M1108="NÓMINA SEPTIEMBRE"),9,AND(I1108="PE",M1108="NÓMINA OCTUBRE"),10,AND(I1108="PE",M1108="NÓMINA NOVIEMBRE"),11,AND(I1108="PE",M1108="NÓMINA DICIEMBRE"),12,AND(I1108="PC",M1108="NÓMINA ENERO"),1,AND(I1108="PC",M1108="NÓMINA FEBRERO"),2,AND(I1108="PC",M1108="NÓMINA MARZO"),3,AND(I1108="PC",M1108="NÓMINA ABRIL"),4,AND(I1108="PC",M1108="NÓMINA MAYO"),5,AND(I1108="PC",M1108="NÓMINA JUNIO"),6,AND(I1108="PC",M1108="NÓMINA JULIO"),7,AND(I1108="PC",M1108="NÓMINA AGOSTO"),8,AND(I1108="PC",M1108="NÓMINA SEPTIEMBRE"),9,AND(I1108="PC",M1108="NÓMINA OCTUBRE"),10,AND(I1108="PC",M1108="NÓMINA NOVIEMBRE"),11,AND(I1108="PC",M1108="NÓMINA DICIEMBRE"),12,I1108="VCF"," ",I1108="VSF"," ",I1108="SUB"," ",I1108="ADQBYS"," ",I1108="CONV"," ")</f>
        <v>#N/A</v>
      </c>
      <c r="O1108" s="50"/>
      <c r="P1108" s="51"/>
      <c r="Q1108" s="51" t="n">
        <f aca="false">ROUND((O1108*P1108)*0.15,2)</f>
        <v>0</v>
      </c>
      <c r="R1108" s="52" t="e">
        <f aca="false">_xlfn.IFS(I1108="PE","NO RELLENAR",I1108="PC","NO RELLENAR",I1108="SUB","NO RELLENAR",I1108="ADQBYS","NO RELLENAR",I1108="CONV","NO RELLENAR",I1108="VSF","RELLENAR",I1108="VCF","RELLENAR")</f>
        <v>#N/A</v>
      </c>
      <c r="S1108" s="53"/>
      <c r="T1108" s="53"/>
      <c r="U1108" s="54"/>
      <c r="V1108" s="55"/>
      <c r="W1108" s="54"/>
      <c r="X1108" s="55"/>
      <c r="Y1108" s="51"/>
      <c r="Z1108" s="51"/>
      <c r="AA1108" s="51"/>
      <c r="AB1108" s="51"/>
      <c r="AC1108" s="51"/>
      <c r="AD1108" s="51"/>
      <c r="AE1108" s="51"/>
      <c r="AF1108" s="51"/>
      <c r="AG1108" s="51"/>
      <c r="AH1108" s="51"/>
      <c r="AI1108" s="51"/>
      <c r="AJ1108" s="51"/>
      <c r="AK1108" s="51"/>
      <c r="AL1108" s="51"/>
      <c r="AM1108" s="54"/>
      <c r="AN1108" s="51"/>
      <c r="AO1108" s="54"/>
      <c r="AP1108" s="51"/>
      <c r="AQ1108" s="54"/>
      <c r="AR1108" s="51"/>
      <c r="AS1108" s="53" t="n">
        <v>0</v>
      </c>
      <c r="AT1108" s="53" t="n">
        <v>0</v>
      </c>
      <c r="AU1108" s="53" t="e">
        <f aca="false">_xlfn.IFS(I1108="PE",0,I1108="PC",0,I1108="VCF",ROUND(AS1108*AV1108,2),I1108="VSF",ROUND(AS1108*AV1108,2),I1108="SUB",ROUND(AS1108*AV1108,2),I1108="ADQBYS",ROUND(AS1108*AV1108,2),I1108="CONV",ROUND(AS1108*AV1108,2))</f>
        <v>#N/A</v>
      </c>
      <c r="AV1108" s="56"/>
      <c r="AW1108" s="57" t="e">
        <f aca="false">_xlfn.IFS(I1108="PE",ROUND((O1108*P1108)+Q1108,2),I1108="PC",ROUND((O1108*P1108)+Q1108,2),AND(I1108="VCF",BA1108="SI"),AS1108+AU1108,AND(I1108="VCF",BA1108="NO"),AS1108,AND(I1108="VSF",BA1108="SI"),AS1108+AU1108+Y1108+Z1108,AND(I1108="VSF",BA1108="NO"),AS1108+Y1108+Z1108,AND(I1108="SUB",BA1108="SI"),AS1108+AU1108,AND(I1108="SUB",BA1108="NO"),AS1108,AND(I1108="ADQBYS",BA1108="SI"),AS1108+AU1108,AND(I1108="ADQBYS",BA1108="NO"),AS1108,AND(I1108="CONV",BA1108="SI"),AS1108+AU1108,AND(I1108="CONV",BA1108="NO"),AS1108)</f>
        <v>#N/A</v>
      </c>
      <c r="AX1108" s="53"/>
      <c r="AY1108" s="58"/>
      <c r="AZ1108" s="51"/>
      <c r="BA1108" s="59"/>
    </row>
    <row r="1109" customFormat="false" ht="18.6" hidden="false" customHeight="true" outlineLevel="0" collapsed="false">
      <c r="A1109" s="43"/>
      <c r="B1109" s="44"/>
      <c r="C1109" s="44"/>
      <c r="D1109" s="44"/>
      <c r="E1109" s="44"/>
      <c r="F1109" s="44"/>
      <c r="G1109" s="44"/>
      <c r="H1109" s="45"/>
      <c r="I1109" s="44"/>
      <c r="J1109" s="44"/>
      <c r="K1109" s="44"/>
      <c r="L1109" s="47"/>
      <c r="M1109" s="47"/>
      <c r="N1109" s="49" t="e">
        <f aca="false">_xlfn.IFS(AND(I1109="PE",M1109="NÓMINA ENERO"),1,AND(I1109="PE",M1109="NÓMINA FEBRERO"),2,AND(I1109="PE",M1109="NÓMINA MARZO"),3,AND(I1109="PE",M1109="NÓMINA ABRIL"),4,AND(I1109="PE",M1109="NÓMINA MAYO"),5,AND(I1109="PE",M1109="NÓMINA JUNIO"),6,AND(I1109="PE",M1109="NÓMINA JULIO"),7,AND(I1109="PE",M1109="NÓMINA AGOSTO"),8,AND(I1109="PE",M1109="NÓMINA SEPTIEMBRE"),9,AND(I1109="PE",M1109="NÓMINA OCTUBRE"),10,AND(I1109="PE",M1109="NÓMINA NOVIEMBRE"),11,AND(I1109="PE",M1109="NÓMINA DICIEMBRE"),12,AND(I1109="PC",M1109="NÓMINA ENERO"),1,AND(I1109="PC",M1109="NÓMINA FEBRERO"),2,AND(I1109="PC",M1109="NÓMINA MARZO"),3,AND(I1109="PC",M1109="NÓMINA ABRIL"),4,AND(I1109="PC",M1109="NÓMINA MAYO"),5,AND(I1109="PC",M1109="NÓMINA JUNIO"),6,AND(I1109="PC",M1109="NÓMINA JULIO"),7,AND(I1109="PC",M1109="NÓMINA AGOSTO"),8,AND(I1109="PC",M1109="NÓMINA SEPTIEMBRE"),9,AND(I1109="PC",M1109="NÓMINA OCTUBRE"),10,AND(I1109="PC",M1109="NÓMINA NOVIEMBRE"),11,AND(I1109="PC",M1109="NÓMINA DICIEMBRE"),12,I1109="VCF"," ",I1109="VSF"," ",I1109="SUB"," ",I1109="ADQBYS"," ",I1109="CONV"," ")</f>
        <v>#N/A</v>
      </c>
      <c r="O1109" s="50"/>
      <c r="P1109" s="51"/>
      <c r="Q1109" s="51" t="n">
        <f aca="false">ROUND((O1109*P1109)*0.15,2)</f>
        <v>0</v>
      </c>
      <c r="R1109" s="52" t="e">
        <f aca="false">_xlfn.IFS(I1109="PE","NO RELLENAR",I1109="PC","NO RELLENAR",I1109="SUB","NO RELLENAR",I1109="ADQBYS","NO RELLENAR",I1109="CONV","NO RELLENAR",I1109="VSF","RELLENAR",I1109="VCF","RELLENAR")</f>
        <v>#N/A</v>
      </c>
      <c r="S1109" s="53"/>
      <c r="T1109" s="53"/>
      <c r="U1109" s="54"/>
      <c r="V1109" s="55"/>
      <c r="W1109" s="54"/>
      <c r="X1109" s="55"/>
      <c r="Y1109" s="51"/>
      <c r="Z1109" s="51"/>
      <c r="AA1109" s="51"/>
      <c r="AB1109" s="51"/>
      <c r="AC1109" s="51"/>
      <c r="AD1109" s="51"/>
      <c r="AE1109" s="51"/>
      <c r="AF1109" s="51"/>
      <c r="AG1109" s="51"/>
      <c r="AH1109" s="51"/>
      <c r="AI1109" s="51"/>
      <c r="AJ1109" s="51"/>
      <c r="AK1109" s="51"/>
      <c r="AL1109" s="51"/>
      <c r="AM1109" s="54"/>
      <c r="AN1109" s="51"/>
      <c r="AO1109" s="54"/>
      <c r="AP1109" s="51"/>
      <c r="AQ1109" s="54"/>
      <c r="AR1109" s="51"/>
      <c r="AS1109" s="53" t="n">
        <v>0</v>
      </c>
      <c r="AT1109" s="53" t="n">
        <v>0</v>
      </c>
      <c r="AU1109" s="53" t="e">
        <f aca="false">_xlfn.IFS(I1109="PE",0,I1109="PC",0,I1109="VCF",ROUND(AS1109*AV1109,2),I1109="VSF",ROUND(AS1109*AV1109,2),I1109="SUB",ROUND(AS1109*AV1109,2),I1109="ADQBYS",ROUND(AS1109*AV1109,2),I1109="CONV",ROUND(AS1109*AV1109,2))</f>
        <v>#N/A</v>
      </c>
      <c r="AV1109" s="56"/>
      <c r="AW1109" s="57" t="e">
        <f aca="false">_xlfn.IFS(I1109="PE",ROUND((O1109*P1109)+Q1109,2),I1109="PC",ROUND((O1109*P1109)+Q1109,2),AND(I1109="VCF",BA1109="SI"),AS1109+AU1109,AND(I1109="VCF",BA1109="NO"),AS1109,AND(I1109="VSF",BA1109="SI"),AS1109+AU1109+Y1109+Z1109,AND(I1109="VSF",BA1109="NO"),AS1109+Y1109+Z1109,AND(I1109="SUB",BA1109="SI"),AS1109+AU1109,AND(I1109="SUB",BA1109="NO"),AS1109,AND(I1109="ADQBYS",BA1109="SI"),AS1109+AU1109,AND(I1109="ADQBYS",BA1109="NO"),AS1109,AND(I1109="CONV",BA1109="SI"),AS1109+AU1109,AND(I1109="CONV",BA1109="NO"),AS1109)</f>
        <v>#N/A</v>
      </c>
      <c r="AX1109" s="53"/>
      <c r="AY1109" s="58"/>
      <c r="AZ1109" s="51"/>
      <c r="BA1109" s="59"/>
    </row>
    <row r="1110" customFormat="false" ht="18.6" hidden="false" customHeight="true" outlineLevel="0" collapsed="false">
      <c r="A1110" s="43"/>
      <c r="B1110" s="44"/>
      <c r="C1110" s="44"/>
      <c r="D1110" s="44"/>
      <c r="E1110" s="44"/>
      <c r="F1110" s="44"/>
      <c r="G1110" s="44"/>
      <c r="H1110" s="45"/>
      <c r="I1110" s="44"/>
      <c r="J1110" s="44"/>
      <c r="K1110" s="44"/>
      <c r="L1110" s="47"/>
      <c r="M1110" s="47"/>
      <c r="N1110" s="49" t="e">
        <f aca="false">_xlfn.IFS(AND(I1110="PE",M1110="NÓMINA ENERO"),1,AND(I1110="PE",M1110="NÓMINA FEBRERO"),2,AND(I1110="PE",M1110="NÓMINA MARZO"),3,AND(I1110="PE",M1110="NÓMINA ABRIL"),4,AND(I1110="PE",M1110="NÓMINA MAYO"),5,AND(I1110="PE",M1110="NÓMINA JUNIO"),6,AND(I1110="PE",M1110="NÓMINA JULIO"),7,AND(I1110="PE",M1110="NÓMINA AGOSTO"),8,AND(I1110="PE",M1110="NÓMINA SEPTIEMBRE"),9,AND(I1110="PE",M1110="NÓMINA OCTUBRE"),10,AND(I1110="PE",M1110="NÓMINA NOVIEMBRE"),11,AND(I1110="PE",M1110="NÓMINA DICIEMBRE"),12,AND(I1110="PC",M1110="NÓMINA ENERO"),1,AND(I1110="PC",M1110="NÓMINA FEBRERO"),2,AND(I1110="PC",M1110="NÓMINA MARZO"),3,AND(I1110="PC",M1110="NÓMINA ABRIL"),4,AND(I1110="PC",M1110="NÓMINA MAYO"),5,AND(I1110="PC",M1110="NÓMINA JUNIO"),6,AND(I1110="PC",M1110="NÓMINA JULIO"),7,AND(I1110="PC",M1110="NÓMINA AGOSTO"),8,AND(I1110="PC",M1110="NÓMINA SEPTIEMBRE"),9,AND(I1110="PC",M1110="NÓMINA OCTUBRE"),10,AND(I1110="PC",M1110="NÓMINA NOVIEMBRE"),11,AND(I1110="PC",M1110="NÓMINA DICIEMBRE"),12,I1110="VCF"," ",I1110="VSF"," ",I1110="SUB"," ",I1110="ADQBYS"," ",I1110="CONV"," ")</f>
        <v>#N/A</v>
      </c>
      <c r="O1110" s="50"/>
      <c r="P1110" s="51"/>
      <c r="Q1110" s="51" t="n">
        <f aca="false">ROUND((O1110*P1110)*0.15,2)</f>
        <v>0</v>
      </c>
      <c r="R1110" s="52" t="e">
        <f aca="false">_xlfn.IFS(I1110="PE","NO RELLENAR",I1110="PC","NO RELLENAR",I1110="SUB","NO RELLENAR",I1110="ADQBYS","NO RELLENAR",I1110="CONV","NO RELLENAR",I1110="VSF","RELLENAR",I1110="VCF","RELLENAR")</f>
        <v>#N/A</v>
      </c>
      <c r="S1110" s="53"/>
      <c r="T1110" s="53"/>
      <c r="U1110" s="54"/>
      <c r="V1110" s="55"/>
      <c r="W1110" s="54"/>
      <c r="X1110" s="55"/>
      <c r="Y1110" s="51"/>
      <c r="Z1110" s="51"/>
      <c r="AA1110" s="51"/>
      <c r="AB1110" s="51"/>
      <c r="AC1110" s="51"/>
      <c r="AD1110" s="51"/>
      <c r="AE1110" s="51"/>
      <c r="AF1110" s="51"/>
      <c r="AG1110" s="51"/>
      <c r="AH1110" s="51"/>
      <c r="AI1110" s="51"/>
      <c r="AJ1110" s="51"/>
      <c r="AK1110" s="51"/>
      <c r="AL1110" s="51"/>
      <c r="AM1110" s="54"/>
      <c r="AN1110" s="51"/>
      <c r="AO1110" s="54"/>
      <c r="AP1110" s="51"/>
      <c r="AQ1110" s="54"/>
      <c r="AR1110" s="51"/>
      <c r="AS1110" s="53" t="n">
        <v>0</v>
      </c>
      <c r="AT1110" s="53" t="n">
        <v>0</v>
      </c>
      <c r="AU1110" s="53" t="e">
        <f aca="false">_xlfn.IFS(I1110="PE",0,I1110="PC",0,I1110="VCF",ROUND(AS1110*AV1110,2),I1110="VSF",ROUND(AS1110*AV1110,2),I1110="SUB",ROUND(AS1110*AV1110,2),I1110="ADQBYS",ROUND(AS1110*AV1110,2),I1110="CONV",ROUND(AS1110*AV1110,2))</f>
        <v>#N/A</v>
      </c>
      <c r="AV1110" s="56"/>
      <c r="AW1110" s="57" t="e">
        <f aca="false">_xlfn.IFS(I1110="PE",ROUND((O1110*P1110)+Q1110,2),I1110="PC",ROUND((O1110*P1110)+Q1110,2),AND(I1110="VCF",BA1110="SI"),AS1110+AU1110,AND(I1110="VCF",BA1110="NO"),AS1110,AND(I1110="VSF",BA1110="SI"),AS1110+AU1110+Y1110+Z1110,AND(I1110="VSF",BA1110="NO"),AS1110+Y1110+Z1110,AND(I1110="SUB",BA1110="SI"),AS1110+AU1110,AND(I1110="SUB",BA1110="NO"),AS1110,AND(I1110="ADQBYS",BA1110="SI"),AS1110+AU1110,AND(I1110="ADQBYS",BA1110="NO"),AS1110,AND(I1110="CONV",BA1110="SI"),AS1110+AU1110,AND(I1110="CONV",BA1110="NO"),AS1110)</f>
        <v>#N/A</v>
      </c>
      <c r="AX1110" s="53"/>
      <c r="AY1110" s="58"/>
      <c r="AZ1110" s="51"/>
      <c r="BA1110" s="59"/>
    </row>
    <row r="1111" customFormat="false" ht="18.6" hidden="false" customHeight="true" outlineLevel="0" collapsed="false">
      <c r="A1111" s="43"/>
      <c r="B1111" s="44"/>
      <c r="C1111" s="44"/>
      <c r="D1111" s="44"/>
      <c r="E1111" s="44"/>
      <c r="F1111" s="44"/>
      <c r="G1111" s="44"/>
      <c r="H1111" s="45"/>
      <c r="I1111" s="44"/>
      <c r="J1111" s="44"/>
      <c r="K1111" s="44"/>
      <c r="L1111" s="47"/>
      <c r="M1111" s="47"/>
      <c r="N1111" s="49" t="e">
        <f aca="false">_xlfn.IFS(AND(I1111="PE",M1111="NÓMINA ENERO"),1,AND(I1111="PE",M1111="NÓMINA FEBRERO"),2,AND(I1111="PE",M1111="NÓMINA MARZO"),3,AND(I1111="PE",M1111="NÓMINA ABRIL"),4,AND(I1111="PE",M1111="NÓMINA MAYO"),5,AND(I1111="PE",M1111="NÓMINA JUNIO"),6,AND(I1111="PE",M1111="NÓMINA JULIO"),7,AND(I1111="PE",M1111="NÓMINA AGOSTO"),8,AND(I1111="PE",M1111="NÓMINA SEPTIEMBRE"),9,AND(I1111="PE",M1111="NÓMINA OCTUBRE"),10,AND(I1111="PE",M1111="NÓMINA NOVIEMBRE"),11,AND(I1111="PE",M1111="NÓMINA DICIEMBRE"),12,AND(I1111="PC",M1111="NÓMINA ENERO"),1,AND(I1111="PC",M1111="NÓMINA FEBRERO"),2,AND(I1111="PC",M1111="NÓMINA MARZO"),3,AND(I1111="PC",M1111="NÓMINA ABRIL"),4,AND(I1111="PC",M1111="NÓMINA MAYO"),5,AND(I1111="PC",M1111="NÓMINA JUNIO"),6,AND(I1111="PC",M1111="NÓMINA JULIO"),7,AND(I1111="PC",M1111="NÓMINA AGOSTO"),8,AND(I1111="PC",M1111="NÓMINA SEPTIEMBRE"),9,AND(I1111="PC",M1111="NÓMINA OCTUBRE"),10,AND(I1111="PC",M1111="NÓMINA NOVIEMBRE"),11,AND(I1111="PC",M1111="NÓMINA DICIEMBRE"),12,I1111="VCF"," ",I1111="VSF"," ",I1111="SUB"," ",I1111="ADQBYS"," ",I1111="CONV"," ")</f>
        <v>#N/A</v>
      </c>
      <c r="O1111" s="50"/>
      <c r="P1111" s="51"/>
      <c r="Q1111" s="51" t="n">
        <f aca="false">ROUND((O1111*P1111)*0.15,2)</f>
        <v>0</v>
      </c>
      <c r="R1111" s="52" t="e">
        <f aca="false">_xlfn.IFS(I1111="PE","NO RELLENAR",I1111="PC","NO RELLENAR",I1111="SUB","NO RELLENAR",I1111="ADQBYS","NO RELLENAR",I1111="CONV","NO RELLENAR",I1111="VSF","RELLENAR",I1111="VCF","RELLENAR")</f>
        <v>#N/A</v>
      </c>
      <c r="S1111" s="53"/>
      <c r="T1111" s="53"/>
      <c r="U1111" s="54"/>
      <c r="V1111" s="55"/>
      <c r="W1111" s="54"/>
      <c r="X1111" s="55"/>
      <c r="Y1111" s="51"/>
      <c r="Z1111" s="51"/>
      <c r="AA1111" s="51"/>
      <c r="AB1111" s="51"/>
      <c r="AC1111" s="51"/>
      <c r="AD1111" s="51"/>
      <c r="AE1111" s="51"/>
      <c r="AF1111" s="51"/>
      <c r="AG1111" s="51"/>
      <c r="AH1111" s="51"/>
      <c r="AI1111" s="51"/>
      <c r="AJ1111" s="51"/>
      <c r="AK1111" s="51"/>
      <c r="AL1111" s="51"/>
      <c r="AM1111" s="54"/>
      <c r="AN1111" s="51"/>
      <c r="AO1111" s="54"/>
      <c r="AP1111" s="51"/>
      <c r="AQ1111" s="54"/>
      <c r="AR1111" s="51"/>
      <c r="AS1111" s="53" t="n">
        <v>0</v>
      </c>
      <c r="AT1111" s="53" t="n">
        <v>0</v>
      </c>
      <c r="AU1111" s="53" t="e">
        <f aca="false">_xlfn.IFS(I1111="PE",0,I1111="PC",0,I1111="VCF",ROUND(AS1111*AV1111,2),I1111="VSF",ROUND(AS1111*AV1111,2),I1111="SUB",ROUND(AS1111*AV1111,2),I1111="ADQBYS",ROUND(AS1111*AV1111,2),I1111="CONV",ROUND(AS1111*AV1111,2))</f>
        <v>#N/A</v>
      </c>
      <c r="AV1111" s="56"/>
      <c r="AW1111" s="57" t="e">
        <f aca="false">_xlfn.IFS(I1111="PE",ROUND((O1111*P1111)+Q1111,2),I1111="PC",ROUND((O1111*P1111)+Q1111,2),AND(I1111="VCF",BA1111="SI"),AS1111+AU1111,AND(I1111="VCF",BA1111="NO"),AS1111,AND(I1111="VSF",BA1111="SI"),AS1111+AU1111+Y1111+Z1111,AND(I1111="VSF",BA1111="NO"),AS1111+Y1111+Z1111,AND(I1111="SUB",BA1111="SI"),AS1111+AU1111,AND(I1111="SUB",BA1111="NO"),AS1111,AND(I1111="ADQBYS",BA1111="SI"),AS1111+AU1111,AND(I1111="ADQBYS",BA1111="NO"),AS1111,AND(I1111="CONV",BA1111="SI"),AS1111+AU1111,AND(I1111="CONV",BA1111="NO"),AS1111)</f>
        <v>#N/A</v>
      </c>
      <c r="AX1111" s="53"/>
      <c r="AY1111" s="58"/>
      <c r="AZ1111" s="51"/>
      <c r="BA1111" s="59"/>
    </row>
    <row r="1112" customFormat="false" ht="18.6" hidden="false" customHeight="true" outlineLevel="0" collapsed="false">
      <c r="A1112" s="43"/>
      <c r="B1112" s="44"/>
      <c r="C1112" s="44"/>
      <c r="D1112" s="44"/>
      <c r="E1112" s="44"/>
      <c r="F1112" s="44"/>
      <c r="G1112" s="44"/>
      <c r="H1112" s="45"/>
      <c r="I1112" s="44"/>
      <c r="J1112" s="44"/>
      <c r="K1112" s="44"/>
      <c r="L1112" s="47"/>
      <c r="M1112" s="47"/>
      <c r="N1112" s="49" t="e">
        <f aca="false">_xlfn.IFS(AND(I1112="PE",M1112="NÓMINA ENERO"),1,AND(I1112="PE",M1112="NÓMINA FEBRERO"),2,AND(I1112="PE",M1112="NÓMINA MARZO"),3,AND(I1112="PE",M1112="NÓMINA ABRIL"),4,AND(I1112="PE",M1112="NÓMINA MAYO"),5,AND(I1112="PE",M1112="NÓMINA JUNIO"),6,AND(I1112="PE",M1112="NÓMINA JULIO"),7,AND(I1112="PE",M1112="NÓMINA AGOSTO"),8,AND(I1112="PE",M1112="NÓMINA SEPTIEMBRE"),9,AND(I1112="PE",M1112="NÓMINA OCTUBRE"),10,AND(I1112="PE",M1112="NÓMINA NOVIEMBRE"),11,AND(I1112="PE",M1112="NÓMINA DICIEMBRE"),12,AND(I1112="PC",M1112="NÓMINA ENERO"),1,AND(I1112="PC",M1112="NÓMINA FEBRERO"),2,AND(I1112="PC",M1112="NÓMINA MARZO"),3,AND(I1112="PC",M1112="NÓMINA ABRIL"),4,AND(I1112="PC",M1112="NÓMINA MAYO"),5,AND(I1112="PC",M1112="NÓMINA JUNIO"),6,AND(I1112="PC",M1112="NÓMINA JULIO"),7,AND(I1112="PC",M1112="NÓMINA AGOSTO"),8,AND(I1112="PC",M1112="NÓMINA SEPTIEMBRE"),9,AND(I1112="PC",M1112="NÓMINA OCTUBRE"),10,AND(I1112="PC",M1112="NÓMINA NOVIEMBRE"),11,AND(I1112="PC",M1112="NÓMINA DICIEMBRE"),12,I1112="VCF"," ",I1112="VSF"," ",I1112="SUB"," ",I1112="ADQBYS"," ",I1112="CONV"," ")</f>
        <v>#N/A</v>
      </c>
      <c r="O1112" s="50"/>
      <c r="P1112" s="51"/>
      <c r="Q1112" s="51" t="n">
        <f aca="false">ROUND((O1112*P1112)*0.15,2)</f>
        <v>0</v>
      </c>
      <c r="R1112" s="52" t="e">
        <f aca="false">_xlfn.IFS(I1112="PE","NO RELLENAR",I1112="PC","NO RELLENAR",I1112="SUB","NO RELLENAR",I1112="ADQBYS","NO RELLENAR",I1112="CONV","NO RELLENAR",I1112="VSF","RELLENAR",I1112="VCF","RELLENAR")</f>
        <v>#N/A</v>
      </c>
      <c r="S1112" s="53"/>
      <c r="T1112" s="53"/>
      <c r="U1112" s="54"/>
      <c r="V1112" s="55"/>
      <c r="W1112" s="54"/>
      <c r="X1112" s="55"/>
      <c r="Y1112" s="51"/>
      <c r="Z1112" s="51"/>
      <c r="AA1112" s="51"/>
      <c r="AB1112" s="51"/>
      <c r="AC1112" s="51"/>
      <c r="AD1112" s="51"/>
      <c r="AE1112" s="51"/>
      <c r="AF1112" s="51"/>
      <c r="AG1112" s="51"/>
      <c r="AH1112" s="51"/>
      <c r="AI1112" s="51"/>
      <c r="AJ1112" s="51"/>
      <c r="AK1112" s="51"/>
      <c r="AL1112" s="51"/>
      <c r="AM1112" s="54"/>
      <c r="AN1112" s="51"/>
      <c r="AO1112" s="54"/>
      <c r="AP1112" s="51"/>
      <c r="AQ1112" s="54"/>
      <c r="AR1112" s="51"/>
      <c r="AS1112" s="53" t="n">
        <v>0</v>
      </c>
      <c r="AT1112" s="53" t="n">
        <v>0</v>
      </c>
      <c r="AU1112" s="53" t="e">
        <f aca="false">_xlfn.IFS(I1112="PE",0,I1112="PC",0,I1112="VCF",ROUND(AS1112*AV1112,2),I1112="VSF",ROUND(AS1112*AV1112,2),I1112="SUB",ROUND(AS1112*AV1112,2),I1112="ADQBYS",ROUND(AS1112*AV1112,2),I1112="CONV",ROUND(AS1112*AV1112,2))</f>
        <v>#N/A</v>
      </c>
      <c r="AV1112" s="56"/>
      <c r="AW1112" s="57" t="e">
        <f aca="false">_xlfn.IFS(I1112="PE",ROUND((O1112*P1112)+Q1112,2),I1112="PC",ROUND((O1112*P1112)+Q1112,2),AND(I1112="VCF",BA1112="SI"),AS1112+AU1112,AND(I1112="VCF",BA1112="NO"),AS1112,AND(I1112="VSF",BA1112="SI"),AS1112+AU1112+Y1112+Z1112,AND(I1112="VSF",BA1112="NO"),AS1112+Y1112+Z1112,AND(I1112="SUB",BA1112="SI"),AS1112+AU1112,AND(I1112="SUB",BA1112="NO"),AS1112,AND(I1112="ADQBYS",BA1112="SI"),AS1112+AU1112,AND(I1112="ADQBYS",BA1112="NO"),AS1112,AND(I1112="CONV",BA1112="SI"),AS1112+AU1112,AND(I1112="CONV",BA1112="NO"),AS1112)</f>
        <v>#N/A</v>
      </c>
      <c r="AX1112" s="53"/>
      <c r="AY1112" s="58"/>
      <c r="AZ1112" s="51"/>
      <c r="BA1112" s="59"/>
    </row>
    <row r="1113" customFormat="false" ht="18.6" hidden="false" customHeight="true" outlineLevel="0" collapsed="false">
      <c r="A1113" s="43"/>
      <c r="B1113" s="44"/>
      <c r="C1113" s="44"/>
      <c r="D1113" s="44"/>
      <c r="E1113" s="44"/>
      <c r="F1113" s="44"/>
      <c r="G1113" s="44"/>
      <c r="H1113" s="45"/>
      <c r="I1113" s="44"/>
      <c r="J1113" s="44"/>
      <c r="K1113" s="44"/>
      <c r="L1113" s="47"/>
      <c r="M1113" s="47"/>
      <c r="N1113" s="49" t="e">
        <f aca="false">_xlfn.IFS(AND(I1113="PE",M1113="NÓMINA ENERO"),1,AND(I1113="PE",M1113="NÓMINA FEBRERO"),2,AND(I1113="PE",M1113="NÓMINA MARZO"),3,AND(I1113="PE",M1113="NÓMINA ABRIL"),4,AND(I1113="PE",M1113="NÓMINA MAYO"),5,AND(I1113="PE",M1113="NÓMINA JUNIO"),6,AND(I1113="PE",M1113="NÓMINA JULIO"),7,AND(I1113="PE",M1113="NÓMINA AGOSTO"),8,AND(I1113="PE",M1113="NÓMINA SEPTIEMBRE"),9,AND(I1113="PE",M1113="NÓMINA OCTUBRE"),10,AND(I1113="PE",M1113="NÓMINA NOVIEMBRE"),11,AND(I1113="PE",M1113="NÓMINA DICIEMBRE"),12,AND(I1113="PC",M1113="NÓMINA ENERO"),1,AND(I1113="PC",M1113="NÓMINA FEBRERO"),2,AND(I1113="PC",M1113="NÓMINA MARZO"),3,AND(I1113="PC",M1113="NÓMINA ABRIL"),4,AND(I1113="PC",M1113="NÓMINA MAYO"),5,AND(I1113="PC",M1113="NÓMINA JUNIO"),6,AND(I1113="PC",M1113="NÓMINA JULIO"),7,AND(I1113="PC",M1113="NÓMINA AGOSTO"),8,AND(I1113="PC",M1113="NÓMINA SEPTIEMBRE"),9,AND(I1113="PC",M1113="NÓMINA OCTUBRE"),10,AND(I1113="PC",M1113="NÓMINA NOVIEMBRE"),11,AND(I1113="PC",M1113="NÓMINA DICIEMBRE"),12,I1113="VCF"," ",I1113="VSF"," ",I1113="SUB"," ",I1113="ADQBYS"," ",I1113="CONV"," ")</f>
        <v>#N/A</v>
      </c>
      <c r="O1113" s="50"/>
      <c r="P1113" s="51"/>
      <c r="Q1113" s="51" t="n">
        <f aca="false">ROUND((O1113*P1113)*0.15,2)</f>
        <v>0</v>
      </c>
      <c r="R1113" s="52" t="e">
        <f aca="false">_xlfn.IFS(I1113="PE","NO RELLENAR",I1113="PC","NO RELLENAR",I1113="SUB","NO RELLENAR",I1113="ADQBYS","NO RELLENAR",I1113="CONV","NO RELLENAR",I1113="VSF","RELLENAR",I1113="VCF","RELLENAR")</f>
        <v>#N/A</v>
      </c>
      <c r="S1113" s="53"/>
      <c r="T1113" s="53"/>
      <c r="U1113" s="54"/>
      <c r="V1113" s="55"/>
      <c r="W1113" s="54"/>
      <c r="X1113" s="55"/>
      <c r="Y1113" s="51"/>
      <c r="Z1113" s="51"/>
      <c r="AA1113" s="51"/>
      <c r="AB1113" s="51"/>
      <c r="AC1113" s="51"/>
      <c r="AD1113" s="51"/>
      <c r="AE1113" s="51"/>
      <c r="AF1113" s="51"/>
      <c r="AG1113" s="51"/>
      <c r="AH1113" s="51"/>
      <c r="AI1113" s="51"/>
      <c r="AJ1113" s="51"/>
      <c r="AK1113" s="51"/>
      <c r="AL1113" s="51"/>
      <c r="AM1113" s="54"/>
      <c r="AN1113" s="51"/>
      <c r="AO1113" s="54"/>
      <c r="AP1113" s="51"/>
      <c r="AQ1113" s="54"/>
      <c r="AR1113" s="51"/>
      <c r="AS1113" s="53" t="n">
        <v>0</v>
      </c>
      <c r="AT1113" s="53" t="n">
        <v>0</v>
      </c>
      <c r="AU1113" s="53" t="e">
        <f aca="false">_xlfn.IFS(I1113="PE",0,I1113="PC",0,I1113="VCF",ROUND(AS1113*AV1113,2),I1113="VSF",ROUND(AS1113*AV1113,2),I1113="SUB",ROUND(AS1113*AV1113,2),I1113="ADQBYS",ROUND(AS1113*AV1113,2),I1113="CONV",ROUND(AS1113*AV1113,2))</f>
        <v>#N/A</v>
      </c>
      <c r="AV1113" s="56"/>
      <c r="AW1113" s="57" t="e">
        <f aca="false">_xlfn.IFS(I1113="PE",ROUND((O1113*P1113)+Q1113,2),I1113="PC",ROUND((O1113*P1113)+Q1113,2),AND(I1113="VCF",BA1113="SI"),AS1113+AU1113,AND(I1113="VCF",BA1113="NO"),AS1113,AND(I1113="VSF",BA1113="SI"),AS1113+AU1113+Y1113+Z1113,AND(I1113="VSF",BA1113="NO"),AS1113+Y1113+Z1113,AND(I1113="SUB",BA1113="SI"),AS1113+AU1113,AND(I1113="SUB",BA1113="NO"),AS1113,AND(I1113="ADQBYS",BA1113="SI"),AS1113+AU1113,AND(I1113="ADQBYS",BA1113="NO"),AS1113,AND(I1113="CONV",BA1113="SI"),AS1113+AU1113,AND(I1113="CONV",BA1113="NO"),AS1113)</f>
        <v>#N/A</v>
      </c>
      <c r="AX1113" s="53"/>
      <c r="AY1113" s="58"/>
      <c r="AZ1113" s="51"/>
      <c r="BA1113" s="59"/>
    </row>
    <row r="1114" customFormat="false" ht="18.6" hidden="false" customHeight="true" outlineLevel="0" collapsed="false">
      <c r="A1114" s="43"/>
      <c r="B1114" s="44"/>
      <c r="C1114" s="44"/>
      <c r="D1114" s="44"/>
      <c r="E1114" s="44"/>
      <c r="F1114" s="44"/>
      <c r="G1114" s="44"/>
      <c r="H1114" s="45"/>
      <c r="I1114" s="44"/>
      <c r="J1114" s="44"/>
      <c r="K1114" s="44"/>
      <c r="L1114" s="47"/>
      <c r="M1114" s="47"/>
      <c r="N1114" s="49" t="e">
        <f aca="false">_xlfn.IFS(AND(I1114="PE",M1114="NÓMINA ENERO"),1,AND(I1114="PE",M1114="NÓMINA FEBRERO"),2,AND(I1114="PE",M1114="NÓMINA MARZO"),3,AND(I1114="PE",M1114="NÓMINA ABRIL"),4,AND(I1114="PE",M1114="NÓMINA MAYO"),5,AND(I1114="PE",M1114="NÓMINA JUNIO"),6,AND(I1114="PE",M1114="NÓMINA JULIO"),7,AND(I1114="PE",M1114="NÓMINA AGOSTO"),8,AND(I1114="PE",M1114="NÓMINA SEPTIEMBRE"),9,AND(I1114="PE",M1114="NÓMINA OCTUBRE"),10,AND(I1114="PE",M1114="NÓMINA NOVIEMBRE"),11,AND(I1114="PE",M1114="NÓMINA DICIEMBRE"),12,AND(I1114="PC",M1114="NÓMINA ENERO"),1,AND(I1114="PC",M1114="NÓMINA FEBRERO"),2,AND(I1114="PC",M1114="NÓMINA MARZO"),3,AND(I1114="PC",M1114="NÓMINA ABRIL"),4,AND(I1114="PC",M1114="NÓMINA MAYO"),5,AND(I1114="PC",M1114="NÓMINA JUNIO"),6,AND(I1114="PC",M1114="NÓMINA JULIO"),7,AND(I1114="PC",M1114="NÓMINA AGOSTO"),8,AND(I1114="PC",M1114="NÓMINA SEPTIEMBRE"),9,AND(I1114="PC",M1114="NÓMINA OCTUBRE"),10,AND(I1114="PC",M1114="NÓMINA NOVIEMBRE"),11,AND(I1114="PC",M1114="NÓMINA DICIEMBRE"),12,I1114="VCF"," ",I1114="VSF"," ",I1114="SUB"," ",I1114="ADQBYS"," ",I1114="CONV"," ")</f>
        <v>#N/A</v>
      </c>
      <c r="O1114" s="50"/>
      <c r="P1114" s="51"/>
      <c r="Q1114" s="51" t="n">
        <f aca="false">ROUND((O1114*P1114)*0.15,2)</f>
        <v>0</v>
      </c>
      <c r="R1114" s="52" t="e">
        <f aca="false">_xlfn.IFS(I1114="PE","NO RELLENAR",I1114="PC","NO RELLENAR",I1114="SUB","NO RELLENAR",I1114="ADQBYS","NO RELLENAR",I1114="CONV","NO RELLENAR",I1114="VSF","RELLENAR",I1114="VCF","RELLENAR")</f>
        <v>#N/A</v>
      </c>
      <c r="S1114" s="53"/>
      <c r="T1114" s="53"/>
      <c r="U1114" s="54"/>
      <c r="V1114" s="55"/>
      <c r="W1114" s="54"/>
      <c r="X1114" s="55"/>
      <c r="Y1114" s="51"/>
      <c r="Z1114" s="51"/>
      <c r="AA1114" s="51"/>
      <c r="AB1114" s="51"/>
      <c r="AC1114" s="51"/>
      <c r="AD1114" s="51"/>
      <c r="AE1114" s="51"/>
      <c r="AF1114" s="51"/>
      <c r="AG1114" s="51"/>
      <c r="AH1114" s="51"/>
      <c r="AI1114" s="51"/>
      <c r="AJ1114" s="51"/>
      <c r="AK1114" s="51"/>
      <c r="AL1114" s="51"/>
      <c r="AM1114" s="54"/>
      <c r="AN1114" s="51"/>
      <c r="AO1114" s="54"/>
      <c r="AP1114" s="51"/>
      <c r="AQ1114" s="54"/>
      <c r="AR1114" s="51"/>
      <c r="AS1114" s="53" t="n">
        <v>0</v>
      </c>
      <c r="AT1114" s="53" t="n">
        <v>0</v>
      </c>
      <c r="AU1114" s="53" t="e">
        <f aca="false">_xlfn.IFS(I1114="PE",0,I1114="PC",0,I1114="VCF",ROUND(AS1114*AV1114,2),I1114="VSF",ROUND(AS1114*AV1114,2),I1114="SUB",ROUND(AS1114*AV1114,2),I1114="ADQBYS",ROUND(AS1114*AV1114,2),I1114="CONV",ROUND(AS1114*AV1114,2))</f>
        <v>#N/A</v>
      </c>
      <c r="AV1114" s="56"/>
      <c r="AW1114" s="57" t="e">
        <f aca="false">_xlfn.IFS(I1114="PE",ROUND((O1114*P1114)+Q1114,2),I1114="PC",ROUND((O1114*P1114)+Q1114,2),AND(I1114="VCF",BA1114="SI"),AS1114+AU1114,AND(I1114="VCF",BA1114="NO"),AS1114,AND(I1114="VSF",BA1114="SI"),AS1114+AU1114+Y1114+Z1114,AND(I1114="VSF",BA1114="NO"),AS1114+Y1114+Z1114,AND(I1114="SUB",BA1114="SI"),AS1114+AU1114,AND(I1114="SUB",BA1114="NO"),AS1114,AND(I1114="ADQBYS",BA1114="SI"),AS1114+AU1114,AND(I1114="ADQBYS",BA1114="NO"),AS1114,AND(I1114="CONV",BA1114="SI"),AS1114+AU1114,AND(I1114="CONV",BA1114="NO"),AS1114)</f>
        <v>#N/A</v>
      </c>
      <c r="AX1114" s="53"/>
      <c r="AY1114" s="58"/>
      <c r="AZ1114" s="51"/>
      <c r="BA1114" s="59"/>
    </row>
    <row r="1115" customFormat="false" ht="18.6" hidden="false" customHeight="true" outlineLevel="0" collapsed="false">
      <c r="A1115" s="43"/>
      <c r="B1115" s="44"/>
      <c r="C1115" s="44"/>
      <c r="D1115" s="44"/>
      <c r="E1115" s="44"/>
      <c r="F1115" s="44"/>
      <c r="G1115" s="44"/>
      <c r="H1115" s="45"/>
      <c r="I1115" s="44"/>
      <c r="J1115" s="44"/>
      <c r="K1115" s="44"/>
      <c r="L1115" s="47"/>
      <c r="M1115" s="47"/>
      <c r="N1115" s="49" t="e">
        <f aca="false">_xlfn.IFS(AND(I1115="PE",M1115="NÓMINA ENERO"),1,AND(I1115="PE",M1115="NÓMINA FEBRERO"),2,AND(I1115="PE",M1115="NÓMINA MARZO"),3,AND(I1115="PE",M1115="NÓMINA ABRIL"),4,AND(I1115="PE",M1115="NÓMINA MAYO"),5,AND(I1115="PE",M1115="NÓMINA JUNIO"),6,AND(I1115="PE",M1115="NÓMINA JULIO"),7,AND(I1115="PE",M1115="NÓMINA AGOSTO"),8,AND(I1115="PE",M1115="NÓMINA SEPTIEMBRE"),9,AND(I1115="PE",M1115="NÓMINA OCTUBRE"),10,AND(I1115="PE",M1115="NÓMINA NOVIEMBRE"),11,AND(I1115="PE",M1115="NÓMINA DICIEMBRE"),12,AND(I1115="PC",M1115="NÓMINA ENERO"),1,AND(I1115="PC",M1115="NÓMINA FEBRERO"),2,AND(I1115="PC",M1115="NÓMINA MARZO"),3,AND(I1115="PC",M1115="NÓMINA ABRIL"),4,AND(I1115="PC",M1115="NÓMINA MAYO"),5,AND(I1115="PC",M1115="NÓMINA JUNIO"),6,AND(I1115="PC",M1115="NÓMINA JULIO"),7,AND(I1115="PC",M1115="NÓMINA AGOSTO"),8,AND(I1115="PC",M1115="NÓMINA SEPTIEMBRE"),9,AND(I1115="PC",M1115="NÓMINA OCTUBRE"),10,AND(I1115="PC",M1115="NÓMINA NOVIEMBRE"),11,AND(I1115="PC",M1115="NÓMINA DICIEMBRE"),12,I1115="VCF"," ",I1115="VSF"," ",I1115="SUB"," ",I1115="ADQBYS"," ",I1115="CONV"," ")</f>
        <v>#N/A</v>
      </c>
      <c r="O1115" s="50"/>
      <c r="P1115" s="51"/>
      <c r="Q1115" s="51" t="n">
        <f aca="false">ROUND((O1115*P1115)*0.15,2)</f>
        <v>0</v>
      </c>
      <c r="R1115" s="52" t="e">
        <f aca="false">_xlfn.IFS(I1115="PE","NO RELLENAR",I1115="PC","NO RELLENAR",I1115="SUB","NO RELLENAR",I1115="ADQBYS","NO RELLENAR",I1115="CONV","NO RELLENAR",I1115="VSF","RELLENAR",I1115="VCF","RELLENAR")</f>
        <v>#N/A</v>
      </c>
      <c r="S1115" s="53"/>
      <c r="T1115" s="53"/>
      <c r="U1115" s="54"/>
      <c r="V1115" s="55"/>
      <c r="W1115" s="54"/>
      <c r="X1115" s="55"/>
      <c r="Y1115" s="51"/>
      <c r="Z1115" s="51"/>
      <c r="AA1115" s="51"/>
      <c r="AB1115" s="51"/>
      <c r="AC1115" s="51"/>
      <c r="AD1115" s="51"/>
      <c r="AE1115" s="51"/>
      <c r="AF1115" s="51"/>
      <c r="AG1115" s="51"/>
      <c r="AH1115" s="51"/>
      <c r="AI1115" s="51"/>
      <c r="AJ1115" s="51"/>
      <c r="AK1115" s="51"/>
      <c r="AL1115" s="51"/>
      <c r="AM1115" s="54"/>
      <c r="AN1115" s="51"/>
      <c r="AO1115" s="54"/>
      <c r="AP1115" s="51"/>
      <c r="AQ1115" s="54"/>
      <c r="AR1115" s="51"/>
      <c r="AS1115" s="53" t="n">
        <v>0</v>
      </c>
      <c r="AT1115" s="53" t="n">
        <v>0</v>
      </c>
      <c r="AU1115" s="53" t="e">
        <f aca="false">_xlfn.IFS(I1115="PE",0,I1115="PC",0,I1115="VCF",ROUND(AS1115*AV1115,2),I1115="VSF",ROUND(AS1115*AV1115,2),I1115="SUB",ROUND(AS1115*AV1115,2),I1115="ADQBYS",ROUND(AS1115*AV1115,2),I1115="CONV",ROUND(AS1115*AV1115,2))</f>
        <v>#N/A</v>
      </c>
      <c r="AV1115" s="56"/>
      <c r="AW1115" s="57" t="e">
        <f aca="false">_xlfn.IFS(I1115="PE",ROUND((O1115*P1115)+Q1115,2),I1115="PC",ROUND((O1115*P1115)+Q1115,2),AND(I1115="VCF",BA1115="SI"),AS1115+AU1115,AND(I1115="VCF",BA1115="NO"),AS1115,AND(I1115="VSF",BA1115="SI"),AS1115+AU1115+Y1115+Z1115,AND(I1115="VSF",BA1115="NO"),AS1115+Y1115+Z1115,AND(I1115="SUB",BA1115="SI"),AS1115+AU1115,AND(I1115="SUB",BA1115="NO"),AS1115,AND(I1115="ADQBYS",BA1115="SI"),AS1115+AU1115,AND(I1115="ADQBYS",BA1115="NO"),AS1115,AND(I1115="CONV",BA1115="SI"),AS1115+AU1115,AND(I1115="CONV",BA1115="NO"),AS1115)</f>
        <v>#N/A</v>
      </c>
      <c r="AX1115" s="53"/>
      <c r="AY1115" s="58"/>
      <c r="AZ1115" s="51"/>
      <c r="BA1115" s="59"/>
    </row>
    <row r="1116" customFormat="false" ht="18.6" hidden="false" customHeight="true" outlineLevel="0" collapsed="false">
      <c r="A1116" s="43"/>
      <c r="B1116" s="44"/>
      <c r="C1116" s="44"/>
      <c r="D1116" s="44"/>
      <c r="E1116" s="44"/>
      <c r="F1116" s="44"/>
      <c r="G1116" s="44"/>
      <c r="H1116" s="45"/>
      <c r="I1116" s="44"/>
      <c r="J1116" s="44"/>
      <c r="K1116" s="44"/>
      <c r="L1116" s="47"/>
      <c r="M1116" s="47"/>
      <c r="N1116" s="49" t="e">
        <f aca="false">_xlfn.IFS(AND(I1116="PE",M1116="NÓMINA ENERO"),1,AND(I1116="PE",M1116="NÓMINA FEBRERO"),2,AND(I1116="PE",M1116="NÓMINA MARZO"),3,AND(I1116="PE",M1116="NÓMINA ABRIL"),4,AND(I1116="PE",M1116="NÓMINA MAYO"),5,AND(I1116="PE",M1116="NÓMINA JUNIO"),6,AND(I1116="PE",M1116="NÓMINA JULIO"),7,AND(I1116="PE",M1116="NÓMINA AGOSTO"),8,AND(I1116="PE",M1116="NÓMINA SEPTIEMBRE"),9,AND(I1116="PE",M1116="NÓMINA OCTUBRE"),10,AND(I1116="PE",M1116="NÓMINA NOVIEMBRE"),11,AND(I1116="PE",M1116="NÓMINA DICIEMBRE"),12,AND(I1116="PC",M1116="NÓMINA ENERO"),1,AND(I1116="PC",M1116="NÓMINA FEBRERO"),2,AND(I1116="PC",M1116="NÓMINA MARZO"),3,AND(I1116="PC",M1116="NÓMINA ABRIL"),4,AND(I1116="PC",M1116="NÓMINA MAYO"),5,AND(I1116="PC",M1116="NÓMINA JUNIO"),6,AND(I1116="PC",M1116="NÓMINA JULIO"),7,AND(I1116="PC",M1116="NÓMINA AGOSTO"),8,AND(I1116="PC",M1116="NÓMINA SEPTIEMBRE"),9,AND(I1116="PC",M1116="NÓMINA OCTUBRE"),10,AND(I1116="PC",M1116="NÓMINA NOVIEMBRE"),11,AND(I1116="PC",M1116="NÓMINA DICIEMBRE"),12,I1116="VCF"," ",I1116="VSF"," ",I1116="SUB"," ",I1116="ADQBYS"," ",I1116="CONV"," ")</f>
        <v>#N/A</v>
      </c>
      <c r="O1116" s="50"/>
      <c r="P1116" s="51"/>
      <c r="Q1116" s="51" t="n">
        <f aca="false">ROUND((O1116*P1116)*0.15,2)</f>
        <v>0</v>
      </c>
      <c r="R1116" s="52" t="e">
        <f aca="false">_xlfn.IFS(I1116="PE","NO RELLENAR",I1116="PC","NO RELLENAR",I1116="SUB","NO RELLENAR",I1116="ADQBYS","NO RELLENAR",I1116="CONV","NO RELLENAR",I1116="VSF","RELLENAR",I1116="VCF","RELLENAR")</f>
        <v>#N/A</v>
      </c>
      <c r="S1116" s="53"/>
      <c r="T1116" s="53"/>
      <c r="U1116" s="54"/>
      <c r="V1116" s="55"/>
      <c r="W1116" s="54"/>
      <c r="X1116" s="55"/>
      <c r="Y1116" s="51"/>
      <c r="Z1116" s="51"/>
      <c r="AA1116" s="51"/>
      <c r="AB1116" s="51"/>
      <c r="AC1116" s="51"/>
      <c r="AD1116" s="51"/>
      <c r="AE1116" s="51"/>
      <c r="AF1116" s="51"/>
      <c r="AG1116" s="51"/>
      <c r="AH1116" s="51"/>
      <c r="AI1116" s="51"/>
      <c r="AJ1116" s="51"/>
      <c r="AK1116" s="51"/>
      <c r="AL1116" s="51"/>
      <c r="AM1116" s="54"/>
      <c r="AN1116" s="51"/>
      <c r="AO1116" s="54"/>
      <c r="AP1116" s="51"/>
      <c r="AQ1116" s="54"/>
      <c r="AR1116" s="51"/>
      <c r="AS1116" s="53" t="n">
        <v>0</v>
      </c>
      <c r="AT1116" s="53" t="n">
        <v>0</v>
      </c>
      <c r="AU1116" s="53" t="e">
        <f aca="false">_xlfn.IFS(I1116="PE",0,I1116="PC",0,I1116="VCF",ROUND(AS1116*AV1116,2),I1116="VSF",ROUND(AS1116*AV1116,2),I1116="SUB",ROUND(AS1116*AV1116,2),I1116="ADQBYS",ROUND(AS1116*AV1116,2),I1116="CONV",ROUND(AS1116*AV1116,2))</f>
        <v>#N/A</v>
      </c>
      <c r="AV1116" s="56"/>
      <c r="AW1116" s="57" t="e">
        <f aca="false">_xlfn.IFS(I1116="PE",ROUND((O1116*P1116)+Q1116,2),I1116="PC",ROUND((O1116*P1116)+Q1116,2),AND(I1116="VCF",BA1116="SI"),AS1116+AU1116,AND(I1116="VCF",BA1116="NO"),AS1116,AND(I1116="VSF",BA1116="SI"),AS1116+AU1116+Y1116+Z1116,AND(I1116="VSF",BA1116="NO"),AS1116+Y1116+Z1116,AND(I1116="SUB",BA1116="SI"),AS1116+AU1116,AND(I1116="SUB",BA1116="NO"),AS1116,AND(I1116="ADQBYS",BA1116="SI"),AS1116+AU1116,AND(I1116="ADQBYS",BA1116="NO"),AS1116,AND(I1116="CONV",BA1116="SI"),AS1116+AU1116,AND(I1116="CONV",BA1116="NO"),AS1116)</f>
        <v>#N/A</v>
      </c>
      <c r="AX1116" s="53"/>
      <c r="AY1116" s="58"/>
      <c r="AZ1116" s="51"/>
      <c r="BA1116" s="59"/>
    </row>
    <row r="1117" customFormat="false" ht="18.6" hidden="false" customHeight="true" outlineLevel="0" collapsed="false">
      <c r="A1117" s="43"/>
      <c r="B1117" s="44"/>
      <c r="C1117" s="44"/>
      <c r="D1117" s="44"/>
      <c r="E1117" s="44"/>
      <c r="F1117" s="44"/>
      <c r="G1117" s="44"/>
      <c r="H1117" s="45"/>
      <c r="I1117" s="44"/>
      <c r="J1117" s="44"/>
      <c r="K1117" s="44"/>
      <c r="L1117" s="47"/>
      <c r="M1117" s="47"/>
      <c r="N1117" s="49" t="e">
        <f aca="false">_xlfn.IFS(AND(I1117="PE",M1117="NÓMINA ENERO"),1,AND(I1117="PE",M1117="NÓMINA FEBRERO"),2,AND(I1117="PE",M1117="NÓMINA MARZO"),3,AND(I1117="PE",M1117="NÓMINA ABRIL"),4,AND(I1117="PE",M1117="NÓMINA MAYO"),5,AND(I1117="PE",M1117="NÓMINA JUNIO"),6,AND(I1117="PE",M1117="NÓMINA JULIO"),7,AND(I1117="PE",M1117="NÓMINA AGOSTO"),8,AND(I1117="PE",M1117="NÓMINA SEPTIEMBRE"),9,AND(I1117="PE",M1117="NÓMINA OCTUBRE"),10,AND(I1117="PE",M1117="NÓMINA NOVIEMBRE"),11,AND(I1117="PE",M1117="NÓMINA DICIEMBRE"),12,AND(I1117="PC",M1117="NÓMINA ENERO"),1,AND(I1117="PC",M1117="NÓMINA FEBRERO"),2,AND(I1117="PC",M1117="NÓMINA MARZO"),3,AND(I1117="PC",M1117="NÓMINA ABRIL"),4,AND(I1117="PC",M1117="NÓMINA MAYO"),5,AND(I1117="PC",M1117="NÓMINA JUNIO"),6,AND(I1117="PC",M1117="NÓMINA JULIO"),7,AND(I1117="PC",M1117="NÓMINA AGOSTO"),8,AND(I1117="PC",M1117="NÓMINA SEPTIEMBRE"),9,AND(I1117="PC",M1117="NÓMINA OCTUBRE"),10,AND(I1117="PC",M1117="NÓMINA NOVIEMBRE"),11,AND(I1117="PC",M1117="NÓMINA DICIEMBRE"),12,I1117="VCF"," ",I1117="VSF"," ",I1117="SUB"," ",I1117="ADQBYS"," ",I1117="CONV"," ")</f>
        <v>#N/A</v>
      </c>
      <c r="O1117" s="50"/>
      <c r="P1117" s="51"/>
      <c r="Q1117" s="51" t="n">
        <f aca="false">ROUND((O1117*P1117)*0.15,2)</f>
        <v>0</v>
      </c>
      <c r="R1117" s="52" t="e">
        <f aca="false">_xlfn.IFS(I1117="PE","NO RELLENAR",I1117="PC","NO RELLENAR",I1117="SUB","NO RELLENAR",I1117="ADQBYS","NO RELLENAR",I1117="CONV","NO RELLENAR",I1117="VSF","RELLENAR",I1117="VCF","RELLENAR")</f>
        <v>#N/A</v>
      </c>
      <c r="S1117" s="53"/>
      <c r="T1117" s="53"/>
      <c r="U1117" s="54"/>
      <c r="V1117" s="55"/>
      <c r="W1117" s="54"/>
      <c r="X1117" s="55"/>
      <c r="Y1117" s="51"/>
      <c r="Z1117" s="51"/>
      <c r="AA1117" s="51"/>
      <c r="AB1117" s="51"/>
      <c r="AC1117" s="51"/>
      <c r="AD1117" s="51"/>
      <c r="AE1117" s="51"/>
      <c r="AF1117" s="51"/>
      <c r="AG1117" s="51"/>
      <c r="AH1117" s="51"/>
      <c r="AI1117" s="51"/>
      <c r="AJ1117" s="51"/>
      <c r="AK1117" s="51"/>
      <c r="AL1117" s="51"/>
      <c r="AM1117" s="54"/>
      <c r="AN1117" s="51"/>
      <c r="AO1117" s="54"/>
      <c r="AP1117" s="51"/>
      <c r="AQ1117" s="54"/>
      <c r="AR1117" s="51"/>
      <c r="AS1117" s="53" t="n">
        <v>0</v>
      </c>
      <c r="AT1117" s="53" t="n">
        <v>0</v>
      </c>
      <c r="AU1117" s="53" t="e">
        <f aca="false">_xlfn.IFS(I1117="PE",0,I1117="PC",0,I1117="VCF",ROUND(AS1117*AV1117,2),I1117="VSF",ROUND(AS1117*AV1117,2),I1117="SUB",ROUND(AS1117*AV1117,2),I1117="ADQBYS",ROUND(AS1117*AV1117,2),I1117="CONV",ROUND(AS1117*AV1117,2))</f>
        <v>#N/A</v>
      </c>
      <c r="AV1117" s="56"/>
      <c r="AW1117" s="57" t="e">
        <f aca="false">_xlfn.IFS(I1117="PE",ROUND((O1117*P1117)+Q1117,2),I1117="PC",ROUND((O1117*P1117)+Q1117,2),AND(I1117="VCF",BA1117="SI"),AS1117+AU1117,AND(I1117="VCF",BA1117="NO"),AS1117,AND(I1117="VSF",BA1117="SI"),AS1117+AU1117+Y1117+Z1117,AND(I1117="VSF",BA1117="NO"),AS1117+Y1117+Z1117,AND(I1117="SUB",BA1117="SI"),AS1117+AU1117,AND(I1117="SUB",BA1117="NO"),AS1117,AND(I1117="ADQBYS",BA1117="SI"),AS1117+AU1117,AND(I1117="ADQBYS",BA1117="NO"),AS1117,AND(I1117="CONV",BA1117="SI"),AS1117+AU1117,AND(I1117="CONV",BA1117="NO"),AS1117)</f>
        <v>#N/A</v>
      </c>
      <c r="AX1117" s="53"/>
      <c r="AY1117" s="58"/>
      <c r="AZ1117" s="51"/>
      <c r="BA1117" s="59"/>
    </row>
    <row r="1118" customFormat="false" ht="18.6" hidden="false" customHeight="true" outlineLevel="0" collapsed="false">
      <c r="A1118" s="43"/>
      <c r="B1118" s="44"/>
      <c r="C1118" s="44"/>
      <c r="D1118" s="44"/>
      <c r="E1118" s="44"/>
      <c r="F1118" s="44"/>
      <c r="G1118" s="44"/>
      <c r="H1118" s="45"/>
      <c r="I1118" s="44"/>
      <c r="J1118" s="44"/>
      <c r="K1118" s="44"/>
      <c r="L1118" s="47"/>
      <c r="M1118" s="47"/>
      <c r="N1118" s="49" t="e">
        <f aca="false">_xlfn.IFS(AND(I1118="PE",M1118="NÓMINA ENERO"),1,AND(I1118="PE",M1118="NÓMINA FEBRERO"),2,AND(I1118="PE",M1118="NÓMINA MARZO"),3,AND(I1118="PE",M1118="NÓMINA ABRIL"),4,AND(I1118="PE",M1118="NÓMINA MAYO"),5,AND(I1118="PE",M1118="NÓMINA JUNIO"),6,AND(I1118="PE",M1118="NÓMINA JULIO"),7,AND(I1118="PE",M1118="NÓMINA AGOSTO"),8,AND(I1118="PE",M1118="NÓMINA SEPTIEMBRE"),9,AND(I1118="PE",M1118="NÓMINA OCTUBRE"),10,AND(I1118="PE",M1118="NÓMINA NOVIEMBRE"),11,AND(I1118="PE",M1118="NÓMINA DICIEMBRE"),12,AND(I1118="PC",M1118="NÓMINA ENERO"),1,AND(I1118="PC",M1118="NÓMINA FEBRERO"),2,AND(I1118="PC",M1118="NÓMINA MARZO"),3,AND(I1118="PC",M1118="NÓMINA ABRIL"),4,AND(I1118="PC",M1118="NÓMINA MAYO"),5,AND(I1118="PC",M1118="NÓMINA JUNIO"),6,AND(I1118="PC",M1118="NÓMINA JULIO"),7,AND(I1118="PC",M1118="NÓMINA AGOSTO"),8,AND(I1118="PC",M1118="NÓMINA SEPTIEMBRE"),9,AND(I1118="PC",M1118="NÓMINA OCTUBRE"),10,AND(I1118="PC",M1118="NÓMINA NOVIEMBRE"),11,AND(I1118="PC",M1118="NÓMINA DICIEMBRE"),12,I1118="VCF"," ",I1118="VSF"," ",I1118="SUB"," ",I1118="ADQBYS"," ",I1118="CONV"," ")</f>
        <v>#N/A</v>
      </c>
      <c r="O1118" s="50"/>
      <c r="P1118" s="51"/>
      <c r="Q1118" s="51" t="n">
        <f aca="false">ROUND((O1118*P1118)*0.15,2)</f>
        <v>0</v>
      </c>
      <c r="R1118" s="52" t="e">
        <f aca="false">_xlfn.IFS(I1118="PE","NO RELLENAR",I1118="PC","NO RELLENAR",I1118="SUB","NO RELLENAR",I1118="ADQBYS","NO RELLENAR",I1118="CONV","NO RELLENAR",I1118="VSF","RELLENAR",I1118="VCF","RELLENAR")</f>
        <v>#N/A</v>
      </c>
      <c r="S1118" s="53"/>
      <c r="T1118" s="53"/>
      <c r="U1118" s="54"/>
      <c r="V1118" s="55"/>
      <c r="W1118" s="54"/>
      <c r="X1118" s="55"/>
      <c r="Y1118" s="51"/>
      <c r="Z1118" s="51"/>
      <c r="AA1118" s="51"/>
      <c r="AB1118" s="51"/>
      <c r="AC1118" s="51"/>
      <c r="AD1118" s="51"/>
      <c r="AE1118" s="51"/>
      <c r="AF1118" s="51"/>
      <c r="AG1118" s="51"/>
      <c r="AH1118" s="51"/>
      <c r="AI1118" s="51"/>
      <c r="AJ1118" s="51"/>
      <c r="AK1118" s="51"/>
      <c r="AL1118" s="51"/>
      <c r="AM1118" s="54"/>
      <c r="AN1118" s="51"/>
      <c r="AO1118" s="54"/>
      <c r="AP1118" s="51"/>
      <c r="AQ1118" s="54"/>
      <c r="AR1118" s="51"/>
      <c r="AS1118" s="53" t="n">
        <v>0</v>
      </c>
      <c r="AT1118" s="53" t="n">
        <v>0</v>
      </c>
      <c r="AU1118" s="53" t="e">
        <f aca="false">_xlfn.IFS(I1118="PE",0,I1118="PC",0,I1118="VCF",ROUND(AS1118*AV1118,2),I1118="VSF",ROUND(AS1118*AV1118,2),I1118="SUB",ROUND(AS1118*AV1118,2),I1118="ADQBYS",ROUND(AS1118*AV1118,2),I1118="CONV",ROUND(AS1118*AV1118,2))</f>
        <v>#N/A</v>
      </c>
      <c r="AV1118" s="56"/>
      <c r="AW1118" s="57" t="e">
        <f aca="false">_xlfn.IFS(I1118="PE",ROUND((O1118*P1118)+Q1118,2),I1118="PC",ROUND((O1118*P1118)+Q1118,2),AND(I1118="VCF",BA1118="SI"),AS1118+AU1118,AND(I1118="VCF",BA1118="NO"),AS1118,AND(I1118="VSF",BA1118="SI"),AS1118+AU1118+Y1118+Z1118,AND(I1118="VSF",BA1118="NO"),AS1118+Y1118+Z1118,AND(I1118="SUB",BA1118="SI"),AS1118+AU1118,AND(I1118="SUB",BA1118="NO"),AS1118,AND(I1118="ADQBYS",BA1118="SI"),AS1118+AU1118,AND(I1118="ADQBYS",BA1118="NO"),AS1118,AND(I1118="CONV",BA1118="SI"),AS1118+AU1118,AND(I1118="CONV",BA1118="NO"),AS1118)</f>
        <v>#N/A</v>
      </c>
      <c r="AX1118" s="53"/>
      <c r="AY1118" s="58"/>
      <c r="AZ1118" s="51"/>
      <c r="BA1118" s="59"/>
    </row>
    <row r="1119" customFormat="false" ht="18.6" hidden="false" customHeight="true" outlineLevel="0" collapsed="false">
      <c r="A1119" s="43"/>
      <c r="B1119" s="44"/>
      <c r="C1119" s="44"/>
      <c r="D1119" s="44"/>
      <c r="E1119" s="44"/>
      <c r="F1119" s="44"/>
      <c r="G1119" s="44"/>
      <c r="H1119" s="45"/>
      <c r="I1119" s="44"/>
      <c r="J1119" s="44"/>
      <c r="K1119" s="44"/>
      <c r="L1119" s="47"/>
      <c r="M1119" s="47"/>
      <c r="N1119" s="49" t="e">
        <f aca="false">_xlfn.IFS(AND(I1119="PE",M1119="NÓMINA ENERO"),1,AND(I1119="PE",M1119="NÓMINA FEBRERO"),2,AND(I1119="PE",M1119="NÓMINA MARZO"),3,AND(I1119="PE",M1119="NÓMINA ABRIL"),4,AND(I1119="PE",M1119="NÓMINA MAYO"),5,AND(I1119="PE",M1119="NÓMINA JUNIO"),6,AND(I1119="PE",M1119="NÓMINA JULIO"),7,AND(I1119="PE",M1119="NÓMINA AGOSTO"),8,AND(I1119="PE",M1119="NÓMINA SEPTIEMBRE"),9,AND(I1119="PE",M1119="NÓMINA OCTUBRE"),10,AND(I1119="PE",M1119="NÓMINA NOVIEMBRE"),11,AND(I1119="PE",M1119="NÓMINA DICIEMBRE"),12,AND(I1119="PC",M1119="NÓMINA ENERO"),1,AND(I1119="PC",M1119="NÓMINA FEBRERO"),2,AND(I1119="PC",M1119="NÓMINA MARZO"),3,AND(I1119="PC",M1119="NÓMINA ABRIL"),4,AND(I1119="PC",M1119="NÓMINA MAYO"),5,AND(I1119="PC",M1119="NÓMINA JUNIO"),6,AND(I1119="PC",M1119="NÓMINA JULIO"),7,AND(I1119="PC",M1119="NÓMINA AGOSTO"),8,AND(I1119="PC",M1119="NÓMINA SEPTIEMBRE"),9,AND(I1119="PC",M1119="NÓMINA OCTUBRE"),10,AND(I1119="PC",M1119="NÓMINA NOVIEMBRE"),11,AND(I1119="PC",M1119="NÓMINA DICIEMBRE"),12,I1119="VCF"," ",I1119="VSF"," ",I1119="SUB"," ",I1119="ADQBYS"," ",I1119="CONV"," ")</f>
        <v>#N/A</v>
      </c>
      <c r="O1119" s="50"/>
      <c r="P1119" s="51"/>
      <c r="Q1119" s="51" t="n">
        <f aca="false">ROUND((O1119*P1119)*0.15,2)</f>
        <v>0</v>
      </c>
      <c r="R1119" s="52" t="e">
        <f aca="false">_xlfn.IFS(I1119="PE","NO RELLENAR",I1119="PC","NO RELLENAR",I1119="SUB","NO RELLENAR",I1119="ADQBYS","NO RELLENAR",I1119="CONV","NO RELLENAR",I1119="VSF","RELLENAR",I1119="VCF","RELLENAR")</f>
        <v>#N/A</v>
      </c>
      <c r="S1119" s="53"/>
      <c r="T1119" s="53"/>
      <c r="U1119" s="54"/>
      <c r="V1119" s="55"/>
      <c r="W1119" s="54"/>
      <c r="X1119" s="55"/>
      <c r="Y1119" s="51"/>
      <c r="Z1119" s="51"/>
      <c r="AA1119" s="51"/>
      <c r="AB1119" s="51"/>
      <c r="AC1119" s="51"/>
      <c r="AD1119" s="51"/>
      <c r="AE1119" s="51"/>
      <c r="AF1119" s="51"/>
      <c r="AG1119" s="51"/>
      <c r="AH1119" s="51"/>
      <c r="AI1119" s="51"/>
      <c r="AJ1119" s="51"/>
      <c r="AK1119" s="51"/>
      <c r="AL1119" s="51"/>
      <c r="AM1119" s="54"/>
      <c r="AN1119" s="51"/>
      <c r="AO1119" s="54"/>
      <c r="AP1119" s="51"/>
      <c r="AQ1119" s="54"/>
      <c r="AR1119" s="51"/>
      <c r="AS1119" s="53" t="n">
        <v>0</v>
      </c>
      <c r="AT1119" s="53" t="n">
        <v>0</v>
      </c>
      <c r="AU1119" s="53" t="e">
        <f aca="false">_xlfn.IFS(I1119="PE",0,I1119="PC",0,I1119="VCF",ROUND(AS1119*AV1119,2),I1119="VSF",ROUND(AS1119*AV1119,2),I1119="SUB",ROUND(AS1119*AV1119,2),I1119="ADQBYS",ROUND(AS1119*AV1119,2),I1119="CONV",ROUND(AS1119*AV1119,2))</f>
        <v>#N/A</v>
      </c>
      <c r="AV1119" s="56"/>
      <c r="AW1119" s="57" t="e">
        <f aca="false">_xlfn.IFS(I1119="PE",ROUND((O1119*P1119)+Q1119,2),I1119="PC",ROUND((O1119*P1119)+Q1119,2),AND(I1119="VCF",BA1119="SI"),AS1119+AU1119,AND(I1119="VCF",BA1119="NO"),AS1119,AND(I1119="VSF",BA1119="SI"),AS1119+AU1119+Y1119+Z1119,AND(I1119="VSF",BA1119="NO"),AS1119+Y1119+Z1119,AND(I1119="SUB",BA1119="SI"),AS1119+AU1119,AND(I1119="SUB",BA1119="NO"),AS1119,AND(I1119="ADQBYS",BA1119="SI"),AS1119+AU1119,AND(I1119="ADQBYS",BA1119="NO"),AS1119,AND(I1119="CONV",BA1119="SI"),AS1119+AU1119,AND(I1119="CONV",BA1119="NO"),AS1119)</f>
        <v>#N/A</v>
      </c>
      <c r="AX1119" s="53"/>
      <c r="AY1119" s="58"/>
      <c r="AZ1119" s="51"/>
      <c r="BA1119" s="59"/>
    </row>
    <row r="1120" customFormat="false" ht="18.6" hidden="false" customHeight="true" outlineLevel="0" collapsed="false">
      <c r="A1120" s="43"/>
      <c r="B1120" s="44"/>
      <c r="C1120" s="44"/>
      <c r="D1120" s="44"/>
      <c r="E1120" s="44"/>
      <c r="F1120" s="44"/>
      <c r="G1120" s="44"/>
      <c r="H1120" s="45"/>
      <c r="I1120" s="44"/>
      <c r="J1120" s="44"/>
      <c r="K1120" s="44"/>
      <c r="L1120" s="47"/>
      <c r="M1120" s="47"/>
      <c r="N1120" s="49" t="e">
        <f aca="false">_xlfn.IFS(AND(I1120="PE",M1120="NÓMINA ENERO"),1,AND(I1120="PE",M1120="NÓMINA FEBRERO"),2,AND(I1120="PE",M1120="NÓMINA MARZO"),3,AND(I1120="PE",M1120="NÓMINA ABRIL"),4,AND(I1120="PE",M1120="NÓMINA MAYO"),5,AND(I1120="PE",M1120="NÓMINA JUNIO"),6,AND(I1120="PE",M1120="NÓMINA JULIO"),7,AND(I1120="PE",M1120="NÓMINA AGOSTO"),8,AND(I1120="PE",M1120="NÓMINA SEPTIEMBRE"),9,AND(I1120="PE",M1120="NÓMINA OCTUBRE"),10,AND(I1120="PE",M1120="NÓMINA NOVIEMBRE"),11,AND(I1120="PE",M1120="NÓMINA DICIEMBRE"),12,AND(I1120="PC",M1120="NÓMINA ENERO"),1,AND(I1120="PC",M1120="NÓMINA FEBRERO"),2,AND(I1120="PC",M1120="NÓMINA MARZO"),3,AND(I1120="PC",M1120="NÓMINA ABRIL"),4,AND(I1120="PC",M1120="NÓMINA MAYO"),5,AND(I1120="PC",M1120="NÓMINA JUNIO"),6,AND(I1120="PC",M1120="NÓMINA JULIO"),7,AND(I1120="PC",M1120="NÓMINA AGOSTO"),8,AND(I1120="PC",M1120="NÓMINA SEPTIEMBRE"),9,AND(I1120="PC",M1120="NÓMINA OCTUBRE"),10,AND(I1120="PC",M1120="NÓMINA NOVIEMBRE"),11,AND(I1120="PC",M1120="NÓMINA DICIEMBRE"),12,I1120="VCF"," ",I1120="VSF"," ",I1120="SUB"," ",I1120="ADQBYS"," ",I1120="CONV"," ")</f>
        <v>#N/A</v>
      </c>
      <c r="O1120" s="50"/>
      <c r="P1120" s="51"/>
      <c r="Q1120" s="51" t="n">
        <f aca="false">ROUND((O1120*P1120)*0.15,2)</f>
        <v>0</v>
      </c>
      <c r="R1120" s="52" t="e">
        <f aca="false">_xlfn.IFS(I1120="PE","NO RELLENAR",I1120="PC","NO RELLENAR",I1120="SUB","NO RELLENAR",I1120="ADQBYS","NO RELLENAR",I1120="CONV","NO RELLENAR",I1120="VSF","RELLENAR",I1120="VCF","RELLENAR")</f>
        <v>#N/A</v>
      </c>
      <c r="S1120" s="53"/>
      <c r="T1120" s="53"/>
      <c r="U1120" s="54"/>
      <c r="V1120" s="55"/>
      <c r="W1120" s="54"/>
      <c r="X1120" s="55"/>
      <c r="Y1120" s="51"/>
      <c r="Z1120" s="51"/>
      <c r="AA1120" s="51"/>
      <c r="AB1120" s="51"/>
      <c r="AC1120" s="51"/>
      <c r="AD1120" s="51"/>
      <c r="AE1120" s="51"/>
      <c r="AF1120" s="51"/>
      <c r="AG1120" s="51"/>
      <c r="AH1120" s="51"/>
      <c r="AI1120" s="51"/>
      <c r="AJ1120" s="51"/>
      <c r="AK1120" s="51"/>
      <c r="AL1120" s="51"/>
      <c r="AM1120" s="54"/>
      <c r="AN1120" s="51"/>
      <c r="AO1120" s="54"/>
      <c r="AP1120" s="51"/>
      <c r="AQ1120" s="54"/>
      <c r="AR1120" s="51"/>
      <c r="AS1120" s="53" t="n">
        <v>0</v>
      </c>
      <c r="AT1120" s="53" t="n">
        <v>0</v>
      </c>
      <c r="AU1120" s="53" t="e">
        <f aca="false">_xlfn.IFS(I1120="PE",0,I1120="PC",0,I1120="VCF",ROUND(AS1120*AV1120,2),I1120="VSF",ROUND(AS1120*AV1120,2),I1120="SUB",ROUND(AS1120*AV1120,2),I1120="ADQBYS",ROUND(AS1120*AV1120,2),I1120="CONV",ROUND(AS1120*AV1120,2))</f>
        <v>#N/A</v>
      </c>
      <c r="AV1120" s="56"/>
      <c r="AW1120" s="57" t="e">
        <f aca="false">_xlfn.IFS(I1120="PE",ROUND((O1120*P1120)+Q1120,2),I1120="PC",ROUND((O1120*P1120)+Q1120,2),AND(I1120="VCF",BA1120="SI"),AS1120+AU1120,AND(I1120="VCF",BA1120="NO"),AS1120,AND(I1120="VSF",BA1120="SI"),AS1120+AU1120+Y1120+Z1120,AND(I1120="VSF",BA1120="NO"),AS1120+Y1120+Z1120,AND(I1120="SUB",BA1120="SI"),AS1120+AU1120,AND(I1120="SUB",BA1120="NO"),AS1120,AND(I1120="ADQBYS",BA1120="SI"),AS1120+AU1120,AND(I1120="ADQBYS",BA1120="NO"),AS1120,AND(I1120="CONV",BA1120="SI"),AS1120+AU1120,AND(I1120="CONV",BA1120="NO"),AS1120)</f>
        <v>#N/A</v>
      </c>
      <c r="AX1120" s="53"/>
      <c r="AY1120" s="58"/>
      <c r="AZ1120" s="51"/>
      <c r="BA1120" s="59"/>
    </row>
    <row r="1121" customFormat="false" ht="18.6" hidden="false" customHeight="true" outlineLevel="0" collapsed="false">
      <c r="A1121" s="43"/>
      <c r="B1121" s="44"/>
      <c r="C1121" s="44"/>
      <c r="D1121" s="44"/>
      <c r="E1121" s="44"/>
      <c r="F1121" s="44"/>
      <c r="G1121" s="44"/>
      <c r="H1121" s="45"/>
      <c r="I1121" s="44"/>
      <c r="J1121" s="44"/>
      <c r="K1121" s="44"/>
      <c r="L1121" s="47"/>
      <c r="M1121" s="47"/>
      <c r="N1121" s="49" t="e">
        <f aca="false">_xlfn.IFS(AND(I1121="PE",M1121="NÓMINA ENERO"),1,AND(I1121="PE",M1121="NÓMINA FEBRERO"),2,AND(I1121="PE",M1121="NÓMINA MARZO"),3,AND(I1121="PE",M1121="NÓMINA ABRIL"),4,AND(I1121="PE",M1121="NÓMINA MAYO"),5,AND(I1121="PE",M1121="NÓMINA JUNIO"),6,AND(I1121="PE",M1121="NÓMINA JULIO"),7,AND(I1121="PE",M1121="NÓMINA AGOSTO"),8,AND(I1121="PE",M1121="NÓMINA SEPTIEMBRE"),9,AND(I1121="PE",M1121="NÓMINA OCTUBRE"),10,AND(I1121="PE",M1121="NÓMINA NOVIEMBRE"),11,AND(I1121="PE",M1121="NÓMINA DICIEMBRE"),12,AND(I1121="PC",M1121="NÓMINA ENERO"),1,AND(I1121="PC",M1121="NÓMINA FEBRERO"),2,AND(I1121="PC",M1121="NÓMINA MARZO"),3,AND(I1121="PC",M1121="NÓMINA ABRIL"),4,AND(I1121="PC",M1121="NÓMINA MAYO"),5,AND(I1121="PC",M1121="NÓMINA JUNIO"),6,AND(I1121="PC",M1121="NÓMINA JULIO"),7,AND(I1121="PC",M1121="NÓMINA AGOSTO"),8,AND(I1121="PC",M1121="NÓMINA SEPTIEMBRE"),9,AND(I1121="PC",M1121="NÓMINA OCTUBRE"),10,AND(I1121="PC",M1121="NÓMINA NOVIEMBRE"),11,AND(I1121="PC",M1121="NÓMINA DICIEMBRE"),12,I1121="VCF"," ",I1121="VSF"," ",I1121="SUB"," ",I1121="ADQBYS"," ",I1121="CONV"," ")</f>
        <v>#N/A</v>
      </c>
      <c r="O1121" s="50"/>
      <c r="P1121" s="51"/>
      <c r="Q1121" s="51" t="n">
        <f aca="false">ROUND((O1121*P1121)*0.15,2)</f>
        <v>0</v>
      </c>
      <c r="R1121" s="52" t="e">
        <f aca="false">_xlfn.IFS(I1121="PE","NO RELLENAR",I1121="PC","NO RELLENAR",I1121="SUB","NO RELLENAR",I1121="ADQBYS","NO RELLENAR",I1121="CONV","NO RELLENAR",I1121="VSF","RELLENAR",I1121="VCF","RELLENAR")</f>
        <v>#N/A</v>
      </c>
      <c r="S1121" s="53"/>
      <c r="T1121" s="53"/>
      <c r="U1121" s="54"/>
      <c r="V1121" s="55"/>
      <c r="W1121" s="54"/>
      <c r="X1121" s="55"/>
      <c r="Y1121" s="51"/>
      <c r="Z1121" s="51"/>
      <c r="AA1121" s="51"/>
      <c r="AB1121" s="51"/>
      <c r="AC1121" s="51"/>
      <c r="AD1121" s="51"/>
      <c r="AE1121" s="51"/>
      <c r="AF1121" s="51"/>
      <c r="AG1121" s="51"/>
      <c r="AH1121" s="51"/>
      <c r="AI1121" s="51"/>
      <c r="AJ1121" s="51"/>
      <c r="AK1121" s="51"/>
      <c r="AL1121" s="51"/>
      <c r="AM1121" s="54"/>
      <c r="AN1121" s="51"/>
      <c r="AO1121" s="54"/>
      <c r="AP1121" s="51"/>
      <c r="AQ1121" s="54"/>
      <c r="AR1121" s="51"/>
      <c r="AS1121" s="53" t="n">
        <v>0</v>
      </c>
      <c r="AT1121" s="53" t="n">
        <v>0</v>
      </c>
      <c r="AU1121" s="53" t="e">
        <f aca="false">_xlfn.IFS(I1121="PE",0,I1121="PC",0,I1121="VCF",ROUND(AS1121*AV1121,2),I1121="VSF",ROUND(AS1121*AV1121,2),I1121="SUB",ROUND(AS1121*AV1121,2),I1121="ADQBYS",ROUND(AS1121*AV1121,2),I1121="CONV",ROUND(AS1121*AV1121,2))</f>
        <v>#N/A</v>
      </c>
      <c r="AV1121" s="56"/>
      <c r="AW1121" s="57" t="e">
        <f aca="false">_xlfn.IFS(I1121="PE",ROUND((O1121*P1121)+Q1121,2),I1121="PC",ROUND((O1121*P1121)+Q1121,2),AND(I1121="VCF",BA1121="SI"),AS1121+AU1121,AND(I1121="VCF",BA1121="NO"),AS1121,AND(I1121="VSF",BA1121="SI"),AS1121+AU1121+Y1121+Z1121,AND(I1121="VSF",BA1121="NO"),AS1121+Y1121+Z1121,AND(I1121="SUB",BA1121="SI"),AS1121+AU1121,AND(I1121="SUB",BA1121="NO"),AS1121,AND(I1121="ADQBYS",BA1121="SI"),AS1121+AU1121,AND(I1121="ADQBYS",BA1121="NO"),AS1121,AND(I1121="CONV",BA1121="SI"),AS1121+AU1121,AND(I1121="CONV",BA1121="NO"),AS1121)</f>
        <v>#N/A</v>
      </c>
      <c r="AX1121" s="53"/>
      <c r="AY1121" s="58"/>
      <c r="AZ1121" s="51"/>
      <c r="BA1121" s="59"/>
    </row>
    <row r="1122" customFormat="false" ht="18.6" hidden="false" customHeight="true" outlineLevel="0" collapsed="false">
      <c r="A1122" s="43"/>
      <c r="B1122" s="44"/>
      <c r="C1122" s="44"/>
      <c r="D1122" s="44"/>
      <c r="E1122" s="44"/>
      <c r="F1122" s="44"/>
      <c r="G1122" s="44"/>
      <c r="H1122" s="45"/>
      <c r="I1122" s="44"/>
      <c r="J1122" s="44"/>
      <c r="K1122" s="44"/>
      <c r="L1122" s="47"/>
      <c r="M1122" s="47"/>
      <c r="N1122" s="49" t="e">
        <f aca="false">_xlfn.IFS(AND(I1122="PE",M1122="NÓMINA ENERO"),1,AND(I1122="PE",M1122="NÓMINA FEBRERO"),2,AND(I1122="PE",M1122="NÓMINA MARZO"),3,AND(I1122="PE",M1122="NÓMINA ABRIL"),4,AND(I1122="PE",M1122="NÓMINA MAYO"),5,AND(I1122="PE",M1122="NÓMINA JUNIO"),6,AND(I1122="PE",M1122="NÓMINA JULIO"),7,AND(I1122="PE",M1122="NÓMINA AGOSTO"),8,AND(I1122="PE",M1122="NÓMINA SEPTIEMBRE"),9,AND(I1122="PE",M1122="NÓMINA OCTUBRE"),10,AND(I1122="PE",M1122="NÓMINA NOVIEMBRE"),11,AND(I1122="PE",M1122="NÓMINA DICIEMBRE"),12,AND(I1122="PC",M1122="NÓMINA ENERO"),1,AND(I1122="PC",M1122="NÓMINA FEBRERO"),2,AND(I1122="PC",M1122="NÓMINA MARZO"),3,AND(I1122="PC",M1122="NÓMINA ABRIL"),4,AND(I1122="PC",M1122="NÓMINA MAYO"),5,AND(I1122="PC",M1122="NÓMINA JUNIO"),6,AND(I1122="PC",M1122="NÓMINA JULIO"),7,AND(I1122="PC",M1122="NÓMINA AGOSTO"),8,AND(I1122="PC",M1122="NÓMINA SEPTIEMBRE"),9,AND(I1122="PC",M1122="NÓMINA OCTUBRE"),10,AND(I1122="PC",M1122="NÓMINA NOVIEMBRE"),11,AND(I1122="PC",M1122="NÓMINA DICIEMBRE"),12,I1122="VCF"," ",I1122="VSF"," ",I1122="SUB"," ",I1122="ADQBYS"," ",I1122="CONV"," ")</f>
        <v>#N/A</v>
      </c>
      <c r="O1122" s="50"/>
      <c r="P1122" s="51"/>
      <c r="Q1122" s="51" t="n">
        <f aca="false">ROUND((O1122*P1122)*0.15,2)</f>
        <v>0</v>
      </c>
      <c r="R1122" s="52" t="e">
        <f aca="false">_xlfn.IFS(I1122="PE","NO RELLENAR",I1122="PC","NO RELLENAR",I1122="SUB","NO RELLENAR",I1122="ADQBYS","NO RELLENAR",I1122="CONV","NO RELLENAR",I1122="VSF","RELLENAR",I1122="VCF","RELLENAR")</f>
        <v>#N/A</v>
      </c>
      <c r="S1122" s="53"/>
      <c r="T1122" s="53"/>
      <c r="U1122" s="54"/>
      <c r="V1122" s="55"/>
      <c r="W1122" s="54"/>
      <c r="X1122" s="55"/>
      <c r="Y1122" s="51"/>
      <c r="Z1122" s="51"/>
      <c r="AA1122" s="51"/>
      <c r="AB1122" s="51"/>
      <c r="AC1122" s="51"/>
      <c r="AD1122" s="51"/>
      <c r="AE1122" s="51"/>
      <c r="AF1122" s="51"/>
      <c r="AG1122" s="51"/>
      <c r="AH1122" s="51"/>
      <c r="AI1122" s="51"/>
      <c r="AJ1122" s="51"/>
      <c r="AK1122" s="51"/>
      <c r="AL1122" s="51"/>
      <c r="AM1122" s="54"/>
      <c r="AN1122" s="51"/>
      <c r="AO1122" s="54"/>
      <c r="AP1122" s="51"/>
      <c r="AQ1122" s="54"/>
      <c r="AR1122" s="51"/>
      <c r="AS1122" s="53" t="n">
        <v>0</v>
      </c>
      <c r="AT1122" s="53" t="n">
        <v>0</v>
      </c>
      <c r="AU1122" s="53" t="e">
        <f aca="false">_xlfn.IFS(I1122="PE",0,I1122="PC",0,I1122="VCF",ROUND(AS1122*AV1122,2),I1122="VSF",ROUND(AS1122*AV1122,2),I1122="SUB",ROUND(AS1122*AV1122,2),I1122="ADQBYS",ROUND(AS1122*AV1122,2),I1122="CONV",ROUND(AS1122*AV1122,2))</f>
        <v>#N/A</v>
      </c>
      <c r="AV1122" s="56"/>
      <c r="AW1122" s="57" t="e">
        <f aca="false">_xlfn.IFS(I1122="PE",ROUND((O1122*P1122)+Q1122,2),I1122="PC",ROUND((O1122*P1122)+Q1122,2),AND(I1122="VCF",BA1122="SI"),AS1122+AU1122,AND(I1122="VCF",BA1122="NO"),AS1122,AND(I1122="VSF",BA1122="SI"),AS1122+AU1122+Y1122+Z1122,AND(I1122="VSF",BA1122="NO"),AS1122+Y1122+Z1122,AND(I1122="SUB",BA1122="SI"),AS1122+AU1122,AND(I1122="SUB",BA1122="NO"),AS1122,AND(I1122="ADQBYS",BA1122="SI"),AS1122+AU1122,AND(I1122="ADQBYS",BA1122="NO"),AS1122,AND(I1122="CONV",BA1122="SI"),AS1122+AU1122,AND(I1122="CONV",BA1122="NO"),AS1122)</f>
        <v>#N/A</v>
      </c>
      <c r="AX1122" s="53"/>
      <c r="AY1122" s="58"/>
      <c r="AZ1122" s="51"/>
      <c r="BA1122" s="59"/>
    </row>
    <row r="1123" customFormat="false" ht="18.6" hidden="false" customHeight="true" outlineLevel="0" collapsed="false">
      <c r="A1123" s="43"/>
      <c r="B1123" s="44"/>
      <c r="C1123" s="44"/>
      <c r="D1123" s="44"/>
      <c r="E1123" s="44"/>
      <c r="F1123" s="44"/>
      <c r="G1123" s="44"/>
      <c r="H1123" s="45"/>
      <c r="I1123" s="44"/>
      <c r="J1123" s="44"/>
      <c r="K1123" s="44"/>
      <c r="L1123" s="47"/>
      <c r="M1123" s="47"/>
      <c r="N1123" s="49" t="e">
        <f aca="false">_xlfn.IFS(AND(I1123="PE",M1123="NÓMINA ENERO"),1,AND(I1123="PE",M1123="NÓMINA FEBRERO"),2,AND(I1123="PE",M1123="NÓMINA MARZO"),3,AND(I1123="PE",M1123="NÓMINA ABRIL"),4,AND(I1123="PE",M1123="NÓMINA MAYO"),5,AND(I1123="PE",M1123="NÓMINA JUNIO"),6,AND(I1123="PE",M1123="NÓMINA JULIO"),7,AND(I1123="PE",M1123="NÓMINA AGOSTO"),8,AND(I1123="PE",M1123="NÓMINA SEPTIEMBRE"),9,AND(I1123="PE",M1123="NÓMINA OCTUBRE"),10,AND(I1123="PE",M1123="NÓMINA NOVIEMBRE"),11,AND(I1123="PE",M1123="NÓMINA DICIEMBRE"),12,AND(I1123="PC",M1123="NÓMINA ENERO"),1,AND(I1123="PC",M1123="NÓMINA FEBRERO"),2,AND(I1123="PC",M1123="NÓMINA MARZO"),3,AND(I1123="PC",M1123="NÓMINA ABRIL"),4,AND(I1123="PC",M1123="NÓMINA MAYO"),5,AND(I1123="PC",M1123="NÓMINA JUNIO"),6,AND(I1123="PC",M1123="NÓMINA JULIO"),7,AND(I1123="PC",M1123="NÓMINA AGOSTO"),8,AND(I1123="PC",M1123="NÓMINA SEPTIEMBRE"),9,AND(I1123="PC",M1123="NÓMINA OCTUBRE"),10,AND(I1123="PC",M1123="NÓMINA NOVIEMBRE"),11,AND(I1123="PC",M1123="NÓMINA DICIEMBRE"),12,I1123="VCF"," ",I1123="VSF"," ",I1123="SUB"," ",I1123="ADQBYS"," ",I1123="CONV"," ")</f>
        <v>#N/A</v>
      </c>
      <c r="O1123" s="50"/>
      <c r="P1123" s="51"/>
      <c r="Q1123" s="51" t="n">
        <f aca="false">ROUND((O1123*P1123)*0.15,2)</f>
        <v>0</v>
      </c>
      <c r="R1123" s="52" t="e">
        <f aca="false">_xlfn.IFS(I1123="PE","NO RELLENAR",I1123="PC","NO RELLENAR",I1123="SUB","NO RELLENAR",I1123="ADQBYS","NO RELLENAR",I1123="CONV","NO RELLENAR",I1123="VSF","RELLENAR",I1123="VCF","RELLENAR")</f>
        <v>#N/A</v>
      </c>
      <c r="S1123" s="53"/>
      <c r="T1123" s="53"/>
      <c r="U1123" s="54"/>
      <c r="V1123" s="55"/>
      <c r="W1123" s="54"/>
      <c r="X1123" s="55"/>
      <c r="Y1123" s="51"/>
      <c r="Z1123" s="51"/>
      <c r="AA1123" s="51"/>
      <c r="AB1123" s="51"/>
      <c r="AC1123" s="51"/>
      <c r="AD1123" s="51"/>
      <c r="AE1123" s="51"/>
      <c r="AF1123" s="51"/>
      <c r="AG1123" s="51"/>
      <c r="AH1123" s="51"/>
      <c r="AI1123" s="51"/>
      <c r="AJ1123" s="51"/>
      <c r="AK1123" s="51"/>
      <c r="AL1123" s="51"/>
      <c r="AM1123" s="54"/>
      <c r="AN1123" s="51"/>
      <c r="AO1123" s="54"/>
      <c r="AP1123" s="51"/>
      <c r="AQ1123" s="54"/>
      <c r="AR1123" s="51"/>
      <c r="AS1123" s="53" t="n">
        <v>0</v>
      </c>
      <c r="AT1123" s="53" t="n">
        <v>0</v>
      </c>
      <c r="AU1123" s="53" t="e">
        <f aca="false">_xlfn.IFS(I1123="PE",0,I1123="PC",0,I1123="VCF",ROUND(AS1123*AV1123,2),I1123="VSF",ROUND(AS1123*AV1123,2),I1123="SUB",ROUND(AS1123*AV1123,2),I1123="ADQBYS",ROUND(AS1123*AV1123,2),I1123="CONV",ROUND(AS1123*AV1123,2))</f>
        <v>#N/A</v>
      </c>
      <c r="AV1123" s="56"/>
      <c r="AW1123" s="57" t="e">
        <f aca="false">_xlfn.IFS(I1123="PE",ROUND((O1123*P1123)+Q1123,2),I1123="PC",ROUND((O1123*P1123)+Q1123,2),AND(I1123="VCF",BA1123="SI"),AS1123+AU1123,AND(I1123="VCF",BA1123="NO"),AS1123,AND(I1123="VSF",BA1123="SI"),AS1123+AU1123+Y1123+Z1123,AND(I1123="VSF",BA1123="NO"),AS1123+Y1123+Z1123,AND(I1123="SUB",BA1123="SI"),AS1123+AU1123,AND(I1123="SUB",BA1123="NO"),AS1123,AND(I1123="ADQBYS",BA1123="SI"),AS1123+AU1123,AND(I1123="ADQBYS",BA1123="NO"),AS1123,AND(I1123="CONV",BA1123="SI"),AS1123+AU1123,AND(I1123="CONV",BA1123="NO"),AS1123)</f>
        <v>#N/A</v>
      </c>
      <c r="AX1123" s="53"/>
      <c r="AY1123" s="58"/>
      <c r="AZ1123" s="51"/>
      <c r="BA1123" s="59"/>
    </row>
    <row r="1124" customFormat="false" ht="18.6" hidden="false" customHeight="true" outlineLevel="0" collapsed="false">
      <c r="A1124" s="43"/>
      <c r="B1124" s="44"/>
      <c r="C1124" s="44"/>
      <c r="D1124" s="44"/>
      <c r="E1124" s="44"/>
      <c r="F1124" s="44"/>
      <c r="G1124" s="44"/>
      <c r="H1124" s="45"/>
      <c r="I1124" s="44"/>
      <c r="J1124" s="44"/>
      <c r="K1124" s="44"/>
      <c r="L1124" s="47"/>
      <c r="M1124" s="47"/>
      <c r="N1124" s="49" t="e">
        <f aca="false">_xlfn.IFS(AND(I1124="PE",M1124="NÓMINA ENERO"),1,AND(I1124="PE",M1124="NÓMINA FEBRERO"),2,AND(I1124="PE",M1124="NÓMINA MARZO"),3,AND(I1124="PE",M1124="NÓMINA ABRIL"),4,AND(I1124="PE",M1124="NÓMINA MAYO"),5,AND(I1124="PE",M1124="NÓMINA JUNIO"),6,AND(I1124="PE",M1124="NÓMINA JULIO"),7,AND(I1124="PE",M1124="NÓMINA AGOSTO"),8,AND(I1124="PE",M1124="NÓMINA SEPTIEMBRE"),9,AND(I1124="PE",M1124="NÓMINA OCTUBRE"),10,AND(I1124="PE",M1124="NÓMINA NOVIEMBRE"),11,AND(I1124="PE",M1124="NÓMINA DICIEMBRE"),12,AND(I1124="PC",M1124="NÓMINA ENERO"),1,AND(I1124="PC",M1124="NÓMINA FEBRERO"),2,AND(I1124="PC",M1124="NÓMINA MARZO"),3,AND(I1124="PC",M1124="NÓMINA ABRIL"),4,AND(I1124="PC",M1124="NÓMINA MAYO"),5,AND(I1124="PC",M1124="NÓMINA JUNIO"),6,AND(I1124="PC",M1124="NÓMINA JULIO"),7,AND(I1124="PC",M1124="NÓMINA AGOSTO"),8,AND(I1124="PC",M1124="NÓMINA SEPTIEMBRE"),9,AND(I1124="PC",M1124="NÓMINA OCTUBRE"),10,AND(I1124="PC",M1124="NÓMINA NOVIEMBRE"),11,AND(I1124="PC",M1124="NÓMINA DICIEMBRE"),12,I1124="VCF"," ",I1124="VSF"," ",I1124="SUB"," ",I1124="ADQBYS"," ",I1124="CONV"," ")</f>
        <v>#N/A</v>
      </c>
      <c r="O1124" s="50"/>
      <c r="P1124" s="51"/>
      <c r="Q1124" s="51" t="n">
        <f aca="false">ROUND((O1124*P1124)*0.15,2)</f>
        <v>0</v>
      </c>
      <c r="R1124" s="52" t="e">
        <f aca="false">_xlfn.IFS(I1124="PE","NO RELLENAR",I1124="PC","NO RELLENAR",I1124="SUB","NO RELLENAR",I1124="ADQBYS","NO RELLENAR",I1124="CONV","NO RELLENAR",I1124="VSF","RELLENAR",I1124="VCF","RELLENAR")</f>
        <v>#N/A</v>
      </c>
      <c r="S1124" s="53"/>
      <c r="T1124" s="53"/>
      <c r="U1124" s="54"/>
      <c r="V1124" s="55"/>
      <c r="W1124" s="54"/>
      <c r="X1124" s="55"/>
      <c r="Y1124" s="51"/>
      <c r="Z1124" s="51"/>
      <c r="AA1124" s="51"/>
      <c r="AB1124" s="51"/>
      <c r="AC1124" s="51"/>
      <c r="AD1124" s="51"/>
      <c r="AE1124" s="51"/>
      <c r="AF1124" s="51"/>
      <c r="AG1124" s="51"/>
      <c r="AH1124" s="51"/>
      <c r="AI1124" s="51"/>
      <c r="AJ1124" s="51"/>
      <c r="AK1124" s="51"/>
      <c r="AL1124" s="51"/>
      <c r="AM1124" s="54"/>
      <c r="AN1124" s="51"/>
      <c r="AO1124" s="54"/>
      <c r="AP1124" s="51"/>
      <c r="AQ1124" s="54"/>
      <c r="AR1124" s="51"/>
      <c r="AS1124" s="53" t="n">
        <v>0</v>
      </c>
      <c r="AT1124" s="53" t="n">
        <v>0</v>
      </c>
      <c r="AU1124" s="53" t="e">
        <f aca="false">_xlfn.IFS(I1124="PE",0,I1124="PC",0,I1124="VCF",ROUND(AS1124*AV1124,2),I1124="VSF",ROUND(AS1124*AV1124,2),I1124="SUB",ROUND(AS1124*AV1124,2),I1124="ADQBYS",ROUND(AS1124*AV1124,2),I1124="CONV",ROUND(AS1124*AV1124,2))</f>
        <v>#N/A</v>
      </c>
      <c r="AV1124" s="56"/>
      <c r="AW1124" s="57" t="e">
        <f aca="false">_xlfn.IFS(I1124="PE",ROUND((O1124*P1124)+Q1124,2),I1124="PC",ROUND((O1124*P1124)+Q1124,2),AND(I1124="VCF",BA1124="SI"),AS1124+AU1124,AND(I1124="VCF",BA1124="NO"),AS1124,AND(I1124="VSF",BA1124="SI"),AS1124+AU1124+Y1124+Z1124,AND(I1124="VSF",BA1124="NO"),AS1124+Y1124+Z1124,AND(I1124="SUB",BA1124="SI"),AS1124+AU1124,AND(I1124="SUB",BA1124="NO"),AS1124,AND(I1124="ADQBYS",BA1124="SI"),AS1124+AU1124,AND(I1124="ADQBYS",BA1124="NO"),AS1124,AND(I1124="CONV",BA1124="SI"),AS1124+AU1124,AND(I1124="CONV",BA1124="NO"),AS1124)</f>
        <v>#N/A</v>
      </c>
      <c r="AX1124" s="53"/>
      <c r="AY1124" s="58"/>
      <c r="AZ1124" s="51"/>
      <c r="BA1124" s="59"/>
    </row>
    <row r="1125" customFormat="false" ht="18.6" hidden="false" customHeight="true" outlineLevel="0" collapsed="false">
      <c r="A1125" s="43"/>
      <c r="B1125" s="44"/>
      <c r="C1125" s="44"/>
      <c r="D1125" s="44"/>
      <c r="E1125" s="44"/>
      <c r="F1125" s="44"/>
      <c r="G1125" s="44"/>
      <c r="H1125" s="45"/>
      <c r="I1125" s="44"/>
      <c r="J1125" s="44"/>
      <c r="K1125" s="44"/>
      <c r="L1125" s="47"/>
      <c r="M1125" s="47"/>
      <c r="N1125" s="49" t="e">
        <f aca="false">_xlfn.IFS(AND(I1125="PE",M1125="NÓMINA ENERO"),1,AND(I1125="PE",M1125="NÓMINA FEBRERO"),2,AND(I1125="PE",M1125="NÓMINA MARZO"),3,AND(I1125="PE",M1125="NÓMINA ABRIL"),4,AND(I1125="PE",M1125="NÓMINA MAYO"),5,AND(I1125="PE",M1125="NÓMINA JUNIO"),6,AND(I1125="PE",M1125="NÓMINA JULIO"),7,AND(I1125="PE",M1125="NÓMINA AGOSTO"),8,AND(I1125="PE",M1125="NÓMINA SEPTIEMBRE"),9,AND(I1125="PE",M1125="NÓMINA OCTUBRE"),10,AND(I1125="PE",M1125="NÓMINA NOVIEMBRE"),11,AND(I1125="PE",M1125="NÓMINA DICIEMBRE"),12,AND(I1125="PC",M1125="NÓMINA ENERO"),1,AND(I1125="PC",M1125="NÓMINA FEBRERO"),2,AND(I1125="PC",M1125="NÓMINA MARZO"),3,AND(I1125="PC",M1125="NÓMINA ABRIL"),4,AND(I1125="PC",M1125="NÓMINA MAYO"),5,AND(I1125="PC",M1125="NÓMINA JUNIO"),6,AND(I1125="PC",M1125="NÓMINA JULIO"),7,AND(I1125="PC",M1125="NÓMINA AGOSTO"),8,AND(I1125="PC",M1125="NÓMINA SEPTIEMBRE"),9,AND(I1125="PC",M1125="NÓMINA OCTUBRE"),10,AND(I1125="PC",M1125="NÓMINA NOVIEMBRE"),11,AND(I1125="PC",M1125="NÓMINA DICIEMBRE"),12,I1125="VCF"," ",I1125="VSF"," ",I1125="SUB"," ",I1125="ADQBYS"," ",I1125="CONV"," ")</f>
        <v>#N/A</v>
      </c>
      <c r="O1125" s="50"/>
      <c r="P1125" s="51"/>
      <c r="Q1125" s="51" t="n">
        <f aca="false">ROUND((O1125*P1125)*0.15,2)</f>
        <v>0</v>
      </c>
      <c r="R1125" s="52" t="e">
        <f aca="false">_xlfn.IFS(I1125="PE","NO RELLENAR",I1125="PC","NO RELLENAR",I1125="SUB","NO RELLENAR",I1125="ADQBYS","NO RELLENAR",I1125="CONV","NO RELLENAR",I1125="VSF","RELLENAR",I1125="VCF","RELLENAR")</f>
        <v>#N/A</v>
      </c>
      <c r="S1125" s="53"/>
      <c r="T1125" s="53"/>
      <c r="U1125" s="54"/>
      <c r="V1125" s="55"/>
      <c r="W1125" s="54"/>
      <c r="X1125" s="55"/>
      <c r="Y1125" s="51"/>
      <c r="Z1125" s="51"/>
      <c r="AA1125" s="51"/>
      <c r="AB1125" s="51"/>
      <c r="AC1125" s="51"/>
      <c r="AD1125" s="51"/>
      <c r="AE1125" s="51"/>
      <c r="AF1125" s="51"/>
      <c r="AG1125" s="51"/>
      <c r="AH1125" s="51"/>
      <c r="AI1125" s="51"/>
      <c r="AJ1125" s="51"/>
      <c r="AK1125" s="51"/>
      <c r="AL1125" s="51"/>
      <c r="AM1125" s="54"/>
      <c r="AN1125" s="51"/>
      <c r="AO1125" s="54"/>
      <c r="AP1125" s="51"/>
      <c r="AQ1125" s="54"/>
      <c r="AR1125" s="51"/>
      <c r="AS1125" s="53" t="n">
        <v>0</v>
      </c>
      <c r="AT1125" s="53" t="n">
        <v>0</v>
      </c>
      <c r="AU1125" s="53" t="e">
        <f aca="false">_xlfn.IFS(I1125="PE",0,I1125="PC",0,I1125="VCF",ROUND(AS1125*AV1125,2),I1125="VSF",ROUND(AS1125*AV1125,2),I1125="SUB",ROUND(AS1125*AV1125,2),I1125="ADQBYS",ROUND(AS1125*AV1125,2),I1125="CONV",ROUND(AS1125*AV1125,2))</f>
        <v>#N/A</v>
      </c>
      <c r="AV1125" s="56"/>
      <c r="AW1125" s="57" t="e">
        <f aca="false">_xlfn.IFS(I1125="PE",ROUND((O1125*P1125)+Q1125,2),I1125="PC",ROUND((O1125*P1125)+Q1125,2),AND(I1125="VCF",BA1125="SI"),AS1125+AU1125,AND(I1125="VCF",BA1125="NO"),AS1125,AND(I1125="VSF",BA1125="SI"),AS1125+AU1125+Y1125+Z1125,AND(I1125="VSF",BA1125="NO"),AS1125+Y1125+Z1125,AND(I1125="SUB",BA1125="SI"),AS1125+AU1125,AND(I1125="SUB",BA1125="NO"),AS1125,AND(I1125="ADQBYS",BA1125="SI"),AS1125+AU1125,AND(I1125="ADQBYS",BA1125="NO"),AS1125,AND(I1125="CONV",BA1125="SI"),AS1125+AU1125,AND(I1125="CONV",BA1125="NO"),AS1125)</f>
        <v>#N/A</v>
      </c>
      <c r="AX1125" s="53"/>
      <c r="AY1125" s="58"/>
      <c r="AZ1125" s="51"/>
      <c r="BA1125" s="59"/>
    </row>
    <row r="1126" customFormat="false" ht="18.6" hidden="false" customHeight="true" outlineLevel="0" collapsed="false">
      <c r="A1126" s="43"/>
      <c r="B1126" s="44"/>
      <c r="C1126" s="44"/>
      <c r="D1126" s="44"/>
      <c r="E1126" s="44"/>
      <c r="F1126" s="44"/>
      <c r="G1126" s="44"/>
      <c r="H1126" s="45"/>
      <c r="I1126" s="44"/>
      <c r="J1126" s="44"/>
      <c r="K1126" s="44"/>
      <c r="L1126" s="47"/>
      <c r="M1126" s="47"/>
      <c r="N1126" s="49" t="e">
        <f aca="false">_xlfn.IFS(AND(I1126="PE",M1126="NÓMINA ENERO"),1,AND(I1126="PE",M1126="NÓMINA FEBRERO"),2,AND(I1126="PE",M1126="NÓMINA MARZO"),3,AND(I1126="PE",M1126="NÓMINA ABRIL"),4,AND(I1126="PE",M1126="NÓMINA MAYO"),5,AND(I1126="PE",M1126="NÓMINA JUNIO"),6,AND(I1126="PE",M1126="NÓMINA JULIO"),7,AND(I1126="PE",M1126="NÓMINA AGOSTO"),8,AND(I1126="PE",M1126="NÓMINA SEPTIEMBRE"),9,AND(I1126="PE",M1126="NÓMINA OCTUBRE"),10,AND(I1126="PE",M1126="NÓMINA NOVIEMBRE"),11,AND(I1126="PE",M1126="NÓMINA DICIEMBRE"),12,AND(I1126="PC",M1126="NÓMINA ENERO"),1,AND(I1126="PC",M1126="NÓMINA FEBRERO"),2,AND(I1126="PC",M1126="NÓMINA MARZO"),3,AND(I1126="PC",M1126="NÓMINA ABRIL"),4,AND(I1126="PC",M1126="NÓMINA MAYO"),5,AND(I1126="PC",M1126="NÓMINA JUNIO"),6,AND(I1126="PC",M1126="NÓMINA JULIO"),7,AND(I1126="PC",M1126="NÓMINA AGOSTO"),8,AND(I1126="PC",M1126="NÓMINA SEPTIEMBRE"),9,AND(I1126="PC",M1126="NÓMINA OCTUBRE"),10,AND(I1126="PC",M1126="NÓMINA NOVIEMBRE"),11,AND(I1126="PC",M1126="NÓMINA DICIEMBRE"),12,I1126="VCF"," ",I1126="VSF"," ",I1126="SUB"," ",I1126="ADQBYS"," ",I1126="CONV"," ")</f>
        <v>#N/A</v>
      </c>
      <c r="O1126" s="50"/>
      <c r="P1126" s="51"/>
      <c r="Q1126" s="51" t="n">
        <f aca="false">ROUND((O1126*P1126)*0.15,2)</f>
        <v>0</v>
      </c>
      <c r="R1126" s="52" t="e">
        <f aca="false">_xlfn.IFS(I1126="PE","NO RELLENAR",I1126="PC","NO RELLENAR",I1126="SUB","NO RELLENAR",I1126="ADQBYS","NO RELLENAR",I1126="CONV","NO RELLENAR",I1126="VSF","RELLENAR",I1126="VCF","RELLENAR")</f>
        <v>#N/A</v>
      </c>
      <c r="S1126" s="53"/>
      <c r="T1126" s="53"/>
      <c r="U1126" s="54"/>
      <c r="V1126" s="55"/>
      <c r="W1126" s="54"/>
      <c r="X1126" s="55"/>
      <c r="Y1126" s="51"/>
      <c r="Z1126" s="51"/>
      <c r="AA1126" s="51"/>
      <c r="AB1126" s="51"/>
      <c r="AC1126" s="51"/>
      <c r="AD1126" s="51"/>
      <c r="AE1126" s="51"/>
      <c r="AF1126" s="51"/>
      <c r="AG1126" s="51"/>
      <c r="AH1126" s="51"/>
      <c r="AI1126" s="51"/>
      <c r="AJ1126" s="51"/>
      <c r="AK1126" s="51"/>
      <c r="AL1126" s="51"/>
      <c r="AM1126" s="54"/>
      <c r="AN1126" s="51"/>
      <c r="AO1126" s="54"/>
      <c r="AP1126" s="51"/>
      <c r="AQ1126" s="54"/>
      <c r="AR1126" s="51"/>
      <c r="AS1126" s="53" t="n">
        <v>0</v>
      </c>
      <c r="AT1126" s="53" t="n">
        <v>0</v>
      </c>
      <c r="AU1126" s="53" t="e">
        <f aca="false">_xlfn.IFS(I1126="PE",0,I1126="PC",0,I1126="VCF",ROUND(AS1126*AV1126,2),I1126="VSF",ROUND(AS1126*AV1126,2),I1126="SUB",ROUND(AS1126*AV1126,2),I1126="ADQBYS",ROUND(AS1126*AV1126,2),I1126="CONV",ROUND(AS1126*AV1126,2))</f>
        <v>#N/A</v>
      </c>
      <c r="AV1126" s="56"/>
      <c r="AW1126" s="57" t="e">
        <f aca="false">_xlfn.IFS(I1126="PE",ROUND((O1126*P1126)+Q1126,2),I1126="PC",ROUND((O1126*P1126)+Q1126,2),AND(I1126="VCF",BA1126="SI"),AS1126+AU1126,AND(I1126="VCF",BA1126="NO"),AS1126,AND(I1126="VSF",BA1126="SI"),AS1126+AU1126+Y1126+Z1126,AND(I1126="VSF",BA1126="NO"),AS1126+Y1126+Z1126,AND(I1126="SUB",BA1126="SI"),AS1126+AU1126,AND(I1126="SUB",BA1126="NO"),AS1126,AND(I1126="ADQBYS",BA1126="SI"),AS1126+AU1126,AND(I1126="ADQBYS",BA1126="NO"),AS1126,AND(I1126="CONV",BA1126="SI"),AS1126+AU1126,AND(I1126="CONV",BA1126="NO"),AS1126)</f>
        <v>#N/A</v>
      </c>
      <c r="AX1126" s="53"/>
      <c r="AY1126" s="58"/>
      <c r="AZ1126" s="51"/>
      <c r="BA1126" s="59"/>
    </row>
    <row r="1127" customFormat="false" ht="18.6" hidden="false" customHeight="true" outlineLevel="0" collapsed="false">
      <c r="A1127" s="43"/>
      <c r="B1127" s="44"/>
      <c r="C1127" s="44"/>
      <c r="D1127" s="44"/>
      <c r="E1127" s="44"/>
      <c r="F1127" s="44"/>
      <c r="G1127" s="44"/>
      <c r="H1127" s="45"/>
      <c r="I1127" s="44"/>
      <c r="J1127" s="44"/>
      <c r="K1127" s="44"/>
      <c r="L1127" s="47"/>
      <c r="M1127" s="47"/>
      <c r="N1127" s="49" t="e">
        <f aca="false">_xlfn.IFS(AND(I1127="PE",M1127="NÓMINA ENERO"),1,AND(I1127="PE",M1127="NÓMINA FEBRERO"),2,AND(I1127="PE",M1127="NÓMINA MARZO"),3,AND(I1127="PE",M1127="NÓMINA ABRIL"),4,AND(I1127="PE",M1127="NÓMINA MAYO"),5,AND(I1127="PE",M1127="NÓMINA JUNIO"),6,AND(I1127="PE",M1127="NÓMINA JULIO"),7,AND(I1127="PE",M1127="NÓMINA AGOSTO"),8,AND(I1127="PE",M1127="NÓMINA SEPTIEMBRE"),9,AND(I1127="PE",M1127="NÓMINA OCTUBRE"),10,AND(I1127="PE",M1127="NÓMINA NOVIEMBRE"),11,AND(I1127="PE",M1127="NÓMINA DICIEMBRE"),12,AND(I1127="PC",M1127="NÓMINA ENERO"),1,AND(I1127="PC",M1127="NÓMINA FEBRERO"),2,AND(I1127="PC",M1127="NÓMINA MARZO"),3,AND(I1127="PC",M1127="NÓMINA ABRIL"),4,AND(I1127="PC",M1127="NÓMINA MAYO"),5,AND(I1127="PC",M1127="NÓMINA JUNIO"),6,AND(I1127="PC",M1127="NÓMINA JULIO"),7,AND(I1127="PC",M1127="NÓMINA AGOSTO"),8,AND(I1127="PC",M1127="NÓMINA SEPTIEMBRE"),9,AND(I1127="PC",M1127="NÓMINA OCTUBRE"),10,AND(I1127="PC",M1127="NÓMINA NOVIEMBRE"),11,AND(I1127="PC",M1127="NÓMINA DICIEMBRE"),12,I1127="VCF"," ",I1127="VSF"," ",I1127="SUB"," ",I1127="ADQBYS"," ",I1127="CONV"," ")</f>
        <v>#N/A</v>
      </c>
      <c r="O1127" s="50"/>
      <c r="P1127" s="51"/>
      <c r="Q1127" s="51" t="n">
        <f aca="false">ROUND((O1127*P1127)*0.15,2)</f>
        <v>0</v>
      </c>
      <c r="R1127" s="52" t="e">
        <f aca="false">_xlfn.IFS(I1127="PE","NO RELLENAR",I1127="PC","NO RELLENAR",I1127="SUB","NO RELLENAR",I1127="ADQBYS","NO RELLENAR",I1127="CONV","NO RELLENAR",I1127="VSF","RELLENAR",I1127="VCF","RELLENAR")</f>
        <v>#N/A</v>
      </c>
      <c r="S1127" s="53"/>
      <c r="T1127" s="53"/>
      <c r="U1127" s="54"/>
      <c r="V1127" s="55"/>
      <c r="W1127" s="54"/>
      <c r="X1127" s="55"/>
      <c r="Y1127" s="51"/>
      <c r="Z1127" s="51"/>
      <c r="AA1127" s="51"/>
      <c r="AB1127" s="51"/>
      <c r="AC1127" s="51"/>
      <c r="AD1127" s="51"/>
      <c r="AE1127" s="51"/>
      <c r="AF1127" s="51"/>
      <c r="AG1127" s="51"/>
      <c r="AH1127" s="51"/>
      <c r="AI1127" s="51"/>
      <c r="AJ1127" s="51"/>
      <c r="AK1127" s="51"/>
      <c r="AL1127" s="51"/>
      <c r="AM1127" s="54"/>
      <c r="AN1127" s="51"/>
      <c r="AO1127" s="54"/>
      <c r="AP1127" s="51"/>
      <c r="AQ1127" s="54"/>
      <c r="AR1127" s="51"/>
      <c r="AS1127" s="53" t="n">
        <v>0</v>
      </c>
      <c r="AT1127" s="53" t="n">
        <v>0</v>
      </c>
      <c r="AU1127" s="53" t="e">
        <f aca="false">_xlfn.IFS(I1127="PE",0,I1127="PC",0,I1127="VCF",ROUND(AS1127*AV1127,2),I1127="VSF",ROUND(AS1127*AV1127,2),I1127="SUB",ROUND(AS1127*AV1127,2),I1127="ADQBYS",ROUND(AS1127*AV1127,2),I1127="CONV",ROUND(AS1127*AV1127,2))</f>
        <v>#N/A</v>
      </c>
      <c r="AV1127" s="56"/>
      <c r="AW1127" s="57" t="e">
        <f aca="false">_xlfn.IFS(I1127="PE",ROUND((O1127*P1127)+Q1127,2),I1127="PC",ROUND((O1127*P1127)+Q1127,2),AND(I1127="VCF",BA1127="SI"),AS1127+AU1127,AND(I1127="VCF",BA1127="NO"),AS1127,AND(I1127="VSF",BA1127="SI"),AS1127+AU1127+Y1127+Z1127,AND(I1127="VSF",BA1127="NO"),AS1127+Y1127+Z1127,AND(I1127="SUB",BA1127="SI"),AS1127+AU1127,AND(I1127="SUB",BA1127="NO"),AS1127,AND(I1127="ADQBYS",BA1127="SI"),AS1127+AU1127,AND(I1127="ADQBYS",BA1127="NO"),AS1127,AND(I1127="CONV",BA1127="SI"),AS1127+AU1127,AND(I1127="CONV",BA1127="NO"),AS1127)</f>
        <v>#N/A</v>
      </c>
      <c r="AX1127" s="53"/>
      <c r="AY1127" s="58"/>
      <c r="AZ1127" s="51"/>
      <c r="BA1127" s="59"/>
    </row>
    <row r="1128" customFormat="false" ht="18.6" hidden="false" customHeight="true" outlineLevel="0" collapsed="false">
      <c r="A1128" s="43"/>
      <c r="B1128" s="44"/>
      <c r="C1128" s="44"/>
      <c r="D1128" s="44"/>
      <c r="E1128" s="44"/>
      <c r="F1128" s="44"/>
      <c r="G1128" s="44"/>
      <c r="H1128" s="45"/>
      <c r="I1128" s="44"/>
      <c r="J1128" s="44"/>
      <c r="K1128" s="44"/>
      <c r="L1128" s="47"/>
      <c r="M1128" s="47"/>
      <c r="N1128" s="49" t="e">
        <f aca="false">_xlfn.IFS(AND(I1128="PE",M1128="NÓMINA ENERO"),1,AND(I1128="PE",M1128="NÓMINA FEBRERO"),2,AND(I1128="PE",M1128="NÓMINA MARZO"),3,AND(I1128="PE",M1128="NÓMINA ABRIL"),4,AND(I1128="PE",M1128="NÓMINA MAYO"),5,AND(I1128="PE",M1128="NÓMINA JUNIO"),6,AND(I1128="PE",M1128="NÓMINA JULIO"),7,AND(I1128="PE",M1128="NÓMINA AGOSTO"),8,AND(I1128="PE",M1128="NÓMINA SEPTIEMBRE"),9,AND(I1128="PE",M1128="NÓMINA OCTUBRE"),10,AND(I1128="PE",M1128="NÓMINA NOVIEMBRE"),11,AND(I1128="PE",M1128="NÓMINA DICIEMBRE"),12,AND(I1128="PC",M1128="NÓMINA ENERO"),1,AND(I1128="PC",M1128="NÓMINA FEBRERO"),2,AND(I1128="PC",M1128="NÓMINA MARZO"),3,AND(I1128="PC",M1128="NÓMINA ABRIL"),4,AND(I1128="PC",M1128="NÓMINA MAYO"),5,AND(I1128="PC",M1128="NÓMINA JUNIO"),6,AND(I1128="PC",M1128="NÓMINA JULIO"),7,AND(I1128="PC",M1128="NÓMINA AGOSTO"),8,AND(I1128="PC",M1128="NÓMINA SEPTIEMBRE"),9,AND(I1128="PC",M1128="NÓMINA OCTUBRE"),10,AND(I1128="PC",M1128="NÓMINA NOVIEMBRE"),11,AND(I1128="PC",M1128="NÓMINA DICIEMBRE"),12,I1128="VCF"," ",I1128="VSF"," ",I1128="SUB"," ",I1128="ADQBYS"," ",I1128="CONV"," ")</f>
        <v>#N/A</v>
      </c>
      <c r="O1128" s="50"/>
      <c r="P1128" s="51"/>
      <c r="Q1128" s="51" t="n">
        <f aca="false">ROUND((O1128*P1128)*0.15,2)</f>
        <v>0</v>
      </c>
      <c r="R1128" s="52" t="e">
        <f aca="false">_xlfn.IFS(I1128="PE","NO RELLENAR",I1128="PC","NO RELLENAR",I1128="SUB","NO RELLENAR",I1128="ADQBYS","NO RELLENAR",I1128="CONV","NO RELLENAR",I1128="VSF","RELLENAR",I1128="VCF","RELLENAR")</f>
        <v>#N/A</v>
      </c>
      <c r="S1128" s="53"/>
      <c r="T1128" s="53"/>
      <c r="U1128" s="54"/>
      <c r="V1128" s="55"/>
      <c r="W1128" s="54"/>
      <c r="X1128" s="55"/>
      <c r="Y1128" s="51"/>
      <c r="Z1128" s="51"/>
      <c r="AA1128" s="51"/>
      <c r="AB1128" s="51"/>
      <c r="AC1128" s="51"/>
      <c r="AD1128" s="51"/>
      <c r="AE1128" s="51"/>
      <c r="AF1128" s="51"/>
      <c r="AG1128" s="51"/>
      <c r="AH1128" s="51"/>
      <c r="AI1128" s="51"/>
      <c r="AJ1128" s="51"/>
      <c r="AK1128" s="51"/>
      <c r="AL1128" s="51"/>
      <c r="AM1128" s="54"/>
      <c r="AN1128" s="51"/>
      <c r="AO1128" s="54"/>
      <c r="AP1128" s="51"/>
      <c r="AQ1128" s="54"/>
      <c r="AR1128" s="51"/>
      <c r="AS1128" s="53" t="n">
        <v>0</v>
      </c>
      <c r="AT1128" s="53" t="n">
        <v>0</v>
      </c>
      <c r="AU1128" s="53" t="e">
        <f aca="false">_xlfn.IFS(I1128="PE",0,I1128="PC",0,I1128="VCF",ROUND(AS1128*AV1128,2),I1128="VSF",ROUND(AS1128*AV1128,2),I1128="SUB",ROUND(AS1128*AV1128,2),I1128="ADQBYS",ROUND(AS1128*AV1128,2),I1128="CONV",ROUND(AS1128*AV1128,2))</f>
        <v>#N/A</v>
      </c>
      <c r="AV1128" s="56"/>
      <c r="AW1128" s="57" t="e">
        <f aca="false">_xlfn.IFS(I1128="PE",ROUND((O1128*P1128)+Q1128,2),I1128="PC",ROUND((O1128*P1128)+Q1128,2),AND(I1128="VCF",BA1128="SI"),AS1128+AU1128,AND(I1128="VCF",BA1128="NO"),AS1128,AND(I1128="VSF",BA1128="SI"),AS1128+AU1128+Y1128+Z1128,AND(I1128="VSF",BA1128="NO"),AS1128+Y1128+Z1128,AND(I1128="SUB",BA1128="SI"),AS1128+AU1128,AND(I1128="SUB",BA1128="NO"),AS1128,AND(I1128="ADQBYS",BA1128="SI"),AS1128+AU1128,AND(I1128="ADQBYS",BA1128="NO"),AS1128,AND(I1128="CONV",BA1128="SI"),AS1128+AU1128,AND(I1128="CONV",BA1128="NO"),AS1128)</f>
        <v>#N/A</v>
      </c>
      <c r="AX1128" s="53"/>
      <c r="AY1128" s="58"/>
      <c r="AZ1128" s="51"/>
      <c r="BA1128" s="59"/>
    </row>
    <row r="1129" customFormat="false" ht="18.6" hidden="false" customHeight="true" outlineLevel="0" collapsed="false">
      <c r="A1129" s="43"/>
      <c r="B1129" s="44"/>
      <c r="C1129" s="44"/>
      <c r="D1129" s="44"/>
      <c r="E1129" s="44"/>
      <c r="F1129" s="44"/>
      <c r="G1129" s="44"/>
      <c r="H1129" s="45"/>
      <c r="I1129" s="44"/>
      <c r="J1129" s="44"/>
      <c r="K1129" s="44"/>
      <c r="L1129" s="47"/>
      <c r="M1129" s="47"/>
      <c r="N1129" s="49" t="e">
        <f aca="false">_xlfn.IFS(AND(I1129="PE",M1129="NÓMINA ENERO"),1,AND(I1129="PE",M1129="NÓMINA FEBRERO"),2,AND(I1129="PE",M1129="NÓMINA MARZO"),3,AND(I1129="PE",M1129="NÓMINA ABRIL"),4,AND(I1129="PE",M1129="NÓMINA MAYO"),5,AND(I1129="PE",M1129="NÓMINA JUNIO"),6,AND(I1129="PE",M1129="NÓMINA JULIO"),7,AND(I1129="PE",M1129="NÓMINA AGOSTO"),8,AND(I1129="PE",M1129="NÓMINA SEPTIEMBRE"),9,AND(I1129="PE",M1129="NÓMINA OCTUBRE"),10,AND(I1129="PE",M1129="NÓMINA NOVIEMBRE"),11,AND(I1129="PE",M1129="NÓMINA DICIEMBRE"),12,AND(I1129="PC",M1129="NÓMINA ENERO"),1,AND(I1129="PC",M1129="NÓMINA FEBRERO"),2,AND(I1129="PC",M1129="NÓMINA MARZO"),3,AND(I1129="PC",M1129="NÓMINA ABRIL"),4,AND(I1129="PC",M1129="NÓMINA MAYO"),5,AND(I1129="PC",M1129="NÓMINA JUNIO"),6,AND(I1129="PC",M1129="NÓMINA JULIO"),7,AND(I1129="PC",M1129="NÓMINA AGOSTO"),8,AND(I1129="PC",M1129="NÓMINA SEPTIEMBRE"),9,AND(I1129="PC",M1129="NÓMINA OCTUBRE"),10,AND(I1129="PC",M1129="NÓMINA NOVIEMBRE"),11,AND(I1129="PC",M1129="NÓMINA DICIEMBRE"),12,I1129="VCF"," ",I1129="VSF"," ",I1129="SUB"," ",I1129="ADQBYS"," ",I1129="CONV"," ")</f>
        <v>#N/A</v>
      </c>
      <c r="O1129" s="50"/>
      <c r="P1129" s="51"/>
      <c r="Q1129" s="51" t="n">
        <f aca="false">ROUND((O1129*P1129)*0.15,2)</f>
        <v>0</v>
      </c>
      <c r="R1129" s="52" t="e">
        <f aca="false">_xlfn.IFS(I1129="PE","NO RELLENAR",I1129="PC","NO RELLENAR",I1129="SUB","NO RELLENAR",I1129="ADQBYS","NO RELLENAR",I1129="CONV","NO RELLENAR",I1129="VSF","RELLENAR",I1129="VCF","RELLENAR")</f>
        <v>#N/A</v>
      </c>
      <c r="S1129" s="53"/>
      <c r="T1129" s="53"/>
      <c r="U1129" s="54"/>
      <c r="V1129" s="55"/>
      <c r="W1129" s="54"/>
      <c r="X1129" s="55"/>
      <c r="Y1129" s="51"/>
      <c r="Z1129" s="51"/>
      <c r="AA1129" s="51"/>
      <c r="AB1129" s="51"/>
      <c r="AC1129" s="51"/>
      <c r="AD1129" s="51"/>
      <c r="AE1129" s="51"/>
      <c r="AF1129" s="51"/>
      <c r="AG1129" s="51"/>
      <c r="AH1129" s="51"/>
      <c r="AI1129" s="51"/>
      <c r="AJ1129" s="51"/>
      <c r="AK1129" s="51"/>
      <c r="AL1129" s="51"/>
      <c r="AM1129" s="54"/>
      <c r="AN1129" s="51"/>
      <c r="AO1129" s="54"/>
      <c r="AP1129" s="51"/>
      <c r="AQ1129" s="54"/>
      <c r="AR1129" s="51"/>
      <c r="AS1129" s="53" t="n">
        <v>0</v>
      </c>
      <c r="AT1129" s="53" t="n">
        <v>0</v>
      </c>
      <c r="AU1129" s="53" t="e">
        <f aca="false">_xlfn.IFS(I1129="PE",0,I1129="PC",0,I1129="VCF",ROUND(AS1129*AV1129,2),I1129="VSF",ROUND(AS1129*AV1129,2),I1129="SUB",ROUND(AS1129*AV1129,2),I1129="ADQBYS",ROUND(AS1129*AV1129,2),I1129="CONV",ROUND(AS1129*AV1129,2))</f>
        <v>#N/A</v>
      </c>
      <c r="AV1129" s="56"/>
      <c r="AW1129" s="57" t="e">
        <f aca="false">_xlfn.IFS(I1129="PE",ROUND((O1129*P1129)+Q1129,2),I1129="PC",ROUND((O1129*P1129)+Q1129,2),AND(I1129="VCF",BA1129="SI"),AS1129+AU1129,AND(I1129="VCF",BA1129="NO"),AS1129,AND(I1129="VSF",BA1129="SI"),AS1129+AU1129+Y1129+Z1129,AND(I1129="VSF",BA1129="NO"),AS1129+Y1129+Z1129,AND(I1129="SUB",BA1129="SI"),AS1129+AU1129,AND(I1129="SUB",BA1129="NO"),AS1129,AND(I1129="ADQBYS",BA1129="SI"),AS1129+AU1129,AND(I1129="ADQBYS",BA1129="NO"),AS1129,AND(I1129="CONV",BA1129="SI"),AS1129+AU1129,AND(I1129="CONV",BA1129="NO"),AS1129)</f>
        <v>#N/A</v>
      </c>
      <c r="AX1129" s="53"/>
      <c r="AY1129" s="58"/>
      <c r="AZ1129" s="51"/>
      <c r="BA1129" s="59"/>
    </row>
    <row r="1130" customFormat="false" ht="18.6" hidden="false" customHeight="true" outlineLevel="0" collapsed="false">
      <c r="A1130" s="43"/>
      <c r="B1130" s="44"/>
      <c r="C1130" s="44"/>
      <c r="D1130" s="44"/>
      <c r="E1130" s="44"/>
      <c r="F1130" s="44"/>
      <c r="G1130" s="44"/>
      <c r="H1130" s="45"/>
      <c r="I1130" s="44"/>
      <c r="J1130" s="44"/>
      <c r="K1130" s="44"/>
      <c r="L1130" s="47"/>
      <c r="M1130" s="47"/>
      <c r="N1130" s="49" t="e">
        <f aca="false">_xlfn.IFS(AND(I1130="PE",M1130="NÓMINA ENERO"),1,AND(I1130="PE",M1130="NÓMINA FEBRERO"),2,AND(I1130="PE",M1130="NÓMINA MARZO"),3,AND(I1130="PE",M1130="NÓMINA ABRIL"),4,AND(I1130="PE",M1130="NÓMINA MAYO"),5,AND(I1130="PE",M1130="NÓMINA JUNIO"),6,AND(I1130="PE",M1130="NÓMINA JULIO"),7,AND(I1130="PE",M1130="NÓMINA AGOSTO"),8,AND(I1130="PE",M1130="NÓMINA SEPTIEMBRE"),9,AND(I1130="PE",M1130="NÓMINA OCTUBRE"),10,AND(I1130="PE",M1130="NÓMINA NOVIEMBRE"),11,AND(I1130="PE",M1130="NÓMINA DICIEMBRE"),12,AND(I1130="PC",M1130="NÓMINA ENERO"),1,AND(I1130="PC",M1130="NÓMINA FEBRERO"),2,AND(I1130="PC",M1130="NÓMINA MARZO"),3,AND(I1130="PC",M1130="NÓMINA ABRIL"),4,AND(I1130="PC",M1130="NÓMINA MAYO"),5,AND(I1130="PC",M1130="NÓMINA JUNIO"),6,AND(I1130="PC",M1130="NÓMINA JULIO"),7,AND(I1130="PC",M1130="NÓMINA AGOSTO"),8,AND(I1130="PC",M1130="NÓMINA SEPTIEMBRE"),9,AND(I1130="PC",M1130="NÓMINA OCTUBRE"),10,AND(I1130="PC",M1130="NÓMINA NOVIEMBRE"),11,AND(I1130="PC",M1130="NÓMINA DICIEMBRE"),12,I1130="VCF"," ",I1130="VSF"," ",I1130="SUB"," ",I1130="ADQBYS"," ",I1130="CONV"," ")</f>
        <v>#N/A</v>
      </c>
      <c r="O1130" s="50"/>
      <c r="P1130" s="51"/>
      <c r="Q1130" s="51" t="n">
        <f aca="false">ROUND((O1130*P1130)*0.15,2)</f>
        <v>0</v>
      </c>
      <c r="R1130" s="52" t="e">
        <f aca="false">_xlfn.IFS(I1130="PE","NO RELLENAR",I1130="PC","NO RELLENAR",I1130="SUB","NO RELLENAR",I1130="ADQBYS","NO RELLENAR",I1130="CONV","NO RELLENAR",I1130="VSF","RELLENAR",I1130="VCF","RELLENAR")</f>
        <v>#N/A</v>
      </c>
      <c r="S1130" s="53"/>
      <c r="T1130" s="53"/>
      <c r="U1130" s="54"/>
      <c r="V1130" s="55"/>
      <c r="W1130" s="54"/>
      <c r="X1130" s="55"/>
      <c r="Y1130" s="51"/>
      <c r="Z1130" s="51"/>
      <c r="AA1130" s="51"/>
      <c r="AB1130" s="51"/>
      <c r="AC1130" s="51"/>
      <c r="AD1130" s="51"/>
      <c r="AE1130" s="51"/>
      <c r="AF1130" s="51"/>
      <c r="AG1130" s="51"/>
      <c r="AH1130" s="51"/>
      <c r="AI1130" s="51"/>
      <c r="AJ1130" s="51"/>
      <c r="AK1130" s="51"/>
      <c r="AL1130" s="51"/>
      <c r="AM1130" s="54"/>
      <c r="AN1130" s="51"/>
      <c r="AO1130" s="54"/>
      <c r="AP1130" s="51"/>
      <c r="AQ1130" s="54"/>
      <c r="AR1130" s="51"/>
      <c r="AS1130" s="53" t="n">
        <v>0</v>
      </c>
      <c r="AT1130" s="53" t="n">
        <v>0</v>
      </c>
      <c r="AU1130" s="53" t="e">
        <f aca="false">_xlfn.IFS(I1130="PE",0,I1130="PC",0,I1130="VCF",ROUND(AS1130*AV1130,2),I1130="VSF",ROUND(AS1130*AV1130,2),I1130="SUB",ROUND(AS1130*AV1130,2),I1130="ADQBYS",ROUND(AS1130*AV1130,2),I1130="CONV",ROUND(AS1130*AV1130,2))</f>
        <v>#N/A</v>
      </c>
      <c r="AV1130" s="56"/>
      <c r="AW1130" s="57" t="e">
        <f aca="false">_xlfn.IFS(I1130="PE",ROUND((O1130*P1130)+Q1130,2),I1130="PC",ROUND((O1130*P1130)+Q1130,2),AND(I1130="VCF",BA1130="SI"),AS1130+AU1130,AND(I1130="VCF",BA1130="NO"),AS1130,AND(I1130="VSF",BA1130="SI"),AS1130+AU1130+Y1130+Z1130,AND(I1130="VSF",BA1130="NO"),AS1130+Y1130+Z1130,AND(I1130="SUB",BA1130="SI"),AS1130+AU1130,AND(I1130="SUB",BA1130="NO"),AS1130,AND(I1130="ADQBYS",BA1130="SI"),AS1130+AU1130,AND(I1130="ADQBYS",BA1130="NO"),AS1130,AND(I1130="CONV",BA1130="SI"),AS1130+AU1130,AND(I1130="CONV",BA1130="NO"),AS1130)</f>
        <v>#N/A</v>
      </c>
      <c r="AX1130" s="53"/>
      <c r="AY1130" s="58"/>
      <c r="AZ1130" s="51"/>
      <c r="BA1130" s="59"/>
    </row>
    <row r="1131" customFormat="false" ht="18.6" hidden="false" customHeight="true" outlineLevel="0" collapsed="false">
      <c r="A1131" s="43"/>
      <c r="B1131" s="44"/>
      <c r="C1131" s="44"/>
      <c r="D1131" s="44"/>
      <c r="E1131" s="44"/>
      <c r="F1131" s="44"/>
      <c r="G1131" s="44"/>
      <c r="H1131" s="45"/>
      <c r="I1131" s="44"/>
      <c r="J1131" s="44"/>
      <c r="K1131" s="44"/>
      <c r="L1131" s="47"/>
      <c r="M1131" s="47"/>
      <c r="N1131" s="49" t="e">
        <f aca="false">_xlfn.IFS(AND(I1131="PE",M1131="NÓMINA ENERO"),1,AND(I1131="PE",M1131="NÓMINA FEBRERO"),2,AND(I1131="PE",M1131="NÓMINA MARZO"),3,AND(I1131="PE",M1131="NÓMINA ABRIL"),4,AND(I1131="PE",M1131="NÓMINA MAYO"),5,AND(I1131="PE",M1131="NÓMINA JUNIO"),6,AND(I1131="PE",M1131="NÓMINA JULIO"),7,AND(I1131="PE",M1131="NÓMINA AGOSTO"),8,AND(I1131="PE",M1131="NÓMINA SEPTIEMBRE"),9,AND(I1131="PE",M1131="NÓMINA OCTUBRE"),10,AND(I1131="PE",M1131="NÓMINA NOVIEMBRE"),11,AND(I1131="PE",M1131="NÓMINA DICIEMBRE"),12,AND(I1131="PC",M1131="NÓMINA ENERO"),1,AND(I1131="PC",M1131="NÓMINA FEBRERO"),2,AND(I1131="PC",M1131="NÓMINA MARZO"),3,AND(I1131="PC",M1131="NÓMINA ABRIL"),4,AND(I1131="PC",M1131="NÓMINA MAYO"),5,AND(I1131="PC",M1131="NÓMINA JUNIO"),6,AND(I1131="PC",M1131="NÓMINA JULIO"),7,AND(I1131="PC",M1131="NÓMINA AGOSTO"),8,AND(I1131="PC",M1131="NÓMINA SEPTIEMBRE"),9,AND(I1131="PC",M1131="NÓMINA OCTUBRE"),10,AND(I1131="PC",M1131="NÓMINA NOVIEMBRE"),11,AND(I1131="PC",M1131="NÓMINA DICIEMBRE"),12,I1131="VCF"," ",I1131="VSF"," ",I1131="SUB"," ",I1131="ADQBYS"," ",I1131="CONV"," ")</f>
        <v>#N/A</v>
      </c>
      <c r="O1131" s="50"/>
      <c r="P1131" s="51"/>
      <c r="Q1131" s="51" t="n">
        <f aca="false">ROUND((O1131*P1131)*0.15,2)</f>
        <v>0</v>
      </c>
      <c r="R1131" s="52" t="e">
        <f aca="false">_xlfn.IFS(I1131="PE","NO RELLENAR",I1131="PC","NO RELLENAR",I1131="SUB","NO RELLENAR",I1131="ADQBYS","NO RELLENAR",I1131="CONV","NO RELLENAR",I1131="VSF","RELLENAR",I1131="VCF","RELLENAR")</f>
        <v>#N/A</v>
      </c>
      <c r="S1131" s="53"/>
      <c r="T1131" s="53"/>
      <c r="U1131" s="54"/>
      <c r="V1131" s="55"/>
      <c r="W1131" s="54"/>
      <c r="X1131" s="55"/>
      <c r="Y1131" s="51"/>
      <c r="Z1131" s="51"/>
      <c r="AA1131" s="51"/>
      <c r="AB1131" s="51"/>
      <c r="AC1131" s="51"/>
      <c r="AD1131" s="51"/>
      <c r="AE1131" s="51"/>
      <c r="AF1131" s="51"/>
      <c r="AG1131" s="51"/>
      <c r="AH1131" s="51"/>
      <c r="AI1131" s="51"/>
      <c r="AJ1131" s="51"/>
      <c r="AK1131" s="51"/>
      <c r="AL1131" s="51"/>
      <c r="AM1131" s="54"/>
      <c r="AN1131" s="51"/>
      <c r="AO1131" s="54"/>
      <c r="AP1131" s="51"/>
      <c r="AQ1131" s="54"/>
      <c r="AR1131" s="51"/>
      <c r="AS1131" s="53" t="n">
        <v>0</v>
      </c>
      <c r="AT1131" s="53" t="n">
        <v>0</v>
      </c>
      <c r="AU1131" s="53" t="e">
        <f aca="false">_xlfn.IFS(I1131="PE",0,I1131="PC",0,I1131="VCF",ROUND(AS1131*AV1131,2),I1131="VSF",ROUND(AS1131*AV1131,2),I1131="SUB",ROUND(AS1131*AV1131,2),I1131="ADQBYS",ROUND(AS1131*AV1131,2),I1131="CONV",ROUND(AS1131*AV1131,2))</f>
        <v>#N/A</v>
      </c>
      <c r="AV1131" s="56"/>
      <c r="AW1131" s="57" t="e">
        <f aca="false">_xlfn.IFS(I1131="PE",ROUND((O1131*P1131)+Q1131,2),I1131="PC",ROUND((O1131*P1131)+Q1131,2),AND(I1131="VCF",BA1131="SI"),AS1131+AU1131,AND(I1131="VCF",BA1131="NO"),AS1131,AND(I1131="VSF",BA1131="SI"),AS1131+AU1131+Y1131+Z1131,AND(I1131="VSF",BA1131="NO"),AS1131+Y1131+Z1131,AND(I1131="SUB",BA1131="SI"),AS1131+AU1131,AND(I1131="SUB",BA1131="NO"),AS1131,AND(I1131="ADQBYS",BA1131="SI"),AS1131+AU1131,AND(I1131="ADQBYS",BA1131="NO"),AS1131,AND(I1131="CONV",BA1131="SI"),AS1131+AU1131,AND(I1131="CONV",BA1131="NO"),AS1131)</f>
        <v>#N/A</v>
      </c>
      <c r="AX1131" s="53"/>
      <c r="AY1131" s="58"/>
      <c r="AZ1131" s="51"/>
      <c r="BA1131" s="59"/>
    </row>
    <row r="1132" customFormat="false" ht="18.6" hidden="false" customHeight="true" outlineLevel="0" collapsed="false">
      <c r="A1132" s="43"/>
      <c r="B1132" s="44"/>
      <c r="C1132" s="44"/>
      <c r="D1132" s="44"/>
      <c r="E1132" s="44"/>
      <c r="F1132" s="44"/>
      <c r="G1132" s="44"/>
      <c r="H1132" s="45"/>
      <c r="I1132" s="44"/>
      <c r="J1132" s="44"/>
      <c r="K1132" s="44"/>
      <c r="L1132" s="47"/>
      <c r="M1132" s="47"/>
      <c r="N1132" s="49" t="e">
        <f aca="false">_xlfn.IFS(AND(I1132="PE",M1132="NÓMINA ENERO"),1,AND(I1132="PE",M1132="NÓMINA FEBRERO"),2,AND(I1132="PE",M1132="NÓMINA MARZO"),3,AND(I1132="PE",M1132="NÓMINA ABRIL"),4,AND(I1132="PE",M1132="NÓMINA MAYO"),5,AND(I1132="PE",M1132="NÓMINA JUNIO"),6,AND(I1132="PE",M1132="NÓMINA JULIO"),7,AND(I1132="PE",M1132="NÓMINA AGOSTO"),8,AND(I1132="PE",M1132="NÓMINA SEPTIEMBRE"),9,AND(I1132="PE",M1132="NÓMINA OCTUBRE"),10,AND(I1132="PE",M1132="NÓMINA NOVIEMBRE"),11,AND(I1132="PE",M1132="NÓMINA DICIEMBRE"),12,AND(I1132="PC",M1132="NÓMINA ENERO"),1,AND(I1132="PC",M1132="NÓMINA FEBRERO"),2,AND(I1132="PC",M1132="NÓMINA MARZO"),3,AND(I1132="PC",M1132="NÓMINA ABRIL"),4,AND(I1132="PC",M1132="NÓMINA MAYO"),5,AND(I1132="PC",M1132="NÓMINA JUNIO"),6,AND(I1132="PC",M1132="NÓMINA JULIO"),7,AND(I1132="PC",M1132="NÓMINA AGOSTO"),8,AND(I1132="PC",M1132="NÓMINA SEPTIEMBRE"),9,AND(I1132="PC",M1132="NÓMINA OCTUBRE"),10,AND(I1132="PC",M1132="NÓMINA NOVIEMBRE"),11,AND(I1132="PC",M1132="NÓMINA DICIEMBRE"),12,I1132="VCF"," ",I1132="VSF"," ",I1132="SUB"," ",I1132="ADQBYS"," ",I1132="CONV"," ")</f>
        <v>#N/A</v>
      </c>
      <c r="O1132" s="50"/>
      <c r="P1132" s="51"/>
      <c r="Q1132" s="51" t="n">
        <f aca="false">ROUND((O1132*P1132)*0.15,2)</f>
        <v>0</v>
      </c>
      <c r="R1132" s="52" t="e">
        <f aca="false">_xlfn.IFS(I1132="PE","NO RELLENAR",I1132="PC","NO RELLENAR",I1132="SUB","NO RELLENAR",I1132="ADQBYS","NO RELLENAR",I1132="CONV","NO RELLENAR",I1132="VSF","RELLENAR",I1132="VCF","RELLENAR")</f>
        <v>#N/A</v>
      </c>
      <c r="S1132" s="53"/>
      <c r="T1132" s="53"/>
      <c r="U1132" s="54"/>
      <c r="V1132" s="55"/>
      <c r="W1132" s="54"/>
      <c r="X1132" s="55"/>
      <c r="Y1132" s="51"/>
      <c r="Z1132" s="51"/>
      <c r="AA1132" s="51"/>
      <c r="AB1132" s="51"/>
      <c r="AC1132" s="51"/>
      <c r="AD1132" s="51"/>
      <c r="AE1132" s="51"/>
      <c r="AF1132" s="51"/>
      <c r="AG1132" s="51"/>
      <c r="AH1132" s="51"/>
      <c r="AI1132" s="51"/>
      <c r="AJ1132" s="51"/>
      <c r="AK1132" s="51"/>
      <c r="AL1132" s="51"/>
      <c r="AM1132" s="54"/>
      <c r="AN1132" s="51"/>
      <c r="AO1132" s="54"/>
      <c r="AP1132" s="51"/>
      <c r="AQ1132" s="54"/>
      <c r="AR1132" s="51"/>
      <c r="AS1132" s="53" t="n">
        <v>0</v>
      </c>
      <c r="AT1132" s="53" t="n">
        <v>0</v>
      </c>
      <c r="AU1132" s="53" t="e">
        <f aca="false">_xlfn.IFS(I1132="PE",0,I1132="PC",0,I1132="VCF",ROUND(AS1132*AV1132,2),I1132="VSF",ROUND(AS1132*AV1132,2),I1132="SUB",ROUND(AS1132*AV1132,2),I1132="ADQBYS",ROUND(AS1132*AV1132,2),I1132="CONV",ROUND(AS1132*AV1132,2))</f>
        <v>#N/A</v>
      </c>
      <c r="AV1132" s="56"/>
      <c r="AW1132" s="57" t="e">
        <f aca="false">_xlfn.IFS(I1132="PE",ROUND((O1132*P1132)+Q1132,2),I1132="PC",ROUND((O1132*P1132)+Q1132,2),AND(I1132="VCF",BA1132="SI"),AS1132+AU1132,AND(I1132="VCF",BA1132="NO"),AS1132,AND(I1132="VSF",BA1132="SI"),AS1132+AU1132+Y1132+Z1132,AND(I1132="VSF",BA1132="NO"),AS1132+Y1132+Z1132,AND(I1132="SUB",BA1132="SI"),AS1132+AU1132,AND(I1132="SUB",BA1132="NO"),AS1132,AND(I1132="ADQBYS",BA1132="SI"),AS1132+AU1132,AND(I1132="ADQBYS",BA1132="NO"),AS1132,AND(I1132="CONV",BA1132="SI"),AS1132+AU1132,AND(I1132="CONV",BA1132="NO"),AS1132)</f>
        <v>#N/A</v>
      </c>
      <c r="AX1132" s="53"/>
      <c r="AY1132" s="58"/>
      <c r="AZ1132" s="51"/>
      <c r="BA1132" s="59"/>
    </row>
    <row r="1133" customFormat="false" ht="18.6" hidden="false" customHeight="true" outlineLevel="0" collapsed="false">
      <c r="A1133" s="43"/>
      <c r="B1133" s="44"/>
      <c r="C1133" s="44"/>
      <c r="D1133" s="44"/>
      <c r="E1133" s="44"/>
      <c r="F1133" s="44"/>
      <c r="G1133" s="44"/>
      <c r="H1133" s="45"/>
      <c r="I1133" s="44"/>
      <c r="J1133" s="44"/>
      <c r="K1133" s="44"/>
      <c r="L1133" s="47"/>
      <c r="M1133" s="47"/>
      <c r="N1133" s="49" t="e">
        <f aca="false">_xlfn.IFS(AND(I1133="PE",M1133="NÓMINA ENERO"),1,AND(I1133="PE",M1133="NÓMINA FEBRERO"),2,AND(I1133="PE",M1133="NÓMINA MARZO"),3,AND(I1133="PE",M1133="NÓMINA ABRIL"),4,AND(I1133="PE",M1133="NÓMINA MAYO"),5,AND(I1133="PE",M1133="NÓMINA JUNIO"),6,AND(I1133="PE",M1133="NÓMINA JULIO"),7,AND(I1133="PE",M1133="NÓMINA AGOSTO"),8,AND(I1133="PE",M1133="NÓMINA SEPTIEMBRE"),9,AND(I1133="PE",M1133="NÓMINA OCTUBRE"),10,AND(I1133="PE",M1133="NÓMINA NOVIEMBRE"),11,AND(I1133="PE",M1133="NÓMINA DICIEMBRE"),12,AND(I1133="PC",M1133="NÓMINA ENERO"),1,AND(I1133="PC",M1133="NÓMINA FEBRERO"),2,AND(I1133="PC",M1133="NÓMINA MARZO"),3,AND(I1133="PC",M1133="NÓMINA ABRIL"),4,AND(I1133="PC",M1133="NÓMINA MAYO"),5,AND(I1133="PC",M1133="NÓMINA JUNIO"),6,AND(I1133="PC",M1133="NÓMINA JULIO"),7,AND(I1133="PC",M1133="NÓMINA AGOSTO"),8,AND(I1133="PC",M1133="NÓMINA SEPTIEMBRE"),9,AND(I1133="PC",M1133="NÓMINA OCTUBRE"),10,AND(I1133="PC",M1133="NÓMINA NOVIEMBRE"),11,AND(I1133="PC",M1133="NÓMINA DICIEMBRE"),12,I1133="VCF"," ",I1133="VSF"," ",I1133="SUB"," ",I1133="ADQBYS"," ",I1133="CONV"," ")</f>
        <v>#N/A</v>
      </c>
      <c r="O1133" s="50"/>
      <c r="P1133" s="51"/>
      <c r="Q1133" s="51" t="n">
        <f aca="false">ROUND((O1133*P1133)*0.15,2)</f>
        <v>0</v>
      </c>
      <c r="R1133" s="52" t="e">
        <f aca="false">_xlfn.IFS(I1133="PE","NO RELLENAR",I1133="PC","NO RELLENAR",I1133="SUB","NO RELLENAR",I1133="ADQBYS","NO RELLENAR",I1133="CONV","NO RELLENAR",I1133="VSF","RELLENAR",I1133="VCF","RELLENAR")</f>
        <v>#N/A</v>
      </c>
      <c r="S1133" s="53"/>
      <c r="T1133" s="53"/>
      <c r="U1133" s="54"/>
      <c r="V1133" s="55"/>
      <c r="W1133" s="54"/>
      <c r="X1133" s="55"/>
      <c r="Y1133" s="51"/>
      <c r="Z1133" s="51"/>
      <c r="AA1133" s="51"/>
      <c r="AB1133" s="51"/>
      <c r="AC1133" s="51"/>
      <c r="AD1133" s="51"/>
      <c r="AE1133" s="51"/>
      <c r="AF1133" s="51"/>
      <c r="AG1133" s="51"/>
      <c r="AH1133" s="51"/>
      <c r="AI1133" s="51"/>
      <c r="AJ1133" s="51"/>
      <c r="AK1133" s="51"/>
      <c r="AL1133" s="51"/>
      <c r="AM1133" s="54"/>
      <c r="AN1133" s="51"/>
      <c r="AO1133" s="54"/>
      <c r="AP1133" s="51"/>
      <c r="AQ1133" s="54"/>
      <c r="AR1133" s="51"/>
      <c r="AS1133" s="53" t="n">
        <v>0</v>
      </c>
      <c r="AT1133" s="53" t="n">
        <v>0</v>
      </c>
      <c r="AU1133" s="53" t="e">
        <f aca="false">_xlfn.IFS(I1133="PE",0,I1133="PC",0,I1133="VCF",ROUND(AS1133*AV1133,2),I1133="VSF",ROUND(AS1133*AV1133,2),I1133="SUB",ROUND(AS1133*AV1133,2),I1133="ADQBYS",ROUND(AS1133*AV1133,2),I1133="CONV",ROUND(AS1133*AV1133,2))</f>
        <v>#N/A</v>
      </c>
      <c r="AV1133" s="56"/>
      <c r="AW1133" s="57" t="e">
        <f aca="false">_xlfn.IFS(I1133="PE",ROUND((O1133*P1133)+Q1133,2),I1133="PC",ROUND((O1133*P1133)+Q1133,2),AND(I1133="VCF",BA1133="SI"),AS1133+AU1133,AND(I1133="VCF",BA1133="NO"),AS1133,AND(I1133="VSF",BA1133="SI"),AS1133+AU1133+Y1133+Z1133,AND(I1133="VSF",BA1133="NO"),AS1133+Y1133+Z1133,AND(I1133="SUB",BA1133="SI"),AS1133+AU1133,AND(I1133="SUB",BA1133="NO"),AS1133,AND(I1133="ADQBYS",BA1133="SI"),AS1133+AU1133,AND(I1133="ADQBYS",BA1133="NO"),AS1133,AND(I1133="CONV",BA1133="SI"),AS1133+AU1133,AND(I1133="CONV",BA1133="NO"),AS1133)</f>
        <v>#N/A</v>
      </c>
      <c r="AX1133" s="53"/>
      <c r="AY1133" s="58"/>
      <c r="AZ1133" s="51"/>
      <c r="BA1133" s="59"/>
    </row>
    <row r="1134" customFormat="false" ht="18.6" hidden="false" customHeight="true" outlineLevel="0" collapsed="false">
      <c r="A1134" s="43"/>
      <c r="B1134" s="44"/>
      <c r="C1134" s="44"/>
      <c r="D1134" s="44"/>
      <c r="E1134" s="44"/>
      <c r="F1134" s="44"/>
      <c r="G1134" s="44"/>
      <c r="H1134" s="45"/>
      <c r="I1134" s="44"/>
      <c r="J1134" s="44"/>
      <c r="K1134" s="44"/>
      <c r="L1134" s="47"/>
      <c r="M1134" s="47"/>
      <c r="N1134" s="49" t="e">
        <f aca="false">_xlfn.IFS(AND(I1134="PE",M1134="NÓMINA ENERO"),1,AND(I1134="PE",M1134="NÓMINA FEBRERO"),2,AND(I1134="PE",M1134="NÓMINA MARZO"),3,AND(I1134="PE",M1134="NÓMINA ABRIL"),4,AND(I1134="PE",M1134="NÓMINA MAYO"),5,AND(I1134="PE",M1134="NÓMINA JUNIO"),6,AND(I1134="PE",M1134="NÓMINA JULIO"),7,AND(I1134="PE",M1134="NÓMINA AGOSTO"),8,AND(I1134="PE",M1134="NÓMINA SEPTIEMBRE"),9,AND(I1134="PE",M1134="NÓMINA OCTUBRE"),10,AND(I1134="PE",M1134="NÓMINA NOVIEMBRE"),11,AND(I1134="PE",M1134="NÓMINA DICIEMBRE"),12,AND(I1134="PC",M1134="NÓMINA ENERO"),1,AND(I1134="PC",M1134="NÓMINA FEBRERO"),2,AND(I1134="PC",M1134="NÓMINA MARZO"),3,AND(I1134="PC",M1134="NÓMINA ABRIL"),4,AND(I1134="PC",M1134="NÓMINA MAYO"),5,AND(I1134="PC",M1134="NÓMINA JUNIO"),6,AND(I1134="PC",M1134="NÓMINA JULIO"),7,AND(I1134="PC",M1134="NÓMINA AGOSTO"),8,AND(I1134="PC",M1134="NÓMINA SEPTIEMBRE"),9,AND(I1134="PC",M1134="NÓMINA OCTUBRE"),10,AND(I1134="PC",M1134="NÓMINA NOVIEMBRE"),11,AND(I1134="PC",M1134="NÓMINA DICIEMBRE"),12,I1134="VCF"," ",I1134="VSF"," ",I1134="SUB"," ",I1134="ADQBYS"," ",I1134="CONV"," ")</f>
        <v>#N/A</v>
      </c>
      <c r="O1134" s="50"/>
      <c r="P1134" s="51"/>
      <c r="Q1134" s="51" t="n">
        <f aca="false">ROUND((O1134*P1134)*0.15,2)</f>
        <v>0</v>
      </c>
      <c r="R1134" s="52" t="e">
        <f aca="false">_xlfn.IFS(I1134="PE","NO RELLENAR",I1134="PC","NO RELLENAR",I1134="SUB","NO RELLENAR",I1134="ADQBYS","NO RELLENAR",I1134="CONV","NO RELLENAR",I1134="VSF","RELLENAR",I1134="VCF","RELLENAR")</f>
        <v>#N/A</v>
      </c>
      <c r="S1134" s="53"/>
      <c r="T1134" s="53"/>
      <c r="U1134" s="54"/>
      <c r="V1134" s="55"/>
      <c r="W1134" s="54"/>
      <c r="X1134" s="55"/>
      <c r="Y1134" s="51"/>
      <c r="Z1134" s="51"/>
      <c r="AA1134" s="51"/>
      <c r="AB1134" s="51"/>
      <c r="AC1134" s="51"/>
      <c r="AD1134" s="51"/>
      <c r="AE1134" s="51"/>
      <c r="AF1134" s="51"/>
      <c r="AG1134" s="51"/>
      <c r="AH1134" s="51"/>
      <c r="AI1134" s="51"/>
      <c r="AJ1134" s="51"/>
      <c r="AK1134" s="51"/>
      <c r="AL1134" s="51"/>
      <c r="AM1134" s="54"/>
      <c r="AN1134" s="51"/>
      <c r="AO1134" s="54"/>
      <c r="AP1134" s="51"/>
      <c r="AQ1134" s="54"/>
      <c r="AR1134" s="51"/>
      <c r="AS1134" s="53" t="n">
        <v>0</v>
      </c>
      <c r="AT1134" s="53" t="n">
        <v>0</v>
      </c>
      <c r="AU1134" s="53" t="e">
        <f aca="false">_xlfn.IFS(I1134="PE",0,I1134="PC",0,I1134="VCF",ROUND(AS1134*AV1134,2),I1134="VSF",ROUND(AS1134*AV1134,2),I1134="SUB",ROUND(AS1134*AV1134,2),I1134="ADQBYS",ROUND(AS1134*AV1134,2),I1134="CONV",ROUND(AS1134*AV1134,2))</f>
        <v>#N/A</v>
      </c>
      <c r="AV1134" s="56"/>
      <c r="AW1134" s="57" t="e">
        <f aca="false">_xlfn.IFS(I1134="PE",ROUND((O1134*P1134)+Q1134,2),I1134="PC",ROUND((O1134*P1134)+Q1134,2),AND(I1134="VCF",BA1134="SI"),AS1134+AU1134,AND(I1134="VCF",BA1134="NO"),AS1134,AND(I1134="VSF",BA1134="SI"),AS1134+AU1134+Y1134+Z1134,AND(I1134="VSF",BA1134="NO"),AS1134+Y1134+Z1134,AND(I1134="SUB",BA1134="SI"),AS1134+AU1134,AND(I1134="SUB",BA1134="NO"),AS1134,AND(I1134="ADQBYS",BA1134="SI"),AS1134+AU1134,AND(I1134="ADQBYS",BA1134="NO"),AS1134,AND(I1134="CONV",BA1134="SI"),AS1134+AU1134,AND(I1134="CONV",BA1134="NO"),AS1134)</f>
        <v>#N/A</v>
      </c>
      <c r="AX1134" s="53"/>
      <c r="AY1134" s="58"/>
      <c r="AZ1134" s="51"/>
      <c r="BA1134" s="59"/>
    </row>
    <row r="1135" customFormat="false" ht="18.6" hidden="false" customHeight="true" outlineLevel="0" collapsed="false">
      <c r="A1135" s="43"/>
      <c r="B1135" s="44"/>
      <c r="C1135" s="44"/>
      <c r="D1135" s="44"/>
      <c r="E1135" s="44"/>
      <c r="F1135" s="44"/>
      <c r="G1135" s="44"/>
      <c r="H1135" s="45"/>
      <c r="I1135" s="44"/>
      <c r="J1135" s="44"/>
      <c r="K1135" s="44"/>
      <c r="L1135" s="47"/>
      <c r="M1135" s="47"/>
      <c r="N1135" s="49" t="e">
        <f aca="false">_xlfn.IFS(AND(I1135="PE",M1135="NÓMINA ENERO"),1,AND(I1135="PE",M1135="NÓMINA FEBRERO"),2,AND(I1135="PE",M1135="NÓMINA MARZO"),3,AND(I1135="PE",M1135="NÓMINA ABRIL"),4,AND(I1135="PE",M1135="NÓMINA MAYO"),5,AND(I1135="PE",M1135="NÓMINA JUNIO"),6,AND(I1135="PE",M1135="NÓMINA JULIO"),7,AND(I1135="PE",M1135="NÓMINA AGOSTO"),8,AND(I1135="PE",M1135="NÓMINA SEPTIEMBRE"),9,AND(I1135="PE",M1135="NÓMINA OCTUBRE"),10,AND(I1135="PE",M1135="NÓMINA NOVIEMBRE"),11,AND(I1135="PE",M1135="NÓMINA DICIEMBRE"),12,AND(I1135="PC",M1135="NÓMINA ENERO"),1,AND(I1135="PC",M1135="NÓMINA FEBRERO"),2,AND(I1135="PC",M1135="NÓMINA MARZO"),3,AND(I1135="PC",M1135="NÓMINA ABRIL"),4,AND(I1135="PC",M1135="NÓMINA MAYO"),5,AND(I1135="PC",M1135="NÓMINA JUNIO"),6,AND(I1135="PC",M1135="NÓMINA JULIO"),7,AND(I1135="PC",M1135="NÓMINA AGOSTO"),8,AND(I1135="PC",M1135="NÓMINA SEPTIEMBRE"),9,AND(I1135="PC",M1135="NÓMINA OCTUBRE"),10,AND(I1135="PC",M1135="NÓMINA NOVIEMBRE"),11,AND(I1135="PC",M1135="NÓMINA DICIEMBRE"),12,I1135="VCF"," ",I1135="VSF"," ",I1135="SUB"," ",I1135="ADQBYS"," ",I1135="CONV"," ")</f>
        <v>#N/A</v>
      </c>
      <c r="O1135" s="50"/>
      <c r="P1135" s="51"/>
      <c r="Q1135" s="51" t="n">
        <f aca="false">ROUND((O1135*P1135)*0.15,2)</f>
        <v>0</v>
      </c>
      <c r="R1135" s="52" t="e">
        <f aca="false">_xlfn.IFS(I1135="PE","NO RELLENAR",I1135="PC","NO RELLENAR",I1135="SUB","NO RELLENAR",I1135="ADQBYS","NO RELLENAR",I1135="CONV","NO RELLENAR",I1135="VSF","RELLENAR",I1135="VCF","RELLENAR")</f>
        <v>#N/A</v>
      </c>
      <c r="S1135" s="53"/>
      <c r="T1135" s="53"/>
      <c r="U1135" s="54"/>
      <c r="V1135" s="55"/>
      <c r="W1135" s="54"/>
      <c r="X1135" s="55"/>
      <c r="Y1135" s="51"/>
      <c r="Z1135" s="51"/>
      <c r="AA1135" s="51"/>
      <c r="AB1135" s="51"/>
      <c r="AC1135" s="51"/>
      <c r="AD1135" s="51"/>
      <c r="AE1135" s="51"/>
      <c r="AF1135" s="51"/>
      <c r="AG1135" s="51"/>
      <c r="AH1135" s="51"/>
      <c r="AI1135" s="51"/>
      <c r="AJ1135" s="51"/>
      <c r="AK1135" s="51"/>
      <c r="AL1135" s="51"/>
      <c r="AM1135" s="54"/>
      <c r="AN1135" s="51"/>
      <c r="AO1135" s="54"/>
      <c r="AP1135" s="51"/>
      <c r="AQ1135" s="54"/>
      <c r="AR1135" s="51"/>
      <c r="AS1135" s="53" t="n">
        <v>0</v>
      </c>
      <c r="AT1135" s="53" t="n">
        <v>0</v>
      </c>
      <c r="AU1135" s="53" t="e">
        <f aca="false">_xlfn.IFS(I1135="PE",0,I1135="PC",0,I1135="VCF",ROUND(AS1135*AV1135,2),I1135="VSF",ROUND(AS1135*AV1135,2),I1135="SUB",ROUND(AS1135*AV1135,2),I1135="ADQBYS",ROUND(AS1135*AV1135,2),I1135="CONV",ROUND(AS1135*AV1135,2))</f>
        <v>#N/A</v>
      </c>
      <c r="AV1135" s="56"/>
      <c r="AW1135" s="57" t="e">
        <f aca="false">_xlfn.IFS(I1135="PE",ROUND((O1135*P1135)+Q1135,2),I1135="PC",ROUND((O1135*P1135)+Q1135,2),AND(I1135="VCF",BA1135="SI"),AS1135+AU1135,AND(I1135="VCF",BA1135="NO"),AS1135,AND(I1135="VSF",BA1135="SI"),AS1135+AU1135+Y1135+Z1135,AND(I1135="VSF",BA1135="NO"),AS1135+Y1135+Z1135,AND(I1135="SUB",BA1135="SI"),AS1135+AU1135,AND(I1135="SUB",BA1135="NO"),AS1135,AND(I1135="ADQBYS",BA1135="SI"),AS1135+AU1135,AND(I1135="ADQBYS",BA1135="NO"),AS1135,AND(I1135="CONV",BA1135="SI"),AS1135+AU1135,AND(I1135="CONV",BA1135="NO"),AS1135)</f>
        <v>#N/A</v>
      </c>
      <c r="AX1135" s="53"/>
      <c r="AY1135" s="58"/>
      <c r="AZ1135" s="51"/>
      <c r="BA1135" s="59"/>
    </row>
    <row r="1136" customFormat="false" ht="18.6" hidden="false" customHeight="true" outlineLevel="0" collapsed="false">
      <c r="A1136" s="43"/>
      <c r="B1136" s="44"/>
      <c r="C1136" s="44"/>
      <c r="D1136" s="44"/>
      <c r="E1136" s="44"/>
      <c r="F1136" s="44"/>
      <c r="G1136" s="44"/>
      <c r="H1136" s="45"/>
      <c r="I1136" s="44"/>
      <c r="J1136" s="44"/>
      <c r="K1136" s="44"/>
      <c r="L1136" s="47"/>
      <c r="M1136" s="47"/>
      <c r="N1136" s="49" t="e">
        <f aca="false">_xlfn.IFS(AND(I1136="PE",M1136="NÓMINA ENERO"),1,AND(I1136="PE",M1136="NÓMINA FEBRERO"),2,AND(I1136="PE",M1136="NÓMINA MARZO"),3,AND(I1136="PE",M1136="NÓMINA ABRIL"),4,AND(I1136="PE",M1136="NÓMINA MAYO"),5,AND(I1136="PE",M1136="NÓMINA JUNIO"),6,AND(I1136="PE",M1136="NÓMINA JULIO"),7,AND(I1136="PE",M1136="NÓMINA AGOSTO"),8,AND(I1136="PE",M1136="NÓMINA SEPTIEMBRE"),9,AND(I1136="PE",M1136="NÓMINA OCTUBRE"),10,AND(I1136="PE",M1136="NÓMINA NOVIEMBRE"),11,AND(I1136="PE",M1136="NÓMINA DICIEMBRE"),12,AND(I1136="PC",M1136="NÓMINA ENERO"),1,AND(I1136="PC",M1136="NÓMINA FEBRERO"),2,AND(I1136="PC",M1136="NÓMINA MARZO"),3,AND(I1136="PC",M1136="NÓMINA ABRIL"),4,AND(I1136="PC",M1136="NÓMINA MAYO"),5,AND(I1136="PC",M1136="NÓMINA JUNIO"),6,AND(I1136="PC",M1136="NÓMINA JULIO"),7,AND(I1136="PC",M1136="NÓMINA AGOSTO"),8,AND(I1136="PC",M1136="NÓMINA SEPTIEMBRE"),9,AND(I1136="PC",M1136="NÓMINA OCTUBRE"),10,AND(I1136="PC",M1136="NÓMINA NOVIEMBRE"),11,AND(I1136="PC",M1136="NÓMINA DICIEMBRE"),12,I1136="VCF"," ",I1136="VSF"," ",I1136="SUB"," ",I1136="ADQBYS"," ",I1136="CONV"," ")</f>
        <v>#N/A</v>
      </c>
      <c r="O1136" s="50"/>
      <c r="P1136" s="51"/>
      <c r="Q1136" s="51" t="n">
        <f aca="false">ROUND((O1136*P1136)*0.15,2)</f>
        <v>0</v>
      </c>
      <c r="R1136" s="52" t="e">
        <f aca="false">_xlfn.IFS(I1136="PE","NO RELLENAR",I1136="PC","NO RELLENAR",I1136="SUB","NO RELLENAR",I1136="ADQBYS","NO RELLENAR",I1136="CONV","NO RELLENAR",I1136="VSF","RELLENAR",I1136="VCF","RELLENAR")</f>
        <v>#N/A</v>
      </c>
      <c r="S1136" s="53"/>
      <c r="T1136" s="53"/>
      <c r="U1136" s="54"/>
      <c r="V1136" s="55"/>
      <c r="W1136" s="54"/>
      <c r="X1136" s="55"/>
      <c r="Y1136" s="51"/>
      <c r="Z1136" s="51"/>
      <c r="AA1136" s="51"/>
      <c r="AB1136" s="51"/>
      <c r="AC1136" s="51"/>
      <c r="AD1136" s="51"/>
      <c r="AE1136" s="51"/>
      <c r="AF1136" s="51"/>
      <c r="AG1136" s="51"/>
      <c r="AH1136" s="51"/>
      <c r="AI1136" s="51"/>
      <c r="AJ1136" s="51"/>
      <c r="AK1136" s="51"/>
      <c r="AL1136" s="51"/>
      <c r="AM1136" s="54"/>
      <c r="AN1136" s="51"/>
      <c r="AO1136" s="54"/>
      <c r="AP1136" s="51"/>
      <c r="AQ1136" s="54"/>
      <c r="AR1136" s="51"/>
      <c r="AS1136" s="53" t="n">
        <v>0</v>
      </c>
      <c r="AT1136" s="53" t="n">
        <v>0</v>
      </c>
      <c r="AU1136" s="53" t="e">
        <f aca="false">_xlfn.IFS(I1136="PE",0,I1136="PC",0,I1136="VCF",ROUND(AS1136*AV1136,2),I1136="VSF",ROUND(AS1136*AV1136,2),I1136="SUB",ROUND(AS1136*AV1136,2),I1136="ADQBYS",ROUND(AS1136*AV1136,2),I1136="CONV",ROUND(AS1136*AV1136,2))</f>
        <v>#N/A</v>
      </c>
      <c r="AV1136" s="56"/>
      <c r="AW1136" s="57" t="e">
        <f aca="false">_xlfn.IFS(I1136="PE",ROUND((O1136*P1136)+Q1136,2),I1136="PC",ROUND((O1136*P1136)+Q1136,2),AND(I1136="VCF",BA1136="SI"),AS1136+AU1136,AND(I1136="VCF",BA1136="NO"),AS1136,AND(I1136="VSF",BA1136="SI"),AS1136+AU1136+Y1136+Z1136,AND(I1136="VSF",BA1136="NO"),AS1136+Y1136+Z1136,AND(I1136="SUB",BA1136="SI"),AS1136+AU1136,AND(I1136="SUB",BA1136="NO"),AS1136,AND(I1136="ADQBYS",BA1136="SI"),AS1136+AU1136,AND(I1136="ADQBYS",BA1136="NO"),AS1136,AND(I1136="CONV",BA1136="SI"),AS1136+AU1136,AND(I1136="CONV",BA1136="NO"),AS1136)</f>
        <v>#N/A</v>
      </c>
      <c r="AX1136" s="53"/>
      <c r="AY1136" s="58"/>
      <c r="AZ1136" s="51"/>
      <c r="BA1136" s="59"/>
    </row>
    <row r="1137" customFormat="false" ht="18.6" hidden="false" customHeight="true" outlineLevel="0" collapsed="false">
      <c r="A1137" s="43"/>
      <c r="B1137" s="44"/>
      <c r="C1137" s="44"/>
      <c r="D1137" s="44"/>
      <c r="E1137" s="44"/>
      <c r="F1137" s="44"/>
      <c r="G1137" s="44"/>
      <c r="H1137" s="45"/>
      <c r="I1137" s="44"/>
      <c r="J1137" s="44"/>
      <c r="K1137" s="44"/>
      <c r="L1137" s="47"/>
      <c r="M1137" s="47"/>
      <c r="N1137" s="49" t="e">
        <f aca="false">_xlfn.IFS(AND(I1137="PE",M1137="NÓMINA ENERO"),1,AND(I1137="PE",M1137="NÓMINA FEBRERO"),2,AND(I1137="PE",M1137="NÓMINA MARZO"),3,AND(I1137="PE",M1137="NÓMINA ABRIL"),4,AND(I1137="PE",M1137="NÓMINA MAYO"),5,AND(I1137="PE",M1137="NÓMINA JUNIO"),6,AND(I1137="PE",M1137="NÓMINA JULIO"),7,AND(I1137="PE",M1137="NÓMINA AGOSTO"),8,AND(I1137="PE",M1137="NÓMINA SEPTIEMBRE"),9,AND(I1137="PE",M1137="NÓMINA OCTUBRE"),10,AND(I1137="PE",M1137="NÓMINA NOVIEMBRE"),11,AND(I1137="PE",M1137="NÓMINA DICIEMBRE"),12,AND(I1137="PC",M1137="NÓMINA ENERO"),1,AND(I1137="PC",M1137="NÓMINA FEBRERO"),2,AND(I1137="PC",M1137="NÓMINA MARZO"),3,AND(I1137="PC",M1137="NÓMINA ABRIL"),4,AND(I1137="PC",M1137="NÓMINA MAYO"),5,AND(I1137="PC",M1137="NÓMINA JUNIO"),6,AND(I1137="PC",M1137="NÓMINA JULIO"),7,AND(I1137="PC",M1137="NÓMINA AGOSTO"),8,AND(I1137="PC",M1137="NÓMINA SEPTIEMBRE"),9,AND(I1137="PC",M1137="NÓMINA OCTUBRE"),10,AND(I1137="PC",M1137="NÓMINA NOVIEMBRE"),11,AND(I1137="PC",M1137="NÓMINA DICIEMBRE"),12,I1137="VCF"," ",I1137="VSF"," ",I1137="SUB"," ",I1137="ADQBYS"," ",I1137="CONV"," ")</f>
        <v>#N/A</v>
      </c>
      <c r="O1137" s="50"/>
      <c r="P1137" s="51"/>
      <c r="Q1137" s="51" t="n">
        <f aca="false">ROUND((O1137*P1137)*0.15,2)</f>
        <v>0</v>
      </c>
      <c r="R1137" s="52" t="e">
        <f aca="false">_xlfn.IFS(I1137="PE","NO RELLENAR",I1137="PC","NO RELLENAR",I1137="SUB","NO RELLENAR",I1137="ADQBYS","NO RELLENAR",I1137="CONV","NO RELLENAR",I1137="VSF","RELLENAR",I1137="VCF","RELLENAR")</f>
        <v>#N/A</v>
      </c>
      <c r="S1137" s="53"/>
      <c r="T1137" s="53"/>
      <c r="U1137" s="54"/>
      <c r="V1137" s="55"/>
      <c r="W1137" s="54"/>
      <c r="X1137" s="55"/>
      <c r="Y1137" s="51"/>
      <c r="Z1137" s="51"/>
      <c r="AA1137" s="51"/>
      <c r="AB1137" s="51"/>
      <c r="AC1137" s="51"/>
      <c r="AD1137" s="51"/>
      <c r="AE1137" s="51"/>
      <c r="AF1137" s="51"/>
      <c r="AG1137" s="51"/>
      <c r="AH1137" s="51"/>
      <c r="AI1137" s="51"/>
      <c r="AJ1137" s="51"/>
      <c r="AK1137" s="51"/>
      <c r="AL1137" s="51"/>
      <c r="AM1137" s="54"/>
      <c r="AN1137" s="51"/>
      <c r="AO1137" s="54"/>
      <c r="AP1137" s="51"/>
      <c r="AQ1137" s="54"/>
      <c r="AR1137" s="51"/>
      <c r="AS1137" s="53" t="n">
        <v>0</v>
      </c>
      <c r="AT1137" s="53" t="n">
        <v>0</v>
      </c>
      <c r="AU1137" s="53" t="e">
        <f aca="false">_xlfn.IFS(I1137="PE",0,I1137="PC",0,I1137="VCF",ROUND(AS1137*AV1137,2),I1137="VSF",ROUND(AS1137*AV1137,2),I1137="SUB",ROUND(AS1137*AV1137,2),I1137="ADQBYS",ROUND(AS1137*AV1137,2),I1137="CONV",ROUND(AS1137*AV1137,2))</f>
        <v>#N/A</v>
      </c>
      <c r="AV1137" s="56"/>
      <c r="AW1137" s="57" t="e">
        <f aca="false">_xlfn.IFS(I1137="PE",ROUND((O1137*P1137)+Q1137,2),I1137="PC",ROUND((O1137*P1137)+Q1137,2),AND(I1137="VCF",BA1137="SI"),AS1137+AU1137,AND(I1137="VCF",BA1137="NO"),AS1137,AND(I1137="VSF",BA1137="SI"),AS1137+AU1137+Y1137+Z1137,AND(I1137="VSF",BA1137="NO"),AS1137+Y1137+Z1137,AND(I1137="SUB",BA1137="SI"),AS1137+AU1137,AND(I1137="SUB",BA1137="NO"),AS1137,AND(I1137="ADQBYS",BA1137="SI"),AS1137+AU1137,AND(I1137="ADQBYS",BA1137="NO"),AS1137,AND(I1137="CONV",BA1137="SI"),AS1137+AU1137,AND(I1137="CONV",BA1137="NO"),AS1137)</f>
        <v>#N/A</v>
      </c>
      <c r="AX1137" s="53"/>
      <c r="AY1137" s="58"/>
      <c r="AZ1137" s="51"/>
      <c r="BA1137" s="59"/>
    </row>
    <row r="1138" customFormat="false" ht="18.6" hidden="false" customHeight="true" outlineLevel="0" collapsed="false">
      <c r="A1138" s="43"/>
      <c r="B1138" s="44"/>
      <c r="C1138" s="44"/>
      <c r="D1138" s="44"/>
      <c r="E1138" s="44"/>
      <c r="F1138" s="44"/>
      <c r="G1138" s="44"/>
      <c r="H1138" s="45"/>
      <c r="I1138" s="44"/>
      <c r="J1138" s="44"/>
      <c r="K1138" s="44"/>
      <c r="L1138" s="47"/>
      <c r="M1138" s="47"/>
      <c r="N1138" s="49" t="e">
        <f aca="false">_xlfn.IFS(AND(I1138="PE",M1138="NÓMINA ENERO"),1,AND(I1138="PE",M1138="NÓMINA FEBRERO"),2,AND(I1138="PE",M1138="NÓMINA MARZO"),3,AND(I1138="PE",M1138="NÓMINA ABRIL"),4,AND(I1138="PE",M1138="NÓMINA MAYO"),5,AND(I1138="PE",M1138="NÓMINA JUNIO"),6,AND(I1138="PE",M1138="NÓMINA JULIO"),7,AND(I1138="PE",M1138="NÓMINA AGOSTO"),8,AND(I1138="PE",M1138="NÓMINA SEPTIEMBRE"),9,AND(I1138="PE",M1138="NÓMINA OCTUBRE"),10,AND(I1138="PE",M1138="NÓMINA NOVIEMBRE"),11,AND(I1138="PE",M1138="NÓMINA DICIEMBRE"),12,AND(I1138="PC",M1138="NÓMINA ENERO"),1,AND(I1138="PC",M1138="NÓMINA FEBRERO"),2,AND(I1138="PC",M1138="NÓMINA MARZO"),3,AND(I1138="PC",M1138="NÓMINA ABRIL"),4,AND(I1138="PC",M1138="NÓMINA MAYO"),5,AND(I1138="PC",M1138="NÓMINA JUNIO"),6,AND(I1138="PC",M1138="NÓMINA JULIO"),7,AND(I1138="PC",M1138="NÓMINA AGOSTO"),8,AND(I1138="PC",M1138="NÓMINA SEPTIEMBRE"),9,AND(I1138="PC",M1138="NÓMINA OCTUBRE"),10,AND(I1138="PC",M1138="NÓMINA NOVIEMBRE"),11,AND(I1138="PC",M1138="NÓMINA DICIEMBRE"),12,I1138="VCF"," ",I1138="VSF"," ",I1138="SUB"," ",I1138="ADQBYS"," ",I1138="CONV"," ")</f>
        <v>#N/A</v>
      </c>
      <c r="O1138" s="50"/>
      <c r="P1138" s="51"/>
      <c r="Q1138" s="51" t="n">
        <f aca="false">ROUND((O1138*P1138)*0.15,2)</f>
        <v>0</v>
      </c>
      <c r="R1138" s="52" t="e">
        <f aca="false">_xlfn.IFS(I1138="PE","NO RELLENAR",I1138="PC","NO RELLENAR",I1138="SUB","NO RELLENAR",I1138="ADQBYS","NO RELLENAR",I1138="CONV","NO RELLENAR",I1138="VSF","RELLENAR",I1138="VCF","RELLENAR")</f>
        <v>#N/A</v>
      </c>
      <c r="S1138" s="53"/>
      <c r="T1138" s="53"/>
      <c r="U1138" s="54"/>
      <c r="V1138" s="55"/>
      <c r="W1138" s="54"/>
      <c r="X1138" s="55"/>
      <c r="Y1138" s="51"/>
      <c r="Z1138" s="51"/>
      <c r="AA1138" s="51"/>
      <c r="AB1138" s="51"/>
      <c r="AC1138" s="51"/>
      <c r="AD1138" s="51"/>
      <c r="AE1138" s="51"/>
      <c r="AF1138" s="51"/>
      <c r="AG1138" s="51"/>
      <c r="AH1138" s="51"/>
      <c r="AI1138" s="51"/>
      <c r="AJ1138" s="51"/>
      <c r="AK1138" s="51"/>
      <c r="AL1138" s="51"/>
      <c r="AM1138" s="54"/>
      <c r="AN1138" s="51"/>
      <c r="AO1138" s="54"/>
      <c r="AP1138" s="51"/>
      <c r="AQ1138" s="54"/>
      <c r="AR1138" s="51"/>
      <c r="AS1138" s="53" t="n">
        <v>0</v>
      </c>
      <c r="AT1138" s="53" t="n">
        <v>0</v>
      </c>
      <c r="AU1138" s="53" t="e">
        <f aca="false">_xlfn.IFS(I1138="PE",0,I1138="PC",0,I1138="VCF",ROUND(AS1138*AV1138,2),I1138="VSF",ROUND(AS1138*AV1138,2),I1138="SUB",ROUND(AS1138*AV1138,2),I1138="ADQBYS",ROUND(AS1138*AV1138,2),I1138="CONV",ROUND(AS1138*AV1138,2))</f>
        <v>#N/A</v>
      </c>
      <c r="AV1138" s="56"/>
      <c r="AW1138" s="57" t="e">
        <f aca="false">_xlfn.IFS(I1138="PE",ROUND((O1138*P1138)+Q1138,2),I1138="PC",ROUND((O1138*P1138)+Q1138,2),AND(I1138="VCF",BA1138="SI"),AS1138+AU1138,AND(I1138="VCF",BA1138="NO"),AS1138,AND(I1138="VSF",BA1138="SI"),AS1138+AU1138+Y1138+Z1138,AND(I1138="VSF",BA1138="NO"),AS1138+Y1138+Z1138,AND(I1138="SUB",BA1138="SI"),AS1138+AU1138,AND(I1138="SUB",BA1138="NO"),AS1138,AND(I1138="ADQBYS",BA1138="SI"),AS1138+AU1138,AND(I1138="ADQBYS",BA1138="NO"),AS1138,AND(I1138="CONV",BA1138="SI"),AS1138+AU1138,AND(I1138="CONV",BA1138="NO"),AS1138)</f>
        <v>#N/A</v>
      </c>
      <c r="AX1138" s="53"/>
      <c r="AY1138" s="58"/>
      <c r="AZ1138" s="51"/>
      <c r="BA1138" s="59"/>
    </row>
    <row r="1139" customFormat="false" ht="18.6" hidden="false" customHeight="true" outlineLevel="0" collapsed="false">
      <c r="A1139" s="43"/>
      <c r="B1139" s="44"/>
      <c r="C1139" s="44"/>
      <c r="D1139" s="44"/>
      <c r="E1139" s="44"/>
      <c r="F1139" s="44"/>
      <c r="G1139" s="44"/>
      <c r="H1139" s="45"/>
      <c r="I1139" s="44"/>
      <c r="J1139" s="44"/>
      <c r="K1139" s="44"/>
      <c r="L1139" s="47"/>
      <c r="M1139" s="47"/>
      <c r="N1139" s="49" t="e">
        <f aca="false">_xlfn.IFS(AND(I1139="PE",M1139="NÓMINA ENERO"),1,AND(I1139="PE",M1139="NÓMINA FEBRERO"),2,AND(I1139="PE",M1139="NÓMINA MARZO"),3,AND(I1139="PE",M1139="NÓMINA ABRIL"),4,AND(I1139="PE",M1139="NÓMINA MAYO"),5,AND(I1139="PE",M1139="NÓMINA JUNIO"),6,AND(I1139="PE",M1139="NÓMINA JULIO"),7,AND(I1139="PE",M1139="NÓMINA AGOSTO"),8,AND(I1139="PE",M1139="NÓMINA SEPTIEMBRE"),9,AND(I1139="PE",M1139="NÓMINA OCTUBRE"),10,AND(I1139="PE",M1139="NÓMINA NOVIEMBRE"),11,AND(I1139="PE",M1139="NÓMINA DICIEMBRE"),12,AND(I1139="PC",M1139="NÓMINA ENERO"),1,AND(I1139="PC",M1139="NÓMINA FEBRERO"),2,AND(I1139="PC",M1139="NÓMINA MARZO"),3,AND(I1139="PC",M1139="NÓMINA ABRIL"),4,AND(I1139="PC",M1139="NÓMINA MAYO"),5,AND(I1139="PC",M1139="NÓMINA JUNIO"),6,AND(I1139="PC",M1139="NÓMINA JULIO"),7,AND(I1139="PC",M1139="NÓMINA AGOSTO"),8,AND(I1139="PC",M1139="NÓMINA SEPTIEMBRE"),9,AND(I1139="PC",M1139="NÓMINA OCTUBRE"),10,AND(I1139="PC",M1139="NÓMINA NOVIEMBRE"),11,AND(I1139="PC",M1139="NÓMINA DICIEMBRE"),12,I1139="VCF"," ",I1139="VSF"," ",I1139="SUB"," ",I1139="ADQBYS"," ",I1139="CONV"," ")</f>
        <v>#N/A</v>
      </c>
      <c r="O1139" s="50"/>
      <c r="P1139" s="51"/>
      <c r="Q1139" s="51" t="n">
        <f aca="false">ROUND((O1139*P1139)*0.15,2)</f>
        <v>0</v>
      </c>
      <c r="R1139" s="52" t="e">
        <f aca="false">_xlfn.IFS(I1139="PE","NO RELLENAR",I1139="PC","NO RELLENAR",I1139="SUB","NO RELLENAR",I1139="ADQBYS","NO RELLENAR",I1139="CONV","NO RELLENAR",I1139="VSF","RELLENAR",I1139="VCF","RELLENAR")</f>
        <v>#N/A</v>
      </c>
      <c r="S1139" s="53"/>
      <c r="T1139" s="53"/>
      <c r="U1139" s="54"/>
      <c r="V1139" s="55"/>
      <c r="W1139" s="54"/>
      <c r="X1139" s="55"/>
      <c r="Y1139" s="51"/>
      <c r="Z1139" s="51"/>
      <c r="AA1139" s="51"/>
      <c r="AB1139" s="51"/>
      <c r="AC1139" s="51"/>
      <c r="AD1139" s="51"/>
      <c r="AE1139" s="51"/>
      <c r="AF1139" s="51"/>
      <c r="AG1139" s="51"/>
      <c r="AH1139" s="51"/>
      <c r="AI1139" s="51"/>
      <c r="AJ1139" s="51"/>
      <c r="AK1139" s="51"/>
      <c r="AL1139" s="51"/>
      <c r="AM1139" s="54"/>
      <c r="AN1139" s="51"/>
      <c r="AO1139" s="54"/>
      <c r="AP1139" s="51"/>
      <c r="AQ1139" s="54"/>
      <c r="AR1139" s="51"/>
      <c r="AS1139" s="53" t="n">
        <v>0</v>
      </c>
      <c r="AT1139" s="53" t="n">
        <v>0</v>
      </c>
      <c r="AU1139" s="53" t="e">
        <f aca="false">_xlfn.IFS(I1139="PE",0,I1139="PC",0,I1139="VCF",ROUND(AS1139*AV1139,2),I1139="VSF",ROUND(AS1139*AV1139,2),I1139="SUB",ROUND(AS1139*AV1139,2),I1139="ADQBYS",ROUND(AS1139*AV1139,2),I1139="CONV",ROUND(AS1139*AV1139,2))</f>
        <v>#N/A</v>
      </c>
      <c r="AV1139" s="56"/>
      <c r="AW1139" s="57" t="e">
        <f aca="false">_xlfn.IFS(I1139="PE",ROUND((O1139*P1139)+Q1139,2),I1139="PC",ROUND((O1139*P1139)+Q1139,2),AND(I1139="VCF",BA1139="SI"),AS1139+AU1139,AND(I1139="VCF",BA1139="NO"),AS1139,AND(I1139="VSF",BA1139="SI"),AS1139+AU1139+Y1139+Z1139,AND(I1139="VSF",BA1139="NO"),AS1139+Y1139+Z1139,AND(I1139="SUB",BA1139="SI"),AS1139+AU1139,AND(I1139="SUB",BA1139="NO"),AS1139,AND(I1139="ADQBYS",BA1139="SI"),AS1139+AU1139,AND(I1139="ADQBYS",BA1139="NO"),AS1139,AND(I1139="CONV",BA1139="SI"),AS1139+AU1139,AND(I1139="CONV",BA1139="NO"),AS1139)</f>
        <v>#N/A</v>
      </c>
      <c r="AX1139" s="53"/>
      <c r="AY1139" s="58"/>
      <c r="AZ1139" s="51"/>
      <c r="BA1139" s="59"/>
    </row>
    <row r="1140" customFormat="false" ht="18.6" hidden="false" customHeight="true" outlineLevel="0" collapsed="false">
      <c r="A1140" s="43"/>
      <c r="B1140" s="44"/>
      <c r="C1140" s="44"/>
      <c r="D1140" s="44"/>
      <c r="E1140" s="44"/>
      <c r="F1140" s="44"/>
      <c r="G1140" s="44"/>
      <c r="H1140" s="45"/>
      <c r="I1140" s="44"/>
      <c r="J1140" s="44"/>
      <c r="K1140" s="44"/>
      <c r="L1140" s="47"/>
      <c r="M1140" s="47"/>
      <c r="N1140" s="49" t="e">
        <f aca="false">_xlfn.IFS(AND(I1140="PE",M1140="NÓMINA ENERO"),1,AND(I1140="PE",M1140="NÓMINA FEBRERO"),2,AND(I1140="PE",M1140="NÓMINA MARZO"),3,AND(I1140="PE",M1140="NÓMINA ABRIL"),4,AND(I1140="PE",M1140="NÓMINA MAYO"),5,AND(I1140="PE",M1140="NÓMINA JUNIO"),6,AND(I1140="PE",M1140="NÓMINA JULIO"),7,AND(I1140="PE",M1140="NÓMINA AGOSTO"),8,AND(I1140="PE",M1140="NÓMINA SEPTIEMBRE"),9,AND(I1140="PE",M1140="NÓMINA OCTUBRE"),10,AND(I1140="PE",M1140="NÓMINA NOVIEMBRE"),11,AND(I1140="PE",M1140="NÓMINA DICIEMBRE"),12,AND(I1140="PC",M1140="NÓMINA ENERO"),1,AND(I1140="PC",M1140="NÓMINA FEBRERO"),2,AND(I1140="PC",M1140="NÓMINA MARZO"),3,AND(I1140="PC",M1140="NÓMINA ABRIL"),4,AND(I1140="PC",M1140="NÓMINA MAYO"),5,AND(I1140="PC",M1140="NÓMINA JUNIO"),6,AND(I1140="PC",M1140="NÓMINA JULIO"),7,AND(I1140="PC",M1140="NÓMINA AGOSTO"),8,AND(I1140="PC",M1140="NÓMINA SEPTIEMBRE"),9,AND(I1140="PC",M1140="NÓMINA OCTUBRE"),10,AND(I1140="PC",M1140="NÓMINA NOVIEMBRE"),11,AND(I1140="PC",M1140="NÓMINA DICIEMBRE"),12,I1140="VCF"," ",I1140="VSF"," ",I1140="SUB"," ",I1140="ADQBYS"," ",I1140="CONV"," ")</f>
        <v>#N/A</v>
      </c>
      <c r="O1140" s="50"/>
      <c r="P1140" s="51"/>
      <c r="Q1140" s="51" t="n">
        <f aca="false">ROUND((O1140*P1140)*0.15,2)</f>
        <v>0</v>
      </c>
      <c r="R1140" s="52" t="e">
        <f aca="false">_xlfn.IFS(I1140="PE","NO RELLENAR",I1140="PC","NO RELLENAR",I1140="SUB","NO RELLENAR",I1140="ADQBYS","NO RELLENAR",I1140="CONV","NO RELLENAR",I1140="VSF","RELLENAR",I1140="VCF","RELLENAR")</f>
        <v>#N/A</v>
      </c>
      <c r="S1140" s="53"/>
      <c r="T1140" s="53"/>
      <c r="U1140" s="54"/>
      <c r="V1140" s="55"/>
      <c r="W1140" s="54"/>
      <c r="X1140" s="55"/>
      <c r="Y1140" s="51"/>
      <c r="Z1140" s="51"/>
      <c r="AA1140" s="51"/>
      <c r="AB1140" s="51"/>
      <c r="AC1140" s="51"/>
      <c r="AD1140" s="51"/>
      <c r="AE1140" s="51"/>
      <c r="AF1140" s="51"/>
      <c r="AG1140" s="51"/>
      <c r="AH1140" s="51"/>
      <c r="AI1140" s="51"/>
      <c r="AJ1140" s="51"/>
      <c r="AK1140" s="51"/>
      <c r="AL1140" s="51"/>
      <c r="AM1140" s="54"/>
      <c r="AN1140" s="51"/>
      <c r="AO1140" s="54"/>
      <c r="AP1140" s="51"/>
      <c r="AQ1140" s="54"/>
      <c r="AR1140" s="51"/>
      <c r="AS1140" s="53" t="n">
        <v>0</v>
      </c>
      <c r="AT1140" s="53" t="n">
        <v>0</v>
      </c>
      <c r="AU1140" s="53" t="e">
        <f aca="false">_xlfn.IFS(I1140="PE",0,I1140="PC",0,I1140="VCF",ROUND(AS1140*AV1140,2),I1140="VSF",ROUND(AS1140*AV1140,2),I1140="SUB",ROUND(AS1140*AV1140,2),I1140="ADQBYS",ROUND(AS1140*AV1140,2),I1140="CONV",ROUND(AS1140*AV1140,2))</f>
        <v>#N/A</v>
      </c>
      <c r="AV1140" s="56"/>
      <c r="AW1140" s="57" t="e">
        <f aca="false">_xlfn.IFS(I1140="PE",ROUND((O1140*P1140)+Q1140,2),I1140="PC",ROUND((O1140*P1140)+Q1140,2),AND(I1140="VCF",BA1140="SI"),AS1140+AU1140,AND(I1140="VCF",BA1140="NO"),AS1140,AND(I1140="VSF",BA1140="SI"),AS1140+AU1140+Y1140+Z1140,AND(I1140="VSF",BA1140="NO"),AS1140+Y1140+Z1140,AND(I1140="SUB",BA1140="SI"),AS1140+AU1140,AND(I1140="SUB",BA1140="NO"),AS1140,AND(I1140="ADQBYS",BA1140="SI"),AS1140+AU1140,AND(I1140="ADQBYS",BA1140="NO"),AS1140,AND(I1140="CONV",BA1140="SI"),AS1140+AU1140,AND(I1140="CONV",BA1140="NO"),AS1140)</f>
        <v>#N/A</v>
      </c>
      <c r="AX1140" s="53"/>
      <c r="AY1140" s="58"/>
      <c r="AZ1140" s="51"/>
      <c r="BA1140" s="59"/>
    </row>
    <row r="1141" customFormat="false" ht="18.6" hidden="false" customHeight="true" outlineLevel="0" collapsed="false">
      <c r="A1141" s="43"/>
      <c r="B1141" s="44"/>
      <c r="C1141" s="44"/>
      <c r="D1141" s="44"/>
      <c r="E1141" s="44"/>
      <c r="F1141" s="44"/>
      <c r="G1141" s="44"/>
      <c r="H1141" s="45"/>
      <c r="I1141" s="44"/>
      <c r="J1141" s="44"/>
      <c r="K1141" s="44"/>
      <c r="L1141" s="47"/>
      <c r="M1141" s="47"/>
      <c r="N1141" s="49" t="e">
        <f aca="false">_xlfn.IFS(AND(I1141="PE",M1141="NÓMINA ENERO"),1,AND(I1141="PE",M1141="NÓMINA FEBRERO"),2,AND(I1141="PE",M1141="NÓMINA MARZO"),3,AND(I1141="PE",M1141="NÓMINA ABRIL"),4,AND(I1141="PE",M1141="NÓMINA MAYO"),5,AND(I1141="PE",M1141="NÓMINA JUNIO"),6,AND(I1141="PE",M1141="NÓMINA JULIO"),7,AND(I1141="PE",M1141="NÓMINA AGOSTO"),8,AND(I1141="PE",M1141="NÓMINA SEPTIEMBRE"),9,AND(I1141="PE",M1141="NÓMINA OCTUBRE"),10,AND(I1141="PE",M1141="NÓMINA NOVIEMBRE"),11,AND(I1141="PE",M1141="NÓMINA DICIEMBRE"),12,AND(I1141="PC",M1141="NÓMINA ENERO"),1,AND(I1141="PC",M1141="NÓMINA FEBRERO"),2,AND(I1141="PC",M1141="NÓMINA MARZO"),3,AND(I1141="PC",M1141="NÓMINA ABRIL"),4,AND(I1141="PC",M1141="NÓMINA MAYO"),5,AND(I1141="PC",M1141="NÓMINA JUNIO"),6,AND(I1141="PC",M1141="NÓMINA JULIO"),7,AND(I1141="PC",M1141="NÓMINA AGOSTO"),8,AND(I1141="PC",M1141="NÓMINA SEPTIEMBRE"),9,AND(I1141="PC",M1141="NÓMINA OCTUBRE"),10,AND(I1141="PC",M1141="NÓMINA NOVIEMBRE"),11,AND(I1141="PC",M1141="NÓMINA DICIEMBRE"),12,I1141="VCF"," ",I1141="VSF"," ",I1141="SUB"," ",I1141="ADQBYS"," ",I1141="CONV"," ")</f>
        <v>#N/A</v>
      </c>
      <c r="O1141" s="50"/>
      <c r="P1141" s="51"/>
      <c r="Q1141" s="51" t="n">
        <f aca="false">ROUND((O1141*P1141)*0.15,2)</f>
        <v>0</v>
      </c>
      <c r="R1141" s="52" t="e">
        <f aca="false">_xlfn.IFS(I1141="PE","NO RELLENAR",I1141="PC","NO RELLENAR",I1141="SUB","NO RELLENAR",I1141="ADQBYS","NO RELLENAR",I1141="CONV","NO RELLENAR",I1141="VSF","RELLENAR",I1141="VCF","RELLENAR")</f>
        <v>#N/A</v>
      </c>
      <c r="S1141" s="53"/>
      <c r="T1141" s="53"/>
      <c r="U1141" s="54"/>
      <c r="V1141" s="55"/>
      <c r="W1141" s="54"/>
      <c r="X1141" s="55"/>
      <c r="Y1141" s="51"/>
      <c r="Z1141" s="51"/>
      <c r="AA1141" s="51"/>
      <c r="AB1141" s="51"/>
      <c r="AC1141" s="51"/>
      <c r="AD1141" s="51"/>
      <c r="AE1141" s="51"/>
      <c r="AF1141" s="51"/>
      <c r="AG1141" s="51"/>
      <c r="AH1141" s="51"/>
      <c r="AI1141" s="51"/>
      <c r="AJ1141" s="51"/>
      <c r="AK1141" s="51"/>
      <c r="AL1141" s="51"/>
      <c r="AM1141" s="54"/>
      <c r="AN1141" s="51"/>
      <c r="AO1141" s="54"/>
      <c r="AP1141" s="51"/>
      <c r="AQ1141" s="54"/>
      <c r="AR1141" s="51"/>
      <c r="AS1141" s="53" t="n">
        <v>0</v>
      </c>
      <c r="AT1141" s="53" t="n">
        <v>0</v>
      </c>
      <c r="AU1141" s="53" t="e">
        <f aca="false">_xlfn.IFS(I1141="PE",0,I1141="PC",0,I1141="VCF",ROUND(AS1141*AV1141,2),I1141="VSF",ROUND(AS1141*AV1141,2),I1141="SUB",ROUND(AS1141*AV1141,2),I1141="ADQBYS",ROUND(AS1141*AV1141,2),I1141="CONV",ROUND(AS1141*AV1141,2))</f>
        <v>#N/A</v>
      </c>
      <c r="AV1141" s="56"/>
      <c r="AW1141" s="57" t="e">
        <f aca="false">_xlfn.IFS(I1141="PE",ROUND((O1141*P1141)+Q1141,2),I1141="PC",ROUND((O1141*P1141)+Q1141,2),AND(I1141="VCF",BA1141="SI"),AS1141+AU1141,AND(I1141="VCF",BA1141="NO"),AS1141,AND(I1141="VSF",BA1141="SI"),AS1141+AU1141+Y1141+Z1141,AND(I1141="VSF",BA1141="NO"),AS1141+Y1141+Z1141,AND(I1141="SUB",BA1141="SI"),AS1141+AU1141,AND(I1141="SUB",BA1141="NO"),AS1141,AND(I1141="ADQBYS",BA1141="SI"),AS1141+AU1141,AND(I1141="ADQBYS",BA1141="NO"),AS1141,AND(I1141="CONV",BA1141="SI"),AS1141+AU1141,AND(I1141="CONV",BA1141="NO"),AS1141)</f>
        <v>#N/A</v>
      </c>
      <c r="AX1141" s="53"/>
      <c r="AY1141" s="58"/>
      <c r="AZ1141" s="51"/>
      <c r="BA1141" s="59"/>
    </row>
    <row r="1142" customFormat="false" ht="18.6" hidden="false" customHeight="true" outlineLevel="0" collapsed="false">
      <c r="A1142" s="43"/>
      <c r="B1142" s="44"/>
      <c r="C1142" s="44"/>
      <c r="D1142" s="44"/>
      <c r="E1142" s="44"/>
      <c r="F1142" s="44"/>
      <c r="G1142" s="44"/>
      <c r="H1142" s="45"/>
      <c r="I1142" s="44"/>
      <c r="J1142" s="44"/>
      <c r="K1142" s="44"/>
      <c r="L1142" s="47"/>
      <c r="M1142" s="47"/>
      <c r="N1142" s="49" t="e">
        <f aca="false">_xlfn.IFS(AND(I1142="PE",M1142="NÓMINA ENERO"),1,AND(I1142="PE",M1142="NÓMINA FEBRERO"),2,AND(I1142="PE",M1142="NÓMINA MARZO"),3,AND(I1142="PE",M1142="NÓMINA ABRIL"),4,AND(I1142="PE",M1142="NÓMINA MAYO"),5,AND(I1142="PE",M1142="NÓMINA JUNIO"),6,AND(I1142="PE",M1142="NÓMINA JULIO"),7,AND(I1142="PE",M1142="NÓMINA AGOSTO"),8,AND(I1142="PE",M1142="NÓMINA SEPTIEMBRE"),9,AND(I1142="PE",M1142="NÓMINA OCTUBRE"),10,AND(I1142="PE",M1142="NÓMINA NOVIEMBRE"),11,AND(I1142="PE",M1142="NÓMINA DICIEMBRE"),12,AND(I1142="PC",M1142="NÓMINA ENERO"),1,AND(I1142="PC",M1142="NÓMINA FEBRERO"),2,AND(I1142="PC",M1142="NÓMINA MARZO"),3,AND(I1142="PC",M1142="NÓMINA ABRIL"),4,AND(I1142="PC",M1142="NÓMINA MAYO"),5,AND(I1142="PC",M1142="NÓMINA JUNIO"),6,AND(I1142="PC",M1142="NÓMINA JULIO"),7,AND(I1142="PC",M1142="NÓMINA AGOSTO"),8,AND(I1142="PC",M1142="NÓMINA SEPTIEMBRE"),9,AND(I1142="PC",M1142="NÓMINA OCTUBRE"),10,AND(I1142="PC",M1142="NÓMINA NOVIEMBRE"),11,AND(I1142="PC",M1142="NÓMINA DICIEMBRE"),12,I1142="VCF"," ",I1142="VSF"," ",I1142="SUB"," ",I1142="ADQBYS"," ",I1142="CONV"," ")</f>
        <v>#N/A</v>
      </c>
      <c r="O1142" s="50"/>
      <c r="P1142" s="51"/>
      <c r="Q1142" s="51" t="n">
        <f aca="false">ROUND((O1142*P1142)*0.15,2)</f>
        <v>0</v>
      </c>
      <c r="R1142" s="52" t="e">
        <f aca="false">_xlfn.IFS(I1142="PE","NO RELLENAR",I1142="PC","NO RELLENAR",I1142="SUB","NO RELLENAR",I1142="ADQBYS","NO RELLENAR",I1142="CONV","NO RELLENAR",I1142="VSF","RELLENAR",I1142="VCF","RELLENAR")</f>
        <v>#N/A</v>
      </c>
      <c r="S1142" s="53"/>
      <c r="T1142" s="53"/>
      <c r="U1142" s="54"/>
      <c r="V1142" s="55"/>
      <c r="W1142" s="54"/>
      <c r="X1142" s="55"/>
      <c r="Y1142" s="51"/>
      <c r="Z1142" s="51"/>
      <c r="AA1142" s="51"/>
      <c r="AB1142" s="51"/>
      <c r="AC1142" s="51"/>
      <c r="AD1142" s="51"/>
      <c r="AE1142" s="51"/>
      <c r="AF1142" s="51"/>
      <c r="AG1142" s="51"/>
      <c r="AH1142" s="51"/>
      <c r="AI1142" s="51"/>
      <c r="AJ1142" s="51"/>
      <c r="AK1142" s="51"/>
      <c r="AL1142" s="51"/>
      <c r="AM1142" s="54"/>
      <c r="AN1142" s="51"/>
      <c r="AO1142" s="54"/>
      <c r="AP1142" s="51"/>
      <c r="AQ1142" s="54"/>
      <c r="AR1142" s="51"/>
      <c r="AS1142" s="53" t="n">
        <v>0</v>
      </c>
      <c r="AT1142" s="53" t="n">
        <v>0</v>
      </c>
      <c r="AU1142" s="53" t="e">
        <f aca="false">_xlfn.IFS(I1142="PE",0,I1142="PC",0,I1142="VCF",ROUND(AS1142*AV1142,2),I1142="VSF",ROUND(AS1142*AV1142,2),I1142="SUB",ROUND(AS1142*AV1142,2),I1142="ADQBYS",ROUND(AS1142*AV1142,2),I1142="CONV",ROUND(AS1142*AV1142,2))</f>
        <v>#N/A</v>
      </c>
      <c r="AV1142" s="56"/>
      <c r="AW1142" s="57" t="e">
        <f aca="false">_xlfn.IFS(I1142="PE",ROUND((O1142*P1142)+Q1142,2),I1142="PC",ROUND((O1142*P1142)+Q1142,2),AND(I1142="VCF",BA1142="SI"),AS1142+AU1142,AND(I1142="VCF",BA1142="NO"),AS1142,AND(I1142="VSF",BA1142="SI"),AS1142+AU1142+Y1142+Z1142,AND(I1142="VSF",BA1142="NO"),AS1142+Y1142+Z1142,AND(I1142="SUB",BA1142="SI"),AS1142+AU1142,AND(I1142="SUB",BA1142="NO"),AS1142,AND(I1142="ADQBYS",BA1142="SI"),AS1142+AU1142,AND(I1142="ADQBYS",BA1142="NO"),AS1142,AND(I1142="CONV",BA1142="SI"),AS1142+AU1142,AND(I1142="CONV",BA1142="NO"),AS1142)</f>
        <v>#N/A</v>
      </c>
      <c r="AX1142" s="53"/>
      <c r="AY1142" s="58"/>
      <c r="AZ1142" s="51"/>
      <c r="BA1142" s="59"/>
    </row>
    <row r="1143" customFormat="false" ht="18.6" hidden="false" customHeight="true" outlineLevel="0" collapsed="false">
      <c r="A1143" s="43"/>
      <c r="B1143" s="44"/>
      <c r="C1143" s="44"/>
      <c r="D1143" s="44"/>
      <c r="E1143" s="44"/>
      <c r="F1143" s="44"/>
      <c r="G1143" s="44"/>
      <c r="H1143" s="45"/>
      <c r="I1143" s="44"/>
      <c r="J1143" s="44"/>
      <c r="K1143" s="44"/>
      <c r="L1143" s="47"/>
      <c r="M1143" s="47"/>
      <c r="N1143" s="49" t="e">
        <f aca="false">_xlfn.IFS(AND(I1143="PE",M1143="NÓMINA ENERO"),1,AND(I1143="PE",M1143="NÓMINA FEBRERO"),2,AND(I1143="PE",M1143="NÓMINA MARZO"),3,AND(I1143="PE",M1143="NÓMINA ABRIL"),4,AND(I1143="PE",M1143="NÓMINA MAYO"),5,AND(I1143="PE",M1143="NÓMINA JUNIO"),6,AND(I1143="PE",M1143="NÓMINA JULIO"),7,AND(I1143="PE",M1143="NÓMINA AGOSTO"),8,AND(I1143="PE",M1143="NÓMINA SEPTIEMBRE"),9,AND(I1143="PE",M1143="NÓMINA OCTUBRE"),10,AND(I1143="PE",M1143="NÓMINA NOVIEMBRE"),11,AND(I1143="PE",M1143="NÓMINA DICIEMBRE"),12,AND(I1143="PC",M1143="NÓMINA ENERO"),1,AND(I1143="PC",M1143="NÓMINA FEBRERO"),2,AND(I1143="PC",M1143="NÓMINA MARZO"),3,AND(I1143="PC",M1143="NÓMINA ABRIL"),4,AND(I1143="PC",M1143="NÓMINA MAYO"),5,AND(I1143="PC",M1143="NÓMINA JUNIO"),6,AND(I1143="PC",M1143="NÓMINA JULIO"),7,AND(I1143="PC",M1143="NÓMINA AGOSTO"),8,AND(I1143="PC",M1143="NÓMINA SEPTIEMBRE"),9,AND(I1143="PC",M1143="NÓMINA OCTUBRE"),10,AND(I1143="PC",M1143="NÓMINA NOVIEMBRE"),11,AND(I1143="PC",M1143="NÓMINA DICIEMBRE"),12,I1143="VCF"," ",I1143="VSF"," ",I1143="SUB"," ",I1143="ADQBYS"," ",I1143="CONV"," ")</f>
        <v>#N/A</v>
      </c>
      <c r="O1143" s="50"/>
      <c r="P1143" s="51"/>
      <c r="Q1143" s="51" t="n">
        <f aca="false">ROUND((O1143*P1143)*0.15,2)</f>
        <v>0</v>
      </c>
      <c r="R1143" s="52" t="e">
        <f aca="false">_xlfn.IFS(I1143="PE","NO RELLENAR",I1143="PC","NO RELLENAR",I1143="SUB","NO RELLENAR",I1143="ADQBYS","NO RELLENAR",I1143="CONV","NO RELLENAR",I1143="VSF","RELLENAR",I1143="VCF","RELLENAR")</f>
        <v>#N/A</v>
      </c>
      <c r="S1143" s="53"/>
      <c r="T1143" s="53"/>
      <c r="U1143" s="54"/>
      <c r="V1143" s="55"/>
      <c r="W1143" s="54"/>
      <c r="X1143" s="55"/>
      <c r="Y1143" s="51"/>
      <c r="Z1143" s="51"/>
      <c r="AA1143" s="51"/>
      <c r="AB1143" s="51"/>
      <c r="AC1143" s="51"/>
      <c r="AD1143" s="51"/>
      <c r="AE1143" s="51"/>
      <c r="AF1143" s="51"/>
      <c r="AG1143" s="51"/>
      <c r="AH1143" s="51"/>
      <c r="AI1143" s="51"/>
      <c r="AJ1143" s="51"/>
      <c r="AK1143" s="51"/>
      <c r="AL1143" s="51"/>
      <c r="AM1143" s="54"/>
      <c r="AN1143" s="51"/>
      <c r="AO1143" s="54"/>
      <c r="AP1143" s="51"/>
      <c r="AQ1143" s="54"/>
      <c r="AR1143" s="51"/>
      <c r="AS1143" s="53" t="n">
        <v>0</v>
      </c>
      <c r="AT1143" s="53" t="n">
        <v>0</v>
      </c>
      <c r="AU1143" s="53" t="e">
        <f aca="false">_xlfn.IFS(I1143="PE",0,I1143="PC",0,I1143="VCF",ROUND(AS1143*AV1143,2),I1143="VSF",ROUND(AS1143*AV1143,2),I1143="SUB",ROUND(AS1143*AV1143,2),I1143="ADQBYS",ROUND(AS1143*AV1143,2),I1143="CONV",ROUND(AS1143*AV1143,2))</f>
        <v>#N/A</v>
      </c>
      <c r="AV1143" s="56"/>
      <c r="AW1143" s="57" t="e">
        <f aca="false">_xlfn.IFS(I1143="PE",ROUND((O1143*P1143)+Q1143,2),I1143="PC",ROUND((O1143*P1143)+Q1143,2),AND(I1143="VCF",BA1143="SI"),AS1143+AU1143,AND(I1143="VCF",BA1143="NO"),AS1143,AND(I1143="VSF",BA1143="SI"),AS1143+AU1143+Y1143+Z1143,AND(I1143="VSF",BA1143="NO"),AS1143+Y1143+Z1143,AND(I1143="SUB",BA1143="SI"),AS1143+AU1143,AND(I1143="SUB",BA1143="NO"),AS1143,AND(I1143="ADQBYS",BA1143="SI"),AS1143+AU1143,AND(I1143="ADQBYS",BA1143="NO"),AS1143,AND(I1143="CONV",BA1143="SI"),AS1143+AU1143,AND(I1143="CONV",BA1143="NO"),AS1143)</f>
        <v>#N/A</v>
      </c>
      <c r="AX1143" s="53"/>
      <c r="AY1143" s="58"/>
      <c r="AZ1143" s="51"/>
      <c r="BA1143" s="59"/>
    </row>
    <row r="1144" customFormat="false" ht="18.6" hidden="false" customHeight="true" outlineLevel="0" collapsed="false">
      <c r="A1144" s="43"/>
      <c r="B1144" s="44"/>
      <c r="C1144" s="44"/>
      <c r="D1144" s="44"/>
      <c r="E1144" s="44"/>
      <c r="F1144" s="44"/>
      <c r="G1144" s="44"/>
      <c r="H1144" s="45"/>
      <c r="I1144" s="44"/>
      <c r="J1144" s="44"/>
      <c r="K1144" s="44"/>
      <c r="L1144" s="47"/>
      <c r="M1144" s="47"/>
      <c r="N1144" s="49" t="e">
        <f aca="false">_xlfn.IFS(AND(I1144="PE",M1144="NÓMINA ENERO"),1,AND(I1144="PE",M1144="NÓMINA FEBRERO"),2,AND(I1144="PE",M1144="NÓMINA MARZO"),3,AND(I1144="PE",M1144="NÓMINA ABRIL"),4,AND(I1144="PE",M1144="NÓMINA MAYO"),5,AND(I1144="PE",M1144="NÓMINA JUNIO"),6,AND(I1144="PE",M1144="NÓMINA JULIO"),7,AND(I1144="PE",M1144="NÓMINA AGOSTO"),8,AND(I1144="PE",M1144="NÓMINA SEPTIEMBRE"),9,AND(I1144="PE",M1144="NÓMINA OCTUBRE"),10,AND(I1144="PE",M1144="NÓMINA NOVIEMBRE"),11,AND(I1144="PE",M1144="NÓMINA DICIEMBRE"),12,AND(I1144="PC",M1144="NÓMINA ENERO"),1,AND(I1144="PC",M1144="NÓMINA FEBRERO"),2,AND(I1144="PC",M1144="NÓMINA MARZO"),3,AND(I1144="PC",M1144="NÓMINA ABRIL"),4,AND(I1144="PC",M1144="NÓMINA MAYO"),5,AND(I1144="PC",M1144="NÓMINA JUNIO"),6,AND(I1144="PC",M1144="NÓMINA JULIO"),7,AND(I1144="PC",M1144="NÓMINA AGOSTO"),8,AND(I1144="PC",M1144="NÓMINA SEPTIEMBRE"),9,AND(I1144="PC",M1144="NÓMINA OCTUBRE"),10,AND(I1144="PC",M1144="NÓMINA NOVIEMBRE"),11,AND(I1144="PC",M1144="NÓMINA DICIEMBRE"),12,I1144="VCF"," ",I1144="VSF"," ",I1144="SUB"," ",I1144="ADQBYS"," ",I1144="CONV"," ")</f>
        <v>#N/A</v>
      </c>
      <c r="O1144" s="50"/>
      <c r="P1144" s="51"/>
      <c r="Q1144" s="51" t="n">
        <f aca="false">ROUND((O1144*P1144)*0.15,2)</f>
        <v>0</v>
      </c>
      <c r="R1144" s="52" t="e">
        <f aca="false">_xlfn.IFS(I1144="PE","NO RELLENAR",I1144="PC","NO RELLENAR",I1144="SUB","NO RELLENAR",I1144="ADQBYS","NO RELLENAR",I1144="CONV","NO RELLENAR",I1144="VSF","RELLENAR",I1144="VCF","RELLENAR")</f>
        <v>#N/A</v>
      </c>
      <c r="S1144" s="53"/>
      <c r="T1144" s="53"/>
      <c r="U1144" s="54"/>
      <c r="V1144" s="55"/>
      <c r="W1144" s="54"/>
      <c r="X1144" s="55"/>
      <c r="Y1144" s="51"/>
      <c r="Z1144" s="51"/>
      <c r="AA1144" s="51"/>
      <c r="AB1144" s="51"/>
      <c r="AC1144" s="51"/>
      <c r="AD1144" s="51"/>
      <c r="AE1144" s="51"/>
      <c r="AF1144" s="51"/>
      <c r="AG1144" s="51"/>
      <c r="AH1144" s="51"/>
      <c r="AI1144" s="51"/>
      <c r="AJ1144" s="51"/>
      <c r="AK1144" s="51"/>
      <c r="AL1144" s="51"/>
      <c r="AM1144" s="54"/>
      <c r="AN1144" s="51"/>
      <c r="AO1144" s="54"/>
      <c r="AP1144" s="51"/>
      <c r="AQ1144" s="54"/>
      <c r="AR1144" s="51"/>
      <c r="AS1144" s="53" t="n">
        <v>0</v>
      </c>
      <c r="AT1144" s="53" t="n">
        <v>0</v>
      </c>
      <c r="AU1144" s="53" t="e">
        <f aca="false">_xlfn.IFS(I1144="PE",0,I1144="PC",0,I1144="VCF",ROUND(AS1144*AV1144,2),I1144="VSF",ROUND(AS1144*AV1144,2),I1144="SUB",ROUND(AS1144*AV1144,2),I1144="ADQBYS",ROUND(AS1144*AV1144,2),I1144="CONV",ROUND(AS1144*AV1144,2))</f>
        <v>#N/A</v>
      </c>
      <c r="AV1144" s="56"/>
      <c r="AW1144" s="57" t="e">
        <f aca="false">_xlfn.IFS(I1144="PE",ROUND((O1144*P1144)+Q1144,2),I1144="PC",ROUND((O1144*P1144)+Q1144,2),AND(I1144="VCF",BA1144="SI"),AS1144+AU1144,AND(I1144="VCF",BA1144="NO"),AS1144,AND(I1144="VSF",BA1144="SI"),AS1144+AU1144+Y1144+Z1144,AND(I1144="VSF",BA1144="NO"),AS1144+Y1144+Z1144,AND(I1144="SUB",BA1144="SI"),AS1144+AU1144,AND(I1144="SUB",BA1144="NO"),AS1144,AND(I1144="ADQBYS",BA1144="SI"),AS1144+AU1144,AND(I1144="ADQBYS",BA1144="NO"),AS1144,AND(I1144="CONV",BA1144="SI"),AS1144+AU1144,AND(I1144="CONV",BA1144="NO"),AS1144)</f>
        <v>#N/A</v>
      </c>
      <c r="AX1144" s="53"/>
      <c r="AY1144" s="58"/>
      <c r="AZ1144" s="51"/>
      <c r="BA1144" s="59"/>
    </row>
    <row r="1145" customFormat="false" ht="18.6" hidden="false" customHeight="true" outlineLevel="0" collapsed="false">
      <c r="A1145" s="43"/>
      <c r="B1145" s="44"/>
      <c r="C1145" s="44"/>
      <c r="D1145" s="44"/>
      <c r="E1145" s="44"/>
      <c r="F1145" s="44"/>
      <c r="G1145" s="44"/>
      <c r="H1145" s="45"/>
      <c r="I1145" s="44"/>
      <c r="J1145" s="44"/>
      <c r="K1145" s="44"/>
      <c r="L1145" s="47"/>
      <c r="M1145" s="47"/>
      <c r="N1145" s="49" t="e">
        <f aca="false">_xlfn.IFS(AND(I1145="PE",M1145="NÓMINA ENERO"),1,AND(I1145="PE",M1145="NÓMINA FEBRERO"),2,AND(I1145="PE",M1145="NÓMINA MARZO"),3,AND(I1145="PE",M1145="NÓMINA ABRIL"),4,AND(I1145="PE",M1145="NÓMINA MAYO"),5,AND(I1145="PE",M1145="NÓMINA JUNIO"),6,AND(I1145="PE",M1145="NÓMINA JULIO"),7,AND(I1145="PE",M1145="NÓMINA AGOSTO"),8,AND(I1145="PE",M1145="NÓMINA SEPTIEMBRE"),9,AND(I1145="PE",M1145="NÓMINA OCTUBRE"),10,AND(I1145="PE",M1145="NÓMINA NOVIEMBRE"),11,AND(I1145="PE",M1145="NÓMINA DICIEMBRE"),12,AND(I1145="PC",M1145="NÓMINA ENERO"),1,AND(I1145="PC",M1145="NÓMINA FEBRERO"),2,AND(I1145="PC",M1145="NÓMINA MARZO"),3,AND(I1145="PC",M1145="NÓMINA ABRIL"),4,AND(I1145="PC",M1145="NÓMINA MAYO"),5,AND(I1145="PC",M1145="NÓMINA JUNIO"),6,AND(I1145="PC",M1145="NÓMINA JULIO"),7,AND(I1145="PC",M1145="NÓMINA AGOSTO"),8,AND(I1145="PC",M1145="NÓMINA SEPTIEMBRE"),9,AND(I1145="PC",M1145="NÓMINA OCTUBRE"),10,AND(I1145="PC",M1145="NÓMINA NOVIEMBRE"),11,AND(I1145="PC",M1145="NÓMINA DICIEMBRE"),12,I1145="VCF"," ",I1145="VSF"," ",I1145="SUB"," ",I1145="ADQBYS"," ",I1145="CONV"," ")</f>
        <v>#N/A</v>
      </c>
      <c r="O1145" s="50"/>
      <c r="P1145" s="51"/>
      <c r="Q1145" s="51" t="n">
        <f aca="false">ROUND((O1145*P1145)*0.15,2)</f>
        <v>0</v>
      </c>
      <c r="R1145" s="52" t="e">
        <f aca="false">_xlfn.IFS(I1145="PE","NO RELLENAR",I1145="PC","NO RELLENAR",I1145="SUB","NO RELLENAR",I1145="ADQBYS","NO RELLENAR",I1145="CONV","NO RELLENAR",I1145="VSF","RELLENAR",I1145="VCF","RELLENAR")</f>
        <v>#N/A</v>
      </c>
      <c r="S1145" s="53"/>
      <c r="T1145" s="53"/>
      <c r="U1145" s="54"/>
      <c r="V1145" s="55"/>
      <c r="W1145" s="54"/>
      <c r="X1145" s="55"/>
      <c r="Y1145" s="51"/>
      <c r="Z1145" s="51"/>
      <c r="AA1145" s="51"/>
      <c r="AB1145" s="51"/>
      <c r="AC1145" s="51"/>
      <c r="AD1145" s="51"/>
      <c r="AE1145" s="51"/>
      <c r="AF1145" s="51"/>
      <c r="AG1145" s="51"/>
      <c r="AH1145" s="51"/>
      <c r="AI1145" s="51"/>
      <c r="AJ1145" s="51"/>
      <c r="AK1145" s="51"/>
      <c r="AL1145" s="51"/>
      <c r="AM1145" s="54"/>
      <c r="AN1145" s="51"/>
      <c r="AO1145" s="54"/>
      <c r="AP1145" s="51"/>
      <c r="AQ1145" s="54"/>
      <c r="AR1145" s="51"/>
      <c r="AS1145" s="53" t="n">
        <v>0</v>
      </c>
      <c r="AT1145" s="53" t="n">
        <v>0</v>
      </c>
      <c r="AU1145" s="53" t="e">
        <f aca="false">_xlfn.IFS(I1145="PE",0,I1145="PC",0,I1145="VCF",ROUND(AS1145*AV1145,2),I1145="VSF",ROUND(AS1145*AV1145,2),I1145="SUB",ROUND(AS1145*AV1145,2),I1145="ADQBYS",ROUND(AS1145*AV1145,2),I1145="CONV",ROUND(AS1145*AV1145,2))</f>
        <v>#N/A</v>
      </c>
      <c r="AV1145" s="56"/>
      <c r="AW1145" s="57" t="e">
        <f aca="false">_xlfn.IFS(I1145="PE",ROUND((O1145*P1145)+Q1145,2),I1145="PC",ROUND((O1145*P1145)+Q1145,2),AND(I1145="VCF",BA1145="SI"),AS1145+AU1145,AND(I1145="VCF",BA1145="NO"),AS1145,AND(I1145="VSF",BA1145="SI"),AS1145+AU1145+Y1145+Z1145,AND(I1145="VSF",BA1145="NO"),AS1145+Y1145+Z1145,AND(I1145="SUB",BA1145="SI"),AS1145+AU1145,AND(I1145="SUB",BA1145="NO"),AS1145,AND(I1145="ADQBYS",BA1145="SI"),AS1145+AU1145,AND(I1145="ADQBYS",BA1145="NO"),AS1145,AND(I1145="CONV",BA1145="SI"),AS1145+AU1145,AND(I1145="CONV",BA1145="NO"),AS1145)</f>
        <v>#N/A</v>
      </c>
      <c r="AX1145" s="53"/>
      <c r="AY1145" s="58"/>
      <c r="AZ1145" s="51"/>
      <c r="BA1145" s="59"/>
    </row>
    <row r="1146" customFormat="false" ht="18.6" hidden="false" customHeight="true" outlineLevel="0" collapsed="false">
      <c r="A1146" s="43"/>
      <c r="B1146" s="44"/>
      <c r="C1146" s="44"/>
      <c r="D1146" s="44"/>
      <c r="E1146" s="44"/>
      <c r="F1146" s="44"/>
      <c r="G1146" s="44"/>
      <c r="H1146" s="45"/>
      <c r="I1146" s="44"/>
      <c r="J1146" s="44"/>
      <c r="K1146" s="44"/>
      <c r="L1146" s="47"/>
      <c r="M1146" s="47"/>
      <c r="N1146" s="49" t="e">
        <f aca="false">_xlfn.IFS(AND(I1146="PE",M1146="NÓMINA ENERO"),1,AND(I1146="PE",M1146="NÓMINA FEBRERO"),2,AND(I1146="PE",M1146="NÓMINA MARZO"),3,AND(I1146="PE",M1146="NÓMINA ABRIL"),4,AND(I1146="PE",M1146="NÓMINA MAYO"),5,AND(I1146="PE",M1146="NÓMINA JUNIO"),6,AND(I1146="PE",M1146="NÓMINA JULIO"),7,AND(I1146="PE",M1146="NÓMINA AGOSTO"),8,AND(I1146="PE",M1146="NÓMINA SEPTIEMBRE"),9,AND(I1146="PE",M1146="NÓMINA OCTUBRE"),10,AND(I1146="PE",M1146="NÓMINA NOVIEMBRE"),11,AND(I1146="PE",M1146="NÓMINA DICIEMBRE"),12,AND(I1146="PC",M1146="NÓMINA ENERO"),1,AND(I1146="PC",M1146="NÓMINA FEBRERO"),2,AND(I1146="PC",M1146="NÓMINA MARZO"),3,AND(I1146="PC",M1146="NÓMINA ABRIL"),4,AND(I1146="PC",M1146="NÓMINA MAYO"),5,AND(I1146="PC",M1146="NÓMINA JUNIO"),6,AND(I1146="PC",M1146="NÓMINA JULIO"),7,AND(I1146="PC",M1146="NÓMINA AGOSTO"),8,AND(I1146="PC",M1146="NÓMINA SEPTIEMBRE"),9,AND(I1146="PC",M1146="NÓMINA OCTUBRE"),10,AND(I1146="PC",M1146="NÓMINA NOVIEMBRE"),11,AND(I1146="PC",M1146="NÓMINA DICIEMBRE"),12,I1146="VCF"," ",I1146="VSF"," ",I1146="SUB"," ",I1146="ADQBYS"," ",I1146="CONV"," ")</f>
        <v>#N/A</v>
      </c>
      <c r="O1146" s="50"/>
      <c r="P1146" s="51"/>
      <c r="Q1146" s="51" t="n">
        <f aca="false">ROUND((O1146*P1146)*0.15,2)</f>
        <v>0</v>
      </c>
      <c r="R1146" s="52" t="e">
        <f aca="false">_xlfn.IFS(I1146="PE","NO RELLENAR",I1146="PC","NO RELLENAR",I1146="SUB","NO RELLENAR",I1146="ADQBYS","NO RELLENAR",I1146="CONV","NO RELLENAR",I1146="VSF","RELLENAR",I1146="VCF","RELLENAR")</f>
        <v>#N/A</v>
      </c>
      <c r="S1146" s="53"/>
      <c r="T1146" s="53"/>
      <c r="U1146" s="54"/>
      <c r="V1146" s="55"/>
      <c r="W1146" s="54"/>
      <c r="X1146" s="55"/>
      <c r="Y1146" s="51"/>
      <c r="Z1146" s="51"/>
      <c r="AA1146" s="51"/>
      <c r="AB1146" s="51"/>
      <c r="AC1146" s="51"/>
      <c r="AD1146" s="51"/>
      <c r="AE1146" s="51"/>
      <c r="AF1146" s="51"/>
      <c r="AG1146" s="51"/>
      <c r="AH1146" s="51"/>
      <c r="AI1146" s="51"/>
      <c r="AJ1146" s="51"/>
      <c r="AK1146" s="51"/>
      <c r="AL1146" s="51"/>
      <c r="AM1146" s="54"/>
      <c r="AN1146" s="51"/>
      <c r="AO1146" s="54"/>
      <c r="AP1146" s="51"/>
      <c r="AQ1146" s="54"/>
      <c r="AR1146" s="51"/>
      <c r="AS1146" s="53" t="n">
        <v>0</v>
      </c>
      <c r="AT1146" s="53" t="n">
        <v>0</v>
      </c>
      <c r="AU1146" s="53" t="e">
        <f aca="false">_xlfn.IFS(I1146="PE",0,I1146="PC",0,I1146="VCF",ROUND(AS1146*AV1146,2),I1146="VSF",ROUND(AS1146*AV1146,2),I1146="SUB",ROUND(AS1146*AV1146,2),I1146="ADQBYS",ROUND(AS1146*AV1146,2),I1146="CONV",ROUND(AS1146*AV1146,2))</f>
        <v>#N/A</v>
      </c>
      <c r="AV1146" s="56"/>
      <c r="AW1146" s="57" t="e">
        <f aca="false">_xlfn.IFS(I1146="PE",ROUND((O1146*P1146)+Q1146,2),I1146="PC",ROUND((O1146*P1146)+Q1146,2),AND(I1146="VCF",BA1146="SI"),AS1146+AU1146,AND(I1146="VCF",BA1146="NO"),AS1146,AND(I1146="VSF",BA1146="SI"),AS1146+AU1146+Y1146+Z1146,AND(I1146="VSF",BA1146="NO"),AS1146+Y1146+Z1146,AND(I1146="SUB",BA1146="SI"),AS1146+AU1146,AND(I1146="SUB",BA1146="NO"),AS1146,AND(I1146="ADQBYS",BA1146="SI"),AS1146+AU1146,AND(I1146="ADQBYS",BA1146="NO"),AS1146,AND(I1146="CONV",BA1146="SI"),AS1146+AU1146,AND(I1146="CONV",BA1146="NO"),AS1146)</f>
        <v>#N/A</v>
      </c>
      <c r="AX1146" s="53"/>
      <c r="AY1146" s="58"/>
      <c r="AZ1146" s="51"/>
      <c r="BA1146" s="59"/>
    </row>
    <row r="1147" customFormat="false" ht="18.6" hidden="false" customHeight="true" outlineLevel="0" collapsed="false">
      <c r="A1147" s="43"/>
      <c r="B1147" s="44"/>
      <c r="C1147" s="44"/>
      <c r="D1147" s="44"/>
      <c r="E1147" s="44"/>
      <c r="F1147" s="44"/>
      <c r="G1147" s="44"/>
      <c r="H1147" s="45"/>
      <c r="I1147" s="44"/>
      <c r="J1147" s="44"/>
      <c r="K1147" s="44"/>
      <c r="L1147" s="47"/>
      <c r="M1147" s="47"/>
      <c r="N1147" s="49" t="e">
        <f aca="false">_xlfn.IFS(AND(I1147="PE",M1147="NÓMINA ENERO"),1,AND(I1147="PE",M1147="NÓMINA FEBRERO"),2,AND(I1147="PE",M1147="NÓMINA MARZO"),3,AND(I1147="PE",M1147="NÓMINA ABRIL"),4,AND(I1147="PE",M1147="NÓMINA MAYO"),5,AND(I1147="PE",M1147="NÓMINA JUNIO"),6,AND(I1147="PE",M1147="NÓMINA JULIO"),7,AND(I1147="PE",M1147="NÓMINA AGOSTO"),8,AND(I1147="PE",M1147="NÓMINA SEPTIEMBRE"),9,AND(I1147="PE",M1147="NÓMINA OCTUBRE"),10,AND(I1147="PE",M1147="NÓMINA NOVIEMBRE"),11,AND(I1147="PE",M1147="NÓMINA DICIEMBRE"),12,AND(I1147="PC",M1147="NÓMINA ENERO"),1,AND(I1147="PC",M1147="NÓMINA FEBRERO"),2,AND(I1147="PC",M1147="NÓMINA MARZO"),3,AND(I1147="PC",M1147="NÓMINA ABRIL"),4,AND(I1147="PC",M1147="NÓMINA MAYO"),5,AND(I1147="PC",M1147="NÓMINA JUNIO"),6,AND(I1147="PC",M1147="NÓMINA JULIO"),7,AND(I1147="PC",M1147="NÓMINA AGOSTO"),8,AND(I1147="PC",M1147="NÓMINA SEPTIEMBRE"),9,AND(I1147="PC",M1147="NÓMINA OCTUBRE"),10,AND(I1147="PC",M1147="NÓMINA NOVIEMBRE"),11,AND(I1147="PC",M1147="NÓMINA DICIEMBRE"),12,I1147="VCF"," ",I1147="VSF"," ",I1147="SUB"," ",I1147="ADQBYS"," ",I1147="CONV"," ")</f>
        <v>#N/A</v>
      </c>
      <c r="O1147" s="50"/>
      <c r="P1147" s="51"/>
      <c r="Q1147" s="51" t="n">
        <f aca="false">ROUND((O1147*P1147)*0.15,2)</f>
        <v>0</v>
      </c>
      <c r="R1147" s="52" t="e">
        <f aca="false">_xlfn.IFS(I1147="PE","NO RELLENAR",I1147="PC","NO RELLENAR",I1147="SUB","NO RELLENAR",I1147="ADQBYS","NO RELLENAR",I1147="CONV","NO RELLENAR",I1147="VSF","RELLENAR",I1147="VCF","RELLENAR")</f>
        <v>#N/A</v>
      </c>
      <c r="S1147" s="53"/>
      <c r="T1147" s="53"/>
      <c r="U1147" s="54"/>
      <c r="V1147" s="55"/>
      <c r="W1147" s="54"/>
      <c r="X1147" s="55"/>
      <c r="Y1147" s="51"/>
      <c r="Z1147" s="51"/>
      <c r="AA1147" s="51"/>
      <c r="AB1147" s="51"/>
      <c r="AC1147" s="51"/>
      <c r="AD1147" s="51"/>
      <c r="AE1147" s="51"/>
      <c r="AF1147" s="51"/>
      <c r="AG1147" s="51"/>
      <c r="AH1147" s="51"/>
      <c r="AI1147" s="51"/>
      <c r="AJ1147" s="51"/>
      <c r="AK1147" s="51"/>
      <c r="AL1147" s="51"/>
      <c r="AM1147" s="54"/>
      <c r="AN1147" s="51"/>
      <c r="AO1147" s="54"/>
      <c r="AP1147" s="51"/>
      <c r="AQ1147" s="54"/>
      <c r="AR1147" s="51"/>
      <c r="AS1147" s="53" t="n">
        <v>0</v>
      </c>
      <c r="AT1147" s="53" t="n">
        <v>0</v>
      </c>
      <c r="AU1147" s="53" t="e">
        <f aca="false">_xlfn.IFS(I1147="PE",0,I1147="PC",0,I1147="VCF",ROUND(AS1147*AV1147,2),I1147="VSF",ROUND(AS1147*AV1147,2),I1147="SUB",ROUND(AS1147*AV1147,2),I1147="ADQBYS",ROUND(AS1147*AV1147,2),I1147="CONV",ROUND(AS1147*AV1147,2))</f>
        <v>#N/A</v>
      </c>
      <c r="AV1147" s="56"/>
      <c r="AW1147" s="57" t="e">
        <f aca="false">_xlfn.IFS(I1147="PE",ROUND((O1147*P1147)+Q1147,2),I1147="PC",ROUND((O1147*P1147)+Q1147,2),AND(I1147="VCF",BA1147="SI"),AS1147+AU1147,AND(I1147="VCF",BA1147="NO"),AS1147,AND(I1147="VSF",BA1147="SI"),AS1147+AU1147+Y1147+Z1147,AND(I1147="VSF",BA1147="NO"),AS1147+Y1147+Z1147,AND(I1147="SUB",BA1147="SI"),AS1147+AU1147,AND(I1147="SUB",BA1147="NO"),AS1147,AND(I1147="ADQBYS",BA1147="SI"),AS1147+AU1147,AND(I1147="ADQBYS",BA1147="NO"),AS1147,AND(I1147="CONV",BA1147="SI"),AS1147+AU1147,AND(I1147="CONV",BA1147="NO"),AS1147)</f>
        <v>#N/A</v>
      </c>
      <c r="AX1147" s="53"/>
      <c r="AY1147" s="58"/>
      <c r="AZ1147" s="51"/>
      <c r="BA1147" s="59"/>
    </row>
    <row r="1148" customFormat="false" ht="18.6" hidden="false" customHeight="true" outlineLevel="0" collapsed="false">
      <c r="A1148" s="43"/>
      <c r="B1148" s="44"/>
      <c r="C1148" s="44"/>
      <c r="D1148" s="44"/>
      <c r="E1148" s="44"/>
      <c r="F1148" s="44"/>
      <c r="G1148" s="44"/>
      <c r="H1148" s="45"/>
      <c r="I1148" s="44"/>
      <c r="J1148" s="44"/>
      <c r="K1148" s="44"/>
      <c r="L1148" s="47"/>
      <c r="M1148" s="47"/>
      <c r="N1148" s="49" t="e">
        <f aca="false">_xlfn.IFS(AND(I1148="PE",M1148="NÓMINA ENERO"),1,AND(I1148="PE",M1148="NÓMINA FEBRERO"),2,AND(I1148="PE",M1148="NÓMINA MARZO"),3,AND(I1148="PE",M1148="NÓMINA ABRIL"),4,AND(I1148="PE",M1148="NÓMINA MAYO"),5,AND(I1148="PE",M1148="NÓMINA JUNIO"),6,AND(I1148="PE",M1148="NÓMINA JULIO"),7,AND(I1148="PE",M1148="NÓMINA AGOSTO"),8,AND(I1148="PE",M1148="NÓMINA SEPTIEMBRE"),9,AND(I1148="PE",M1148="NÓMINA OCTUBRE"),10,AND(I1148="PE",M1148="NÓMINA NOVIEMBRE"),11,AND(I1148="PE",M1148="NÓMINA DICIEMBRE"),12,AND(I1148="PC",M1148="NÓMINA ENERO"),1,AND(I1148="PC",M1148="NÓMINA FEBRERO"),2,AND(I1148="PC",M1148="NÓMINA MARZO"),3,AND(I1148="PC",M1148="NÓMINA ABRIL"),4,AND(I1148="PC",M1148="NÓMINA MAYO"),5,AND(I1148="PC",M1148="NÓMINA JUNIO"),6,AND(I1148="PC",M1148="NÓMINA JULIO"),7,AND(I1148="PC",M1148="NÓMINA AGOSTO"),8,AND(I1148="PC",M1148="NÓMINA SEPTIEMBRE"),9,AND(I1148="PC",M1148="NÓMINA OCTUBRE"),10,AND(I1148="PC",M1148="NÓMINA NOVIEMBRE"),11,AND(I1148="PC",M1148="NÓMINA DICIEMBRE"),12,I1148="VCF"," ",I1148="VSF"," ",I1148="SUB"," ",I1148="ADQBYS"," ",I1148="CONV"," ")</f>
        <v>#N/A</v>
      </c>
      <c r="O1148" s="50"/>
      <c r="P1148" s="51"/>
      <c r="Q1148" s="51" t="n">
        <f aca="false">ROUND((O1148*P1148)*0.15,2)</f>
        <v>0</v>
      </c>
      <c r="R1148" s="52" t="e">
        <f aca="false">_xlfn.IFS(I1148="PE","NO RELLENAR",I1148="PC","NO RELLENAR",I1148="SUB","NO RELLENAR",I1148="ADQBYS","NO RELLENAR",I1148="CONV","NO RELLENAR",I1148="VSF","RELLENAR",I1148="VCF","RELLENAR")</f>
        <v>#N/A</v>
      </c>
      <c r="S1148" s="53"/>
      <c r="T1148" s="53"/>
      <c r="U1148" s="54"/>
      <c r="V1148" s="55"/>
      <c r="W1148" s="54"/>
      <c r="X1148" s="55"/>
      <c r="Y1148" s="51"/>
      <c r="Z1148" s="51"/>
      <c r="AA1148" s="51"/>
      <c r="AB1148" s="51"/>
      <c r="AC1148" s="51"/>
      <c r="AD1148" s="51"/>
      <c r="AE1148" s="51"/>
      <c r="AF1148" s="51"/>
      <c r="AG1148" s="51"/>
      <c r="AH1148" s="51"/>
      <c r="AI1148" s="51"/>
      <c r="AJ1148" s="51"/>
      <c r="AK1148" s="51"/>
      <c r="AL1148" s="51"/>
      <c r="AM1148" s="54"/>
      <c r="AN1148" s="51"/>
      <c r="AO1148" s="54"/>
      <c r="AP1148" s="51"/>
      <c r="AQ1148" s="54"/>
      <c r="AR1148" s="51"/>
      <c r="AS1148" s="53" t="n">
        <v>0</v>
      </c>
      <c r="AT1148" s="53" t="n">
        <v>0</v>
      </c>
      <c r="AU1148" s="53" t="e">
        <f aca="false">_xlfn.IFS(I1148="PE",0,I1148="PC",0,I1148="VCF",ROUND(AS1148*AV1148,2),I1148="VSF",ROUND(AS1148*AV1148,2),I1148="SUB",ROUND(AS1148*AV1148,2),I1148="ADQBYS",ROUND(AS1148*AV1148,2),I1148="CONV",ROUND(AS1148*AV1148,2))</f>
        <v>#N/A</v>
      </c>
      <c r="AV1148" s="56"/>
      <c r="AW1148" s="57" t="e">
        <f aca="false">_xlfn.IFS(I1148="PE",ROUND((O1148*P1148)+Q1148,2),I1148="PC",ROUND((O1148*P1148)+Q1148,2),AND(I1148="VCF",BA1148="SI"),AS1148+AU1148,AND(I1148="VCF",BA1148="NO"),AS1148,AND(I1148="VSF",BA1148="SI"),AS1148+AU1148+Y1148+Z1148,AND(I1148="VSF",BA1148="NO"),AS1148+Y1148+Z1148,AND(I1148="SUB",BA1148="SI"),AS1148+AU1148,AND(I1148="SUB",BA1148="NO"),AS1148,AND(I1148="ADQBYS",BA1148="SI"),AS1148+AU1148,AND(I1148="ADQBYS",BA1148="NO"),AS1148,AND(I1148="CONV",BA1148="SI"),AS1148+AU1148,AND(I1148="CONV",BA1148="NO"),AS1148)</f>
        <v>#N/A</v>
      </c>
      <c r="AX1148" s="53"/>
      <c r="AY1148" s="58"/>
      <c r="AZ1148" s="51"/>
      <c r="BA1148" s="59"/>
    </row>
    <row r="1149" customFormat="false" ht="18.6" hidden="false" customHeight="true" outlineLevel="0" collapsed="false">
      <c r="A1149" s="43"/>
      <c r="B1149" s="44"/>
      <c r="C1149" s="44"/>
      <c r="D1149" s="44"/>
      <c r="E1149" s="44"/>
      <c r="F1149" s="44"/>
      <c r="G1149" s="44"/>
      <c r="H1149" s="45"/>
      <c r="I1149" s="44"/>
      <c r="J1149" s="44"/>
      <c r="K1149" s="44"/>
      <c r="L1149" s="47"/>
      <c r="M1149" s="47"/>
      <c r="N1149" s="49" t="e">
        <f aca="false">_xlfn.IFS(AND(I1149="PE",M1149="NÓMINA ENERO"),1,AND(I1149="PE",M1149="NÓMINA FEBRERO"),2,AND(I1149="PE",M1149="NÓMINA MARZO"),3,AND(I1149="PE",M1149="NÓMINA ABRIL"),4,AND(I1149="PE",M1149="NÓMINA MAYO"),5,AND(I1149="PE",M1149="NÓMINA JUNIO"),6,AND(I1149="PE",M1149="NÓMINA JULIO"),7,AND(I1149="PE",M1149="NÓMINA AGOSTO"),8,AND(I1149="PE",M1149="NÓMINA SEPTIEMBRE"),9,AND(I1149="PE",M1149="NÓMINA OCTUBRE"),10,AND(I1149="PE",M1149="NÓMINA NOVIEMBRE"),11,AND(I1149="PE",M1149="NÓMINA DICIEMBRE"),12,AND(I1149="PC",M1149="NÓMINA ENERO"),1,AND(I1149="PC",M1149="NÓMINA FEBRERO"),2,AND(I1149="PC",M1149="NÓMINA MARZO"),3,AND(I1149="PC",M1149="NÓMINA ABRIL"),4,AND(I1149="PC",M1149="NÓMINA MAYO"),5,AND(I1149="PC",M1149="NÓMINA JUNIO"),6,AND(I1149="PC",M1149="NÓMINA JULIO"),7,AND(I1149="PC",M1149="NÓMINA AGOSTO"),8,AND(I1149="PC",M1149="NÓMINA SEPTIEMBRE"),9,AND(I1149="PC",M1149="NÓMINA OCTUBRE"),10,AND(I1149="PC",M1149="NÓMINA NOVIEMBRE"),11,AND(I1149="PC",M1149="NÓMINA DICIEMBRE"),12,I1149="VCF"," ",I1149="VSF"," ",I1149="SUB"," ",I1149="ADQBYS"," ",I1149="CONV"," ")</f>
        <v>#N/A</v>
      </c>
      <c r="O1149" s="50"/>
      <c r="P1149" s="51"/>
      <c r="Q1149" s="51" t="n">
        <f aca="false">ROUND((O1149*P1149)*0.15,2)</f>
        <v>0</v>
      </c>
      <c r="R1149" s="52" t="e">
        <f aca="false">_xlfn.IFS(I1149="PE","NO RELLENAR",I1149="PC","NO RELLENAR",I1149="SUB","NO RELLENAR",I1149="ADQBYS","NO RELLENAR",I1149="CONV","NO RELLENAR",I1149="VSF","RELLENAR",I1149="VCF","RELLENAR")</f>
        <v>#N/A</v>
      </c>
      <c r="S1149" s="53"/>
      <c r="T1149" s="53"/>
      <c r="U1149" s="54"/>
      <c r="V1149" s="55"/>
      <c r="W1149" s="54"/>
      <c r="X1149" s="55"/>
      <c r="Y1149" s="51"/>
      <c r="Z1149" s="51"/>
      <c r="AA1149" s="51"/>
      <c r="AB1149" s="51"/>
      <c r="AC1149" s="51"/>
      <c r="AD1149" s="51"/>
      <c r="AE1149" s="51"/>
      <c r="AF1149" s="51"/>
      <c r="AG1149" s="51"/>
      <c r="AH1149" s="51"/>
      <c r="AI1149" s="51"/>
      <c r="AJ1149" s="51"/>
      <c r="AK1149" s="51"/>
      <c r="AL1149" s="51"/>
      <c r="AM1149" s="54"/>
      <c r="AN1149" s="51"/>
      <c r="AO1149" s="54"/>
      <c r="AP1149" s="51"/>
      <c r="AQ1149" s="54"/>
      <c r="AR1149" s="51"/>
      <c r="AS1149" s="53" t="n">
        <v>0</v>
      </c>
      <c r="AT1149" s="53" t="n">
        <v>0</v>
      </c>
      <c r="AU1149" s="53" t="e">
        <f aca="false">_xlfn.IFS(I1149="PE",0,I1149="PC",0,I1149="VCF",ROUND(AS1149*AV1149,2),I1149="VSF",ROUND(AS1149*AV1149,2),I1149="SUB",ROUND(AS1149*AV1149,2),I1149="ADQBYS",ROUND(AS1149*AV1149,2),I1149="CONV",ROUND(AS1149*AV1149,2))</f>
        <v>#N/A</v>
      </c>
      <c r="AV1149" s="56"/>
      <c r="AW1149" s="57" t="e">
        <f aca="false">_xlfn.IFS(I1149="PE",ROUND((O1149*P1149)+Q1149,2),I1149="PC",ROUND((O1149*P1149)+Q1149,2),AND(I1149="VCF",BA1149="SI"),AS1149+AU1149,AND(I1149="VCF",BA1149="NO"),AS1149,AND(I1149="VSF",BA1149="SI"),AS1149+AU1149+Y1149+Z1149,AND(I1149="VSF",BA1149="NO"),AS1149+Y1149+Z1149,AND(I1149="SUB",BA1149="SI"),AS1149+AU1149,AND(I1149="SUB",BA1149="NO"),AS1149,AND(I1149="ADQBYS",BA1149="SI"),AS1149+AU1149,AND(I1149="ADQBYS",BA1149="NO"),AS1149,AND(I1149="CONV",BA1149="SI"),AS1149+AU1149,AND(I1149="CONV",BA1149="NO"),AS1149)</f>
        <v>#N/A</v>
      </c>
      <c r="AX1149" s="53"/>
      <c r="AY1149" s="58"/>
      <c r="AZ1149" s="51"/>
      <c r="BA1149" s="59"/>
    </row>
    <row r="1150" customFormat="false" ht="18.6" hidden="false" customHeight="true" outlineLevel="0" collapsed="false">
      <c r="A1150" s="43"/>
      <c r="B1150" s="44"/>
      <c r="C1150" s="44"/>
      <c r="D1150" s="44"/>
      <c r="E1150" s="44"/>
      <c r="F1150" s="44"/>
      <c r="G1150" s="44"/>
      <c r="H1150" s="45"/>
      <c r="I1150" s="44"/>
      <c r="J1150" s="44"/>
      <c r="K1150" s="44"/>
      <c r="L1150" s="47"/>
      <c r="M1150" s="47"/>
      <c r="N1150" s="49" t="e">
        <f aca="false">_xlfn.IFS(AND(I1150="PE",M1150="NÓMINA ENERO"),1,AND(I1150="PE",M1150="NÓMINA FEBRERO"),2,AND(I1150="PE",M1150="NÓMINA MARZO"),3,AND(I1150="PE",M1150="NÓMINA ABRIL"),4,AND(I1150="PE",M1150="NÓMINA MAYO"),5,AND(I1150="PE",M1150="NÓMINA JUNIO"),6,AND(I1150="PE",M1150="NÓMINA JULIO"),7,AND(I1150="PE",M1150="NÓMINA AGOSTO"),8,AND(I1150="PE",M1150="NÓMINA SEPTIEMBRE"),9,AND(I1150="PE",M1150="NÓMINA OCTUBRE"),10,AND(I1150="PE",M1150="NÓMINA NOVIEMBRE"),11,AND(I1150="PE",M1150="NÓMINA DICIEMBRE"),12,AND(I1150="PC",M1150="NÓMINA ENERO"),1,AND(I1150="PC",M1150="NÓMINA FEBRERO"),2,AND(I1150="PC",M1150="NÓMINA MARZO"),3,AND(I1150="PC",M1150="NÓMINA ABRIL"),4,AND(I1150="PC",M1150="NÓMINA MAYO"),5,AND(I1150="PC",M1150="NÓMINA JUNIO"),6,AND(I1150="PC",M1150="NÓMINA JULIO"),7,AND(I1150="PC",M1150="NÓMINA AGOSTO"),8,AND(I1150="PC",M1150="NÓMINA SEPTIEMBRE"),9,AND(I1150="PC",M1150="NÓMINA OCTUBRE"),10,AND(I1150="PC",M1150="NÓMINA NOVIEMBRE"),11,AND(I1150="PC",M1150="NÓMINA DICIEMBRE"),12,I1150="VCF"," ",I1150="VSF"," ",I1150="SUB"," ",I1150="ADQBYS"," ",I1150="CONV"," ")</f>
        <v>#N/A</v>
      </c>
      <c r="O1150" s="50"/>
      <c r="P1150" s="51"/>
      <c r="Q1150" s="51" t="n">
        <f aca="false">ROUND((O1150*P1150)*0.15,2)</f>
        <v>0</v>
      </c>
      <c r="R1150" s="52" t="e">
        <f aca="false">_xlfn.IFS(I1150="PE","NO RELLENAR",I1150="PC","NO RELLENAR",I1150="SUB","NO RELLENAR",I1150="ADQBYS","NO RELLENAR",I1150="CONV","NO RELLENAR",I1150="VSF","RELLENAR",I1150="VCF","RELLENAR")</f>
        <v>#N/A</v>
      </c>
      <c r="S1150" s="53"/>
      <c r="T1150" s="53"/>
      <c r="U1150" s="54"/>
      <c r="V1150" s="55"/>
      <c r="W1150" s="54"/>
      <c r="X1150" s="55"/>
      <c r="Y1150" s="51"/>
      <c r="Z1150" s="51"/>
      <c r="AA1150" s="51"/>
      <c r="AB1150" s="51"/>
      <c r="AC1150" s="51"/>
      <c r="AD1150" s="51"/>
      <c r="AE1150" s="51"/>
      <c r="AF1150" s="51"/>
      <c r="AG1150" s="51"/>
      <c r="AH1150" s="51"/>
      <c r="AI1150" s="51"/>
      <c r="AJ1150" s="51"/>
      <c r="AK1150" s="51"/>
      <c r="AL1150" s="51"/>
      <c r="AM1150" s="54"/>
      <c r="AN1150" s="51"/>
      <c r="AO1150" s="54"/>
      <c r="AP1150" s="51"/>
      <c r="AQ1150" s="54"/>
      <c r="AR1150" s="51"/>
      <c r="AS1150" s="53" t="n">
        <v>0</v>
      </c>
      <c r="AT1150" s="53" t="n">
        <v>0</v>
      </c>
      <c r="AU1150" s="53" t="e">
        <f aca="false">_xlfn.IFS(I1150="PE",0,I1150="PC",0,I1150="VCF",ROUND(AS1150*AV1150,2),I1150="VSF",ROUND(AS1150*AV1150,2),I1150="SUB",ROUND(AS1150*AV1150,2),I1150="ADQBYS",ROUND(AS1150*AV1150,2),I1150="CONV",ROUND(AS1150*AV1150,2))</f>
        <v>#N/A</v>
      </c>
      <c r="AV1150" s="56"/>
      <c r="AW1150" s="57" t="e">
        <f aca="false">_xlfn.IFS(I1150="PE",ROUND((O1150*P1150)+Q1150,2),I1150="PC",ROUND((O1150*P1150)+Q1150,2),AND(I1150="VCF",BA1150="SI"),AS1150+AU1150,AND(I1150="VCF",BA1150="NO"),AS1150,AND(I1150="VSF",BA1150="SI"),AS1150+AU1150+Y1150+Z1150,AND(I1150="VSF",BA1150="NO"),AS1150+Y1150+Z1150,AND(I1150="SUB",BA1150="SI"),AS1150+AU1150,AND(I1150="SUB",BA1150="NO"),AS1150,AND(I1150="ADQBYS",BA1150="SI"),AS1150+AU1150,AND(I1150="ADQBYS",BA1150="NO"),AS1150,AND(I1150="CONV",BA1150="SI"),AS1150+AU1150,AND(I1150="CONV",BA1150="NO"),AS1150)</f>
        <v>#N/A</v>
      </c>
      <c r="AX1150" s="53"/>
      <c r="AY1150" s="58"/>
      <c r="AZ1150" s="51"/>
      <c r="BA1150" s="59"/>
    </row>
    <row r="1151" customFormat="false" ht="18.6" hidden="false" customHeight="true" outlineLevel="0" collapsed="false">
      <c r="A1151" s="43"/>
      <c r="B1151" s="44"/>
      <c r="C1151" s="44"/>
      <c r="D1151" s="44"/>
      <c r="E1151" s="44"/>
      <c r="F1151" s="44"/>
      <c r="G1151" s="44"/>
      <c r="H1151" s="45"/>
      <c r="I1151" s="44"/>
      <c r="J1151" s="44"/>
      <c r="K1151" s="44"/>
      <c r="L1151" s="47"/>
      <c r="M1151" s="47"/>
      <c r="N1151" s="49" t="e">
        <f aca="false">_xlfn.IFS(AND(I1151="PE",M1151="NÓMINA ENERO"),1,AND(I1151="PE",M1151="NÓMINA FEBRERO"),2,AND(I1151="PE",M1151="NÓMINA MARZO"),3,AND(I1151="PE",M1151="NÓMINA ABRIL"),4,AND(I1151="PE",M1151="NÓMINA MAYO"),5,AND(I1151="PE",M1151="NÓMINA JUNIO"),6,AND(I1151="PE",M1151="NÓMINA JULIO"),7,AND(I1151="PE",M1151="NÓMINA AGOSTO"),8,AND(I1151="PE",M1151="NÓMINA SEPTIEMBRE"),9,AND(I1151="PE",M1151="NÓMINA OCTUBRE"),10,AND(I1151="PE",M1151="NÓMINA NOVIEMBRE"),11,AND(I1151="PE",M1151="NÓMINA DICIEMBRE"),12,AND(I1151="PC",M1151="NÓMINA ENERO"),1,AND(I1151="PC",M1151="NÓMINA FEBRERO"),2,AND(I1151="PC",M1151="NÓMINA MARZO"),3,AND(I1151="PC",M1151="NÓMINA ABRIL"),4,AND(I1151="PC",M1151="NÓMINA MAYO"),5,AND(I1151="PC",M1151="NÓMINA JUNIO"),6,AND(I1151="PC",M1151="NÓMINA JULIO"),7,AND(I1151="PC",M1151="NÓMINA AGOSTO"),8,AND(I1151="PC",M1151="NÓMINA SEPTIEMBRE"),9,AND(I1151="PC",M1151="NÓMINA OCTUBRE"),10,AND(I1151="PC",M1151="NÓMINA NOVIEMBRE"),11,AND(I1151="PC",M1151="NÓMINA DICIEMBRE"),12,I1151="VCF"," ",I1151="VSF"," ",I1151="SUB"," ",I1151="ADQBYS"," ",I1151="CONV"," ")</f>
        <v>#N/A</v>
      </c>
      <c r="O1151" s="50"/>
      <c r="P1151" s="51"/>
      <c r="Q1151" s="51" t="n">
        <f aca="false">ROUND((O1151*P1151)*0.15,2)</f>
        <v>0</v>
      </c>
      <c r="R1151" s="52" t="e">
        <f aca="false">_xlfn.IFS(I1151="PE","NO RELLENAR",I1151="PC","NO RELLENAR",I1151="SUB","NO RELLENAR",I1151="ADQBYS","NO RELLENAR",I1151="CONV","NO RELLENAR",I1151="VSF","RELLENAR",I1151="VCF","RELLENAR")</f>
        <v>#N/A</v>
      </c>
      <c r="S1151" s="53"/>
      <c r="T1151" s="53"/>
      <c r="U1151" s="54"/>
      <c r="V1151" s="55"/>
      <c r="W1151" s="54"/>
      <c r="X1151" s="55"/>
      <c r="Y1151" s="51"/>
      <c r="Z1151" s="51"/>
      <c r="AA1151" s="51"/>
      <c r="AB1151" s="51"/>
      <c r="AC1151" s="51"/>
      <c r="AD1151" s="51"/>
      <c r="AE1151" s="51"/>
      <c r="AF1151" s="51"/>
      <c r="AG1151" s="51"/>
      <c r="AH1151" s="51"/>
      <c r="AI1151" s="51"/>
      <c r="AJ1151" s="51"/>
      <c r="AK1151" s="51"/>
      <c r="AL1151" s="51"/>
      <c r="AM1151" s="54"/>
      <c r="AN1151" s="51"/>
      <c r="AO1151" s="54"/>
      <c r="AP1151" s="51"/>
      <c r="AQ1151" s="54"/>
      <c r="AR1151" s="51"/>
      <c r="AS1151" s="53" t="n">
        <v>0</v>
      </c>
      <c r="AT1151" s="53" t="n">
        <v>0</v>
      </c>
      <c r="AU1151" s="53" t="e">
        <f aca="false">_xlfn.IFS(I1151="PE",0,I1151="PC",0,I1151="VCF",ROUND(AS1151*AV1151,2),I1151="VSF",ROUND(AS1151*AV1151,2),I1151="SUB",ROUND(AS1151*AV1151,2),I1151="ADQBYS",ROUND(AS1151*AV1151,2),I1151="CONV",ROUND(AS1151*AV1151,2))</f>
        <v>#N/A</v>
      </c>
      <c r="AV1151" s="56"/>
      <c r="AW1151" s="57" t="e">
        <f aca="false">_xlfn.IFS(I1151="PE",ROUND((O1151*P1151)+Q1151,2),I1151="PC",ROUND((O1151*P1151)+Q1151,2),AND(I1151="VCF",BA1151="SI"),AS1151+AU1151,AND(I1151="VCF",BA1151="NO"),AS1151,AND(I1151="VSF",BA1151="SI"),AS1151+AU1151+Y1151+Z1151,AND(I1151="VSF",BA1151="NO"),AS1151+Y1151+Z1151,AND(I1151="SUB",BA1151="SI"),AS1151+AU1151,AND(I1151="SUB",BA1151="NO"),AS1151,AND(I1151="ADQBYS",BA1151="SI"),AS1151+AU1151,AND(I1151="ADQBYS",BA1151="NO"),AS1151,AND(I1151="CONV",BA1151="SI"),AS1151+AU1151,AND(I1151="CONV",BA1151="NO"),AS1151)</f>
        <v>#N/A</v>
      </c>
      <c r="AX1151" s="53"/>
      <c r="AY1151" s="58"/>
      <c r="AZ1151" s="51"/>
      <c r="BA1151" s="59"/>
    </row>
    <row r="1152" customFormat="false" ht="18.6" hidden="false" customHeight="true" outlineLevel="0" collapsed="false">
      <c r="A1152" s="43"/>
      <c r="B1152" s="44"/>
      <c r="C1152" s="44"/>
      <c r="D1152" s="44"/>
      <c r="E1152" s="44"/>
      <c r="F1152" s="44"/>
      <c r="G1152" s="44"/>
      <c r="H1152" s="45"/>
      <c r="I1152" s="44"/>
      <c r="J1152" s="44"/>
      <c r="K1152" s="44"/>
      <c r="L1152" s="47"/>
      <c r="M1152" s="47"/>
      <c r="N1152" s="49" t="e">
        <f aca="false">_xlfn.IFS(AND(I1152="PE",M1152="NÓMINA ENERO"),1,AND(I1152="PE",M1152="NÓMINA FEBRERO"),2,AND(I1152="PE",M1152="NÓMINA MARZO"),3,AND(I1152="PE",M1152="NÓMINA ABRIL"),4,AND(I1152="PE",M1152="NÓMINA MAYO"),5,AND(I1152="PE",M1152="NÓMINA JUNIO"),6,AND(I1152="PE",M1152="NÓMINA JULIO"),7,AND(I1152="PE",M1152="NÓMINA AGOSTO"),8,AND(I1152="PE",M1152="NÓMINA SEPTIEMBRE"),9,AND(I1152="PE",M1152="NÓMINA OCTUBRE"),10,AND(I1152="PE",M1152="NÓMINA NOVIEMBRE"),11,AND(I1152="PE",M1152="NÓMINA DICIEMBRE"),12,AND(I1152="PC",M1152="NÓMINA ENERO"),1,AND(I1152="PC",M1152="NÓMINA FEBRERO"),2,AND(I1152="PC",M1152="NÓMINA MARZO"),3,AND(I1152="PC",M1152="NÓMINA ABRIL"),4,AND(I1152="PC",M1152="NÓMINA MAYO"),5,AND(I1152="PC",M1152="NÓMINA JUNIO"),6,AND(I1152="PC",M1152="NÓMINA JULIO"),7,AND(I1152="PC",M1152="NÓMINA AGOSTO"),8,AND(I1152="PC",M1152="NÓMINA SEPTIEMBRE"),9,AND(I1152="PC",M1152="NÓMINA OCTUBRE"),10,AND(I1152="PC",M1152="NÓMINA NOVIEMBRE"),11,AND(I1152="PC",M1152="NÓMINA DICIEMBRE"),12,I1152="VCF"," ",I1152="VSF"," ",I1152="SUB"," ",I1152="ADQBYS"," ",I1152="CONV"," ")</f>
        <v>#N/A</v>
      </c>
      <c r="O1152" s="50"/>
      <c r="P1152" s="51"/>
      <c r="Q1152" s="51" t="n">
        <f aca="false">ROUND((O1152*P1152)*0.15,2)</f>
        <v>0</v>
      </c>
      <c r="R1152" s="52" t="e">
        <f aca="false">_xlfn.IFS(I1152="PE","NO RELLENAR",I1152="PC","NO RELLENAR",I1152="SUB","NO RELLENAR",I1152="ADQBYS","NO RELLENAR",I1152="CONV","NO RELLENAR",I1152="VSF","RELLENAR",I1152="VCF","RELLENAR")</f>
        <v>#N/A</v>
      </c>
      <c r="S1152" s="53"/>
      <c r="T1152" s="53"/>
      <c r="U1152" s="54"/>
      <c r="V1152" s="55"/>
      <c r="W1152" s="54"/>
      <c r="X1152" s="55"/>
      <c r="Y1152" s="51"/>
      <c r="Z1152" s="51"/>
      <c r="AA1152" s="51"/>
      <c r="AB1152" s="51"/>
      <c r="AC1152" s="51"/>
      <c r="AD1152" s="51"/>
      <c r="AE1152" s="51"/>
      <c r="AF1152" s="51"/>
      <c r="AG1152" s="51"/>
      <c r="AH1152" s="51"/>
      <c r="AI1152" s="51"/>
      <c r="AJ1152" s="51"/>
      <c r="AK1152" s="51"/>
      <c r="AL1152" s="51"/>
      <c r="AM1152" s="54"/>
      <c r="AN1152" s="51"/>
      <c r="AO1152" s="54"/>
      <c r="AP1152" s="51"/>
      <c r="AQ1152" s="54"/>
      <c r="AR1152" s="51"/>
      <c r="AS1152" s="53" t="n">
        <v>0</v>
      </c>
      <c r="AT1152" s="53" t="n">
        <v>0</v>
      </c>
      <c r="AU1152" s="53" t="e">
        <f aca="false">_xlfn.IFS(I1152="PE",0,I1152="PC",0,I1152="VCF",ROUND(AS1152*AV1152,2),I1152="VSF",ROUND(AS1152*AV1152,2),I1152="SUB",ROUND(AS1152*AV1152,2),I1152="ADQBYS",ROUND(AS1152*AV1152,2),I1152="CONV",ROUND(AS1152*AV1152,2))</f>
        <v>#N/A</v>
      </c>
      <c r="AV1152" s="56"/>
      <c r="AW1152" s="57" t="e">
        <f aca="false">_xlfn.IFS(I1152="PE",ROUND((O1152*P1152)+Q1152,2),I1152="PC",ROUND((O1152*P1152)+Q1152,2),AND(I1152="VCF",BA1152="SI"),AS1152+AU1152,AND(I1152="VCF",BA1152="NO"),AS1152,AND(I1152="VSF",BA1152="SI"),AS1152+AU1152+Y1152+Z1152,AND(I1152="VSF",BA1152="NO"),AS1152+Y1152+Z1152,AND(I1152="SUB",BA1152="SI"),AS1152+AU1152,AND(I1152="SUB",BA1152="NO"),AS1152,AND(I1152="ADQBYS",BA1152="SI"),AS1152+AU1152,AND(I1152="ADQBYS",BA1152="NO"),AS1152,AND(I1152="CONV",BA1152="SI"),AS1152+AU1152,AND(I1152="CONV",BA1152="NO"),AS1152)</f>
        <v>#N/A</v>
      </c>
      <c r="AX1152" s="53"/>
      <c r="AY1152" s="58"/>
      <c r="AZ1152" s="51"/>
      <c r="BA1152" s="59"/>
    </row>
    <row r="1153" customFormat="false" ht="18.6" hidden="false" customHeight="true" outlineLevel="0" collapsed="false">
      <c r="A1153" s="43"/>
      <c r="B1153" s="44"/>
      <c r="C1153" s="44"/>
      <c r="D1153" s="44"/>
      <c r="E1153" s="44"/>
      <c r="F1153" s="44"/>
      <c r="G1153" s="44"/>
      <c r="H1153" s="45"/>
      <c r="I1153" s="44"/>
      <c r="J1153" s="44"/>
      <c r="K1153" s="44"/>
      <c r="L1153" s="47"/>
      <c r="M1153" s="47"/>
      <c r="N1153" s="49" t="e">
        <f aca="false">_xlfn.IFS(AND(I1153="PE",M1153="NÓMINA ENERO"),1,AND(I1153="PE",M1153="NÓMINA FEBRERO"),2,AND(I1153="PE",M1153="NÓMINA MARZO"),3,AND(I1153="PE",M1153="NÓMINA ABRIL"),4,AND(I1153="PE",M1153="NÓMINA MAYO"),5,AND(I1153="PE",M1153="NÓMINA JUNIO"),6,AND(I1153="PE",M1153="NÓMINA JULIO"),7,AND(I1153="PE",M1153="NÓMINA AGOSTO"),8,AND(I1153="PE",M1153="NÓMINA SEPTIEMBRE"),9,AND(I1153="PE",M1153="NÓMINA OCTUBRE"),10,AND(I1153="PE",M1153="NÓMINA NOVIEMBRE"),11,AND(I1153="PE",M1153="NÓMINA DICIEMBRE"),12,AND(I1153="PC",M1153="NÓMINA ENERO"),1,AND(I1153="PC",M1153="NÓMINA FEBRERO"),2,AND(I1153="PC",M1153="NÓMINA MARZO"),3,AND(I1153="PC",M1153="NÓMINA ABRIL"),4,AND(I1153="PC",M1153="NÓMINA MAYO"),5,AND(I1153="PC",M1153="NÓMINA JUNIO"),6,AND(I1153="PC",M1153="NÓMINA JULIO"),7,AND(I1153="PC",M1153="NÓMINA AGOSTO"),8,AND(I1153="PC",M1153="NÓMINA SEPTIEMBRE"),9,AND(I1153="PC",M1153="NÓMINA OCTUBRE"),10,AND(I1153="PC",M1153="NÓMINA NOVIEMBRE"),11,AND(I1153="PC",M1153="NÓMINA DICIEMBRE"),12,I1153="VCF"," ",I1153="VSF"," ",I1153="SUB"," ",I1153="ADQBYS"," ",I1153="CONV"," ")</f>
        <v>#N/A</v>
      </c>
      <c r="O1153" s="50"/>
      <c r="P1153" s="51"/>
      <c r="Q1153" s="51" t="n">
        <f aca="false">ROUND((O1153*P1153)*0.15,2)</f>
        <v>0</v>
      </c>
      <c r="R1153" s="52" t="e">
        <f aca="false">_xlfn.IFS(I1153="PE","NO RELLENAR",I1153="PC","NO RELLENAR",I1153="SUB","NO RELLENAR",I1153="ADQBYS","NO RELLENAR",I1153="CONV","NO RELLENAR",I1153="VSF","RELLENAR",I1153="VCF","RELLENAR")</f>
        <v>#N/A</v>
      </c>
      <c r="S1153" s="53"/>
      <c r="T1153" s="53"/>
      <c r="U1153" s="54"/>
      <c r="V1153" s="55"/>
      <c r="W1153" s="54"/>
      <c r="X1153" s="55"/>
      <c r="Y1153" s="51"/>
      <c r="Z1153" s="51"/>
      <c r="AA1153" s="51"/>
      <c r="AB1153" s="51"/>
      <c r="AC1153" s="51"/>
      <c r="AD1153" s="51"/>
      <c r="AE1153" s="51"/>
      <c r="AF1153" s="51"/>
      <c r="AG1153" s="51"/>
      <c r="AH1153" s="51"/>
      <c r="AI1153" s="51"/>
      <c r="AJ1153" s="51"/>
      <c r="AK1153" s="51"/>
      <c r="AL1153" s="51"/>
      <c r="AM1153" s="54"/>
      <c r="AN1153" s="51"/>
      <c r="AO1153" s="54"/>
      <c r="AP1153" s="51"/>
      <c r="AQ1153" s="54"/>
      <c r="AR1153" s="51"/>
      <c r="AS1153" s="53" t="n">
        <v>0</v>
      </c>
      <c r="AT1153" s="53" t="n">
        <v>0</v>
      </c>
      <c r="AU1153" s="53" t="e">
        <f aca="false">_xlfn.IFS(I1153="PE",0,I1153="PC",0,I1153="VCF",ROUND(AS1153*AV1153,2),I1153="VSF",ROUND(AS1153*AV1153,2),I1153="SUB",ROUND(AS1153*AV1153,2),I1153="ADQBYS",ROUND(AS1153*AV1153,2),I1153="CONV",ROUND(AS1153*AV1153,2))</f>
        <v>#N/A</v>
      </c>
      <c r="AV1153" s="56"/>
      <c r="AW1153" s="57" t="e">
        <f aca="false">_xlfn.IFS(I1153="PE",ROUND((O1153*P1153)+Q1153,2),I1153="PC",ROUND((O1153*P1153)+Q1153,2),AND(I1153="VCF",BA1153="SI"),AS1153+AU1153,AND(I1153="VCF",BA1153="NO"),AS1153,AND(I1153="VSF",BA1153="SI"),AS1153+AU1153+Y1153+Z1153,AND(I1153="VSF",BA1153="NO"),AS1153+Y1153+Z1153,AND(I1153="SUB",BA1153="SI"),AS1153+AU1153,AND(I1153="SUB",BA1153="NO"),AS1153,AND(I1153="ADQBYS",BA1153="SI"),AS1153+AU1153,AND(I1153="ADQBYS",BA1153="NO"),AS1153,AND(I1153="CONV",BA1153="SI"),AS1153+AU1153,AND(I1153="CONV",BA1153="NO"),AS1153)</f>
        <v>#N/A</v>
      </c>
      <c r="AX1153" s="53"/>
      <c r="AY1153" s="58"/>
      <c r="AZ1153" s="51"/>
      <c r="BA1153" s="59"/>
    </row>
    <row r="1154" customFormat="false" ht="18.6" hidden="false" customHeight="true" outlineLevel="0" collapsed="false">
      <c r="A1154" s="43"/>
      <c r="B1154" s="44"/>
      <c r="C1154" s="44"/>
      <c r="D1154" s="44"/>
      <c r="E1154" s="44"/>
      <c r="F1154" s="44"/>
      <c r="G1154" s="44"/>
      <c r="H1154" s="45"/>
      <c r="I1154" s="44"/>
      <c r="J1154" s="44"/>
      <c r="K1154" s="44"/>
      <c r="L1154" s="47"/>
      <c r="M1154" s="47"/>
      <c r="N1154" s="49" t="e">
        <f aca="false">_xlfn.IFS(AND(I1154="PE",M1154="NÓMINA ENERO"),1,AND(I1154="PE",M1154="NÓMINA FEBRERO"),2,AND(I1154="PE",M1154="NÓMINA MARZO"),3,AND(I1154="PE",M1154="NÓMINA ABRIL"),4,AND(I1154="PE",M1154="NÓMINA MAYO"),5,AND(I1154="PE",M1154="NÓMINA JUNIO"),6,AND(I1154="PE",M1154="NÓMINA JULIO"),7,AND(I1154="PE",M1154="NÓMINA AGOSTO"),8,AND(I1154="PE",M1154="NÓMINA SEPTIEMBRE"),9,AND(I1154="PE",M1154="NÓMINA OCTUBRE"),10,AND(I1154="PE",M1154="NÓMINA NOVIEMBRE"),11,AND(I1154="PE",M1154="NÓMINA DICIEMBRE"),12,AND(I1154="PC",M1154="NÓMINA ENERO"),1,AND(I1154="PC",M1154="NÓMINA FEBRERO"),2,AND(I1154="PC",M1154="NÓMINA MARZO"),3,AND(I1154="PC",M1154="NÓMINA ABRIL"),4,AND(I1154="PC",M1154="NÓMINA MAYO"),5,AND(I1154="PC",M1154="NÓMINA JUNIO"),6,AND(I1154="PC",M1154="NÓMINA JULIO"),7,AND(I1154="PC",M1154="NÓMINA AGOSTO"),8,AND(I1154="PC",M1154="NÓMINA SEPTIEMBRE"),9,AND(I1154="PC",M1154="NÓMINA OCTUBRE"),10,AND(I1154="PC",M1154="NÓMINA NOVIEMBRE"),11,AND(I1154="PC",M1154="NÓMINA DICIEMBRE"),12,I1154="VCF"," ",I1154="VSF"," ",I1154="SUB"," ",I1154="ADQBYS"," ",I1154="CONV"," ")</f>
        <v>#N/A</v>
      </c>
      <c r="O1154" s="50"/>
      <c r="P1154" s="51"/>
      <c r="Q1154" s="51" t="n">
        <f aca="false">ROUND((O1154*P1154)*0.15,2)</f>
        <v>0</v>
      </c>
      <c r="R1154" s="52" t="e">
        <f aca="false">_xlfn.IFS(I1154="PE","NO RELLENAR",I1154="PC","NO RELLENAR",I1154="SUB","NO RELLENAR",I1154="ADQBYS","NO RELLENAR",I1154="CONV","NO RELLENAR",I1154="VSF","RELLENAR",I1154="VCF","RELLENAR")</f>
        <v>#N/A</v>
      </c>
      <c r="S1154" s="53"/>
      <c r="T1154" s="53"/>
      <c r="U1154" s="54"/>
      <c r="V1154" s="55"/>
      <c r="W1154" s="54"/>
      <c r="X1154" s="55"/>
      <c r="Y1154" s="51"/>
      <c r="Z1154" s="51"/>
      <c r="AA1154" s="51"/>
      <c r="AB1154" s="51"/>
      <c r="AC1154" s="51"/>
      <c r="AD1154" s="51"/>
      <c r="AE1154" s="51"/>
      <c r="AF1154" s="51"/>
      <c r="AG1154" s="51"/>
      <c r="AH1154" s="51"/>
      <c r="AI1154" s="51"/>
      <c r="AJ1154" s="51"/>
      <c r="AK1154" s="51"/>
      <c r="AL1154" s="51"/>
      <c r="AM1154" s="54"/>
      <c r="AN1154" s="51"/>
      <c r="AO1154" s="54"/>
      <c r="AP1154" s="51"/>
      <c r="AQ1154" s="54"/>
      <c r="AR1154" s="51"/>
      <c r="AS1154" s="53" t="n">
        <v>0</v>
      </c>
      <c r="AT1154" s="53" t="n">
        <v>0</v>
      </c>
      <c r="AU1154" s="53" t="e">
        <f aca="false">_xlfn.IFS(I1154="PE",0,I1154="PC",0,I1154="VCF",ROUND(AS1154*AV1154,2),I1154="VSF",ROUND(AS1154*AV1154,2),I1154="SUB",ROUND(AS1154*AV1154,2),I1154="ADQBYS",ROUND(AS1154*AV1154,2),I1154="CONV",ROUND(AS1154*AV1154,2))</f>
        <v>#N/A</v>
      </c>
      <c r="AV1154" s="56"/>
      <c r="AW1154" s="57" t="e">
        <f aca="false">_xlfn.IFS(I1154="PE",ROUND((O1154*P1154)+Q1154,2),I1154="PC",ROUND((O1154*P1154)+Q1154,2),AND(I1154="VCF",BA1154="SI"),AS1154+AU1154,AND(I1154="VCF",BA1154="NO"),AS1154,AND(I1154="VSF",BA1154="SI"),AS1154+AU1154+Y1154+Z1154,AND(I1154="VSF",BA1154="NO"),AS1154+Y1154+Z1154,AND(I1154="SUB",BA1154="SI"),AS1154+AU1154,AND(I1154="SUB",BA1154="NO"),AS1154,AND(I1154="ADQBYS",BA1154="SI"),AS1154+AU1154,AND(I1154="ADQBYS",BA1154="NO"),AS1154,AND(I1154="CONV",BA1154="SI"),AS1154+AU1154,AND(I1154="CONV",BA1154="NO"),AS1154)</f>
        <v>#N/A</v>
      </c>
      <c r="AX1154" s="53"/>
      <c r="AY1154" s="58"/>
      <c r="AZ1154" s="51"/>
      <c r="BA1154" s="59"/>
    </row>
    <row r="1155" customFormat="false" ht="18.6" hidden="false" customHeight="true" outlineLevel="0" collapsed="false">
      <c r="A1155" s="43"/>
      <c r="B1155" s="44"/>
      <c r="C1155" s="44"/>
      <c r="D1155" s="44"/>
      <c r="E1155" s="44"/>
      <c r="F1155" s="44"/>
      <c r="G1155" s="44"/>
      <c r="H1155" s="45"/>
      <c r="I1155" s="44"/>
      <c r="J1155" s="44"/>
      <c r="K1155" s="44"/>
      <c r="L1155" s="47"/>
      <c r="M1155" s="47"/>
      <c r="N1155" s="49" t="e">
        <f aca="false">_xlfn.IFS(AND(I1155="PE",M1155="NÓMINA ENERO"),1,AND(I1155="PE",M1155="NÓMINA FEBRERO"),2,AND(I1155="PE",M1155="NÓMINA MARZO"),3,AND(I1155="PE",M1155="NÓMINA ABRIL"),4,AND(I1155="PE",M1155="NÓMINA MAYO"),5,AND(I1155="PE",M1155="NÓMINA JUNIO"),6,AND(I1155="PE",M1155="NÓMINA JULIO"),7,AND(I1155="PE",M1155="NÓMINA AGOSTO"),8,AND(I1155="PE",M1155="NÓMINA SEPTIEMBRE"),9,AND(I1155="PE",M1155="NÓMINA OCTUBRE"),10,AND(I1155="PE",M1155="NÓMINA NOVIEMBRE"),11,AND(I1155="PE",M1155="NÓMINA DICIEMBRE"),12,AND(I1155="PC",M1155="NÓMINA ENERO"),1,AND(I1155="PC",M1155="NÓMINA FEBRERO"),2,AND(I1155="PC",M1155="NÓMINA MARZO"),3,AND(I1155="PC",M1155="NÓMINA ABRIL"),4,AND(I1155="PC",M1155="NÓMINA MAYO"),5,AND(I1155="PC",M1155="NÓMINA JUNIO"),6,AND(I1155="PC",M1155="NÓMINA JULIO"),7,AND(I1155="PC",M1155="NÓMINA AGOSTO"),8,AND(I1155="PC",M1155="NÓMINA SEPTIEMBRE"),9,AND(I1155="PC",M1155="NÓMINA OCTUBRE"),10,AND(I1155="PC",M1155="NÓMINA NOVIEMBRE"),11,AND(I1155="PC",M1155="NÓMINA DICIEMBRE"),12,I1155="VCF"," ",I1155="VSF"," ",I1155="SUB"," ",I1155="ADQBYS"," ",I1155="CONV"," ")</f>
        <v>#N/A</v>
      </c>
      <c r="O1155" s="50"/>
      <c r="P1155" s="51"/>
      <c r="Q1155" s="51" t="n">
        <f aca="false">ROUND((O1155*P1155)*0.15,2)</f>
        <v>0</v>
      </c>
      <c r="R1155" s="52" t="e">
        <f aca="false">_xlfn.IFS(I1155="PE","NO RELLENAR",I1155="PC","NO RELLENAR",I1155="SUB","NO RELLENAR",I1155="ADQBYS","NO RELLENAR",I1155="CONV","NO RELLENAR",I1155="VSF","RELLENAR",I1155="VCF","RELLENAR")</f>
        <v>#N/A</v>
      </c>
      <c r="S1155" s="53"/>
      <c r="T1155" s="53"/>
      <c r="U1155" s="54"/>
      <c r="V1155" s="55"/>
      <c r="W1155" s="54"/>
      <c r="X1155" s="55"/>
      <c r="Y1155" s="51"/>
      <c r="Z1155" s="51"/>
      <c r="AA1155" s="51"/>
      <c r="AB1155" s="51"/>
      <c r="AC1155" s="51"/>
      <c r="AD1155" s="51"/>
      <c r="AE1155" s="51"/>
      <c r="AF1155" s="51"/>
      <c r="AG1155" s="51"/>
      <c r="AH1155" s="51"/>
      <c r="AI1155" s="51"/>
      <c r="AJ1155" s="51"/>
      <c r="AK1155" s="51"/>
      <c r="AL1155" s="51"/>
      <c r="AM1155" s="54"/>
      <c r="AN1155" s="51"/>
      <c r="AO1155" s="54"/>
      <c r="AP1155" s="51"/>
      <c r="AQ1155" s="54"/>
      <c r="AR1155" s="51"/>
      <c r="AS1155" s="53" t="n">
        <v>0</v>
      </c>
      <c r="AT1155" s="53" t="n">
        <v>0</v>
      </c>
      <c r="AU1155" s="53" t="e">
        <f aca="false">_xlfn.IFS(I1155="PE",0,I1155="PC",0,I1155="VCF",ROUND(AS1155*AV1155,2),I1155="VSF",ROUND(AS1155*AV1155,2),I1155="SUB",ROUND(AS1155*AV1155,2),I1155="ADQBYS",ROUND(AS1155*AV1155,2),I1155="CONV",ROUND(AS1155*AV1155,2))</f>
        <v>#N/A</v>
      </c>
      <c r="AV1155" s="56"/>
      <c r="AW1155" s="57" t="e">
        <f aca="false">_xlfn.IFS(I1155="PE",ROUND((O1155*P1155)+Q1155,2),I1155="PC",ROUND((O1155*P1155)+Q1155,2),AND(I1155="VCF",BA1155="SI"),AS1155+AU1155,AND(I1155="VCF",BA1155="NO"),AS1155,AND(I1155="VSF",BA1155="SI"),AS1155+AU1155+Y1155+Z1155,AND(I1155="VSF",BA1155="NO"),AS1155+Y1155+Z1155,AND(I1155="SUB",BA1155="SI"),AS1155+AU1155,AND(I1155="SUB",BA1155="NO"),AS1155,AND(I1155="ADQBYS",BA1155="SI"),AS1155+AU1155,AND(I1155="ADQBYS",BA1155="NO"),AS1155,AND(I1155="CONV",BA1155="SI"),AS1155+AU1155,AND(I1155="CONV",BA1155="NO"),AS1155)</f>
        <v>#N/A</v>
      </c>
      <c r="AX1155" s="53"/>
      <c r="AY1155" s="58"/>
      <c r="AZ1155" s="51"/>
      <c r="BA1155" s="59"/>
    </row>
    <row r="1156" customFormat="false" ht="18.6" hidden="false" customHeight="true" outlineLevel="0" collapsed="false">
      <c r="A1156" s="43"/>
      <c r="B1156" s="44"/>
      <c r="C1156" s="44"/>
      <c r="D1156" s="44"/>
      <c r="E1156" s="44"/>
      <c r="F1156" s="44"/>
      <c r="G1156" s="44"/>
      <c r="H1156" s="45"/>
      <c r="I1156" s="44"/>
      <c r="J1156" s="44"/>
      <c r="K1156" s="44"/>
      <c r="L1156" s="47"/>
      <c r="M1156" s="47"/>
      <c r="N1156" s="49" t="e">
        <f aca="false">_xlfn.IFS(AND(I1156="PE",M1156="NÓMINA ENERO"),1,AND(I1156="PE",M1156="NÓMINA FEBRERO"),2,AND(I1156="PE",M1156="NÓMINA MARZO"),3,AND(I1156="PE",M1156="NÓMINA ABRIL"),4,AND(I1156="PE",M1156="NÓMINA MAYO"),5,AND(I1156="PE",M1156="NÓMINA JUNIO"),6,AND(I1156="PE",M1156="NÓMINA JULIO"),7,AND(I1156="PE",M1156="NÓMINA AGOSTO"),8,AND(I1156="PE",M1156="NÓMINA SEPTIEMBRE"),9,AND(I1156="PE",M1156="NÓMINA OCTUBRE"),10,AND(I1156="PE",M1156="NÓMINA NOVIEMBRE"),11,AND(I1156="PE",M1156="NÓMINA DICIEMBRE"),12,AND(I1156="PC",M1156="NÓMINA ENERO"),1,AND(I1156="PC",M1156="NÓMINA FEBRERO"),2,AND(I1156="PC",M1156="NÓMINA MARZO"),3,AND(I1156="PC",M1156="NÓMINA ABRIL"),4,AND(I1156="PC",M1156="NÓMINA MAYO"),5,AND(I1156="PC",M1156="NÓMINA JUNIO"),6,AND(I1156="PC",M1156="NÓMINA JULIO"),7,AND(I1156="PC",M1156="NÓMINA AGOSTO"),8,AND(I1156="PC",M1156="NÓMINA SEPTIEMBRE"),9,AND(I1156="PC",M1156="NÓMINA OCTUBRE"),10,AND(I1156="PC",M1156="NÓMINA NOVIEMBRE"),11,AND(I1156="PC",M1156="NÓMINA DICIEMBRE"),12,I1156="VCF"," ",I1156="VSF"," ",I1156="SUB"," ",I1156="ADQBYS"," ",I1156="CONV"," ")</f>
        <v>#N/A</v>
      </c>
      <c r="O1156" s="50"/>
      <c r="P1156" s="51"/>
      <c r="Q1156" s="51" t="n">
        <f aca="false">ROUND((O1156*P1156)*0.15,2)</f>
        <v>0</v>
      </c>
      <c r="R1156" s="52" t="e">
        <f aca="false">_xlfn.IFS(I1156="PE","NO RELLENAR",I1156="PC","NO RELLENAR",I1156="SUB","NO RELLENAR",I1156="ADQBYS","NO RELLENAR",I1156="CONV","NO RELLENAR",I1156="VSF","RELLENAR",I1156="VCF","RELLENAR")</f>
        <v>#N/A</v>
      </c>
      <c r="S1156" s="53"/>
      <c r="T1156" s="53"/>
      <c r="U1156" s="54"/>
      <c r="V1156" s="55"/>
      <c r="W1156" s="54"/>
      <c r="X1156" s="55"/>
      <c r="Y1156" s="51"/>
      <c r="Z1156" s="51"/>
      <c r="AA1156" s="51"/>
      <c r="AB1156" s="51"/>
      <c r="AC1156" s="51"/>
      <c r="AD1156" s="51"/>
      <c r="AE1156" s="51"/>
      <c r="AF1156" s="51"/>
      <c r="AG1156" s="51"/>
      <c r="AH1156" s="51"/>
      <c r="AI1156" s="51"/>
      <c r="AJ1156" s="51"/>
      <c r="AK1156" s="51"/>
      <c r="AL1156" s="51"/>
      <c r="AM1156" s="54"/>
      <c r="AN1156" s="51"/>
      <c r="AO1156" s="54"/>
      <c r="AP1156" s="51"/>
      <c r="AQ1156" s="54"/>
      <c r="AR1156" s="51"/>
      <c r="AS1156" s="53" t="n">
        <v>0</v>
      </c>
      <c r="AT1156" s="53" t="n">
        <v>0</v>
      </c>
      <c r="AU1156" s="53" t="e">
        <f aca="false">_xlfn.IFS(I1156="PE",0,I1156="PC",0,I1156="VCF",ROUND(AS1156*AV1156,2),I1156="VSF",ROUND(AS1156*AV1156,2),I1156="SUB",ROUND(AS1156*AV1156,2),I1156="ADQBYS",ROUND(AS1156*AV1156,2),I1156="CONV",ROUND(AS1156*AV1156,2))</f>
        <v>#N/A</v>
      </c>
      <c r="AV1156" s="56"/>
      <c r="AW1156" s="57" t="e">
        <f aca="false">_xlfn.IFS(I1156="PE",ROUND((O1156*P1156)+Q1156,2),I1156="PC",ROUND((O1156*P1156)+Q1156,2),AND(I1156="VCF",BA1156="SI"),AS1156+AU1156,AND(I1156="VCF",BA1156="NO"),AS1156,AND(I1156="VSF",BA1156="SI"),AS1156+AU1156+Y1156+Z1156,AND(I1156="VSF",BA1156="NO"),AS1156+Y1156+Z1156,AND(I1156="SUB",BA1156="SI"),AS1156+AU1156,AND(I1156="SUB",BA1156="NO"),AS1156,AND(I1156="ADQBYS",BA1156="SI"),AS1156+AU1156,AND(I1156="ADQBYS",BA1156="NO"),AS1156,AND(I1156="CONV",BA1156="SI"),AS1156+AU1156,AND(I1156="CONV",BA1156="NO"),AS1156)</f>
        <v>#N/A</v>
      </c>
      <c r="AX1156" s="53"/>
      <c r="AY1156" s="58"/>
      <c r="AZ1156" s="51"/>
      <c r="BA1156" s="59"/>
    </row>
    <row r="1157" customFormat="false" ht="18.6" hidden="false" customHeight="true" outlineLevel="0" collapsed="false">
      <c r="A1157" s="43"/>
      <c r="B1157" s="44"/>
      <c r="C1157" s="44"/>
      <c r="D1157" s="44"/>
      <c r="E1157" s="44"/>
      <c r="F1157" s="44"/>
      <c r="G1157" s="44"/>
      <c r="H1157" s="45"/>
      <c r="I1157" s="44"/>
      <c r="J1157" s="44"/>
      <c r="K1157" s="44"/>
      <c r="L1157" s="47"/>
      <c r="M1157" s="47"/>
      <c r="N1157" s="49" t="e">
        <f aca="false">_xlfn.IFS(AND(I1157="PE",M1157="NÓMINA ENERO"),1,AND(I1157="PE",M1157="NÓMINA FEBRERO"),2,AND(I1157="PE",M1157="NÓMINA MARZO"),3,AND(I1157="PE",M1157="NÓMINA ABRIL"),4,AND(I1157="PE",M1157="NÓMINA MAYO"),5,AND(I1157="PE",M1157="NÓMINA JUNIO"),6,AND(I1157="PE",M1157="NÓMINA JULIO"),7,AND(I1157="PE",M1157="NÓMINA AGOSTO"),8,AND(I1157="PE",M1157="NÓMINA SEPTIEMBRE"),9,AND(I1157="PE",M1157="NÓMINA OCTUBRE"),10,AND(I1157="PE",M1157="NÓMINA NOVIEMBRE"),11,AND(I1157="PE",M1157="NÓMINA DICIEMBRE"),12,AND(I1157="PC",M1157="NÓMINA ENERO"),1,AND(I1157="PC",M1157="NÓMINA FEBRERO"),2,AND(I1157="PC",M1157="NÓMINA MARZO"),3,AND(I1157="PC",M1157="NÓMINA ABRIL"),4,AND(I1157="PC",M1157="NÓMINA MAYO"),5,AND(I1157="PC",M1157="NÓMINA JUNIO"),6,AND(I1157="PC",M1157="NÓMINA JULIO"),7,AND(I1157="PC",M1157="NÓMINA AGOSTO"),8,AND(I1157="PC",M1157="NÓMINA SEPTIEMBRE"),9,AND(I1157="PC",M1157="NÓMINA OCTUBRE"),10,AND(I1157="PC",M1157="NÓMINA NOVIEMBRE"),11,AND(I1157="PC",M1157="NÓMINA DICIEMBRE"),12,I1157="VCF"," ",I1157="VSF"," ",I1157="SUB"," ",I1157="ADQBYS"," ",I1157="CONV"," ")</f>
        <v>#N/A</v>
      </c>
      <c r="O1157" s="50"/>
      <c r="P1157" s="51"/>
      <c r="Q1157" s="51" t="n">
        <f aca="false">ROUND((O1157*P1157)*0.15,2)</f>
        <v>0</v>
      </c>
      <c r="R1157" s="52" t="e">
        <f aca="false">_xlfn.IFS(I1157="PE","NO RELLENAR",I1157="PC","NO RELLENAR",I1157="SUB","NO RELLENAR",I1157="ADQBYS","NO RELLENAR",I1157="CONV","NO RELLENAR",I1157="VSF","RELLENAR",I1157="VCF","RELLENAR")</f>
        <v>#N/A</v>
      </c>
      <c r="S1157" s="53"/>
      <c r="T1157" s="53"/>
      <c r="U1157" s="54"/>
      <c r="V1157" s="55"/>
      <c r="W1157" s="54"/>
      <c r="X1157" s="55"/>
      <c r="Y1157" s="51"/>
      <c r="Z1157" s="51"/>
      <c r="AA1157" s="51"/>
      <c r="AB1157" s="51"/>
      <c r="AC1157" s="51"/>
      <c r="AD1157" s="51"/>
      <c r="AE1157" s="51"/>
      <c r="AF1157" s="51"/>
      <c r="AG1157" s="51"/>
      <c r="AH1157" s="51"/>
      <c r="AI1157" s="51"/>
      <c r="AJ1157" s="51"/>
      <c r="AK1157" s="51"/>
      <c r="AL1157" s="51"/>
      <c r="AM1157" s="54"/>
      <c r="AN1157" s="51"/>
      <c r="AO1157" s="54"/>
      <c r="AP1157" s="51"/>
      <c r="AQ1157" s="54"/>
      <c r="AR1157" s="51"/>
      <c r="AS1157" s="53" t="n">
        <v>0</v>
      </c>
      <c r="AT1157" s="53" t="n">
        <v>0</v>
      </c>
      <c r="AU1157" s="53" t="e">
        <f aca="false">_xlfn.IFS(I1157="PE",0,I1157="PC",0,I1157="VCF",ROUND(AS1157*AV1157,2),I1157="VSF",ROUND(AS1157*AV1157,2),I1157="SUB",ROUND(AS1157*AV1157,2),I1157="ADQBYS",ROUND(AS1157*AV1157,2),I1157="CONV",ROUND(AS1157*AV1157,2))</f>
        <v>#N/A</v>
      </c>
      <c r="AV1157" s="56"/>
      <c r="AW1157" s="57" t="e">
        <f aca="false">_xlfn.IFS(I1157="PE",ROUND((O1157*P1157)+Q1157,2),I1157="PC",ROUND((O1157*P1157)+Q1157,2),AND(I1157="VCF",BA1157="SI"),AS1157+AU1157,AND(I1157="VCF",BA1157="NO"),AS1157,AND(I1157="VSF",BA1157="SI"),AS1157+AU1157+Y1157+Z1157,AND(I1157="VSF",BA1157="NO"),AS1157+Y1157+Z1157,AND(I1157="SUB",BA1157="SI"),AS1157+AU1157,AND(I1157="SUB",BA1157="NO"),AS1157,AND(I1157="ADQBYS",BA1157="SI"),AS1157+AU1157,AND(I1157="ADQBYS",BA1157="NO"),AS1157,AND(I1157="CONV",BA1157="SI"),AS1157+AU1157,AND(I1157="CONV",BA1157="NO"),AS1157)</f>
        <v>#N/A</v>
      </c>
      <c r="AX1157" s="53"/>
      <c r="AY1157" s="58"/>
      <c r="AZ1157" s="51"/>
      <c r="BA1157" s="59"/>
    </row>
    <row r="1158" customFormat="false" ht="18.6" hidden="false" customHeight="true" outlineLevel="0" collapsed="false">
      <c r="A1158" s="43"/>
      <c r="B1158" s="44"/>
      <c r="C1158" s="44"/>
      <c r="D1158" s="44"/>
      <c r="E1158" s="44"/>
      <c r="F1158" s="44"/>
      <c r="G1158" s="44"/>
      <c r="H1158" s="45"/>
      <c r="I1158" s="44"/>
      <c r="J1158" s="44"/>
      <c r="K1158" s="44"/>
      <c r="L1158" s="47"/>
      <c r="M1158" s="47"/>
      <c r="N1158" s="49" t="e">
        <f aca="false">_xlfn.IFS(AND(I1158="PE",M1158="NÓMINA ENERO"),1,AND(I1158="PE",M1158="NÓMINA FEBRERO"),2,AND(I1158="PE",M1158="NÓMINA MARZO"),3,AND(I1158="PE",M1158="NÓMINA ABRIL"),4,AND(I1158="PE",M1158="NÓMINA MAYO"),5,AND(I1158="PE",M1158="NÓMINA JUNIO"),6,AND(I1158="PE",M1158="NÓMINA JULIO"),7,AND(I1158="PE",M1158="NÓMINA AGOSTO"),8,AND(I1158="PE",M1158="NÓMINA SEPTIEMBRE"),9,AND(I1158="PE",M1158="NÓMINA OCTUBRE"),10,AND(I1158="PE",M1158="NÓMINA NOVIEMBRE"),11,AND(I1158="PE",M1158="NÓMINA DICIEMBRE"),12,AND(I1158="PC",M1158="NÓMINA ENERO"),1,AND(I1158="PC",M1158="NÓMINA FEBRERO"),2,AND(I1158="PC",M1158="NÓMINA MARZO"),3,AND(I1158="PC",M1158="NÓMINA ABRIL"),4,AND(I1158="PC",M1158="NÓMINA MAYO"),5,AND(I1158="PC",M1158="NÓMINA JUNIO"),6,AND(I1158="PC",M1158="NÓMINA JULIO"),7,AND(I1158="PC",M1158="NÓMINA AGOSTO"),8,AND(I1158="PC",M1158="NÓMINA SEPTIEMBRE"),9,AND(I1158="PC",M1158="NÓMINA OCTUBRE"),10,AND(I1158="PC",M1158="NÓMINA NOVIEMBRE"),11,AND(I1158="PC",M1158="NÓMINA DICIEMBRE"),12,I1158="VCF"," ",I1158="VSF"," ",I1158="SUB"," ",I1158="ADQBYS"," ",I1158="CONV"," ")</f>
        <v>#N/A</v>
      </c>
      <c r="O1158" s="50"/>
      <c r="P1158" s="51"/>
      <c r="Q1158" s="51" t="n">
        <f aca="false">ROUND((O1158*P1158)*0.15,2)</f>
        <v>0</v>
      </c>
      <c r="R1158" s="52" t="e">
        <f aca="false">_xlfn.IFS(I1158="PE","NO RELLENAR",I1158="PC","NO RELLENAR",I1158="SUB","NO RELLENAR",I1158="ADQBYS","NO RELLENAR",I1158="CONV","NO RELLENAR",I1158="VSF","RELLENAR",I1158="VCF","RELLENAR")</f>
        <v>#N/A</v>
      </c>
      <c r="S1158" s="53"/>
      <c r="T1158" s="53"/>
      <c r="U1158" s="54"/>
      <c r="V1158" s="55"/>
      <c r="W1158" s="54"/>
      <c r="X1158" s="55"/>
      <c r="Y1158" s="51"/>
      <c r="Z1158" s="51"/>
      <c r="AA1158" s="51"/>
      <c r="AB1158" s="51"/>
      <c r="AC1158" s="51"/>
      <c r="AD1158" s="51"/>
      <c r="AE1158" s="51"/>
      <c r="AF1158" s="51"/>
      <c r="AG1158" s="51"/>
      <c r="AH1158" s="51"/>
      <c r="AI1158" s="51"/>
      <c r="AJ1158" s="51"/>
      <c r="AK1158" s="51"/>
      <c r="AL1158" s="51"/>
      <c r="AM1158" s="54"/>
      <c r="AN1158" s="51"/>
      <c r="AO1158" s="54"/>
      <c r="AP1158" s="51"/>
      <c r="AQ1158" s="54"/>
      <c r="AR1158" s="51"/>
      <c r="AS1158" s="53" t="n">
        <v>0</v>
      </c>
      <c r="AT1158" s="53" t="n">
        <v>0</v>
      </c>
      <c r="AU1158" s="53" t="e">
        <f aca="false">_xlfn.IFS(I1158="PE",0,I1158="PC",0,I1158="VCF",ROUND(AS1158*AV1158,2),I1158="VSF",ROUND(AS1158*AV1158,2),I1158="SUB",ROUND(AS1158*AV1158,2),I1158="ADQBYS",ROUND(AS1158*AV1158,2),I1158="CONV",ROUND(AS1158*AV1158,2))</f>
        <v>#N/A</v>
      </c>
      <c r="AV1158" s="56"/>
      <c r="AW1158" s="57" t="e">
        <f aca="false">_xlfn.IFS(I1158="PE",ROUND((O1158*P1158)+Q1158,2),I1158="PC",ROUND((O1158*P1158)+Q1158,2),AND(I1158="VCF",BA1158="SI"),AS1158+AU1158,AND(I1158="VCF",BA1158="NO"),AS1158,AND(I1158="VSF",BA1158="SI"),AS1158+AU1158+Y1158+Z1158,AND(I1158="VSF",BA1158="NO"),AS1158+Y1158+Z1158,AND(I1158="SUB",BA1158="SI"),AS1158+AU1158,AND(I1158="SUB",BA1158="NO"),AS1158,AND(I1158="ADQBYS",BA1158="SI"),AS1158+AU1158,AND(I1158="ADQBYS",BA1158="NO"),AS1158,AND(I1158="CONV",BA1158="SI"),AS1158+AU1158,AND(I1158="CONV",BA1158="NO"),AS1158)</f>
        <v>#N/A</v>
      </c>
      <c r="AX1158" s="53"/>
      <c r="AY1158" s="58"/>
      <c r="AZ1158" s="51"/>
      <c r="BA1158" s="59"/>
    </row>
    <row r="1159" customFormat="false" ht="18.6" hidden="false" customHeight="true" outlineLevel="0" collapsed="false">
      <c r="A1159" s="43"/>
      <c r="B1159" s="44"/>
      <c r="C1159" s="44"/>
      <c r="D1159" s="44"/>
      <c r="E1159" s="44"/>
      <c r="F1159" s="44"/>
      <c r="G1159" s="44"/>
      <c r="H1159" s="45"/>
      <c r="I1159" s="44"/>
      <c r="J1159" s="44"/>
      <c r="K1159" s="44"/>
      <c r="L1159" s="47"/>
      <c r="M1159" s="47"/>
      <c r="N1159" s="49" t="e">
        <f aca="false">_xlfn.IFS(AND(I1159="PE",M1159="NÓMINA ENERO"),1,AND(I1159="PE",M1159="NÓMINA FEBRERO"),2,AND(I1159="PE",M1159="NÓMINA MARZO"),3,AND(I1159="PE",M1159="NÓMINA ABRIL"),4,AND(I1159="PE",M1159="NÓMINA MAYO"),5,AND(I1159="PE",M1159="NÓMINA JUNIO"),6,AND(I1159="PE",M1159="NÓMINA JULIO"),7,AND(I1159="PE",M1159="NÓMINA AGOSTO"),8,AND(I1159="PE",M1159="NÓMINA SEPTIEMBRE"),9,AND(I1159="PE",M1159="NÓMINA OCTUBRE"),10,AND(I1159="PE",M1159="NÓMINA NOVIEMBRE"),11,AND(I1159="PE",M1159="NÓMINA DICIEMBRE"),12,AND(I1159="PC",M1159="NÓMINA ENERO"),1,AND(I1159="PC",M1159="NÓMINA FEBRERO"),2,AND(I1159="PC",M1159="NÓMINA MARZO"),3,AND(I1159="PC",M1159="NÓMINA ABRIL"),4,AND(I1159="PC",M1159="NÓMINA MAYO"),5,AND(I1159="PC",M1159="NÓMINA JUNIO"),6,AND(I1159="PC",M1159="NÓMINA JULIO"),7,AND(I1159="PC",M1159="NÓMINA AGOSTO"),8,AND(I1159="PC",M1159="NÓMINA SEPTIEMBRE"),9,AND(I1159="PC",M1159="NÓMINA OCTUBRE"),10,AND(I1159="PC",M1159="NÓMINA NOVIEMBRE"),11,AND(I1159="PC",M1159="NÓMINA DICIEMBRE"),12,I1159="VCF"," ",I1159="VSF"," ",I1159="SUB"," ",I1159="ADQBYS"," ",I1159="CONV"," ")</f>
        <v>#N/A</v>
      </c>
      <c r="O1159" s="50"/>
      <c r="P1159" s="51"/>
      <c r="Q1159" s="51" t="n">
        <f aca="false">ROUND((O1159*P1159)*0.15,2)</f>
        <v>0</v>
      </c>
      <c r="R1159" s="52" t="e">
        <f aca="false">_xlfn.IFS(I1159="PE","NO RELLENAR",I1159="PC","NO RELLENAR",I1159="SUB","NO RELLENAR",I1159="ADQBYS","NO RELLENAR",I1159="CONV","NO RELLENAR",I1159="VSF","RELLENAR",I1159="VCF","RELLENAR")</f>
        <v>#N/A</v>
      </c>
      <c r="S1159" s="53"/>
      <c r="T1159" s="53"/>
      <c r="U1159" s="54"/>
      <c r="V1159" s="55"/>
      <c r="W1159" s="54"/>
      <c r="X1159" s="55"/>
      <c r="Y1159" s="51"/>
      <c r="Z1159" s="51"/>
      <c r="AA1159" s="51"/>
      <c r="AB1159" s="51"/>
      <c r="AC1159" s="51"/>
      <c r="AD1159" s="51"/>
      <c r="AE1159" s="51"/>
      <c r="AF1159" s="51"/>
      <c r="AG1159" s="51"/>
      <c r="AH1159" s="51"/>
      <c r="AI1159" s="51"/>
      <c r="AJ1159" s="51"/>
      <c r="AK1159" s="51"/>
      <c r="AL1159" s="51"/>
      <c r="AM1159" s="54"/>
      <c r="AN1159" s="51"/>
      <c r="AO1159" s="54"/>
      <c r="AP1159" s="51"/>
      <c r="AQ1159" s="54"/>
      <c r="AR1159" s="51"/>
      <c r="AS1159" s="53" t="n">
        <v>0</v>
      </c>
      <c r="AT1159" s="53" t="n">
        <v>0</v>
      </c>
      <c r="AU1159" s="53" t="e">
        <f aca="false">_xlfn.IFS(I1159="PE",0,I1159="PC",0,I1159="VCF",ROUND(AS1159*AV1159,2),I1159="VSF",ROUND(AS1159*AV1159,2),I1159="SUB",ROUND(AS1159*AV1159,2),I1159="ADQBYS",ROUND(AS1159*AV1159,2),I1159="CONV",ROUND(AS1159*AV1159,2))</f>
        <v>#N/A</v>
      </c>
      <c r="AV1159" s="56"/>
      <c r="AW1159" s="57" t="e">
        <f aca="false">_xlfn.IFS(I1159="PE",ROUND((O1159*P1159)+Q1159,2),I1159="PC",ROUND((O1159*P1159)+Q1159,2),AND(I1159="VCF",BA1159="SI"),AS1159+AU1159,AND(I1159="VCF",BA1159="NO"),AS1159,AND(I1159="VSF",BA1159="SI"),AS1159+AU1159+Y1159+Z1159,AND(I1159="VSF",BA1159="NO"),AS1159+Y1159+Z1159,AND(I1159="SUB",BA1159="SI"),AS1159+AU1159,AND(I1159="SUB",BA1159="NO"),AS1159,AND(I1159="ADQBYS",BA1159="SI"),AS1159+AU1159,AND(I1159="ADQBYS",BA1159="NO"),AS1159,AND(I1159="CONV",BA1159="SI"),AS1159+AU1159,AND(I1159="CONV",BA1159="NO"),AS1159)</f>
        <v>#N/A</v>
      </c>
      <c r="AX1159" s="53"/>
      <c r="AY1159" s="58"/>
      <c r="AZ1159" s="51"/>
      <c r="BA1159" s="59"/>
    </row>
    <row r="1160" customFormat="false" ht="18.6" hidden="false" customHeight="true" outlineLevel="0" collapsed="false">
      <c r="A1160" s="43"/>
      <c r="B1160" s="44"/>
      <c r="C1160" s="44"/>
      <c r="D1160" s="44"/>
      <c r="E1160" s="44"/>
      <c r="F1160" s="44"/>
      <c r="G1160" s="44"/>
      <c r="H1160" s="45"/>
      <c r="I1160" s="44"/>
      <c r="J1160" s="44"/>
      <c r="K1160" s="44"/>
      <c r="L1160" s="47"/>
      <c r="M1160" s="47"/>
      <c r="N1160" s="49" t="e">
        <f aca="false">_xlfn.IFS(AND(I1160="PE",M1160="NÓMINA ENERO"),1,AND(I1160="PE",M1160="NÓMINA FEBRERO"),2,AND(I1160="PE",M1160="NÓMINA MARZO"),3,AND(I1160="PE",M1160="NÓMINA ABRIL"),4,AND(I1160="PE",M1160="NÓMINA MAYO"),5,AND(I1160="PE",M1160="NÓMINA JUNIO"),6,AND(I1160="PE",M1160="NÓMINA JULIO"),7,AND(I1160="PE",M1160="NÓMINA AGOSTO"),8,AND(I1160="PE",M1160="NÓMINA SEPTIEMBRE"),9,AND(I1160="PE",M1160="NÓMINA OCTUBRE"),10,AND(I1160="PE",M1160="NÓMINA NOVIEMBRE"),11,AND(I1160="PE",M1160="NÓMINA DICIEMBRE"),12,AND(I1160="PC",M1160="NÓMINA ENERO"),1,AND(I1160="PC",M1160="NÓMINA FEBRERO"),2,AND(I1160="PC",M1160="NÓMINA MARZO"),3,AND(I1160="PC",M1160="NÓMINA ABRIL"),4,AND(I1160="PC",M1160="NÓMINA MAYO"),5,AND(I1160="PC",M1160="NÓMINA JUNIO"),6,AND(I1160="PC",M1160="NÓMINA JULIO"),7,AND(I1160="PC",M1160="NÓMINA AGOSTO"),8,AND(I1160="PC",M1160="NÓMINA SEPTIEMBRE"),9,AND(I1160="PC",M1160="NÓMINA OCTUBRE"),10,AND(I1160="PC",M1160="NÓMINA NOVIEMBRE"),11,AND(I1160="PC",M1160="NÓMINA DICIEMBRE"),12,I1160="VCF"," ",I1160="VSF"," ",I1160="SUB"," ",I1160="ADQBYS"," ",I1160="CONV"," ")</f>
        <v>#N/A</v>
      </c>
      <c r="O1160" s="50"/>
      <c r="P1160" s="51"/>
      <c r="Q1160" s="51" t="n">
        <f aca="false">ROUND((O1160*P1160)*0.15,2)</f>
        <v>0</v>
      </c>
      <c r="R1160" s="52" t="e">
        <f aca="false">_xlfn.IFS(I1160="PE","NO RELLENAR",I1160="PC","NO RELLENAR",I1160="SUB","NO RELLENAR",I1160="ADQBYS","NO RELLENAR",I1160="CONV","NO RELLENAR",I1160="VSF","RELLENAR",I1160="VCF","RELLENAR")</f>
        <v>#N/A</v>
      </c>
      <c r="S1160" s="53"/>
      <c r="T1160" s="53"/>
      <c r="U1160" s="54"/>
      <c r="V1160" s="55"/>
      <c r="W1160" s="54"/>
      <c r="X1160" s="55"/>
      <c r="Y1160" s="51"/>
      <c r="Z1160" s="51"/>
      <c r="AA1160" s="51"/>
      <c r="AB1160" s="51"/>
      <c r="AC1160" s="51"/>
      <c r="AD1160" s="51"/>
      <c r="AE1160" s="51"/>
      <c r="AF1160" s="51"/>
      <c r="AG1160" s="51"/>
      <c r="AH1160" s="51"/>
      <c r="AI1160" s="51"/>
      <c r="AJ1160" s="51"/>
      <c r="AK1160" s="51"/>
      <c r="AL1160" s="51"/>
      <c r="AM1160" s="54"/>
      <c r="AN1160" s="51"/>
      <c r="AO1160" s="54"/>
      <c r="AP1160" s="51"/>
      <c r="AQ1160" s="54"/>
      <c r="AR1160" s="51"/>
      <c r="AS1160" s="53" t="n">
        <v>0</v>
      </c>
      <c r="AT1160" s="53" t="n">
        <v>0</v>
      </c>
      <c r="AU1160" s="53" t="e">
        <f aca="false">_xlfn.IFS(I1160="PE",0,I1160="PC",0,I1160="VCF",ROUND(AS1160*AV1160,2),I1160="VSF",ROUND(AS1160*AV1160,2),I1160="SUB",ROUND(AS1160*AV1160,2),I1160="ADQBYS",ROUND(AS1160*AV1160,2),I1160="CONV",ROUND(AS1160*AV1160,2))</f>
        <v>#N/A</v>
      </c>
      <c r="AV1160" s="56"/>
      <c r="AW1160" s="57" t="e">
        <f aca="false">_xlfn.IFS(I1160="PE",ROUND((O1160*P1160)+Q1160,2),I1160="PC",ROUND((O1160*P1160)+Q1160,2),AND(I1160="VCF",BA1160="SI"),AS1160+AU1160,AND(I1160="VCF",BA1160="NO"),AS1160,AND(I1160="VSF",BA1160="SI"),AS1160+AU1160+Y1160+Z1160,AND(I1160="VSF",BA1160="NO"),AS1160+Y1160+Z1160,AND(I1160="SUB",BA1160="SI"),AS1160+AU1160,AND(I1160="SUB",BA1160="NO"),AS1160,AND(I1160="ADQBYS",BA1160="SI"),AS1160+AU1160,AND(I1160="ADQBYS",BA1160="NO"),AS1160,AND(I1160="CONV",BA1160="SI"),AS1160+AU1160,AND(I1160="CONV",BA1160="NO"),AS1160)</f>
        <v>#N/A</v>
      </c>
      <c r="AX1160" s="53"/>
      <c r="AY1160" s="58"/>
      <c r="AZ1160" s="51"/>
      <c r="BA1160" s="59"/>
    </row>
    <row r="1161" customFormat="false" ht="18.6" hidden="false" customHeight="true" outlineLevel="0" collapsed="false">
      <c r="A1161" s="43"/>
      <c r="B1161" s="44"/>
      <c r="C1161" s="44"/>
      <c r="D1161" s="44"/>
      <c r="E1161" s="44"/>
      <c r="F1161" s="44"/>
      <c r="G1161" s="44"/>
      <c r="H1161" s="45"/>
      <c r="I1161" s="44"/>
      <c r="J1161" s="44"/>
      <c r="K1161" s="44"/>
      <c r="L1161" s="47"/>
      <c r="M1161" s="47"/>
      <c r="N1161" s="49" t="e">
        <f aca="false">_xlfn.IFS(AND(I1161="PE",M1161="NÓMINA ENERO"),1,AND(I1161="PE",M1161="NÓMINA FEBRERO"),2,AND(I1161="PE",M1161="NÓMINA MARZO"),3,AND(I1161="PE",M1161="NÓMINA ABRIL"),4,AND(I1161="PE",M1161="NÓMINA MAYO"),5,AND(I1161="PE",M1161="NÓMINA JUNIO"),6,AND(I1161="PE",M1161="NÓMINA JULIO"),7,AND(I1161="PE",M1161="NÓMINA AGOSTO"),8,AND(I1161="PE",M1161="NÓMINA SEPTIEMBRE"),9,AND(I1161="PE",M1161="NÓMINA OCTUBRE"),10,AND(I1161="PE",M1161="NÓMINA NOVIEMBRE"),11,AND(I1161="PE",M1161="NÓMINA DICIEMBRE"),12,AND(I1161="PC",M1161="NÓMINA ENERO"),1,AND(I1161="PC",M1161="NÓMINA FEBRERO"),2,AND(I1161="PC",M1161="NÓMINA MARZO"),3,AND(I1161="PC",M1161="NÓMINA ABRIL"),4,AND(I1161="PC",M1161="NÓMINA MAYO"),5,AND(I1161="PC",M1161="NÓMINA JUNIO"),6,AND(I1161="PC",M1161="NÓMINA JULIO"),7,AND(I1161="PC",M1161="NÓMINA AGOSTO"),8,AND(I1161="PC",M1161="NÓMINA SEPTIEMBRE"),9,AND(I1161="PC",M1161="NÓMINA OCTUBRE"),10,AND(I1161="PC",M1161="NÓMINA NOVIEMBRE"),11,AND(I1161="PC",M1161="NÓMINA DICIEMBRE"),12,I1161="VCF"," ",I1161="VSF"," ",I1161="SUB"," ",I1161="ADQBYS"," ",I1161="CONV"," ")</f>
        <v>#N/A</v>
      </c>
      <c r="O1161" s="50"/>
      <c r="P1161" s="51"/>
      <c r="Q1161" s="51" t="n">
        <f aca="false">ROUND((O1161*P1161)*0.15,2)</f>
        <v>0</v>
      </c>
      <c r="R1161" s="52" t="e">
        <f aca="false">_xlfn.IFS(I1161="PE","NO RELLENAR",I1161="PC","NO RELLENAR",I1161="SUB","NO RELLENAR",I1161="ADQBYS","NO RELLENAR",I1161="CONV","NO RELLENAR",I1161="VSF","RELLENAR",I1161="VCF","RELLENAR")</f>
        <v>#N/A</v>
      </c>
      <c r="S1161" s="53"/>
      <c r="T1161" s="53"/>
      <c r="U1161" s="54"/>
      <c r="V1161" s="55"/>
      <c r="W1161" s="54"/>
      <c r="X1161" s="55"/>
      <c r="Y1161" s="51"/>
      <c r="Z1161" s="51"/>
      <c r="AA1161" s="51"/>
      <c r="AB1161" s="51"/>
      <c r="AC1161" s="51"/>
      <c r="AD1161" s="51"/>
      <c r="AE1161" s="51"/>
      <c r="AF1161" s="51"/>
      <c r="AG1161" s="51"/>
      <c r="AH1161" s="51"/>
      <c r="AI1161" s="51"/>
      <c r="AJ1161" s="51"/>
      <c r="AK1161" s="51"/>
      <c r="AL1161" s="51"/>
      <c r="AM1161" s="54"/>
      <c r="AN1161" s="51"/>
      <c r="AO1161" s="54"/>
      <c r="AP1161" s="51"/>
      <c r="AQ1161" s="54"/>
      <c r="AR1161" s="51"/>
      <c r="AS1161" s="53" t="n">
        <v>0</v>
      </c>
      <c r="AT1161" s="53" t="n">
        <v>0</v>
      </c>
      <c r="AU1161" s="53" t="e">
        <f aca="false">_xlfn.IFS(I1161="PE",0,I1161="PC",0,I1161="VCF",ROUND(AS1161*AV1161,2),I1161="VSF",ROUND(AS1161*AV1161,2),I1161="SUB",ROUND(AS1161*AV1161,2),I1161="ADQBYS",ROUND(AS1161*AV1161,2),I1161="CONV",ROUND(AS1161*AV1161,2))</f>
        <v>#N/A</v>
      </c>
      <c r="AV1161" s="56"/>
      <c r="AW1161" s="57" t="e">
        <f aca="false">_xlfn.IFS(I1161="PE",ROUND((O1161*P1161)+Q1161,2),I1161="PC",ROUND((O1161*P1161)+Q1161,2),AND(I1161="VCF",BA1161="SI"),AS1161+AU1161,AND(I1161="VCF",BA1161="NO"),AS1161,AND(I1161="VSF",BA1161="SI"),AS1161+AU1161+Y1161+Z1161,AND(I1161="VSF",BA1161="NO"),AS1161+Y1161+Z1161,AND(I1161="SUB",BA1161="SI"),AS1161+AU1161,AND(I1161="SUB",BA1161="NO"),AS1161,AND(I1161="ADQBYS",BA1161="SI"),AS1161+AU1161,AND(I1161="ADQBYS",BA1161="NO"),AS1161,AND(I1161="CONV",BA1161="SI"),AS1161+AU1161,AND(I1161="CONV",BA1161="NO"),AS1161)</f>
        <v>#N/A</v>
      </c>
      <c r="AX1161" s="53"/>
      <c r="AY1161" s="58"/>
      <c r="AZ1161" s="51"/>
      <c r="BA1161" s="59"/>
    </row>
    <row r="1162" customFormat="false" ht="18.6" hidden="false" customHeight="true" outlineLevel="0" collapsed="false">
      <c r="A1162" s="43"/>
      <c r="B1162" s="44"/>
      <c r="C1162" s="44"/>
      <c r="D1162" s="44"/>
      <c r="E1162" s="44"/>
      <c r="F1162" s="44"/>
      <c r="G1162" s="44"/>
      <c r="H1162" s="45"/>
      <c r="I1162" s="44"/>
      <c r="J1162" s="44"/>
      <c r="K1162" s="44"/>
      <c r="L1162" s="47"/>
      <c r="M1162" s="47"/>
      <c r="N1162" s="49" t="e">
        <f aca="false">_xlfn.IFS(AND(I1162="PE",M1162="NÓMINA ENERO"),1,AND(I1162="PE",M1162="NÓMINA FEBRERO"),2,AND(I1162="PE",M1162="NÓMINA MARZO"),3,AND(I1162="PE",M1162="NÓMINA ABRIL"),4,AND(I1162="PE",M1162="NÓMINA MAYO"),5,AND(I1162="PE",M1162="NÓMINA JUNIO"),6,AND(I1162="PE",M1162="NÓMINA JULIO"),7,AND(I1162="PE",M1162="NÓMINA AGOSTO"),8,AND(I1162="PE",M1162="NÓMINA SEPTIEMBRE"),9,AND(I1162="PE",M1162="NÓMINA OCTUBRE"),10,AND(I1162="PE",M1162="NÓMINA NOVIEMBRE"),11,AND(I1162="PE",M1162="NÓMINA DICIEMBRE"),12,AND(I1162="PC",M1162="NÓMINA ENERO"),1,AND(I1162="PC",M1162="NÓMINA FEBRERO"),2,AND(I1162="PC",M1162="NÓMINA MARZO"),3,AND(I1162="PC",M1162="NÓMINA ABRIL"),4,AND(I1162="PC",M1162="NÓMINA MAYO"),5,AND(I1162="PC",M1162="NÓMINA JUNIO"),6,AND(I1162="PC",M1162="NÓMINA JULIO"),7,AND(I1162="PC",M1162="NÓMINA AGOSTO"),8,AND(I1162="PC",M1162="NÓMINA SEPTIEMBRE"),9,AND(I1162="PC",M1162="NÓMINA OCTUBRE"),10,AND(I1162="PC",M1162="NÓMINA NOVIEMBRE"),11,AND(I1162="PC",M1162="NÓMINA DICIEMBRE"),12,I1162="VCF"," ",I1162="VSF"," ",I1162="SUB"," ",I1162="ADQBYS"," ",I1162="CONV"," ")</f>
        <v>#N/A</v>
      </c>
      <c r="O1162" s="50"/>
      <c r="P1162" s="51"/>
      <c r="Q1162" s="51" t="n">
        <f aca="false">ROUND((O1162*P1162)*0.15,2)</f>
        <v>0</v>
      </c>
      <c r="R1162" s="52" t="e">
        <f aca="false">_xlfn.IFS(I1162="PE","NO RELLENAR",I1162="PC","NO RELLENAR",I1162="SUB","NO RELLENAR",I1162="ADQBYS","NO RELLENAR",I1162="CONV","NO RELLENAR",I1162="VSF","RELLENAR",I1162="VCF","RELLENAR")</f>
        <v>#N/A</v>
      </c>
      <c r="S1162" s="53"/>
      <c r="T1162" s="53"/>
      <c r="U1162" s="54"/>
      <c r="V1162" s="55"/>
      <c r="W1162" s="54"/>
      <c r="X1162" s="55"/>
      <c r="Y1162" s="51"/>
      <c r="Z1162" s="51"/>
      <c r="AA1162" s="51"/>
      <c r="AB1162" s="51"/>
      <c r="AC1162" s="51"/>
      <c r="AD1162" s="51"/>
      <c r="AE1162" s="51"/>
      <c r="AF1162" s="51"/>
      <c r="AG1162" s="51"/>
      <c r="AH1162" s="51"/>
      <c r="AI1162" s="51"/>
      <c r="AJ1162" s="51"/>
      <c r="AK1162" s="51"/>
      <c r="AL1162" s="51"/>
      <c r="AM1162" s="54"/>
      <c r="AN1162" s="51"/>
      <c r="AO1162" s="54"/>
      <c r="AP1162" s="51"/>
      <c r="AQ1162" s="54"/>
      <c r="AR1162" s="51"/>
      <c r="AS1162" s="53" t="n">
        <v>0</v>
      </c>
      <c r="AT1162" s="53" t="n">
        <v>0</v>
      </c>
      <c r="AU1162" s="53" t="e">
        <f aca="false">_xlfn.IFS(I1162="PE",0,I1162="PC",0,I1162="VCF",ROUND(AS1162*AV1162,2),I1162="VSF",ROUND(AS1162*AV1162,2),I1162="SUB",ROUND(AS1162*AV1162,2),I1162="ADQBYS",ROUND(AS1162*AV1162,2),I1162="CONV",ROUND(AS1162*AV1162,2))</f>
        <v>#N/A</v>
      </c>
      <c r="AV1162" s="56"/>
      <c r="AW1162" s="57" t="e">
        <f aca="false">_xlfn.IFS(I1162="PE",ROUND((O1162*P1162)+Q1162,2),I1162="PC",ROUND((O1162*P1162)+Q1162,2),AND(I1162="VCF",BA1162="SI"),AS1162+AU1162,AND(I1162="VCF",BA1162="NO"),AS1162,AND(I1162="VSF",BA1162="SI"),AS1162+AU1162+Y1162+Z1162,AND(I1162="VSF",BA1162="NO"),AS1162+Y1162+Z1162,AND(I1162="SUB",BA1162="SI"),AS1162+AU1162,AND(I1162="SUB",BA1162="NO"),AS1162,AND(I1162="ADQBYS",BA1162="SI"),AS1162+AU1162,AND(I1162="ADQBYS",BA1162="NO"),AS1162,AND(I1162="CONV",BA1162="SI"),AS1162+AU1162,AND(I1162="CONV",BA1162="NO"),AS1162)</f>
        <v>#N/A</v>
      </c>
      <c r="AX1162" s="53"/>
      <c r="AY1162" s="58"/>
      <c r="AZ1162" s="51"/>
      <c r="BA1162" s="59"/>
    </row>
    <row r="1163" customFormat="false" ht="18.6" hidden="false" customHeight="true" outlineLevel="0" collapsed="false">
      <c r="A1163" s="43"/>
      <c r="B1163" s="44"/>
      <c r="C1163" s="44"/>
      <c r="D1163" s="44"/>
      <c r="E1163" s="44"/>
      <c r="F1163" s="44"/>
      <c r="G1163" s="44"/>
      <c r="H1163" s="45"/>
      <c r="I1163" s="44"/>
      <c r="J1163" s="44"/>
      <c r="K1163" s="44"/>
      <c r="L1163" s="47"/>
      <c r="M1163" s="47"/>
      <c r="N1163" s="49" t="e">
        <f aca="false">_xlfn.IFS(AND(I1163="PE",M1163="NÓMINA ENERO"),1,AND(I1163="PE",M1163="NÓMINA FEBRERO"),2,AND(I1163="PE",M1163="NÓMINA MARZO"),3,AND(I1163="PE",M1163="NÓMINA ABRIL"),4,AND(I1163="PE",M1163="NÓMINA MAYO"),5,AND(I1163="PE",M1163="NÓMINA JUNIO"),6,AND(I1163="PE",M1163="NÓMINA JULIO"),7,AND(I1163="PE",M1163="NÓMINA AGOSTO"),8,AND(I1163="PE",M1163="NÓMINA SEPTIEMBRE"),9,AND(I1163="PE",M1163="NÓMINA OCTUBRE"),10,AND(I1163="PE",M1163="NÓMINA NOVIEMBRE"),11,AND(I1163="PE",M1163="NÓMINA DICIEMBRE"),12,AND(I1163="PC",M1163="NÓMINA ENERO"),1,AND(I1163="PC",M1163="NÓMINA FEBRERO"),2,AND(I1163="PC",M1163="NÓMINA MARZO"),3,AND(I1163="PC",M1163="NÓMINA ABRIL"),4,AND(I1163="PC",M1163="NÓMINA MAYO"),5,AND(I1163="PC",M1163="NÓMINA JUNIO"),6,AND(I1163="PC",M1163="NÓMINA JULIO"),7,AND(I1163="PC",M1163="NÓMINA AGOSTO"),8,AND(I1163="PC",M1163="NÓMINA SEPTIEMBRE"),9,AND(I1163="PC",M1163="NÓMINA OCTUBRE"),10,AND(I1163="PC",M1163="NÓMINA NOVIEMBRE"),11,AND(I1163="PC",M1163="NÓMINA DICIEMBRE"),12,I1163="VCF"," ",I1163="VSF"," ",I1163="SUB"," ",I1163="ADQBYS"," ",I1163="CONV"," ")</f>
        <v>#N/A</v>
      </c>
      <c r="O1163" s="50"/>
      <c r="P1163" s="51"/>
      <c r="Q1163" s="51" t="n">
        <f aca="false">ROUND((O1163*P1163)*0.15,2)</f>
        <v>0</v>
      </c>
      <c r="R1163" s="52" t="e">
        <f aca="false">_xlfn.IFS(I1163="PE","NO RELLENAR",I1163="PC","NO RELLENAR",I1163="SUB","NO RELLENAR",I1163="ADQBYS","NO RELLENAR",I1163="CONV","NO RELLENAR",I1163="VSF","RELLENAR",I1163="VCF","RELLENAR")</f>
        <v>#N/A</v>
      </c>
      <c r="S1163" s="53"/>
      <c r="T1163" s="53"/>
      <c r="U1163" s="54"/>
      <c r="V1163" s="55"/>
      <c r="W1163" s="54"/>
      <c r="X1163" s="55"/>
      <c r="Y1163" s="51"/>
      <c r="Z1163" s="51"/>
      <c r="AA1163" s="51"/>
      <c r="AB1163" s="51"/>
      <c r="AC1163" s="51"/>
      <c r="AD1163" s="51"/>
      <c r="AE1163" s="51"/>
      <c r="AF1163" s="51"/>
      <c r="AG1163" s="51"/>
      <c r="AH1163" s="51"/>
      <c r="AI1163" s="51"/>
      <c r="AJ1163" s="51"/>
      <c r="AK1163" s="51"/>
      <c r="AL1163" s="51"/>
      <c r="AM1163" s="54"/>
      <c r="AN1163" s="51"/>
      <c r="AO1163" s="54"/>
      <c r="AP1163" s="51"/>
      <c r="AQ1163" s="54"/>
      <c r="AR1163" s="51"/>
      <c r="AS1163" s="53" t="n">
        <v>0</v>
      </c>
      <c r="AT1163" s="53" t="n">
        <v>0</v>
      </c>
      <c r="AU1163" s="53" t="e">
        <f aca="false">_xlfn.IFS(I1163="PE",0,I1163="PC",0,I1163="VCF",ROUND(AS1163*AV1163,2),I1163="VSF",ROUND(AS1163*AV1163,2),I1163="SUB",ROUND(AS1163*AV1163,2),I1163="ADQBYS",ROUND(AS1163*AV1163,2),I1163="CONV",ROUND(AS1163*AV1163,2))</f>
        <v>#N/A</v>
      </c>
      <c r="AV1163" s="56"/>
      <c r="AW1163" s="57" t="e">
        <f aca="false">_xlfn.IFS(I1163="PE",ROUND((O1163*P1163)+Q1163,2),I1163="PC",ROUND((O1163*P1163)+Q1163,2),AND(I1163="VCF",BA1163="SI"),AS1163+AU1163,AND(I1163="VCF",BA1163="NO"),AS1163,AND(I1163="VSF",BA1163="SI"),AS1163+AU1163+Y1163+Z1163,AND(I1163="VSF",BA1163="NO"),AS1163+Y1163+Z1163,AND(I1163="SUB",BA1163="SI"),AS1163+AU1163,AND(I1163="SUB",BA1163="NO"),AS1163,AND(I1163="ADQBYS",BA1163="SI"),AS1163+AU1163,AND(I1163="ADQBYS",BA1163="NO"),AS1163,AND(I1163="CONV",BA1163="SI"),AS1163+AU1163,AND(I1163="CONV",BA1163="NO"),AS1163)</f>
        <v>#N/A</v>
      </c>
      <c r="AX1163" s="53"/>
      <c r="AY1163" s="58"/>
      <c r="AZ1163" s="51"/>
      <c r="BA1163" s="59"/>
    </row>
    <row r="1164" customFormat="false" ht="18.6" hidden="false" customHeight="true" outlineLevel="0" collapsed="false">
      <c r="A1164" s="43"/>
      <c r="B1164" s="44"/>
      <c r="C1164" s="44"/>
      <c r="D1164" s="44"/>
      <c r="E1164" s="44"/>
      <c r="F1164" s="44"/>
      <c r="G1164" s="44"/>
      <c r="H1164" s="45"/>
      <c r="I1164" s="44"/>
      <c r="J1164" s="44"/>
      <c r="K1164" s="44"/>
      <c r="L1164" s="47"/>
      <c r="M1164" s="47"/>
      <c r="N1164" s="49" t="e">
        <f aca="false">_xlfn.IFS(AND(I1164="PE",M1164="NÓMINA ENERO"),1,AND(I1164="PE",M1164="NÓMINA FEBRERO"),2,AND(I1164="PE",M1164="NÓMINA MARZO"),3,AND(I1164="PE",M1164="NÓMINA ABRIL"),4,AND(I1164="PE",M1164="NÓMINA MAYO"),5,AND(I1164="PE",M1164="NÓMINA JUNIO"),6,AND(I1164="PE",M1164="NÓMINA JULIO"),7,AND(I1164="PE",M1164="NÓMINA AGOSTO"),8,AND(I1164="PE",M1164="NÓMINA SEPTIEMBRE"),9,AND(I1164="PE",M1164="NÓMINA OCTUBRE"),10,AND(I1164="PE",M1164="NÓMINA NOVIEMBRE"),11,AND(I1164="PE",M1164="NÓMINA DICIEMBRE"),12,AND(I1164="PC",M1164="NÓMINA ENERO"),1,AND(I1164="PC",M1164="NÓMINA FEBRERO"),2,AND(I1164="PC",M1164="NÓMINA MARZO"),3,AND(I1164="PC",M1164="NÓMINA ABRIL"),4,AND(I1164="PC",M1164="NÓMINA MAYO"),5,AND(I1164="PC",M1164="NÓMINA JUNIO"),6,AND(I1164="PC",M1164="NÓMINA JULIO"),7,AND(I1164="PC",M1164="NÓMINA AGOSTO"),8,AND(I1164="PC",M1164="NÓMINA SEPTIEMBRE"),9,AND(I1164="PC",M1164="NÓMINA OCTUBRE"),10,AND(I1164="PC",M1164="NÓMINA NOVIEMBRE"),11,AND(I1164="PC",M1164="NÓMINA DICIEMBRE"),12,I1164="VCF"," ",I1164="VSF"," ",I1164="SUB"," ",I1164="ADQBYS"," ",I1164="CONV"," ")</f>
        <v>#N/A</v>
      </c>
      <c r="O1164" s="50"/>
      <c r="P1164" s="51"/>
      <c r="Q1164" s="51" t="n">
        <f aca="false">ROUND((O1164*P1164)*0.15,2)</f>
        <v>0</v>
      </c>
      <c r="R1164" s="52" t="e">
        <f aca="false">_xlfn.IFS(I1164="PE","NO RELLENAR",I1164="PC","NO RELLENAR",I1164="SUB","NO RELLENAR",I1164="ADQBYS","NO RELLENAR",I1164="CONV","NO RELLENAR",I1164="VSF","RELLENAR",I1164="VCF","RELLENAR")</f>
        <v>#N/A</v>
      </c>
      <c r="S1164" s="53"/>
      <c r="T1164" s="53"/>
      <c r="U1164" s="54"/>
      <c r="V1164" s="55"/>
      <c r="W1164" s="54"/>
      <c r="X1164" s="55"/>
      <c r="Y1164" s="51"/>
      <c r="Z1164" s="51"/>
      <c r="AA1164" s="51"/>
      <c r="AB1164" s="51"/>
      <c r="AC1164" s="51"/>
      <c r="AD1164" s="51"/>
      <c r="AE1164" s="51"/>
      <c r="AF1164" s="51"/>
      <c r="AG1164" s="51"/>
      <c r="AH1164" s="51"/>
      <c r="AI1164" s="51"/>
      <c r="AJ1164" s="51"/>
      <c r="AK1164" s="51"/>
      <c r="AL1164" s="51"/>
      <c r="AM1164" s="54"/>
      <c r="AN1164" s="51"/>
      <c r="AO1164" s="54"/>
      <c r="AP1164" s="51"/>
      <c r="AQ1164" s="54"/>
      <c r="AR1164" s="51"/>
      <c r="AS1164" s="53" t="n">
        <v>0</v>
      </c>
      <c r="AT1164" s="53" t="n">
        <v>0</v>
      </c>
      <c r="AU1164" s="53" t="e">
        <f aca="false">_xlfn.IFS(I1164="PE",0,I1164="PC",0,I1164="VCF",ROUND(AS1164*AV1164,2),I1164="VSF",ROUND(AS1164*AV1164,2),I1164="SUB",ROUND(AS1164*AV1164,2),I1164="ADQBYS",ROUND(AS1164*AV1164,2),I1164="CONV",ROUND(AS1164*AV1164,2))</f>
        <v>#N/A</v>
      </c>
      <c r="AV1164" s="56"/>
      <c r="AW1164" s="57" t="e">
        <f aca="false">_xlfn.IFS(I1164="PE",ROUND((O1164*P1164)+Q1164,2),I1164="PC",ROUND((O1164*P1164)+Q1164,2),AND(I1164="VCF",BA1164="SI"),AS1164+AU1164,AND(I1164="VCF",BA1164="NO"),AS1164,AND(I1164="VSF",BA1164="SI"),AS1164+AU1164+Y1164+Z1164,AND(I1164="VSF",BA1164="NO"),AS1164+Y1164+Z1164,AND(I1164="SUB",BA1164="SI"),AS1164+AU1164,AND(I1164="SUB",BA1164="NO"),AS1164,AND(I1164="ADQBYS",BA1164="SI"),AS1164+AU1164,AND(I1164="ADQBYS",BA1164="NO"),AS1164,AND(I1164="CONV",BA1164="SI"),AS1164+AU1164,AND(I1164="CONV",BA1164="NO"),AS1164)</f>
        <v>#N/A</v>
      </c>
      <c r="AX1164" s="53"/>
      <c r="AY1164" s="58"/>
      <c r="AZ1164" s="51"/>
      <c r="BA1164" s="59"/>
    </row>
    <row r="1165" customFormat="false" ht="18.6" hidden="false" customHeight="true" outlineLevel="0" collapsed="false">
      <c r="A1165" s="43"/>
      <c r="B1165" s="44"/>
      <c r="C1165" s="44"/>
      <c r="D1165" s="44"/>
      <c r="E1165" s="44"/>
      <c r="F1165" s="44"/>
      <c r="G1165" s="44"/>
      <c r="H1165" s="45"/>
      <c r="I1165" s="44"/>
      <c r="J1165" s="44"/>
      <c r="K1165" s="44"/>
      <c r="L1165" s="47"/>
      <c r="M1165" s="47"/>
      <c r="N1165" s="49" t="e">
        <f aca="false">_xlfn.IFS(AND(I1165="PE",M1165="NÓMINA ENERO"),1,AND(I1165="PE",M1165="NÓMINA FEBRERO"),2,AND(I1165="PE",M1165="NÓMINA MARZO"),3,AND(I1165="PE",M1165="NÓMINA ABRIL"),4,AND(I1165="PE",M1165="NÓMINA MAYO"),5,AND(I1165="PE",M1165="NÓMINA JUNIO"),6,AND(I1165="PE",M1165="NÓMINA JULIO"),7,AND(I1165="PE",M1165="NÓMINA AGOSTO"),8,AND(I1165="PE",M1165="NÓMINA SEPTIEMBRE"),9,AND(I1165="PE",M1165="NÓMINA OCTUBRE"),10,AND(I1165="PE",M1165="NÓMINA NOVIEMBRE"),11,AND(I1165="PE",M1165="NÓMINA DICIEMBRE"),12,AND(I1165="PC",M1165="NÓMINA ENERO"),1,AND(I1165="PC",M1165="NÓMINA FEBRERO"),2,AND(I1165="PC",M1165="NÓMINA MARZO"),3,AND(I1165="PC",M1165="NÓMINA ABRIL"),4,AND(I1165="PC",M1165="NÓMINA MAYO"),5,AND(I1165="PC",M1165="NÓMINA JUNIO"),6,AND(I1165="PC",M1165="NÓMINA JULIO"),7,AND(I1165="PC",M1165="NÓMINA AGOSTO"),8,AND(I1165="PC",M1165="NÓMINA SEPTIEMBRE"),9,AND(I1165="PC",M1165="NÓMINA OCTUBRE"),10,AND(I1165="PC",M1165="NÓMINA NOVIEMBRE"),11,AND(I1165="PC",M1165="NÓMINA DICIEMBRE"),12,I1165="VCF"," ",I1165="VSF"," ",I1165="SUB"," ",I1165="ADQBYS"," ",I1165="CONV"," ")</f>
        <v>#N/A</v>
      </c>
      <c r="O1165" s="50"/>
      <c r="P1165" s="51"/>
      <c r="Q1165" s="51" t="n">
        <f aca="false">ROUND((O1165*P1165)*0.15,2)</f>
        <v>0</v>
      </c>
      <c r="R1165" s="52" t="e">
        <f aca="false">_xlfn.IFS(I1165="PE","NO RELLENAR",I1165="PC","NO RELLENAR",I1165="SUB","NO RELLENAR",I1165="ADQBYS","NO RELLENAR",I1165="CONV","NO RELLENAR",I1165="VSF","RELLENAR",I1165="VCF","RELLENAR")</f>
        <v>#N/A</v>
      </c>
      <c r="S1165" s="53"/>
      <c r="T1165" s="53"/>
      <c r="U1165" s="54"/>
      <c r="V1165" s="55"/>
      <c r="W1165" s="54"/>
      <c r="X1165" s="55"/>
      <c r="Y1165" s="51"/>
      <c r="Z1165" s="51"/>
      <c r="AA1165" s="51"/>
      <c r="AB1165" s="51"/>
      <c r="AC1165" s="51"/>
      <c r="AD1165" s="51"/>
      <c r="AE1165" s="51"/>
      <c r="AF1165" s="51"/>
      <c r="AG1165" s="51"/>
      <c r="AH1165" s="51"/>
      <c r="AI1165" s="51"/>
      <c r="AJ1165" s="51"/>
      <c r="AK1165" s="51"/>
      <c r="AL1165" s="51"/>
      <c r="AM1165" s="54"/>
      <c r="AN1165" s="51"/>
      <c r="AO1165" s="54"/>
      <c r="AP1165" s="51"/>
      <c r="AQ1165" s="54"/>
      <c r="AR1165" s="51"/>
      <c r="AS1165" s="53" t="n">
        <v>0</v>
      </c>
      <c r="AT1165" s="53" t="n">
        <v>0</v>
      </c>
      <c r="AU1165" s="53" t="e">
        <f aca="false">_xlfn.IFS(I1165="PE",0,I1165="PC",0,I1165="VCF",ROUND(AS1165*AV1165,2),I1165="VSF",ROUND(AS1165*AV1165,2),I1165="SUB",ROUND(AS1165*AV1165,2),I1165="ADQBYS",ROUND(AS1165*AV1165,2),I1165="CONV",ROUND(AS1165*AV1165,2))</f>
        <v>#N/A</v>
      </c>
      <c r="AV1165" s="56"/>
      <c r="AW1165" s="57" t="e">
        <f aca="false">_xlfn.IFS(I1165="PE",ROUND((O1165*P1165)+Q1165,2),I1165="PC",ROUND((O1165*P1165)+Q1165,2),AND(I1165="VCF",BA1165="SI"),AS1165+AU1165,AND(I1165="VCF",BA1165="NO"),AS1165,AND(I1165="VSF",BA1165="SI"),AS1165+AU1165+Y1165+Z1165,AND(I1165="VSF",BA1165="NO"),AS1165+Y1165+Z1165,AND(I1165="SUB",BA1165="SI"),AS1165+AU1165,AND(I1165="SUB",BA1165="NO"),AS1165,AND(I1165="ADQBYS",BA1165="SI"),AS1165+AU1165,AND(I1165="ADQBYS",BA1165="NO"),AS1165,AND(I1165="CONV",BA1165="SI"),AS1165+AU1165,AND(I1165="CONV",BA1165="NO"),AS1165)</f>
        <v>#N/A</v>
      </c>
      <c r="AX1165" s="53"/>
      <c r="AY1165" s="58"/>
      <c r="AZ1165" s="51"/>
      <c r="BA1165" s="59"/>
    </row>
    <row r="1166" customFormat="false" ht="18.6" hidden="false" customHeight="true" outlineLevel="0" collapsed="false">
      <c r="A1166" s="43"/>
      <c r="B1166" s="44"/>
      <c r="C1166" s="44"/>
      <c r="D1166" s="44"/>
      <c r="E1166" s="44"/>
      <c r="F1166" s="44"/>
      <c r="G1166" s="44"/>
      <c r="H1166" s="45"/>
      <c r="I1166" s="44"/>
      <c r="J1166" s="44"/>
      <c r="K1166" s="44"/>
      <c r="L1166" s="47"/>
      <c r="M1166" s="47"/>
      <c r="N1166" s="49" t="e">
        <f aca="false">_xlfn.IFS(AND(I1166="PE",M1166="NÓMINA ENERO"),1,AND(I1166="PE",M1166="NÓMINA FEBRERO"),2,AND(I1166="PE",M1166="NÓMINA MARZO"),3,AND(I1166="PE",M1166="NÓMINA ABRIL"),4,AND(I1166="PE",M1166="NÓMINA MAYO"),5,AND(I1166="PE",M1166="NÓMINA JUNIO"),6,AND(I1166="PE",M1166="NÓMINA JULIO"),7,AND(I1166="PE",M1166="NÓMINA AGOSTO"),8,AND(I1166="PE",M1166="NÓMINA SEPTIEMBRE"),9,AND(I1166="PE",M1166="NÓMINA OCTUBRE"),10,AND(I1166="PE",M1166="NÓMINA NOVIEMBRE"),11,AND(I1166="PE",M1166="NÓMINA DICIEMBRE"),12,AND(I1166="PC",M1166="NÓMINA ENERO"),1,AND(I1166="PC",M1166="NÓMINA FEBRERO"),2,AND(I1166="PC",M1166="NÓMINA MARZO"),3,AND(I1166="PC",M1166="NÓMINA ABRIL"),4,AND(I1166="PC",M1166="NÓMINA MAYO"),5,AND(I1166="PC",M1166="NÓMINA JUNIO"),6,AND(I1166="PC",M1166="NÓMINA JULIO"),7,AND(I1166="PC",M1166="NÓMINA AGOSTO"),8,AND(I1166="PC",M1166="NÓMINA SEPTIEMBRE"),9,AND(I1166="PC",M1166="NÓMINA OCTUBRE"),10,AND(I1166="PC",M1166="NÓMINA NOVIEMBRE"),11,AND(I1166="PC",M1166="NÓMINA DICIEMBRE"),12,I1166="VCF"," ",I1166="VSF"," ",I1166="SUB"," ",I1166="ADQBYS"," ",I1166="CONV"," ")</f>
        <v>#N/A</v>
      </c>
      <c r="O1166" s="50"/>
      <c r="P1166" s="51"/>
      <c r="Q1166" s="51" t="n">
        <f aca="false">ROUND((O1166*P1166)*0.15,2)</f>
        <v>0</v>
      </c>
      <c r="R1166" s="52" t="e">
        <f aca="false">_xlfn.IFS(I1166="PE","NO RELLENAR",I1166="PC","NO RELLENAR",I1166="SUB","NO RELLENAR",I1166="ADQBYS","NO RELLENAR",I1166="CONV","NO RELLENAR",I1166="VSF","RELLENAR",I1166="VCF","RELLENAR")</f>
        <v>#N/A</v>
      </c>
      <c r="S1166" s="53"/>
      <c r="T1166" s="53"/>
      <c r="U1166" s="54"/>
      <c r="V1166" s="55"/>
      <c r="W1166" s="54"/>
      <c r="X1166" s="55"/>
      <c r="Y1166" s="51"/>
      <c r="Z1166" s="51"/>
      <c r="AA1166" s="51"/>
      <c r="AB1166" s="51"/>
      <c r="AC1166" s="51"/>
      <c r="AD1166" s="51"/>
      <c r="AE1166" s="51"/>
      <c r="AF1166" s="51"/>
      <c r="AG1166" s="51"/>
      <c r="AH1166" s="51"/>
      <c r="AI1166" s="51"/>
      <c r="AJ1166" s="51"/>
      <c r="AK1166" s="51"/>
      <c r="AL1166" s="51"/>
      <c r="AM1166" s="54"/>
      <c r="AN1166" s="51"/>
      <c r="AO1166" s="54"/>
      <c r="AP1166" s="51"/>
      <c r="AQ1166" s="54"/>
      <c r="AR1166" s="51"/>
      <c r="AS1166" s="53" t="n">
        <v>0</v>
      </c>
      <c r="AT1166" s="53" t="n">
        <v>0</v>
      </c>
      <c r="AU1166" s="53" t="e">
        <f aca="false">_xlfn.IFS(I1166="PE",0,I1166="PC",0,I1166="VCF",ROUND(AS1166*AV1166,2),I1166="VSF",ROUND(AS1166*AV1166,2),I1166="SUB",ROUND(AS1166*AV1166,2),I1166="ADQBYS",ROUND(AS1166*AV1166,2),I1166="CONV",ROUND(AS1166*AV1166,2))</f>
        <v>#N/A</v>
      </c>
      <c r="AV1166" s="56"/>
      <c r="AW1166" s="57" t="e">
        <f aca="false">_xlfn.IFS(I1166="PE",ROUND((O1166*P1166)+Q1166,2),I1166="PC",ROUND((O1166*P1166)+Q1166,2),AND(I1166="VCF",BA1166="SI"),AS1166+AU1166,AND(I1166="VCF",BA1166="NO"),AS1166,AND(I1166="VSF",BA1166="SI"),AS1166+AU1166+Y1166+Z1166,AND(I1166="VSF",BA1166="NO"),AS1166+Y1166+Z1166,AND(I1166="SUB",BA1166="SI"),AS1166+AU1166,AND(I1166="SUB",BA1166="NO"),AS1166,AND(I1166="ADQBYS",BA1166="SI"),AS1166+AU1166,AND(I1166="ADQBYS",BA1166="NO"),AS1166,AND(I1166="CONV",BA1166="SI"),AS1166+AU1166,AND(I1166="CONV",BA1166="NO"),AS1166)</f>
        <v>#N/A</v>
      </c>
      <c r="AX1166" s="53"/>
      <c r="AY1166" s="58"/>
      <c r="AZ1166" s="51"/>
      <c r="BA1166" s="59"/>
    </row>
    <row r="1167" customFormat="false" ht="18.6" hidden="false" customHeight="true" outlineLevel="0" collapsed="false">
      <c r="A1167" s="43"/>
      <c r="B1167" s="44"/>
      <c r="C1167" s="44"/>
      <c r="D1167" s="44"/>
      <c r="E1167" s="44"/>
      <c r="F1167" s="44"/>
      <c r="G1167" s="44"/>
      <c r="H1167" s="45"/>
      <c r="I1167" s="44"/>
      <c r="J1167" s="44"/>
      <c r="K1167" s="44"/>
      <c r="L1167" s="47"/>
      <c r="M1167" s="47"/>
      <c r="N1167" s="49" t="e">
        <f aca="false">_xlfn.IFS(AND(I1167="PE",M1167="NÓMINA ENERO"),1,AND(I1167="PE",M1167="NÓMINA FEBRERO"),2,AND(I1167="PE",M1167="NÓMINA MARZO"),3,AND(I1167="PE",M1167="NÓMINA ABRIL"),4,AND(I1167="PE",M1167="NÓMINA MAYO"),5,AND(I1167="PE",M1167="NÓMINA JUNIO"),6,AND(I1167="PE",M1167="NÓMINA JULIO"),7,AND(I1167="PE",M1167="NÓMINA AGOSTO"),8,AND(I1167="PE",M1167="NÓMINA SEPTIEMBRE"),9,AND(I1167="PE",M1167="NÓMINA OCTUBRE"),10,AND(I1167="PE",M1167="NÓMINA NOVIEMBRE"),11,AND(I1167="PE",M1167="NÓMINA DICIEMBRE"),12,AND(I1167="PC",M1167="NÓMINA ENERO"),1,AND(I1167="PC",M1167="NÓMINA FEBRERO"),2,AND(I1167="PC",M1167="NÓMINA MARZO"),3,AND(I1167="PC",M1167="NÓMINA ABRIL"),4,AND(I1167="PC",M1167="NÓMINA MAYO"),5,AND(I1167="PC",M1167="NÓMINA JUNIO"),6,AND(I1167="PC",M1167="NÓMINA JULIO"),7,AND(I1167="PC",M1167="NÓMINA AGOSTO"),8,AND(I1167="PC",M1167="NÓMINA SEPTIEMBRE"),9,AND(I1167="PC",M1167="NÓMINA OCTUBRE"),10,AND(I1167="PC",M1167="NÓMINA NOVIEMBRE"),11,AND(I1167="PC",M1167="NÓMINA DICIEMBRE"),12,I1167="VCF"," ",I1167="VSF"," ",I1167="SUB"," ",I1167="ADQBYS"," ",I1167="CONV"," ")</f>
        <v>#N/A</v>
      </c>
      <c r="O1167" s="50"/>
      <c r="P1167" s="51"/>
      <c r="Q1167" s="51" t="n">
        <f aca="false">ROUND((O1167*P1167)*0.15,2)</f>
        <v>0</v>
      </c>
      <c r="R1167" s="52" t="e">
        <f aca="false">_xlfn.IFS(I1167="PE","NO RELLENAR",I1167="PC","NO RELLENAR",I1167="SUB","NO RELLENAR",I1167="ADQBYS","NO RELLENAR",I1167="CONV","NO RELLENAR",I1167="VSF","RELLENAR",I1167="VCF","RELLENAR")</f>
        <v>#N/A</v>
      </c>
      <c r="S1167" s="53"/>
      <c r="T1167" s="53"/>
      <c r="U1167" s="54"/>
      <c r="V1167" s="55"/>
      <c r="W1167" s="54"/>
      <c r="X1167" s="55"/>
      <c r="Y1167" s="51"/>
      <c r="Z1167" s="51"/>
      <c r="AA1167" s="51"/>
      <c r="AB1167" s="51"/>
      <c r="AC1167" s="51"/>
      <c r="AD1167" s="51"/>
      <c r="AE1167" s="51"/>
      <c r="AF1167" s="51"/>
      <c r="AG1167" s="51"/>
      <c r="AH1167" s="51"/>
      <c r="AI1167" s="51"/>
      <c r="AJ1167" s="51"/>
      <c r="AK1167" s="51"/>
      <c r="AL1167" s="51"/>
      <c r="AM1167" s="54"/>
      <c r="AN1167" s="51"/>
      <c r="AO1167" s="54"/>
      <c r="AP1167" s="51"/>
      <c r="AQ1167" s="54"/>
      <c r="AR1167" s="51"/>
      <c r="AS1167" s="53" t="n">
        <v>0</v>
      </c>
      <c r="AT1167" s="53" t="n">
        <v>0</v>
      </c>
      <c r="AU1167" s="53" t="e">
        <f aca="false">_xlfn.IFS(I1167="PE",0,I1167="PC",0,I1167="VCF",ROUND(AS1167*AV1167,2),I1167="VSF",ROUND(AS1167*AV1167,2),I1167="SUB",ROUND(AS1167*AV1167,2),I1167="ADQBYS",ROUND(AS1167*AV1167,2),I1167="CONV",ROUND(AS1167*AV1167,2))</f>
        <v>#N/A</v>
      </c>
      <c r="AV1167" s="56"/>
      <c r="AW1167" s="57" t="e">
        <f aca="false">_xlfn.IFS(I1167="PE",ROUND((O1167*P1167)+Q1167,2),I1167="PC",ROUND((O1167*P1167)+Q1167,2),AND(I1167="VCF",BA1167="SI"),AS1167+AU1167,AND(I1167="VCF",BA1167="NO"),AS1167,AND(I1167="VSF",BA1167="SI"),AS1167+AU1167+Y1167+Z1167,AND(I1167="VSF",BA1167="NO"),AS1167+Y1167+Z1167,AND(I1167="SUB",BA1167="SI"),AS1167+AU1167,AND(I1167="SUB",BA1167="NO"),AS1167,AND(I1167="ADQBYS",BA1167="SI"),AS1167+AU1167,AND(I1167="ADQBYS",BA1167="NO"),AS1167,AND(I1167="CONV",BA1167="SI"),AS1167+AU1167,AND(I1167="CONV",BA1167="NO"),AS1167)</f>
        <v>#N/A</v>
      </c>
      <c r="AX1167" s="53"/>
      <c r="AY1167" s="58"/>
      <c r="AZ1167" s="51"/>
      <c r="BA1167" s="59"/>
    </row>
    <row r="1168" customFormat="false" ht="18.6" hidden="false" customHeight="true" outlineLevel="0" collapsed="false">
      <c r="A1168" s="43"/>
      <c r="B1168" s="44"/>
      <c r="C1168" s="44"/>
      <c r="D1168" s="44"/>
      <c r="E1168" s="44"/>
      <c r="F1168" s="44"/>
      <c r="G1168" s="44"/>
      <c r="H1168" s="45"/>
      <c r="I1168" s="44"/>
      <c r="J1168" s="44"/>
      <c r="K1168" s="44"/>
      <c r="L1168" s="47"/>
      <c r="M1168" s="47"/>
      <c r="N1168" s="49" t="e">
        <f aca="false">_xlfn.IFS(AND(I1168="PE",M1168="NÓMINA ENERO"),1,AND(I1168="PE",M1168="NÓMINA FEBRERO"),2,AND(I1168="PE",M1168="NÓMINA MARZO"),3,AND(I1168="PE",M1168="NÓMINA ABRIL"),4,AND(I1168="PE",M1168="NÓMINA MAYO"),5,AND(I1168="PE",M1168="NÓMINA JUNIO"),6,AND(I1168="PE",M1168="NÓMINA JULIO"),7,AND(I1168="PE",M1168="NÓMINA AGOSTO"),8,AND(I1168="PE",M1168="NÓMINA SEPTIEMBRE"),9,AND(I1168="PE",M1168="NÓMINA OCTUBRE"),10,AND(I1168="PE",M1168="NÓMINA NOVIEMBRE"),11,AND(I1168="PE",M1168="NÓMINA DICIEMBRE"),12,AND(I1168="PC",M1168="NÓMINA ENERO"),1,AND(I1168="PC",M1168="NÓMINA FEBRERO"),2,AND(I1168="PC",M1168="NÓMINA MARZO"),3,AND(I1168="PC",M1168="NÓMINA ABRIL"),4,AND(I1168="PC",M1168="NÓMINA MAYO"),5,AND(I1168="PC",M1168="NÓMINA JUNIO"),6,AND(I1168="PC",M1168="NÓMINA JULIO"),7,AND(I1168="PC",M1168="NÓMINA AGOSTO"),8,AND(I1168="PC",M1168="NÓMINA SEPTIEMBRE"),9,AND(I1168="PC",M1168="NÓMINA OCTUBRE"),10,AND(I1168="PC",M1168="NÓMINA NOVIEMBRE"),11,AND(I1168="PC",M1168="NÓMINA DICIEMBRE"),12,I1168="VCF"," ",I1168="VSF"," ",I1168="SUB"," ",I1168="ADQBYS"," ",I1168="CONV"," ")</f>
        <v>#N/A</v>
      </c>
      <c r="O1168" s="50"/>
      <c r="P1168" s="51"/>
      <c r="Q1168" s="51" t="n">
        <f aca="false">ROUND((O1168*P1168)*0.15,2)</f>
        <v>0</v>
      </c>
      <c r="R1168" s="52" t="e">
        <f aca="false">_xlfn.IFS(I1168="PE","NO RELLENAR",I1168="PC","NO RELLENAR",I1168="SUB","NO RELLENAR",I1168="ADQBYS","NO RELLENAR",I1168="CONV","NO RELLENAR",I1168="VSF","RELLENAR",I1168="VCF","RELLENAR")</f>
        <v>#N/A</v>
      </c>
      <c r="S1168" s="53"/>
      <c r="T1168" s="53"/>
      <c r="U1168" s="54"/>
      <c r="V1168" s="55"/>
      <c r="W1168" s="54"/>
      <c r="X1168" s="55"/>
      <c r="Y1168" s="51"/>
      <c r="Z1168" s="51"/>
      <c r="AA1168" s="51"/>
      <c r="AB1168" s="51"/>
      <c r="AC1168" s="51"/>
      <c r="AD1168" s="51"/>
      <c r="AE1168" s="51"/>
      <c r="AF1168" s="51"/>
      <c r="AG1168" s="51"/>
      <c r="AH1168" s="51"/>
      <c r="AI1168" s="51"/>
      <c r="AJ1168" s="51"/>
      <c r="AK1168" s="51"/>
      <c r="AL1168" s="51"/>
      <c r="AM1168" s="54"/>
      <c r="AN1168" s="51"/>
      <c r="AO1168" s="54"/>
      <c r="AP1168" s="51"/>
      <c r="AQ1168" s="54"/>
      <c r="AR1168" s="51"/>
      <c r="AS1168" s="53" t="n">
        <v>0</v>
      </c>
      <c r="AT1168" s="53" t="n">
        <v>0</v>
      </c>
      <c r="AU1168" s="53" t="e">
        <f aca="false">_xlfn.IFS(I1168="PE",0,I1168="PC",0,I1168="VCF",ROUND(AS1168*AV1168,2),I1168="VSF",ROUND(AS1168*AV1168,2),I1168="SUB",ROUND(AS1168*AV1168,2),I1168="ADQBYS",ROUND(AS1168*AV1168,2),I1168="CONV",ROUND(AS1168*AV1168,2))</f>
        <v>#N/A</v>
      </c>
      <c r="AV1168" s="56"/>
      <c r="AW1168" s="57" t="e">
        <f aca="false">_xlfn.IFS(I1168="PE",ROUND((O1168*P1168)+Q1168,2),I1168="PC",ROUND((O1168*P1168)+Q1168,2),AND(I1168="VCF",BA1168="SI"),AS1168+AU1168,AND(I1168="VCF",BA1168="NO"),AS1168,AND(I1168="VSF",BA1168="SI"),AS1168+AU1168+Y1168+Z1168,AND(I1168="VSF",BA1168="NO"),AS1168+Y1168+Z1168,AND(I1168="SUB",BA1168="SI"),AS1168+AU1168,AND(I1168="SUB",BA1168="NO"),AS1168,AND(I1168="ADQBYS",BA1168="SI"),AS1168+AU1168,AND(I1168="ADQBYS",BA1168="NO"),AS1168,AND(I1168="CONV",BA1168="SI"),AS1168+AU1168,AND(I1168="CONV",BA1168="NO"),AS1168)</f>
        <v>#N/A</v>
      </c>
      <c r="AX1168" s="53"/>
      <c r="AY1168" s="58"/>
      <c r="AZ1168" s="51"/>
      <c r="BA1168" s="59"/>
    </row>
    <row r="1169" customFormat="false" ht="18.6" hidden="false" customHeight="true" outlineLevel="0" collapsed="false">
      <c r="A1169" s="43"/>
      <c r="B1169" s="44"/>
      <c r="C1169" s="44"/>
      <c r="D1169" s="44"/>
      <c r="E1169" s="44"/>
      <c r="F1169" s="44"/>
      <c r="G1169" s="44"/>
      <c r="H1169" s="45"/>
      <c r="I1169" s="44"/>
      <c r="J1169" s="44"/>
      <c r="K1169" s="44"/>
      <c r="L1169" s="47"/>
      <c r="M1169" s="47"/>
      <c r="N1169" s="49" t="e">
        <f aca="false">_xlfn.IFS(AND(I1169="PE",M1169="NÓMINA ENERO"),1,AND(I1169="PE",M1169="NÓMINA FEBRERO"),2,AND(I1169="PE",M1169="NÓMINA MARZO"),3,AND(I1169="PE",M1169="NÓMINA ABRIL"),4,AND(I1169="PE",M1169="NÓMINA MAYO"),5,AND(I1169="PE",M1169="NÓMINA JUNIO"),6,AND(I1169="PE",M1169="NÓMINA JULIO"),7,AND(I1169="PE",M1169="NÓMINA AGOSTO"),8,AND(I1169="PE",M1169="NÓMINA SEPTIEMBRE"),9,AND(I1169="PE",M1169="NÓMINA OCTUBRE"),10,AND(I1169="PE",M1169="NÓMINA NOVIEMBRE"),11,AND(I1169="PE",M1169="NÓMINA DICIEMBRE"),12,AND(I1169="PC",M1169="NÓMINA ENERO"),1,AND(I1169="PC",M1169="NÓMINA FEBRERO"),2,AND(I1169="PC",M1169="NÓMINA MARZO"),3,AND(I1169="PC",M1169="NÓMINA ABRIL"),4,AND(I1169="PC",M1169="NÓMINA MAYO"),5,AND(I1169="PC",M1169="NÓMINA JUNIO"),6,AND(I1169="PC",M1169="NÓMINA JULIO"),7,AND(I1169="PC",M1169="NÓMINA AGOSTO"),8,AND(I1169="PC",M1169="NÓMINA SEPTIEMBRE"),9,AND(I1169="PC",M1169="NÓMINA OCTUBRE"),10,AND(I1169="PC",M1169="NÓMINA NOVIEMBRE"),11,AND(I1169="PC",M1169="NÓMINA DICIEMBRE"),12,I1169="VCF"," ",I1169="VSF"," ",I1169="SUB"," ",I1169="ADQBYS"," ",I1169="CONV"," ")</f>
        <v>#N/A</v>
      </c>
      <c r="O1169" s="50"/>
      <c r="P1169" s="51"/>
      <c r="Q1169" s="51" t="n">
        <f aca="false">ROUND((O1169*P1169)*0.15,2)</f>
        <v>0</v>
      </c>
      <c r="R1169" s="52" t="e">
        <f aca="false">_xlfn.IFS(I1169="PE","NO RELLENAR",I1169="PC","NO RELLENAR",I1169="SUB","NO RELLENAR",I1169="ADQBYS","NO RELLENAR",I1169="CONV","NO RELLENAR",I1169="VSF","RELLENAR",I1169="VCF","RELLENAR")</f>
        <v>#N/A</v>
      </c>
      <c r="S1169" s="53"/>
      <c r="T1169" s="53"/>
      <c r="U1169" s="54"/>
      <c r="V1169" s="55"/>
      <c r="W1169" s="54"/>
      <c r="X1169" s="55"/>
      <c r="Y1169" s="51"/>
      <c r="Z1169" s="51"/>
      <c r="AA1169" s="51"/>
      <c r="AB1169" s="51"/>
      <c r="AC1169" s="51"/>
      <c r="AD1169" s="51"/>
      <c r="AE1169" s="51"/>
      <c r="AF1169" s="51"/>
      <c r="AG1169" s="51"/>
      <c r="AH1169" s="51"/>
      <c r="AI1169" s="51"/>
      <c r="AJ1169" s="51"/>
      <c r="AK1169" s="51"/>
      <c r="AL1169" s="51"/>
      <c r="AM1169" s="54"/>
      <c r="AN1169" s="51"/>
      <c r="AO1169" s="54"/>
      <c r="AP1169" s="51"/>
      <c r="AQ1169" s="54"/>
      <c r="AR1169" s="51"/>
      <c r="AS1169" s="53" t="n">
        <v>0</v>
      </c>
      <c r="AT1169" s="53" t="n">
        <v>0</v>
      </c>
      <c r="AU1169" s="53" t="e">
        <f aca="false">_xlfn.IFS(I1169="PE",0,I1169="PC",0,I1169="VCF",ROUND(AS1169*AV1169,2),I1169="VSF",ROUND(AS1169*AV1169,2),I1169="SUB",ROUND(AS1169*AV1169,2),I1169="ADQBYS",ROUND(AS1169*AV1169,2),I1169="CONV",ROUND(AS1169*AV1169,2))</f>
        <v>#N/A</v>
      </c>
      <c r="AV1169" s="56"/>
      <c r="AW1169" s="57" t="e">
        <f aca="false">_xlfn.IFS(I1169="PE",ROUND((O1169*P1169)+Q1169,2),I1169="PC",ROUND((O1169*P1169)+Q1169,2),AND(I1169="VCF",BA1169="SI"),AS1169+AU1169,AND(I1169="VCF",BA1169="NO"),AS1169,AND(I1169="VSF",BA1169="SI"),AS1169+AU1169+Y1169+Z1169,AND(I1169="VSF",BA1169="NO"),AS1169+Y1169+Z1169,AND(I1169="SUB",BA1169="SI"),AS1169+AU1169,AND(I1169="SUB",BA1169="NO"),AS1169,AND(I1169="ADQBYS",BA1169="SI"),AS1169+AU1169,AND(I1169="ADQBYS",BA1169="NO"),AS1169,AND(I1169="CONV",BA1169="SI"),AS1169+AU1169,AND(I1169="CONV",BA1169="NO"),AS1169)</f>
        <v>#N/A</v>
      </c>
      <c r="AX1169" s="53"/>
      <c r="AY1169" s="58"/>
      <c r="AZ1169" s="51"/>
      <c r="BA1169" s="59"/>
    </row>
    <row r="1170" customFormat="false" ht="18.6" hidden="false" customHeight="true" outlineLevel="0" collapsed="false">
      <c r="A1170" s="43"/>
      <c r="B1170" s="44"/>
      <c r="C1170" s="44"/>
      <c r="D1170" s="44"/>
      <c r="E1170" s="44"/>
      <c r="F1170" s="44"/>
      <c r="G1170" s="44"/>
      <c r="H1170" s="45"/>
      <c r="I1170" s="44"/>
      <c r="J1170" s="44"/>
      <c r="K1170" s="44"/>
      <c r="L1170" s="47"/>
      <c r="M1170" s="47"/>
      <c r="N1170" s="49" t="e">
        <f aca="false">_xlfn.IFS(AND(I1170="PE",M1170="NÓMINA ENERO"),1,AND(I1170="PE",M1170="NÓMINA FEBRERO"),2,AND(I1170="PE",M1170="NÓMINA MARZO"),3,AND(I1170="PE",M1170="NÓMINA ABRIL"),4,AND(I1170="PE",M1170="NÓMINA MAYO"),5,AND(I1170="PE",M1170="NÓMINA JUNIO"),6,AND(I1170="PE",M1170="NÓMINA JULIO"),7,AND(I1170="PE",M1170="NÓMINA AGOSTO"),8,AND(I1170="PE",M1170="NÓMINA SEPTIEMBRE"),9,AND(I1170="PE",M1170="NÓMINA OCTUBRE"),10,AND(I1170="PE",M1170="NÓMINA NOVIEMBRE"),11,AND(I1170="PE",M1170="NÓMINA DICIEMBRE"),12,AND(I1170="PC",M1170="NÓMINA ENERO"),1,AND(I1170="PC",M1170="NÓMINA FEBRERO"),2,AND(I1170="PC",M1170="NÓMINA MARZO"),3,AND(I1170="PC",M1170="NÓMINA ABRIL"),4,AND(I1170="PC",M1170="NÓMINA MAYO"),5,AND(I1170="PC",M1170="NÓMINA JUNIO"),6,AND(I1170="PC",M1170="NÓMINA JULIO"),7,AND(I1170="PC",M1170="NÓMINA AGOSTO"),8,AND(I1170="PC",M1170="NÓMINA SEPTIEMBRE"),9,AND(I1170="PC",M1170="NÓMINA OCTUBRE"),10,AND(I1170="PC",M1170="NÓMINA NOVIEMBRE"),11,AND(I1170="PC",M1170="NÓMINA DICIEMBRE"),12,I1170="VCF"," ",I1170="VSF"," ",I1170="SUB"," ",I1170="ADQBYS"," ",I1170="CONV"," ")</f>
        <v>#N/A</v>
      </c>
      <c r="O1170" s="50"/>
      <c r="P1170" s="51"/>
      <c r="Q1170" s="51" t="n">
        <f aca="false">ROUND((O1170*P1170)*0.15,2)</f>
        <v>0</v>
      </c>
      <c r="R1170" s="52" t="e">
        <f aca="false">_xlfn.IFS(I1170="PE","NO RELLENAR",I1170="PC","NO RELLENAR",I1170="SUB","NO RELLENAR",I1170="ADQBYS","NO RELLENAR",I1170="CONV","NO RELLENAR",I1170="VSF","RELLENAR",I1170="VCF","RELLENAR")</f>
        <v>#N/A</v>
      </c>
      <c r="S1170" s="53"/>
      <c r="T1170" s="53"/>
      <c r="U1170" s="54"/>
      <c r="V1170" s="55"/>
      <c r="W1170" s="54"/>
      <c r="X1170" s="55"/>
      <c r="Y1170" s="51"/>
      <c r="Z1170" s="51"/>
      <c r="AA1170" s="51"/>
      <c r="AB1170" s="51"/>
      <c r="AC1170" s="51"/>
      <c r="AD1170" s="51"/>
      <c r="AE1170" s="51"/>
      <c r="AF1170" s="51"/>
      <c r="AG1170" s="51"/>
      <c r="AH1170" s="51"/>
      <c r="AI1170" s="51"/>
      <c r="AJ1170" s="51"/>
      <c r="AK1170" s="51"/>
      <c r="AL1170" s="51"/>
      <c r="AM1170" s="54"/>
      <c r="AN1170" s="51"/>
      <c r="AO1170" s="54"/>
      <c r="AP1170" s="51"/>
      <c r="AQ1170" s="54"/>
      <c r="AR1170" s="51"/>
      <c r="AS1170" s="53" t="n">
        <v>0</v>
      </c>
      <c r="AT1170" s="53" t="n">
        <v>0</v>
      </c>
      <c r="AU1170" s="53" t="e">
        <f aca="false">_xlfn.IFS(I1170="PE",0,I1170="PC",0,I1170="VCF",ROUND(AS1170*AV1170,2),I1170="VSF",ROUND(AS1170*AV1170,2),I1170="SUB",ROUND(AS1170*AV1170,2),I1170="ADQBYS",ROUND(AS1170*AV1170,2),I1170="CONV",ROUND(AS1170*AV1170,2))</f>
        <v>#N/A</v>
      </c>
      <c r="AV1170" s="56"/>
      <c r="AW1170" s="57" t="e">
        <f aca="false">_xlfn.IFS(I1170="PE",ROUND((O1170*P1170)+Q1170,2),I1170="PC",ROUND((O1170*P1170)+Q1170,2),AND(I1170="VCF",BA1170="SI"),AS1170+AU1170,AND(I1170="VCF",BA1170="NO"),AS1170,AND(I1170="VSF",BA1170="SI"),AS1170+AU1170+Y1170+Z1170,AND(I1170="VSF",BA1170="NO"),AS1170+Y1170+Z1170,AND(I1170="SUB",BA1170="SI"),AS1170+AU1170,AND(I1170="SUB",BA1170="NO"),AS1170,AND(I1170="ADQBYS",BA1170="SI"),AS1170+AU1170,AND(I1170="ADQBYS",BA1170="NO"),AS1170,AND(I1170="CONV",BA1170="SI"),AS1170+AU1170,AND(I1170="CONV",BA1170="NO"),AS1170)</f>
        <v>#N/A</v>
      </c>
      <c r="AX1170" s="53"/>
      <c r="AY1170" s="58"/>
      <c r="AZ1170" s="51"/>
      <c r="BA1170" s="59"/>
    </row>
    <row r="1171" customFormat="false" ht="18.6" hidden="false" customHeight="true" outlineLevel="0" collapsed="false">
      <c r="A1171" s="43"/>
      <c r="B1171" s="44"/>
      <c r="C1171" s="44"/>
      <c r="D1171" s="44"/>
      <c r="E1171" s="44"/>
      <c r="F1171" s="44"/>
      <c r="G1171" s="44"/>
      <c r="H1171" s="45"/>
      <c r="I1171" s="44"/>
      <c r="J1171" s="44"/>
      <c r="K1171" s="44"/>
      <c r="L1171" s="47"/>
      <c r="M1171" s="47"/>
      <c r="N1171" s="49" t="e">
        <f aca="false">_xlfn.IFS(AND(I1171="PE",M1171="NÓMINA ENERO"),1,AND(I1171="PE",M1171="NÓMINA FEBRERO"),2,AND(I1171="PE",M1171="NÓMINA MARZO"),3,AND(I1171="PE",M1171="NÓMINA ABRIL"),4,AND(I1171="PE",M1171="NÓMINA MAYO"),5,AND(I1171="PE",M1171="NÓMINA JUNIO"),6,AND(I1171="PE",M1171="NÓMINA JULIO"),7,AND(I1171="PE",M1171="NÓMINA AGOSTO"),8,AND(I1171="PE",M1171="NÓMINA SEPTIEMBRE"),9,AND(I1171="PE",M1171="NÓMINA OCTUBRE"),10,AND(I1171="PE",M1171="NÓMINA NOVIEMBRE"),11,AND(I1171="PE",M1171="NÓMINA DICIEMBRE"),12,AND(I1171="PC",M1171="NÓMINA ENERO"),1,AND(I1171="PC",M1171="NÓMINA FEBRERO"),2,AND(I1171="PC",M1171="NÓMINA MARZO"),3,AND(I1171="PC",M1171="NÓMINA ABRIL"),4,AND(I1171="PC",M1171="NÓMINA MAYO"),5,AND(I1171="PC",M1171="NÓMINA JUNIO"),6,AND(I1171="PC",M1171="NÓMINA JULIO"),7,AND(I1171="PC",M1171="NÓMINA AGOSTO"),8,AND(I1171="PC",M1171="NÓMINA SEPTIEMBRE"),9,AND(I1171="PC",M1171="NÓMINA OCTUBRE"),10,AND(I1171="PC",M1171="NÓMINA NOVIEMBRE"),11,AND(I1171="PC",M1171="NÓMINA DICIEMBRE"),12,I1171="VCF"," ",I1171="VSF"," ",I1171="SUB"," ",I1171="ADQBYS"," ",I1171="CONV"," ")</f>
        <v>#N/A</v>
      </c>
      <c r="O1171" s="50"/>
      <c r="P1171" s="51"/>
      <c r="Q1171" s="51" t="n">
        <f aca="false">ROUND((O1171*P1171)*0.15,2)</f>
        <v>0</v>
      </c>
      <c r="R1171" s="52" t="e">
        <f aca="false">_xlfn.IFS(I1171="PE","NO RELLENAR",I1171="PC","NO RELLENAR",I1171="SUB","NO RELLENAR",I1171="ADQBYS","NO RELLENAR",I1171="CONV","NO RELLENAR",I1171="VSF","RELLENAR",I1171="VCF","RELLENAR")</f>
        <v>#N/A</v>
      </c>
      <c r="S1171" s="53"/>
      <c r="T1171" s="53"/>
      <c r="U1171" s="54"/>
      <c r="V1171" s="55"/>
      <c r="W1171" s="54"/>
      <c r="X1171" s="55"/>
      <c r="Y1171" s="51"/>
      <c r="Z1171" s="51"/>
      <c r="AA1171" s="51"/>
      <c r="AB1171" s="51"/>
      <c r="AC1171" s="51"/>
      <c r="AD1171" s="51"/>
      <c r="AE1171" s="51"/>
      <c r="AF1171" s="51"/>
      <c r="AG1171" s="51"/>
      <c r="AH1171" s="51"/>
      <c r="AI1171" s="51"/>
      <c r="AJ1171" s="51"/>
      <c r="AK1171" s="51"/>
      <c r="AL1171" s="51"/>
      <c r="AM1171" s="54"/>
      <c r="AN1171" s="51"/>
      <c r="AO1171" s="54"/>
      <c r="AP1171" s="51"/>
      <c r="AQ1171" s="54"/>
      <c r="AR1171" s="51"/>
      <c r="AS1171" s="53" t="n">
        <v>0</v>
      </c>
      <c r="AT1171" s="53" t="n">
        <v>0</v>
      </c>
      <c r="AU1171" s="53" t="e">
        <f aca="false">_xlfn.IFS(I1171="PE",0,I1171="PC",0,I1171="VCF",ROUND(AS1171*AV1171,2),I1171="VSF",ROUND(AS1171*AV1171,2),I1171="SUB",ROUND(AS1171*AV1171,2),I1171="ADQBYS",ROUND(AS1171*AV1171,2),I1171="CONV",ROUND(AS1171*AV1171,2))</f>
        <v>#N/A</v>
      </c>
      <c r="AV1171" s="56"/>
      <c r="AW1171" s="57" t="e">
        <f aca="false">_xlfn.IFS(I1171="PE",ROUND((O1171*P1171)+Q1171,2),I1171="PC",ROUND((O1171*P1171)+Q1171,2),AND(I1171="VCF",BA1171="SI"),AS1171+AU1171,AND(I1171="VCF",BA1171="NO"),AS1171,AND(I1171="VSF",BA1171="SI"),AS1171+AU1171+Y1171+Z1171,AND(I1171="VSF",BA1171="NO"),AS1171+Y1171+Z1171,AND(I1171="SUB",BA1171="SI"),AS1171+AU1171,AND(I1171="SUB",BA1171="NO"),AS1171,AND(I1171="ADQBYS",BA1171="SI"),AS1171+AU1171,AND(I1171="ADQBYS",BA1171="NO"),AS1171,AND(I1171="CONV",BA1171="SI"),AS1171+AU1171,AND(I1171="CONV",BA1171="NO"),AS1171)</f>
        <v>#N/A</v>
      </c>
      <c r="AX1171" s="53"/>
      <c r="AY1171" s="58"/>
      <c r="AZ1171" s="51"/>
      <c r="BA1171" s="59"/>
    </row>
    <row r="1172" customFormat="false" ht="18.6" hidden="false" customHeight="true" outlineLevel="0" collapsed="false">
      <c r="A1172" s="43"/>
      <c r="B1172" s="44"/>
      <c r="C1172" s="44"/>
      <c r="D1172" s="44"/>
      <c r="E1172" s="44"/>
      <c r="F1172" s="44"/>
      <c r="G1172" s="44"/>
      <c r="H1172" s="45"/>
      <c r="I1172" s="44"/>
      <c r="J1172" s="44"/>
      <c r="K1172" s="44"/>
      <c r="L1172" s="47"/>
      <c r="M1172" s="47"/>
      <c r="N1172" s="49" t="e">
        <f aca="false">_xlfn.IFS(AND(I1172="PE",M1172="NÓMINA ENERO"),1,AND(I1172="PE",M1172="NÓMINA FEBRERO"),2,AND(I1172="PE",M1172="NÓMINA MARZO"),3,AND(I1172="PE",M1172="NÓMINA ABRIL"),4,AND(I1172="PE",M1172="NÓMINA MAYO"),5,AND(I1172="PE",M1172="NÓMINA JUNIO"),6,AND(I1172="PE",M1172="NÓMINA JULIO"),7,AND(I1172="PE",M1172="NÓMINA AGOSTO"),8,AND(I1172="PE",M1172="NÓMINA SEPTIEMBRE"),9,AND(I1172="PE",M1172="NÓMINA OCTUBRE"),10,AND(I1172="PE",M1172="NÓMINA NOVIEMBRE"),11,AND(I1172="PE",M1172="NÓMINA DICIEMBRE"),12,AND(I1172="PC",M1172="NÓMINA ENERO"),1,AND(I1172="PC",M1172="NÓMINA FEBRERO"),2,AND(I1172="PC",M1172="NÓMINA MARZO"),3,AND(I1172="PC",M1172="NÓMINA ABRIL"),4,AND(I1172="PC",M1172="NÓMINA MAYO"),5,AND(I1172="PC",M1172="NÓMINA JUNIO"),6,AND(I1172="PC",M1172="NÓMINA JULIO"),7,AND(I1172="PC",M1172="NÓMINA AGOSTO"),8,AND(I1172="PC",M1172="NÓMINA SEPTIEMBRE"),9,AND(I1172="PC",M1172="NÓMINA OCTUBRE"),10,AND(I1172="PC",M1172="NÓMINA NOVIEMBRE"),11,AND(I1172="PC",M1172="NÓMINA DICIEMBRE"),12,I1172="VCF"," ",I1172="VSF"," ",I1172="SUB"," ",I1172="ADQBYS"," ",I1172="CONV"," ")</f>
        <v>#N/A</v>
      </c>
      <c r="O1172" s="50"/>
      <c r="P1172" s="51"/>
      <c r="Q1172" s="51" t="n">
        <f aca="false">ROUND((O1172*P1172)*0.15,2)</f>
        <v>0</v>
      </c>
      <c r="R1172" s="52" t="e">
        <f aca="false">_xlfn.IFS(I1172="PE","NO RELLENAR",I1172="PC","NO RELLENAR",I1172="SUB","NO RELLENAR",I1172="ADQBYS","NO RELLENAR",I1172="CONV","NO RELLENAR",I1172="VSF","RELLENAR",I1172="VCF","RELLENAR")</f>
        <v>#N/A</v>
      </c>
      <c r="S1172" s="53"/>
      <c r="T1172" s="53"/>
      <c r="U1172" s="54"/>
      <c r="V1172" s="55"/>
      <c r="W1172" s="54"/>
      <c r="X1172" s="55"/>
      <c r="Y1172" s="51"/>
      <c r="Z1172" s="51"/>
      <c r="AA1172" s="51"/>
      <c r="AB1172" s="51"/>
      <c r="AC1172" s="51"/>
      <c r="AD1172" s="51"/>
      <c r="AE1172" s="51"/>
      <c r="AF1172" s="51"/>
      <c r="AG1172" s="51"/>
      <c r="AH1172" s="51"/>
      <c r="AI1172" s="51"/>
      <c r="AJ1172" s="51"/>
      <c r="AK1172" s="51"/>
      <c r="AL1172" s="51"/>
      <c r="AM1172" s="54"/>
      <c r="AN1172" s="51"/>
      <c r="AO1172" s="54"/>
      <c r="AP1172" s="51"/>
      <c r="AQ1172" s="54"/>
      <c r="AR1172" s="51"/>
      <c r="AS1172" s="53" t="n">
        <v>0</v>
      </c>
      <c r="AT1172" s="53" t="n">
        <v>0</v>
      </c>
      <c r="AU1172" s="53" t="e">
        <f aca="false">_xlfn.IFS(I1172="PE",0,I1172="PC",0,I1172="VCF",ROUND(AS1172*AV1172,2),I1172="VSF",ROUND(AS1172*AV1172,2),I1172="SUB",ROUND(AS1172*AV1172,2),I1172="ADQBYS",ROUND(AS1172*AV1172,2),I1172="CONV",ROUND(AS1172*AV1172,2))</f>
        <v>#N/A</v>
      </c>
      <c r="AV1172" s="56"/>
      <c r="AW1172" s="57" t="e">
        <f aca="false">_xlfn.IFS(I1172="PE",ROUND((O1172*P1172)+Q1172,2),I1172="PC",ROUND((O1172*P1172)+Q1172,2),AND(I1172="VCF",BA1172="SI"),AS1172+AU1172,AND(I1172="VCF",BA1172="NO"),AS1172,AND(I1172="VSF",BA1172="SI"),AS1172+AU1172+Y1172+Z1172,AND(I1172="VSF",BA1172="NO"),AS1172+Y1172+Z1172,AND(I1172="SUB",BA1172="SI"),AS1172+AU1172,AND(I1172="SUB",BA1172="NO"),AS1172,AND(I1172="ADQBYS",BA1172="SI"),AS1172+AU1172,AND(I1172="ADQBYS",BA1172="NO"),AS1172,AND(I1172="CONV",BA1172="SI"),AS1172+AU1172,AND(I1172="CONV",BA1172="NO"),AS1172)</f>
        <v>#N/A</v>
      </c>
      <c r="AX1172" s="53"/>
      <c r="AY1172" s="58"/>
      <c r="AZ1172" s="51"/>
      <c r="BA1172" s="59"/>
    </row>
    <row r="1173" customFormat="false" ht="18.6" hidden="false" customHeight="true" outlineLevel="0" collapsed="false">
      <c r="A1173" s="43"/>
      <c r="B1173" s="44"/>
      <c r="C1173" s="44"/>
      <c r="D1173" s="44"/>
      <c r="E1173" s="44"/>
      <c r="F1173" s="44"/>
      <c r="G1173" s="44"/>
      <c r="H1173" s="45"/>
      <c r="I1173" s="44"/>
      <c r="J1173" s="44"/>
      <c r="K1173" s="44"/>
      <c r="L1173" s="47"/>
      <c r="M1173" s="47"/>
      <c r="N1173" s="49" t="e">
        <f aca="false">_xlfn.IFS(AND(I1173="PE",M1173="NÓMINA ENERO"),1,AND(I1173="PE",M1173="NÓMINA FEBRERO"),2,AND(I1173="PE",M1173="NÓMINA MARZO"),3,AND(I1173="PE",M1173="NÓMINA ABRIL"),4,AND(I1173="PE",M1173="NÓMINA MAYO"),5,AND(I1173="PE",M1173="NÓMINA JUNIO"),6,AND(I1173="PE",M1173="NÓMINA JULIO"),7,AND(I1173="PE",M1173="NÓMINA AGOSTO"),8,AND(I1173="PE",M1173="NÓMINA SEPTIEMBRE"),9,AND(I1173="PE",M1173="NÓMINA OCTUBRE"),10,AND(I1173="PE",M1173="NÓMINA NOVIEMBRE"),11,AND(I1173="PE",M1173="NÓMINA DICIEMBRE"),12,AND(I1173="PC",M1173="NÓMINA ENERO"),1,AND(I1173="PC",M1173="NÓMINA FEBRERO"),2,AND(I1173="PC",M1173="NÓMINA MARZO"),3,AND(I1173="PC",M1173="NÓMINA ABRIL"),4,AND(I1173="PC",M1173="NÓMINA MAYO"),5,AND(I1173="PC",M1173="NÓMINA JUNIO"),6,AND(I1173="PC",M1173="NÓMINA JULIO"),7,AND(I1173="PC",M1173="NÓMINA AGOSTO"),8,AND(I1173="PC",M1173="NÓMINA SEPTIEMBRE"),9,AND(I1173="PC",M1173="NÓMINA OCTUBRE"),10,AND(I1173="PC",M1173="NÓMINA NOVIEMBRE"),11,AND(I1173="PC",M1173="NÓMINA DICIEMBRE"),12,I1173="VCF"," ",I1173="VSF"," ",I1173="SUB"," ",I1173="ADQBYS"," ",I1173="CONV"," ")</f>
        <v>#N/A</v>
      </c>
      <c r="O1173" s="50"/>
      <c r="P1173" s="51"/>
      <c r="Q1173" s="51" t="n">
        <f aca="false">ROUND((O1173*P1173)*0.15,2)</f>
        <v>0</v>
      </c>
      <c r="R1173" s="52" t="e">
        <f aca="false">_xlfn.IFS(I1173="PE","NO RELLENAR",I1173="PC","NO RELLENAR",I1173="SUB","NO RELLENAR",I1173="ADQBYS","NO RELLENAR",I1173="CONV","NO RELLENAR",I1173="VSF","RELLENAR",I1173="VCF","RELLENAR")</f>
        <v>#N/A</v>
      </c>
      <c r="S1173" s="53"/>
      <c r="T1173" s="53"/>
      <c r="U1173" s="54"/>
      <c r="V1173" s="55"/>
      <c r="W1173" s="54"/>
      <c r="X1173" s="55"/>
      <c r="Y1173" s="51"/>
      <c r="Z1173" s="51"/>
      <c r="AA1173" s="51"/>
      <c r="AB1173" s="51"/>
      <c r="AC1173" s="51"/>
      <c r="AD1173" s="51"/>
      <c r="AE1173" s="51"/>
      <c r="AF1173" s="51"/>
      <c r="AG1173" s="51"/>
      <c r="AH1173" s="51"/>
      <c r="AI1173" s="51"/>
      <c r="AJ1173" s="51"/>
      <c r="AK1173" s="51"/>
      <c r="AL1173" s="51"/>
      <c r="AM1173" s="54"/>
      <c r="AN1173" s="51"/>
      <c r="AO1173" s="54"/>
      <c r="AP1173" s="51"/>
      <c r="AQ1173" s="54"/>
      <c r="AR1173" s="51"/>
      <c r="AS1173" s="53" t="n">
        <v>0</v>
      </c>
      <c r="AT1173" s="53" t="n">
        <v>0</v>
      </c>
      <c r="AU1173" s="53" t="e">
        <f aca="false">_xlfn.IFS(I1173="PE",0,I1173="PC",0,I1173="VCF",ROUND(AS1173*AV1173,2),I1173="VSF",ROUND(AS1173*AV1173,2),I1173="SUB",ROUND(AS1173*AV1173,2),I1173="ADQBYS",ROUND(AS1173*AV1173,2),I1173="CONV",ROUND(AS1173*AV1173,2))</f>
        <v>#N/A</v>
      </c>
      <c r="AV1173" s="56"/>
      <c r="AW1173" s="57" t="e">
        <f aca="false">_xlfn.IFS(I1173="PE",ROUND((O1173*P1173)+Q1173,2),I1173="PC",ROUND((O1173*P1173)+Q1173,2),AND(I1173="VCF",BA1173="SI"),AS1173+AU1173,AND(I1173="VCF",BA1173="NO"),AS1173,AND(I1173="VSF",BA1173="SI"),AS1173+AU1173+Y1173+Z1173,AND(I1173="VSF",BA1173="NO"),AS1173+Y1173+Z1173,AND(I1173="SUB",BA1173="SI"),AS1173+AU1173,AND(I1173="SUB",BA1173="NO"),AS1173,AND(I1173="ADQBYS",BA1173="SI"),AS1173+AU1173,AND(I1173="ADQBYS",BA1173="NO"),AS1173,AND(I1173="CONV",BA1173="SI"),AS1173+AU1173,AND(I1173="CONV",BA1173="NO"),AS1173)</f>
        <v>#N/A</v>
      </c>
      <c r="AX1173" s="53"/>
      <c r="AY1173" s="58"/>
      <c r="AZ1173" s="51"/>
      <c r="BA1173" s="59"/>
    </row>
    <row r="1174" customFormat="false" ht="18.6" hidden="false" customHeight="true" outlineLevel="0" collapsed="false">
      <c r="A1174" s="43"/>
      <c r="B1174" s="44"/>
      <c r="C1174" s="44"/>
      <c r="D1174" s="44"/>
      <c r="E1174" s="44"/>
      <c r="F1174" s="44"/>
      <c r="G1174" s="44"/>
      <c r="H1174" s="45"/>
      <c r="I1174" s="44"/>
      <c r="J1174" s="44"/>
      <c r="K1174" s="44"/>
      <c r="L1174" s="47"/>
      <c r="M1174" s="47"/>
      <c r="N1174" s="49" t="e">
        <f aca="false">_xlfn.IFS(AND(I1174="PE",M1174="NÓMINA ENERO"),1,AND(I1174="PE",M1174="NÓMINA FEBRERO"),2,AND(I1174="PE",M1174="NÓMINA MARZO"),3,AND(I1174="PE",M1174="NÓMINA ABRIL"),4,AND(I1174="PE",M1174="NÓMINA MAYO"),5,AND(I1174="PE",M1174="NÓMINA JUNIO"),6,AND(I1174="PE",M1174="NÓMINA JULIO"),7,AND(I1174="PE",M1174="NÓMINA AGOSTO"),8,AND(I1174="PE",M1174="NÓMINA SEPTIEMBRE"),9,AND(I1174="PE",M1174="NÓMINA OCTUBRE"),10,AND(I1174="PE",M1174="NÓMINA NOVIEMBRE"),11,AND(I1174="PE",M1174="NÓMINA DICIEMBRE"),12,AND(I1174="PC",M1174="NÓMINA ENERO"),1,AND(I1174="PC",M1174="NÓMINA FEBRERO"),2,AND(I1174="PC",M1174="NÓMINA MARZO"),3,AND(I1174="PC",M1174="NÓMINA ABRIL"),4,AND(I1174="PC",M1174="NÓMINA MAYO"),5,AND(I1174="PC",M1174="NÓMINA JUNIO"),6,AND(I1174="PC",M1174="NÓMINA JULIO"),7,AND(I1174="PC",M1174="NÓMINA AGOSTO"),8,AND(I1174="PC",M1174="NÓMINA SEPTIEMBRE"),9,AND(I1174="PC",M1174="NÓMINA OCTUBRE"),10,AND(I1174="PC",M1174="NÓMINA NOVIEMBRE"),11,AND(I1174="PC",M1174="NÓMINA DICIEMBRE"),12,I1174="VCF"," ",I1174="VSF"," ",I1174="SUB"," ",I1174="ADQBYS"," ",I1174="CONV"," ")</f>
        <v>#N/A</v>
      </c>
      <c r="O1174" s="50"/>
      <c r="P1174" s="51"/>
      <c r="Q1174" s="51" t="n">
        <f aca="false">ROUND((O1174*P1174)*0.15,2)</f>
        <v>0</v>
      </c>
      <c r="R1174" s="52" t="e">
        <f aca="false">_xlfn.IFS(I1174="PE","NO RELLENAR",I1174="PC","NO RELLENAR",I1174="SUB","NO RELLENAR",I1174="ADQBYS","NO RELLENAR",I1174="CONV","NO RELLENAR",I1174="VSF","RELLENAR",I1174="VCF","RELLENAR")</f>
        <v>#N/A</v>
      </c>
      <c r="S1174" s="53"/>
      <c r="T1174" s="53"/>
      <c r="U1174" s="54"/>
      <c r="V1174" s="55"/>
      <c r="W1174" s="54"/>
      <c r="X1174" s="55"/>
      <c r="Y1174" s="51"/>
      <c r="Z1174" s="51"/>
      <c r="AA1174" s="51"/>
      <c r="AB1174" s="51"/>
      <c r="AC1174" s="51"/>
      <c r="AD1174" s="51"/>
      <c r="AE1174" s="51"/>
      <c r="AF1174" s="51"/>
      <c r="AG1174" s="51"/>
      <c r="AH1174" s="51"/>
      <c r="AI1174" s="51"/>
      <c r="AJ1174" s="51"/>
      <c r="AK1174" s="51"/>
      <c r="AL1174" s="51"/>
      <c r="AM1174" s="54"/>
      <c r="AN1174" s="51"/>
      <c r="AO1174" s="54"/>
      <c r="AP1174" s="51"/>
      <c r="AQ1174" s="54"/>
      <c r="AR1174" s="51"/>
      <c r="AS1174" s="53" t="n">
        <v>0</v>
      </c>
      <c r="AT1174" s="53" t="n">
        <v>0</v>
      </c>
      <c r="AU1174" s="53" t="e">
        <f aca="false">_xlfn.IFS(I1174="PE",0,I1174="PC",0,I1174="VCF",ROUND(AS1174*AV1174,2),I1174="VSF",ROUND(AS1174*AV1174,2),I1174="SUB",ROUND(AS1174*AV1174,2),I1174="ADQBYS",ROUND(AS1174*AV1174,2),I1174="CONV",ROUND(AS1174*AV1174,2))</f>
        <v>#N/A</v>
      </c>
      <c r="AV1174" s="56"/>
      <c r="AW1174" s="57" t="e">
        <f aca="false">_xlfn.IFS(I1174="PE",ROUND((O1174*P1174)+Q1174,2),I1174="PC",ROUND((O1174*P1174)+Q1174,2),AND(I1174="VCF",BA1174="SI"),AS1174+AU1174,AND(I1174="VCF",BA1174="NO"),AS1174,AND(I1174="VSF",BA1174="SI"),AS1174+AU1174+Y1174+Z1174,AND(I1174="VSF",BA1174="NO"),AS1174+Y1174+Z1174,AND(I1174="SUB",BA1174="SI"),AS1174+AU1174,AND(I1174="SUB",BA1174="NO"),AS1174,AND(I1174="ADQBYS",BA1174="SI"),AS1174+AU1174,AND(I1174="ADQBYS",BA1174="NO"),AS1174,AND(I1174="CONV",BA1174="SI"),AS1174+AU1174,AND(I1174="CONV",BA1174="NO"),AS1174)</f>
        <v>#N/A</v>
      </c>
      <c r="AX1174" s="53"/>
      <c r="AY1174" s="58"/>
      <c r="AZ1174" s="51"/>
      <c r="BA1174" s="59"/>
    </row>
    <row r="1175" customFormat="false" ht="18.6" hidden="false" customHeight="true" outlineLevel="0" collapsed="false">
      <c r="A1175" s="43"/>
      <c r="B1175" s="44"/>
      <c r="C1175" s="44"/>
      <c r="D1175" s="44"/>
      <c r="E1175" s="44"/>
      <c r="F1175" s="44"/>
      <c r="G1175" s="44"/>
      <c r="H1175" s="45"/>
      <c r="I1175" s="44"/>
      <c r="J1175" s="44"/>
      <c r="K1175" s="44"/>
      <c r="L1175" s="47"/>
      <c r="M1175" s="47"/>
      <c r="N1175" s="49" t="e">
        <f aca="false">_xlfn.IFS(AND(I1175="PE",M1175="NÓMINA ENERO"),1,AND(I1175="PE",M1175="NÓMINA FEBRERO"),2,AND(I1175="PE",M1175="NÓMINA MARZO"),3,AND(I1175="PE",M1175="NÓMINA ABRIL"),4,AND(I1175="PE",M1175="NÓMINA MAYO"),5,AND(I1175="PE",M1175="NÓMINA JUNIO"),6,AND(I1175="PE",M1175="NÓMINA JULIO"),7,AND(I1175="PE",M1175="NÓMINA AGOSTO"),8,AND(I1175="PE",M1175="NÓMINA SEPTIEMBRE"),9,AND(I1175="PE",M1175="NÓMINA OCTUBRE"),10,AND(I1175="PE",M1175="NÓMINA NOVIEMBRE"),11,AND(I1175="PE",M1175="NÓMINA DICIEMBRE"),12,AND(I1175="PC",M1175="NÓMINA ENERO"),1,AND(I1175="PC",M1175="NÓMINA FEBRERO"),2,AND(I1175="PC",M1175="NÓMINA MARZO"),3,AND(I1175="PC",M1175="NÓMINA ABRIL"),4,AND(I1175="PC",M1175="NÓMINA MAYO"),5,AND(I1175="PC",M1175="NÓMINA JUNIO"),6,AND(I1175="PC",M1175="NÓMINA JULIO"),7,AND(I1175="PC",M1175="NÓMINA AGOSTO"),8,AND(I1175="PC",M1175="NÓMINA SEPTIEMBRE"),9,AND(I1175="PC",M1175="NÓMINA OCTUBRE"),10,AND(I1175="PC",M1175="NÓMINA NOVIEMBRE"),11,AND(I1175="PC",M1175="NÓMINA DICIEMBRE"),12,I1175="VCF"," ",I1175="VSF"," ",I1175="SUB"," ",I1175="ADQBYS"," ",I1175="CONV"," ")</f>
        <v>#N/A</v>
      </c>
      <c r="O1175" s="50"/>
      <c r="P1175" s="51"/>
      <c r="Q1175" s="51" t="n">
        <f aca="false">ROUND((O1175*P1175)*0.15,2)</f>
        <v>0</v>
      </c>
      <c r="R1175" s="52" t="e">
        <f aca="false">_xlfn.IFS(I1175="PE","NO RELLENAR",I1175="PC","NO RELLENAR",I1175="SUB","NO RELLENAR",I1175="ADQBYS","NO RELLENAR",I1175="CONV","NO RELLENAR",I1175="VSF","RELLENAR",I1175="VCF","RELLENAR")</f>
        <v>#N/A</v>
      </c>
      <c r="S1175" s="53"/>
      <c r="T1175" s="53"/>
      <c r="U1175" s="54"/>
      <c r="V1175" s="55"/>
      <c r="W1175" s="54"/>
      <c r="X1175" s="55"/>
      <c r="Y1175" s="51"/>
      <c r="Z1175" s="51"/>
      <c r="AA1175" s="51"/>
      <c r="AB1175" s="51"/>
      <c r="AC1175" s="51"/>
      <c r="AD1175" s="51"/>
      <c r="AE1175" s="51"/>
      <c r="AF1175" s="51"/>
      <c r="AG1175" s="51"/>
      <c r="AH1175" s="51"/>
      <c r="AI1175" s="51"/>
      <c r="AJ1175" s="51"/>
      <c r="AK1175" s="51"/>
      <c r="AL1175" s="51"/>
      <c r="AM1175" s="54"/>
      <c r="AN1175" s="51"/>
      <c r="AO1175" s="54"/>
      <c r="AP1175" s="51"/>
      <c r="AQ1175" s="54"/>
      <c r="AR1175" s="51"/>
      <c r="AS1175" s="53" t="n">
        <v>0</v>
      </c>
      <c r="AT1175" s="53" t="n">
        <v>0</v>
      </c>
      <c r="AU1175" s="53" t="e">
        <f aca="false">_xlfn.IFS(I1175="PE",0,I1175="PC",0,I1175="VCF",ROUND(AS1175*AV1175,2),I1175="VSF",ROUND(AS1175*AV1175,2),I1175="SUB",ROUND(AS1175*AV1175,2),I1175="ADQBYS",ROUND(AS1175*AV1175,2),I1175="CONV",ROUND(AS1175*AV1175,2))</f>
        <v>#N/A</v>
      </c>
      <c r="AV1175" s="56"/>
      <c r="AW1175" s="57" t="e">
        <f aca="false">_xlfn.IFS(I1175="PE",ROUND((O1175*P1175)+Q1175,2),I1175="PC",ROUND((O1175*P1175)+Q1175,2),AND(I1175="VCF",BA1175="SI"),AS1175+AU1175,AND(I1175="VCF",BA1175="NO"),AS1175,AND(I1175="VSF",BA1175="SI"),AS1175+AU1175+Y1175+Z1175,AND(I1175="VSF",BA1175="NO"),AS1175+Y1175+Z1175,AND(I1175="SUB",BA1175="SI"),AS1175+AU1175,AND(I1175="SUB",BA1175="NO"),AS1175,AND(I1175="ADQBYS",BA1175="SI"),AS1175+AU1175,AND(I1175="ADQBYS",BA1175="NO"),AS1175,AND(I1175="CONV",BA1175="SI"),AS1175+AU1175,AND(I1175="CONV",BA1175="NO"),AS1175)</f>
        <v>#N/A</v>
      </c>
      <c r="AX1175" s="53"/>
      <c r="AY1175" s="58"/>
      <c r="AZ1175" s="51"/>
      <c r="BA1175" s="59"/>
    </row>
    <row r="1176" customFormat="false" ht="18.6" hidden="false" customHeight="true" outlineLevel="0" collapsed="false">
      <c r="A1176" s="43"/>
      <c r="B1176" s="44"/>
      <c r="C1176" s="44"/>
      <c r="D1176" s="44"/>
      <c r="E1176" s="44"/>
      <c r="F1176" s="44"/>
      <c r="G1176" s="44"/>
      <c r="H1176" s="45"/>
      <c r="I1176" s="44"/>
      <c r="J1176" s="44"/>
      <c r="K1176" s="44"/>
      <c r="L1176" s="47"/>
      <c r="M1176" s="47"/>
      <c r="N1176" s="49" t="e">
        <f aca="false">_xlfn.IFS(AND(I1176="PE",M1176="NÓMINA ENERO"),1,AND(I1176="PE",M1176="NÓMINA FEBRERO"),2,AND(I1176="PE",M1176="NÓMINA MARZO"),3,AND(I1176="PE",M1176="NÓMINA ABRIL"),4,AND(I1176="PE",M1176="NÓMINA MAYO"),5,AND(I1176="PE",M1176="NÓMINA JUNIO"),6,AND(I1176="PE",M1176="NÓMINA JULIO"),7,AND(I1176="PE",M1176="NÓMINA AGOSTO"),8,AND(I1176="PE",M1176="NÓMINA SEPTIEMBRE"),9,AND(I1176="PE",M1176="NÓMINA OCTUBRE"),10,AND(I1176="PE",M1176="NÓMINA NOVIEMBRE"),11,AND(I1176="PE",M1176="NÓMINA DICIEMBRE"),12,AND(I1176="PC",M1176="NÓMINA ENERO"),1,AND(I1176="PC",M1176="NÓMINA FEBRERO"),2,AND(I1176="PC",M1176="NÓMINA MARZO"),3,AND(I1176="PC",M1176="NÓMINA ABRIL"),4,AND(I1176="PC",M1176="NÓMINA MAYO"),5,AND(I1176="PC",M1176="NÓMINA JUNIO"),6,AND(I1176="PC",M1176="NÓMINA JULIO"),7,AND(I1176="PC",M1176="NÓMINA AGOSTO"),8,AND(I1176="PC",M1176="NÓMINA SEPTIEMBRE"),9,AND(I1176="PC",M1176="NÓMINA OCTUBRE"),10,AND(I1176="PC",M1176="NÓMINA NOVIEMBRE"),11,AND(I1176="PC",M1176="NÓMINA DICIEMBRE"),12,I1176="VCF"," ",I1176="VSF"," ",I1176="SUB"," ",I1176="ADQBYS"," ",I1176="CONV"," ")</f>
        <v>#N/A</v>
      </c>
      <c r="O1176" s="50"/>
      <c r="P1176" s="51"/>
      <c r="Q1176" s="51" t="n">
        <f aca="false">ROUND((O1176*P1176)*0.15,2)</f>
        <v>0</v>
      </c>
      <c r="R1176" s="52" t="e">
        <f aca="false">_xlfn.IFS(I1176="PE","NO RELLENAR",I1176="PC","NO RELLENAR",I1176="SUB","NO RELLENAR",I1176="ADQBYS","NO RELLENAR",I1176="CONV","NO RELLENAR",I1176="VSF","RELLENAR",I1176="VCF","RELLENAR")</f>
        <v>#N/A</v>
      </c>
      <c r="S1176" s="53"/>
      <c r="T1176" s="53"/>
      <c r="U1176" s="54"/>
      <c r="V1176" s="55"/>
      <c r="W1176" s="54"/>
      <c r="X1176" s="55"/>
      <c r="Y1176" s="51"/>
      <c r="Z1176" s="51"/>
      <c r="AA1176" s="51"/>
      <c r="AB1176" s="51"/>
      <c r="AC1176" s="51"/>
      <c r="AD1176" s="51"/>
      <c r="AE1176" s="51"/>
      <c r="AF1176" s="51"/>
      <c r="AG1176" s="51"/>
      <c r="AH1176" s="51"/>
      <c r="AI1176" s="51"/>
      <c r="AJ1176" s="51"/>
      <c r="AK1176" s="51"/>
      <c r="AL1176" s="51"/>
      <c r="AM1176" s="54"/>
      <c r="AN1176" s="51"/>
      <c r="AO1176" s="54"/>
      <c r="AP1176" s="51"/>
      <c r="AQ1176" s="54"/>
      <c r="AR1176" s="51"/>
      <c r="AS1176" s="53" t="n">
        <v>0</v>
      </c>
      <c r="AT1176" s="53" t="n">
        <v>0</v>
      </c>
      <c r="AU1176" s="53" t="e">
        <f aca="false">_xlfn.IFS(I1176="PE",0,I1176="PC",0,I1176="VCF",ROUND(AS1176*AV1176,2),I1176="VSF",ROUND(AS1176*AV1176,2),I1176="SUB",ROUND(AS1176*AV1176,2),I1176="ADQBYS",ROUND(AS1176*AV1176,2),I1176="CONV",ROUND(AS1176*AV1176,2))</f>
        <v>#N/A</v>
      </c>
      <c r="AV1176" s="56"/>
      <c r="AW1176" s="57" t="e">
        <f aca="false">_xlfn.IFS(I1176="PE",ROUND((O1176*P1176)+Q1176,2),I1176="PC",ROUND((O1176*P1176)+Q1176,2),AND(I1176="VCF",BA1176="SI"),AS1176+AU1176,AND(I1176="VCF",BA1176="NO"),AS1176,AND(I1176="VSF",BA1176="SI"),AS1176+AU1176+Y1176+Z1176,AND(I1176="VSF",BA1176="NO"),AS1176+Y1176+Z1176,AND(I1176="SUB",BA1176="SI"),AS1176+AU1176,AND(I1176="SUB",BA1176="NO"),AS1176,AND(I1176="ADQBYS",BA1176="SI"),AS1176+AU1176,AND(I1176="ADQBYS",BA1176="NO"),AS1176,AND(I1176="CONV",BA1176="SI"),AS1176+AU1176,AND(I1176="CONV",BA1176="NO"),AS1176)</f>
        <v>#N/A</v>
      </c>
      <c r="AX1176" s="53"/>
      <c r="AY1176" s="58"/>
      <c r="AZ1176" s="51"/>
      <c r="BA1176" s="59"/>
    </row>
    <row r="1177" customFormat="false" ht="18.6" hidden="false" customHeight="true" outlineLevel="0" collapsed="false">
      <c r="A1177" s="43"/>
      <c r="B1177" s="44"/>
      <c r="C1177" s="44"/>
      <c r="D1177" s="44"/>
      <c r="E1177" s="44"/>
      <c r="F1177" s="44"/>
      <c r="G1177" s="44"/>
      <c r="H1177" s="45"/>
      <c r="I1177" s="44"/>
      <c r="J1177" s="44"/>
      <c r="K1177" s="44"/>
      <c r="L1177" s="47"/>
      <c r="M1177" s="47"/>
      <c r="N1177" s="49" t="e">
        <f aca="false">_xlfn.IFS(AND(I1177="PE",M1177="NÓMINA ENERO"),1,AND(I1177="PE",M1177="NÓMINA FEBRERO"),2,AND(I1177="PE",M1177="NÓMINA MARZO"),3,AND(I1177="PE",M1177="NÓMINA ABRIL"),4,AND(I1177="PE",M1177="NÓMINA MAYO"),5,AND(I1177="PE",M1177="NÓMINA JUNIO"),6,AND(I1177="PE",M1177="NÓMINA JULIO"),7,AND(I1177="PE",M1177="NÓMINA AGOSTO"),8,AND(I1177="PE",M1177="NÓMINA SEPTIEMBRE"),9,AND(I1177="PE",M1177="NÓMINA OCTUBRE"),10,AND(I1177="PE",M1177="NÓMINA NOVIEMBRE"),11,AND(I1177="PE",M1177="NÓMINA DICIEMBRE"),12,AND(I1177="PC",M1177="NÓMINA ENERO"),1,AND(I1177="PC",M1177="NÓMINA FEBRERO"),2,AND(I1177="PC",M1177="NÓMINA MARZO"),3,AND(I1177="PC",M1177="NÓMINA ABRIL"),4,AND(I1177="PC",M1177="NÓMINA MAYO"),5,AND(I1177="PC",M1177="NÓMINA JUNIO"),6,AND(I1177="PC",M1177="NÓMINA JULIO"),7,AND(I1177="PC",M1177="NÓMINA AGOSTO"),8,AND(I1177="PC",M1177="NÓMINA SEPTIEMBRE"),9,AND(I1177="PC",M1177="NÓMINA OCTUBRE"),10,AND(I1177="PC",M1177="NÓMINA NOVIEMBRE"),11,AND(I1177="PC",M1177="NÓMINA DICIEMBRE"),12,I1177="VCF"," ",I1177="VSF"," ",I1177="SUB"," ",I1177="ADQBYS"," ",I1177="CONV"," ")</f>
        <v>#N/A</v>
      </c>
      <c r="O1177" s="50"/>
      <c r="P1177" s="51"/>
      <c r="Q1177" s="51" t="n">
        <f aca="false">ROUND((O1177*P1177)*0.15,2)</f>
        <v>0</v>
      </c>
      <c r="R1177" s="52" t="e">
        <f aca="false">_xlfn.IFS(I1177="PE","NO RELLENAR",I1177="PC","NO RELLENAR",I1177="SUB","NO RELLENAR",I1177="ADQBYS","NO RELLENAR",I1177="CONV","NO RELLENAR",I1177="VSF","RELLENAR",I1177="VCF","RELLENAR")</f>
        <v>#N/A</v>
      </c>
      <c r="S1177" s="53"/>
      <c r="T1177" s="53"/>
      <c r="U1177" s="54"/>
      <c r="V1177" s="55"/>
      <c r="W1177" s="54"/>
      <c r="X1177" s="55"/>
      <c r="Y1177" s="51"/>
      <c r="Z1177" s="51"/>
      <c r="AA1177" s="51"/>
      <c r="AB1177" s="51"/>
      <c r="AC1177" s="51"/>
      <c r="AD1177" s="51"/>
      <c r="AE1177" s="51"/>
      <c r="AF1177" s="51"/>
      <c r="AG1177" s="51"/>
      <c r="AH1177" s="51"/>
      <c r="AI1177" s="51"/>
      <c r="AJ1177" s="51"/>
      <c r="AK1177" s="51"/>
      <c r="AL1177" s="51"/>
      <c r="AM1177" s="54"/>
      <c r="AN1177" s="51"/>
      <c r="AO1177" s="54"/>
      <c r="AP1177" s="51"/>
      <c r="AQ1177" s="54"/>
      <c r="AR1177" s="51"/>
      <c r="AS1177" s="53" t="n">
        <v>0</v>
      </c>
      <c r="AT1177" s="53" t="n">
        <v>0</v>
      </c>
      <c r="AU1177" s="53" t="e">
        <f aca="false">_xlfn.IFS(I1177="PE",0,I1177="PC",0,I1177="VCF",ROUND(AS1177*AV1177,2),I1177="VSF",ROUND(AS1177*AV1177,2),I1177="SUB",ROUND(AS1177*AV1177,2),I1177="ADQBYS",ROUND(AS1177*AV1177,2),I1177="CONV",ROUND(AS1177*AV1177,2))</f>
        <v>#N/A</v>
      </c>
      <c r="AV1177" s="56"/>
      <c r="AW1177" s="57" t="e">
        <f aca="false">_xlfn.IFS(I1177="PE",ROUND((O1177*P1177)+Q1177,2),I1177="PC",ROUND((O1177*P1177)+Q1177,2),AND(I1177="VCF",BA1177="SI"),AS1177+AU1177,AND(I1177="VCF",BA1177="NO"),AS1177,AND(I1177="VSF",BA1177="SI"),AS1177+AU1177+Y1177+Z1177,AND(I1177="VSF",BA1177="NO"),AS1177+Y1177+Z1177,AND(I1177="SUB",BA1177="SI"),AS1177+AU1177,AND(I1177="SUB",BA1177="NO"),AS1177,AND(I1177="ADQBYS",BA1177="SI"),AS1177+AU1177,AND(I1177="ADQBYS",BA1177="NO"),AS1177,AND(I1177="CONV",BA1177="SI"),AS1177+AU1177,AND(I1177="CONV",BA1177="NO"),AS1177)</f>
        <v>#N/A</v>
      </c>
      <c r="AX1177" s="53"/>
      <c r="AY1177" s="58"/>
      <c r="AZ1177" s="51"/>
      <c r="BA1177" s="59"/>
    </row>
    <row r="1178" customFormat="false" ht="18.6" hidden="false" customHeight="true" outlineLevel="0" collapsed="false">
      <c r="A1178" s="43"/>
      <c r="B1178" s="44"/>
      <c r="C1178" s="44"/>
      <c r="D1178" s="44"/>
      <c r="E1178" s="44"/>
      <c r="F1178" s="44"/>
      <c r="G1178" s="44"/>
      <c r="H1178" s="45"/>
      <c r="I1178" s="44"/>
      <c r="J1178" s="44"/>
      <c r="K1178" s="44"/>
      <c r="L1178" s="47"/>
      <c r="M1178" s="47"/>
      <c r="N1178" s="49" t="e">
        <f aca="false">_xlfn.IFS(AND(I1178="PE",M1178="NÓMINA ENERO"),1,AND(I1178="PE",M1178="NÓMINA FEBRERO"),2,AND(I1178="PE",M1178="NÓMINA MARZO"),3,AND(I1178="PE",M1178="NÓMINA ABRIL"),4,AND(I1178="PE",M1178="NÓMINA MAYO"),5,AND(I1178="PE",M1178="NÓMINA JUNIO"),6,AND(I1178="PE",M1178="NÓMINA JULIO"),7,AND(I1178="PE",M1178="NÓMINA AGOSTO"),8,AND(I1178="PE",M1178="NÓMINA SEPTIEMBRE"),9,AND(I1178="PE",M1178="NÓMINA OCTUBRE"),10,AND(I1178="PE",M1178="NÓMINA NOVIEMBRE"),11,AND(I1178="PE",M1178="NÓMINA DICIEMBRE"),12,AND(I1178="PC",M1178="NÓMINA ENERO"),1,AND(I1178="PC",M1178="NÓMINA FEBRERO"),2,AND(I1178="PC",M1178="NÓMINA MARZO"),3,AND(I1178="PC",M1178="NÓMINA ABRIL"),4,AND(I1178="PC",M1178="NÓMINA MAYO"),5,AND(I1178="PC",M1178="NÓMINA JUNIO"),6,AND(I1178="PC",M1178="NÓMINA JULIO"),7,AND(I1178="PC",M1178="NÓMINA AGOSTO"),8,AND(I1178="PC",M1178="NÓMINA SEPTIEMBRE"),9,AND(I1178="PC",M1178="NÓMINA OCTUBRE"),10,AND(I1178="PC",M1178="NÓMINA NOVIEMBRE"),11,AND(I1178="PC",M1178="NÓMINA DICIEMBRE"),12,I1178="VCF"," ",I1178="VSF"," ",I1178="SUB"," ",I1178="ADQBYS"," ",I1178="CONV"," ")</f>
        <v>#N/A</v>
      </c>
      <c r="O1178" s="50"/>
      <c r="P1178" s="51"/>
      <c r="Q1178" s="51" t="n">
        <f aca="false">ROUND((O1178*P1178)*0.15,2)</f>
        <v>0</v>
      </c>
      <c r="R1178" s="52" t="e">
        <f aca="false">_xlfn.IFS(I1178="PE","NO RELLENAR",I1178="PC","NO RELLENAR",I1178="SUB","NO RELLENAR",I1178="ADQBYS","NO RELLENAR",I1178="CONV","NO RELLENAR",I1178="VSF","RELLENAR",I1178="VCF","RELLENAR")</f>
        <v>#N/A</v>
      </c>
      <c r="S1178" s="53"/>
      <c r="T1178" s="53"/>
      <c r="U1178" s="54"/>
      <c r="V1178" s="55"/>
      <c r="W1178" s="54"/>
      <c r="X1178" s="55"/>
      <c r="Y1178" s="51"/>
      <c r="Z1178" s="51"/>
      <c r="AA1178" s="51"/>
      <c r="AB1178" s="51"/>
      <c r="AC1178" s="51"/>
      <c r="AD1178" s="51"/>
      <c r="AE1178" s="51"/>
      <c r="AF1178" s="51"/>
      <c r="AG1178" s="51"/>
      <c r="AH1178" s="51"/>
      <c r="AI1178" s="51"/>
      <c r="AJ1178" s="51"/>
      <c r="AK1178" s="51"/>
      <c r="AL1178" s="51"/>
      <c r="AM1178" s="54"/>
      <c r="AN1178" s="51"/>
      <c r="AO1178" s="54"/>
      <c r="AP1178" s="51"/>
      <c r="AQ1178" s="54"/>
      <c r="AR1178" s="51"/>
      <c r="AS1178" s="53" t="n">
        <v>0</v>
      </c>
      <c r="AT1178" s="53" t="n">
        <v>0</v>
      </c>
      <c r="AU1178" s="53" t="e">
        <f aca="false">_xlfn.IFS(I1178="PE",0,I1178="PC",0,I1178="VCF",ROUND(AS1178*AV1178,2),I1178="VSF",ROUND(AS1178*AV1178,2),I1178="SUB",ROUND(AS1178*AV1178,2),I1178="ADQBYS",ROUND(AS1178*AV1178,2),I1178="CONV",ROUND(AS1178*AV1178,2))</f>
        <v>#N/A</v>
      </c>
      <c r="AV1178" s="56"/>
      <c r="AW1178" s="57" t="e">
        <f aca="false">_xlfn.IFS(I1178="PE",ROUND((O1178*P1178)+Q1178,2),I1178="PC",ROUND((O1178*P1178)+Q1178,2),AND(I1178="VCF",BA1178="SI"),AS1178+AU1178,AND(I1178="VCF",BA1178="NO"),AS1178,AND(I1178="VSF",BA1178="SI"),AS1178+AU1178+Y1178+Z1178,AND(I1178="VSF",BA1178="NO"),AS1178+Y1178+Z1178,AND(I1178="SUB",BA1178="SI"),AS1178+AU1178,AND(I1178="SUB",BA1178="NO"),AS1178,AND(I1178="ADQBYS",BA1178="SI"),AS1178+AU1178,AND(I1178="ADQBYS",BA1178="NO"),AS1178,AND(I1178="CONV",BA1178="SI"),AS1178+AU1178,AND(I1178="CONV",BA1178="NO"),AS1178)</f>
        <v>#N/A</v>
      </c>
      <c r="AX1178" s="53"/>
      <c r="AY1178" s="58"/>
      <c r="AZ1178" s="51"/>
      <c r="BA1178" s="59"/>
    </row>
    <row r="1179" customFormat="false" ht="18.6" hidden="false" customHeight="true" outlineLevel="0" collapsed="false">
      <c r="A1179" s="43"/>
      <c r="B1179" s="44"/>
      <c r="C1179" s="44"/>
      <c r="D1179" s="44"/>
      <c r="E1179" s="44"/>
      <c r="F1179" s="44"/>
      <c r="G1179" s="44"/>
      <c r="H1179" s="45"/>
      <c r="I1179" s="44"/>
      <c r="J1179" s="44"/>
      <c r="K1179" s="44"/>
      <c r="L1179" s="47"/>
      <c r="M1179" s="47"/>
      <c r="N1179" s="49" t="e">
        <f aca="false">_xlfn.IFS(AND(I1179="PE",M1179="NÓMINA ENERO"),1,AND(I1179="PE",M1179="NÓMINA FEBRERO"),2,AND(I1179="PE",M1179="NÓMINA MARZO"),3,AND(I1179="PE",M1179="NÓMINA ABRIL"),4,AND(I1179="PE",M1179="NÓMINA MAYO"),5,AND(I1179="PE",M1179="NÓMINA JUNIO"),6,AND(I1179="PE",M1179="NÓMINA JULIO"),7,AND(I1179="PE",M1179="NÓMINA AGOSTO"),8,AND(I1179="PE",M1179="NÓMINA SEPTIEMBRE"),9,AND(I1179="PE",M1179="NÓMINA OCTUBRE"),10,AND(I1179="PE",M1179="NÓMINA NOVIEMBRE"),11,AND(I1179="PE",M1179="NÓMINA DICIEMBRE"),12,AND(I1179="PC",M1179="NÓMINA ENERO"),1,AND(I1179="PC",M1179="NÓMINA FEBRERO"),2,AND(I1179="PC",M1179="NÓMINA MARZO"),3,AND(I1179="PC",M1179="NÓMINA ABRIL"),4,AND(I1179="PC",M1179="NÓMINA MAYO"),5,AND(I1179="PC",M1179="NÓMINA JUNIO"),6,AND(I1179="PC",M1179="NÓMINA JULIO"),7,AND(I1179="PC",M1179="NÓMINA AGOSTO"),8,AND(I1179="PC",M1179="NÓMINA SEPTIEMBRE"),9,AND(I1179="PC",M1179="NÓMINA OCTUBRE"),10,AND(I1179="PC",M1179="NÓMINA NOVIEMBRE"),11,AND(I1179="PC",M1179="NÓMINA DICIEMBRE"),12,I1179="VCF"," ",I1179="VSF"," ",I1179="SUB"," ",I1179="ADQBYS"," ",I1179="CONV"," ")</f>
        <v>#N/A</v>
      </c>
      <c r="O1179" s="50"/>
      <c r="P1179" s="51"/>
      <c r="Q1179" s="51" t="n">
        <f aca="false">ROUND((O1179*P1179)*0.15,2)</f>
        <v>0</v>
      </c>
      <c r="R1179" s="52" t="e">
        <f aca="false">_xlfn.IFS(I1179="PE","NO RELLENAR",I1179="PC","NO RELLENAR",I1179="SUB","NO RELLENAR",I1179="ADQBYS","NO RELLENAR",I1179="CONV","NO RELLENAR",I1179="VSF","RELLENAR",I1179="VCF","RELLENAR")</f>
        <v>#N/A</v>
      </c>
      <c r="S1179" s="53"/>
      <c r="T1179" s="53"/>
      <c r="U1179" s="54"/>
      <c r="V1179" s="55"/>
      <c r="W1179" s="54"/>
      <c r="X1179" s="55"/>
      <c r="Y1179" s="51"/>
      <c r="Z1179" s="51"/>
      <c r="AA1179" s="51"/>
      <c r="AB1179" s="51"/>
      <c r="AC1179" s="51"/>
      <c r="AD1179" s="51"/>
      <c r="AE1179" s="51"/>
      <c r="AF1179" s="51"/>
      <c r="AG1179" s="51"/>
      <c r="AH1179" s="51"/>
      <c r="AI1179" s="51"/>
      <c r="AJ1179" s="51"/>
      <c r="AK1179" s="51"/>
      <c r="AL1179" s="51"/>
      <c r="AM1179" s="54"/>
      <c r="AN1179" s="51"/>
      <c r="AO1179" s="54"/>
      <c r="AP1179" s="51"/>
      <c r="AQ1179" s="54"/>
      <c r="AR1179" s="51"/>
      <c r="AS1179" s="53" t="n">
        <v>0</v>
      </c>
      <c r="AT1179" s="53" t="n">
        <v>0</v>
      </c>
      <c r="AU1179" s="53" t="e">
        <f aca="false">_xlfn.IFS(I1179="PE",0,I1179="PC",0,I1179="VCF",ROUND(AS1179*AV1179,2),I1179="VSF",ROUND(AS1179*AV1179,2),I1179="SUB",ROUND(AS1179*AV1179,2),I1179="ADQBYS",ROUND(AS1179*AV1179,2),I1179="CONV",ROUND(AS1179*AV1179,2))</f>
        <v>#N/A</v>
      </c>
      <c r="AV1179" s="56"/>
      <c r="AW1179" s="57" t="e">
        <f aca="false">_xlfn.IFS(I1179="PE",ROUND((O1179*P1179)+Q1179,2),I1179="PC",ROUND((O1179*P1179)+Q1179,2),AND(I1179="VCF",BA1179="SI"),AS1179+AU1179,AND(I1179="VCF",BA1179="NO"),AS1179,AND(I1179="VSF",BA1179="SI"),AS1179+AU1179+Y1179+Z1179,AND(I1179="VSF",BA1179="NO"),AS1179+Y1179+Z1179,AND(I1179="SUB",BA1179="SI"),AS1179+AU1179,AND(I1179="SUB",BA1179="NO"),AS1179,AND(I1179="ADQBYS",BA1179="SI"),AS1179+AU1179,AND(I1179="ADQBYS",BA1179="NO"),AS1179,AND(I1179="CONV",BA1179="SI"),AS1179+AU1179,AND(I1179="CONV",BA1179="NO"),AS1179)</f>
        <v>#N/A</v>
      </c>
      <c r="AX1179" s="53"/>
      <c r="AY1179" s="58"/>
      <c r="AZ1179" s="51"/>
      <c r="BA1179" s="59"/>
    </row>
    <row r="1180" customFormat="false" ht="18.6" hidden="false" customHeight="true" outlineLevel="0" collapsed="false">
      <c r="A1180" s="43"/>
      <c r="B1180" s="44"/>
      <c r="C1180" s="44"/>
      <c r="D1180" s="44"/>
      <c r="E1180" s="44"/>
      <c r="F1180" s="44"/>
      <c r="G1180" s="44"/>
      <c r="H1180" s="45"/>
      <c r="I1180" s="44"/>
      <c r="J1180" s="44"/>
      <c r="K1180" s="44"/>
      <c r="L1180" s="47"/>
      <c r="M1180" s="47"/>
      <c r="N1180" s="49" t="e">
        <f aca="false">_xlfn.IFS(AND(I1180="PE",M1180="NÓMINA ENERO"),1,AND(I1180="PE",M1180="NÓMINA FEBRERO"),2,AND(I1180="PE",M1180="NÓMINA MARZO"),3,AND(I1180="PE",M1180="NÓMINA ABRIL"),4,AND(I1180="PE",M1180="NÓMINA MAYO"),5,AND(I1180="PE",M1180="NÓMINA JUNIO"),6,AND(I1180="PE",M1180="NÓMINA JULIO"),7,AND(I1180="PE",M1180="NÓMINA AGOSTO"),8,AND(I1180="PE",M1180="NÓMINA SEPTIEMBRE"),9,AND(I1180="PE",M1180="NÓMINA OCTUBRE"),10,AND(I1180="PE",M1180="NÓMINA NOVIEMBRE"),11,AND(I1180="PE",M1180="NÓMINA DICIEMBRE"),12,AND(I1180="PC",M1180="NÓMINA ENERO"),1,AND(I1180="PC",M1180="NÓMINA FEBRERO"),2,AND(I1180="PC",M1180="NÓMINA MARZO"),3,AND(I1180="PC",M1180="NÓMINA ABRIL"),4,AND(I1180="PC",M1180="NÓMINA MAYO"),5,AND(I1180="PC",M1180="NÓMINA JUNIO"),6,AND(I1180="PC",M1180="NÓMINA JULIO"),7,AND(I1180="PC",M1180="NÓMINA AGOSTO"),8,AND(I1180="PC",M1180="NÓMINA SEPTIEMBRE"),9,AND(I1180="PC",M1180="NÓMINA OCTUBRE"),10,AND(I1180="PC",M1180="NÓMINA NOVIEMBRE"),11,AND(I1180="PC",M1180="NÓMINA DICIEMBRE"),12,I1180="VCF"," ",I1180="VSF"," ",I1180="SUB"," ",I1180="ADQBYS"," ",I1180="CONV"," ")</f>
        <v>#N/A</v>
      </c>
      <c r="O1180" s="50"/>
      <c r="P1180" s="51"/>
      <c r="Q1180" s="51" t="n">
        <f aca="false">ROUND((O1180*P1180)*0.15,2)</f>
        <v>0</v>
      </c>
      <c r="R1180" s="52" t="e">
        <f aca="false">_xlfn.IFS(I1180="PE","NO RELLENAR",I1180="PC","NO RELLENAR",I1180="SUB","NO RELLENAR",I1180="ADQBYS","NO RELLENAR",I1180="CONV","NO RELLENAR",I1180="VSF","RELLENAR",I1180="VCF","RELLENAR")</f>
        <v>#N/A</v>
      </c>
      <c r="S1180" s="53"/>
      <c r="T1180" s="53"/>
      <c r="U1180" s="54"/>
      <c r="V1180" s="55"/>
      <c r="W1180" s="54"/>
      <c r="X1180" s="55"/>
      <c r="Y1180" s="51"/>
      <c r="Z1180" s="51"/>
      <c r="AA1180" s="51"/>
      <c r="AB1180" s="51"/>
      <c r="AC1180" s="51"/>
      <c r="AD1180" s="51"/>
      <c r="AE1180" s="51"/>
      <c r="AF1180" s="51"/>
      <c r="AG1180" s="51"/>
      <c r="AH1180" s="51"/>
      <c r="AI1180" s="51"/>
      <c r="AJ1180" s="51"/>
      <c r="AK1180" s="51"/>
      <c r="AL1180" s="51"/>
      <c r="AM1180" s="54"/>
      <c r="AN1180" s="51"/>
      <c r="AO1180" s="54"/>
      <c r="AP1180" s="51"/>
      <c r="AQ1180" s="54"/>
      <c r="AR1180" s="51"/>
      <c r="AS1180" s="53" t="n">
        <v>0</v>
      </c>
      <c r="AT1180" s="53" t="n">
        <v>0</v>
      </c>
      <c r="AU1180" s="53" t="e">
        <f aca="false">_xlfn.IFS(I1180="PE",0,I1180="PC",0,I1180="VCF",ROUND(AS1180*AV1180,2),I1180="VSF",ROUND(AS1180*AV1180,2),I1180="SUB",ROUND(AS1180*AV1180,2),I1180="ADQBYS",ROUND(AS1180*AV1180,2),I1180="CONV",ROUND(AS1180*AV1180,2))</f>
        <v>#N/A</v>
      </c>
      <c r="AV1180" s="56"/>
      <c r="AW1180" s="57" t="e">
        <f aca="false">_xlfn.IFS(I1180="PE",ROUND((O1180*P1180)+Q1180,2),I1180="PC",ROUND((O1180*P1180)+Q1180,2),AND(I1180="VCF",BA1180="SI"),AS1180+AU1180,AND(I1180="VCF",BA1180="NO"),AS1180,AND(I1180="VSF",BA1180="SI"),AS1180+AU1180+Y1180+Z1180,AND(I1180="VSF",BA1180="NO"),AS1180+Y1180+Z1180,AND(I1180="SUB",BA1180="SI"),AS1180+AU1180,AND(I1180="SUB",BA1180="NO"),AS1180,AND(I1180="ADQBYS",BA1180="SI"),AS1180+AU1180,AND(I1180="ADQBYS",BA1180="NO"),AS1180,AND(I1180="CONV",BA1180="SI"),AS1180+AU1180,AND(I1180="CONV",BA1180="NO"),AS1180)</f>
        <v>#N/A</v>
      </c>
      <c r="AX1180" s="53"/>
      <c r="AY1180" s="58"/>
      <c r="AZ1180" s="51"/>
      <c r="BA1180" s="59"/>
    </row>
    <row r="1181" customFormat="false" ht="18.6" hidden="false" customHeight="true" outlineLevel="0" collapsed="false">
      <c r="A1181" s="43"/>
      <c r="B1181" s="44"/>
      <c r="C1181" s="44"/>
      <c r="D1181" s="44"/>
      <c r="E1181" s="44"/>
      <c r="F1181" s="44"/>
      <c r="G1181" s="44"/>
      <c r="H1181" s="45"/>
      <c r="I1181" s="44"/>
      <c r="J1181" s="44"/>
      <c r="K1181" s="44"/>
      <c r="L1181" s="47"/>
      <c r="M1181" s="47"/>
      <c r="N1181" s="49" t="e">
        <f aca="false">_xlfn.IFS(AND(I1181="PE",M1181="NÓMINA ENERO"),1,AND(I1181="PE",M1181="NÓMINA FEBRERO"),2,AND(I1181="PE",M1181="NÓMINA MARZO"),3,AND(I1181="PE",M1181="NÓMINA ABRIL"),4,AND(I1181="PE",M1181="NÓMINA MAYO"),5,AND(I1181="PE",M1181="NÓMINA JUNIO"),6,AND(I1181="PE",M1181="NÓMINA JULIO"),7,AND(I1181="PE",M1181="NÓMINA AGOSTO"),8,AND(I1181="PE",M1181="NÓMINA SEPTIEMBRE"),9,AND(I1181="PE",M1181="NÓMINA OCTUBRE"),10,AND(I1181="PE",M1181="NÓMINA NOVIEMBRE"),11,AND(I1181="PE",M1181="NÓMINA DICIEMBRE"),12,AND(I1181="PC",M1181="NÓMINA ENERO"),1,AND(I1181="PC",M1181="NÓMINA FEBRERO"),2,AND(I1181="PC",M1181="NÓMINA MARZO"),3,AND(I1181="PC",M1181="NÓMINA ABRIL"),4,AND(I1181="PC",M1181="NÓMINA MAYO"),5,AND(I1181="PC",M1181="NÓMINA JUNIO"),6,AND(I1181="PC",M1181="NÓMINA JULIO"),7,AND(I1181="PC",M1181="NÓMINA AGOSTO"),8,AND(I1181="PC",M1181="NÓMINA SEPTIEMBRE"),9,AND(I1181="PC",M1181="NÓMINA OCTUBRE"),10,AND(I1181="PC",M1181="NÓMINA NOVIEMBRE"),11,AND(I1181="PC",M1181="NÓMINA DICIEMBRE"),12,I1181="VCF"," ",I1181="VSF"," ",I1181="SUB"," ",I1181="ADQBYS"," ",I1181="CONV"," ")</f>
        <v>#N/A</v>
      </c>
      <c r="O1181" s="50"/>
      <c r="P1181" s="51"/>
      <c r="Q1181" s="51" t="n">
        <f aca="false">ROUND((O1181*P1181)*0.15,2)</f>
        <v>0</v>
      </c>
      <c r="R1181" s="52" t="e">
        <f aca="false">_xlfn.IFS(I1181="PE","NO RELLENAR",I1181="PC","NO RELLENAR",I1181="SUB","NO RELLENAR",I1181="ADQBYS","NO RELLENAR",I1181="CONV","NO RELLENAR",I1181="VSF","RELLENAR",I1181="VCF","RELLENAR")</f>
        <v>#N/A</v>
      </c>
      <c r="S1181" s="53"/>
      <c r="T1181" s="53"/>
      <c r="U1181" s="54"/>
      <c r="V1181" s="55"/>
      <c r="W1181" s="54"/>
      <c r="X1181" s="55"/>
      <c r="Y1181" s="51"/>
      <c r="Z1181" s="51"/>
      <c r="AA1181" s="51"/>
      <c r="AB1181" s="51"/>
      <c r="AC1181" s="51"/>
      <c r="AD1181" s="51"/>
      <c r="AE1181" s="51"/>
      <c r="AF1181" s="51"/>
      <c r="AG1181" s="51"/>
      <c r="AH1181" s="51"/>
      <c r="AI1181" s="51"/>
      <c r="AJ1181" s="51"/>
      <c r="AK1181" s="51"/>
      <c r="AL1181" s="51"/>
      <c r="AM1181" s="54"/>
      <c r="AN1181" s="51"/>
      <c r="AO1181" s="54"/>
      <c r="AP1181" s="51"/>
      <c r="AQ1181" s="54"/>
      <c r="AR1181" s="51"/>
      <c r="AS1181" s="53" t="n">
        <v>0</v>
      </c>
      <c r="AT1181" s="53" t="n">
        <v>0</v>
      </c>
      <c r="AU1181" s="53" t="e">
        <f aca="false">_xlfn.IFS(I1181="PE",0,I1181="PC",0,I1181="VCF",ROUND(AS1181*AV1181,2),I1181="VSF",ROUND(AS1181*AV1181,2),I1181="SUB",ROUND(AS1181*AV1181,2),I1181="ADQBYS",ROUND(AS1181*AV1181,2),I1181="CONV",ROUND(AS1181*AV1181,2))</f>
        <v>#N/A</v>
      </c>
      <c r="AV1181" s="56"/>
      <c r="AW1181" s="57" t="e">
        <f aca="false">_xlfn.IFS(I1181="PE",ROUND((O1181*P1181)+Q1181,2),I1181="PC",ROUND((O1181*P1181)+Q1181,2),AND(I1181="VCF",BA1181="SI"),AS1181+AU1181,AND(I1181="VCF",BA1181="NO"),AS1181,AND(I1181="VSF",BA1181="SI"),AS1181+AU1181+Y1181+Z1181,AND(I1181="VSF",BA1181="NO"),AS1181+Y1181+Z1181,AND(I1181="SUB",BA1181="SI"),AS1181+AU1181,AND(I1181="SUB",BA1181="NO"),AS1181,AND(I1181="ADQBYS",BA1181="SI"),AS1181+AU1181,AND(I1181="ADQBYS",BA1181="NO"),AS1181,AND(I1181="CONV",BA1181="SI"),AS1181+AU1181,AND(I1181="CONV",BA1181="NO"),AS1181)</f>
        <v>#N/A</v>
      </c>
      <c r="AX1181" s="53"/>
      <c r="AY1181" s="58"/>
      <c r="AZ1181" s="51"/>
      <c r="BA1181" s="59"/>
    </row>
    <row r="1182" customFormat="false" ht="18.6" hidden="false" customHeight="true" outlineLevel="0" collapsed="false">
      <c r="A1182" s="43"/>
      <c r="B1182" s="44"/>
      <c r="C1182" s="44"/>
      <c r="D1182" s="44"/>
      <c r="E1182" s="44"/>
      <c r="F1182" s="44"/>
      <c r="G1182" s="44"/>
      <c r="H1182" s="45"/>
      <c r="I1182" s="44"/>
      <c r="J1182" s="44"/>
      <c r="K1182" s="44"/>
      <c r="L1182" s="47"/>
      <c r="M1182" s="47"/>
      <c r="N1182" s="49" t="e">
        <f aca="false">_xlfn.IFS(AND(I1182="PE",M1182="NÓMINA ENERO"),1,AND(I1182="PE",M1182="NÓMINA FEBRERO"),2,AND(I1182="PE",M1182="NÓMINA MARZO"),3,AND(I1182="PE",M1182="NÓMINA ABRIL"),4,AND(I1182="PE",M1182="NÓMINA MAYO"),5,AND(I1182="PE",M1182="NÓMINA JUNIO"),6,AND(I1182="PE",M1182="NÓMINA JULIO"),7,AND(I1182="PE",M1182="NÓMINA AGOSTO"),8,AND(I1182="PE",M1182="NÓMINA SEPTIEMBRE"),9,AND(I1182="PE",M1182="NÓMINA OCTUBRE"),10,AND(I1182="PE",M1182="NÓMINA NOVIEMBRE"),11,AND(I1182="PE",M1182="NÓMINA DICIEMBRE"),12,AND(I1182="PC",M1182="NÓMINA ENERO"),1,AND(I1182="PC",M1182="NÓMINA FEBRERO"),2,AND(I1182="PC",M1182="NÓMINA MARZO"),3,AND(I1182="PC",M1182="NÓMINA ABRIL"),4,AND(I1182="PC",M1182="NÓMINA MAYO"),5,AND(I1182="PC",M1182="NÓMINA JUNIO"),6,AND(I1182="PC",M1182="NÓMINA JULIO"),7,AND(I1182="PC",M1182="NÓMINA AGOSTO"),8,AND(I1182="PC",M1182="NÓMINA SEPTIEMBRE"),9,AND(I1182="PC",M1182="NÓMINA OCTUBRE"),10,AND(I1182="PC",M1182="NÓMINA NOVIEMBRE"),11,AND(I1182="PC",M1182="NÓMINA DICIEMBRE"),12,I1182="VCF"," ",I1182="VSF"," ",I1182="SUB"," ",I1182="ADQBYS"," ",I1182="CONV"," ")</f>
        <v>#N/A</v>
      </c>
      <c r="O1182" s="50"/>
      <c r="P1182" s="51"/>
      <c r="Q1182" s="51" t="n">
        <f aca="false">ROUND((O1182*P1182)*0.15,2)</f>
        <v>0</v>
      </c>
      <c r="R1182" s="52" t="e">
        <f aca="false">_xlfn.IFS(I1182="PE","NO RELLENAR",I1182="PC","NO RELLENAR",I1182="SUB","NO RELLENAR",I1182="ADQBYS","NO RELLENAR",I1182="CONV","NO RELLENAR",I1182="VSF","RELLENAR",I1182="VCF","RELLENAR")</f>
        <v>#N/A</v>
      </c>
      <c r="S1182" s="53"/>
      <c r="T1182" s="53"/>
      <c r="U1182" s="54"/>
      <c r="V1182" s="55"/>
      <c r="W1182" s="54"/>
      <c r="X1182" s="55"/>
      <c r="Y1182" s="51"/>
      <c r="Z1182" s="51"/>
      <c r="AA1182" s="51"/>
      <c r="AB1182" s="51"/>
      <c r="AC1182" s="51"/>
      <c r="AD1182" s="51"/>
      <c r="AE1182" s="51"/>
      <c r="AF1182" s="51"/>
      <c r="AG1182" s="51"/>
      <c r="AH1182" s="51"/>
      <c r="AI1182" s="51"/>
      <c r="AJ1182" s="51"/>
      <c r="AK1182" s="51"/>
      <c r="AL1182" s="51"/>
      <c r="AM1182" s="54"/>
      <c r="AN1182" s="51"/>
      <c r="AO1182" s="54"/>
      <c r="AP1182" s="51"/>
      <c r="AQ1182" s="54"/>
      <c r="AR1182" s="51"/>
      <c r="AS1182" s="53" t="n">
        <v>0</v>
      </c>
      <c r="AT1182" s="53" t="n">
        <v>0</v>
      </c>
      <c r="AU1182" s="53" t="e">
        <f aca="false">_xlfn.IFS(I1182="PE",0,I1182="PC",0,I1182="VCF",ROUND(AS1182*AV1182,2),I1182="VSF",ROUND(AS1182*AV1182,2),I1182="SUB",ROUND(AS1182*AV1182,2),I1182="ADQBYS",ROUND(AS1182*AV1182,2),I1182="CONV",ROUND(AS1182*AV1182,2))</f>
        <v>#N/A</v>
      </c>
      <c r="AV1182" s="56"/>
      <c r="AW1182" s="57" t="e">
        <f aca="false">_xlfn.IFS(I1182="PE",ROUND((O1182*P1182)+Q1182,2),I1182="PC",ROUND((O1182*P1182)+Q1182,2),AND(I1182="VCF",BA1182="SI"),AS1182+AU1182,AND(I1182="VCF",BA1182="NO"),AS1182,AND(I1182="VSF",BA1182="SI"),AS1182+AU1182+Y1182+Z1182,AND(I1182="VSF",BA1182="NO"),AS1182+Y1182+Z1182,AND(I1182="SUB",BA1182="SI"),AS1182+AU1182,AND(I1182="SUB",BA1182="NO"),AS1182,AND(I1182="ADQBYS",BA1182="SI"),AS1182+AU1182,AND(I1182="ADQBYS",BA1182="NO"),AS1182,AND(I1182="CONV",BA1182="SI"),AS1182+AU1182,AND(I1182="CONV",BA1182="NO"),AS1182)</f>
        <v>#N/A</v>
      </c>
      <c r="AX1182" s="53"/>
      <c r="AY1182" s="58"/>
      <c r="AZ1182" s="51"/>
      <c r="BA1182" s="59"/>
    </row>
    <row r="1183" customFormat="false" ht="18.6" hidden="false" customHeight="true" outlineLevel="0" collapsed="false">
      <c r="A1183" s="43"/>
      <c r="B1183" s="44"/>
      <c r="C1183" s="44"/>
      <c r="D1183" s="44"/>
      <c r="E1183" s="44"/>
      <c r="F1183" s="44"/>
      <c r="G1183" s="44"/>
      <c r="H1183" s="45"/>
      <c r="I1183" s="44"/>
      <c r="J1183" s="44"/>
      <c r="K1183" s="44"/>
      <c r="L1183" s="47"/>
      <c r="M1183" s="47"/>
      <c r="N1183" s="49" t="e">
        <f aca="false">_xlfn.IFS(AND(I1183="PE",M1183="NÓMINA ENERO"),1,AND(I1183="PE",M1183="NÓMINA FEBRERO"),2,AND(I1183="PE",M1183="NÓMINA MARZO"),3,AND(I1183="PE",M1183="NÓMINA ABRIL"),4,AND(I1183="PE",M1183="NÓMINA MAYO"),5,AND(I1183="PE",M1183="NÓMINA JUNIO"),6,AND(I1183="PE",M1183="NÓMINA JULIO"),7,AND(I1183="PE",M1183="NÓMINA AGOSTO"),8,AND(I1183="PE",M1183="NÓMINA SEPTIEMBRE"),9,AND(I1183="PE",M1183="NÓMINA OCTUBRE"),10,AND(I1183="PE",M1183="NÓMINA NOVIEMBRE"),11,AND(I1183="PE",M1183="NÓMINA DICIEMBRE"),12,AND(I1183="PC",M1183="NÓMINA ENERO"),1,AND(I1183="PC",M1183="NÓMINA FEBRERO"),2,AND(I1183="PC",M1183="NÓMINA MARZO"),3,AND(I1183="PC",M1183="NÓMINA ABRIL"),4,AND(I1183="PC",M1183="NÓMINA MAYO"),5,AND(I1183="PC",M1183="NÓMINA JUNIO"),6,AND(I1183="PC",M1183="NÓMINA JULIO"),7,AND(I1183="PC",M1183="NÓMINA AGOSTO"),8,AND(I1183="PC",M1183="NÓMINA SEPTIEMBRE"),9,AND(I1183="PC",M1183="NÓMINA OCTUBRE"),10,AND(I1183="PC",M1183="NÓMINA NOVIEMBRE"),11,AND(I1183="PC",M1183="NÓMINA DICIEMBRE"),12,I1183="VCF"," ",I1183="VSF"," ",I1183="SUB"," ",I1183="ADQBYS"," ",I1183="CONV"," ")</f>
        <v>#N/A</v>
      </c>
      <c r="O1183" s="50"/>
      <c r="P1183" s="51"/>
      <c r="Q1183" s="51" t="n">
        <f aca="false">ROUND((O1183*P1183)*0.15,2)</f>
        <v>0</v>
      </c>
      <c r="R1183" s="52" t="e">
        <f aca="false">_xlfn.IFS(I1183="PE","NO RELLENAR",I1183="PC","NO RELLENAR",I1183="SUB","NO RELLENAR",I1183="ADQBYS","NO RELLENAR",I1183="CONV","NO RELLENAR",I1183="VSF","RELLENAR",I1183="VCF","RELLENAR")</f>
        <v>#N/A</v>
      </c>
      <c r="S1183" s="53"/>
      <c r="T1183" s="53"/>
      <c r="U1183" s="54"/>
      <c r="V1183" s="55"/>
      <c r="W1183" s="54"/>
      <c r="X1183" s="55"/>
      <c r="Y1183" s="51"/>
      <c r="Z1183" s="51"/>
      <c r="AA1183" s="51"/>
      <c r="AB1183" s="51"/>
      <c r="AC1183" s="51"/>
      <c r="AD1183" s="51"/>
      <c r="AE1183" s="51"/>
      <c r="AF1183" s="51"/>
      <c r="AG1183" s="51"/>
      <c r="AH1183" s="51"/>
      <c r="AI1183" s="51"/>
      <c r="AJ1183" s="51"/>
      <c r="AK1183" s="51"/>
      <c r="AL1183" s="51"/>
      <c r="AM1183" s="54"/>
      <c r="AN1183" s="51"/>
      <c r="AO1183" s="54"/>
      <c r="AP1183" s="51"/>
      <c r="AQ1183" s="54"/>
      <c r="AR1183" s="51"/>
      <c r="AS1183" s="53" t="n">
        <v>0</v>
      </c>
      <c r="AT1183" s="53" t="n">
        <v>0</v>
      </c>
      <c r="AU1183" s="53" t="e">
        <f aca="false">_xlfn.IFS(I1183="PE",0,I1183="PC",0,I1183="VCF",ROUND(AS1183*AV1183,2),I1183="VSF",ROUND(AS1183*AV1183,2),I1183="SUB",ROUND(AS1183*AV1183,2),I1183="ADQBYS",ROUND(AS1183*AV1183,2),I1183="CONV",ROUND(AS1183*AV1183,2))</f>
        <v>#N/A</v>
      </c>
      <c r="AV1183" s="56"/>
      <c r="AW1183" s="57" t="e">
        <f aca="false">_xlfn.IFS(I1183="PE",ROUND((O1183*P1183)+Q1183,2),I1183="PC",ROUND((O1183*P1183)+Q1183,2),AND(I1183="VCF",BA1183="SI"),AS1183+AU1183,AND(I1183="VCF",BA1183="NO"),AS1183,AND(I1183="VSF",BA1183="SI"),AS1183+AU1183+Y1183+Z1183,AND(I1183="VSF",BA1183="NO"),AS1183+Y1183+Z1183,AND(I1183="SUB",BA1183="SI"),AS1183+AU1183,AND(I1183="SUB",BA1183="NO"),AS1183,AND(I1183="ADQBYS",BA1183="SI"),AS1183+AU1183,AND(I1183="ADQBYS",BA1183="NO"),AS1183,AND(I1183="CONV",BA1183="SI"),AS1183+AU1183,AND(I1183="CONV",BA1183="NO"),AS1183)</f>
        <v>#N/A</v>
      </c>
      <c r="AX1183" s="53"/>
      <c r="AY1183" s="58"/>
      <c r="AZ1183" s="51"/>
      <c r="BA1183" s="59"/>
    </row>
    <row r="1184" customFormat="false" ht="18.6" hidden="false" customHeight="true" outlineLevel="0" collapsed="false">
      <c r="A1184" s="43"/>
      <c r="B1184" s="44"/>
      <c r="C1184" s="44"/>
      <c r="D1184" s="44"/>
      <c r="E1184" s="44"/>
      <c r="F1184" s="44"/>
      <c r="G1184" s="44"/>
      <c r="H1184" s="45"/>
      <c r="I1184" s="44"/>
      <c r="J1184" s="44"/>
      <c r="K1184" s="44"/>
      <c r="L1184" s="47"/>
      <c r="M1184" s="47"/>
      <c r="N1184" s="49" t="e">
        <f aca="false">_xlfn.IFS(AND(I1184="PE",M1184="NÓMINA ENERO"),1,AND(I1184="PE",M1184="NÓMINA FEBRERO"),2,AND(I1184="PE",M1184="NÓMINA MARZO"),3,AND(I1184="PE",M1184="NÓMINA ABRIL"),4,AND(I1184="PE",M1184="NÓMINA MAYO"),5,AND(I1184="PE",M1184="NÓMINA JUNIO"),6,AND(I1184="PE",M1184="NÓMINA JULIO"),7,AND(I1184="PE",M1184="NÓMINA AGOSTO"),8,AND(I1184="PE",M1184="NÓMINA SEPTIEMBRE"),9,AND(I1184="PE",M1184="NÓMINA OCTUBRE"),10,AND(I1184="PE",M1184="NÓMINA NOVIEMBRE"),11,AND(I1184="PE",M1184="NÓMINA DICIEMBRE"),12,AND(I1184="PC",M1184="NÓMINA ENERO"),1,AND(I1184="PC",M1184="NÓMINA FEBRERO"),2,AND(I1184="PC",M1184="NÓMINA MARZO"),3,AND(I1184="PC",M1184="NÓMINA ABRIL"),4,AND(I1184="PC",M1184="NÓMINA MAYO"),5,AND(I1184="PC",M1184="NÓMINA JUNIO"),6,AND(I1184="PC",M1184="NÓMINA JULIO"),7,AND(I1184="PC",M1184="NÓMINA AGOSTO"),8,AND(I1184="PC",M1184="NÓMINA SEPTIEMBRE"),9,AND(I1184="PC",M1184="NÓMINA OCTUBRE"),10,AND(I1184="PC",M1184="NÓMINA NOVIEMBRE"),11,AND(I1184="PC",M1184="NÓMINA DICIEMBRE"),12,I1184="VCF"," ",I1184="VSF"," ",I1184="SUB"," ",I1184="ADQBYS"," ",I1184="CONV"," ")</f>
        <v>#N/A</v>
      </c>
      <c r="O1184" s="50"/>
      <c r="P1184" s="51"/>
      <c r="Q1184" s="51" t="n">
        <f aca="false">ROUND((O1184*P1184)*0.15,2)</f>
        <v>0</v>
      </c>
      <c r="R1184" s="52" t="e">
        <f aca="false">_xlfn.IFS(I1184="PE","NO RELLENAR",I1184="PC","NO RELLENAR",I1184="SUB","NO RELLENAR",I1184="ADQBYS","NO RELLENAR",I1184="CONV","NO RELLENAR",I1184="VSF","RELLENAR",I1184="VCF","RELLENAR")</f>
        <v>#N/A</v>
      </c>
      <c r="S1184" s="53"/>
      <c r="T1184" s="53"/>
      <c r="U1184" s="54"/>
      <c r="V1184" s="55"/>
      <c r="W1184" s="54"/>
      <c r="X1184" s="55"/>
      <c r="Y1184" s="51"/>
      <c r="Z1184" s="51"/>
      <c r="AA1184" s="51"/>
      <c r="AB1184" s="51"/>
      <c r="AC1184" s="51"/>
      <c r="AD1184" s="51"/>
      <c r="AE1184" s="51"/>
      <c r="AF1184" s="51"/>
      <c r="AG1184" s="51"/>
      <c r="AH1184" s="51"/>
      <c r="AI1184" s="51"/>
      <c r="AJ1184" s="51"/>
      <c r="AK1184" s="51"/>
      <c r="AL1184" s="51"/>
      <c r="AM1184" s="54"/>
      <c r="AN1184" s="51"/>
      <c r="AO1184" s="54"/>
      <c r="AP1184" s="51"/>
      <c r="AQ1184" s="54"/>
      <c r="AR1184" s="51"/>
      <c r="AS1184" s="53" t="n">
        <v>0</v>
      </c>
      <c r="AT1184" s="53" t="n">
        <v>0</v>
      </c>
      <c r="AU1184" s="53" t="e">
        <f aca="false">_xlfn.IFS(I1184="PE",0,I1184="PC",0,I1184="VCF",ROUND(AS1184*AV1184,2),I1184="VSF",ROUND(AS1184*AV1184,2),I1184="SUB",ROUND(AS1184*AV1184,2),I1184="ADQBYS",ROUND(AS1184*AV1184,2),I1184="CONV",ROUND(AS1184*AV1184,2))</f>
        <v>#N/A</v>
      </c>
      <c r="AV1184" s="56"/>
      <c r="AW1184" s="57" t="e">
        <f aca="false">_xlfn.IFS(I1184="PE",ROUND((O1184*P1184)+Q1184,2),I1184="PC",ROUND((O1184*P1184)+Q1184,2),AND(I1184="VCF",BA1184="SI"),AS1184+AU1184,AND(I1184="VCF",BA1184="NO"),AS1184,AND(I1184="VSF",BA1184="SI"),AS1184+AU1184+Y1184+Z1184,AND(I1184="VSF",BA1184="NO"),AS1184+Y1184+Z1184,AND(I1184="SUB",BA1184="SI"),AS1184+AU1184,AND(I1184="SUB",BA1184="NO"),AS1184,AND(I1184="ADQBYS",BA1184="SI"),AS1184+AU1184,AND(I1184="ADQBYS",BA1184="NO"),AS1184,AND(I1184="CONV",BA1184="SI"),AS1184+AU1184,AND(I1184="CONV",BA1184="NO"),AS1184)</f>
        <v>#N/A</v>
      </c>
      <c r="AX1184" s="53"/>
      <c r="AY1184" s="58"/>
      <c r="AZ1184" s="51"/>
      <c r="BA1184" s="59"/>
    </row>
    <row r="1185" customFormat="false" ht="18.6" hidden="false" customHeight="true" outlineLevel="0" collapsed="false">
      <c r="A1185" s="43"/>
      <c r="B1185" s="44"/>
      <c r="C1185" s="44"/>
      <c r="D1185" s="44"/>
      <c r="E1185" s="44"/>
      <c r="F1185" s="44"/>
      <c r="G1185" s="44"/>
      <c r="H1185" s="45"/>
      <c r="I1185" s="44"/>
      <c r="J1185" s="44"/>
      <c r="K1185" s="44"/>
      <c r="L1185" s="47"/>
      <c r="M1185" s="47"/>
      <c r="N1185" s="49" t="e">
        <f aca="false">_xlfn.IFS(AND(I1185="PE",M1185="NÓMINA ENERO"),1,AND(I1185="PE",M1185="NÓMINA FEBRERO"),2,AND(I1185="PE",M1185="NÓMINA MARZO"),3,AND(I1185="PE",M1185="NÓMINA ABRIL"),4,AND(I1185="PE",M1185="NÓMINA MAYO"),5,AND(I1185="PE",M1185="NÓMINA JUNIO"),6,AND(I1185="PE",M1185="NÓMINA JULIO"),7,AND(I1185="PE",M1185="NÓMINA AGOSTO"),8,AND(I1185="PE",M1185="NÓMINA SEPTIEMBRE"),9,AND(I1185="PE",M1185="NÓMINA OCTUBRE"),10,AND(I1185="PE",M1185="NÓMINA NOVIEMBRE"),11,AND(I1185="PE",M1185="NÓMINA DICIEMBRE"),12,AND(I1185="PC",M1185="NÓMINA ENERO"),1,AND(I1185="PC",M1185="NÓMINA FEBRERO"),2,AND(I1185="PC",M1185="NÓMINA MARZO"),3,AND(I1185="PC",M1185="NÓMINA ABRIL"),4,AND(I1185="PC",M1185="NÓMINA MAYO"),5,AND(I1185="PC",M1185="NÓMINA JUNIO"),6,AND(I1185="PC",M1185="NÓMINA JULIO"),7,AND(I1185="PC",M1185="NÓMINA AGOSTO"),8,AND(I1185="PC",M1185="NÓMINA SEPTIEMBRE"),9,AND(I1185="PC",M1185="NÓMINA OCTUBRE"),10,AND(I1185="PC",M1185="NÓMINA NOVIEMBRE"),11,AND(I1185="PC",M1185="NÓMINA DICIEMBRE"),12,I1185="VCF"," ",I1185="VSF"," ",I1185="SUB"," ",I1185="ADQBYS"," ",I1185="CONV"," ")</f>
        <v>#N/A</v>
      </c>
      <c r="O1185" s="50"/>
      <c r="P1185" s="51"/>
      <c r="Q1185" s="51" t="n">
        <f aca="false">ROUND((O1185*P1185)*0.15,2)</f>
        <v>0</v>
      </c>
      <c r="R1185" s="52" t="e">
        <f aca="false">_xlfn.IFS(I1185="PE","NO RELLENAR",I1185="PC","NO RELLENAR",I1185="SUB","NO RELLENAR",I1185="ADQBYS","NO RELLENAR",I1185="CONV","NO RELLENAR",I1185="VSF","RELLENAR",I1185="VCF","RELLENAR")</f>
        <v>#N/A</v>
      </c>
      <c r="S1185" s="53"/>
      <c r="T1185" s="53"/>
      <c r="U1185" s="54"/>
      <c r="V1185" s="55"/>
      <c r="W1185" s="54"/>
      <c r="X1185" s="55"/>
      <c r="Y1185" s="51"/>
      <c r="Z1185" s="51"/>
      <c r="AA1185" s="51"/>
      <c r="AB1185" s="51"/>
      <c r="AC1185" s="51"/>
      <c r="AD1185" s="51"/>
      <c r="AE1185" s="51"/>
      <c r="AF1185" s="51"/>
      <c r="AG1185" s="51"/>
      <c r="AH1185" s="51"/>
      <c r="AI1185" s="51"/>
      <c r="AJ1185" s="51"/>
      <c r="AK1185" s="51"/>
      <c r="AL1185" s="51"/>
      <c r="AM1185" s="54"/>
      <c r="AN1185" s="51"/>
      <c r="AO1185" s="54"/>
      <c r="AP1185" s="51"/>
      <c r="AQ1185" s="54"/>
      <c r="AR1185" s="51"/>
      <c r="AS1185" s="53" t="n">
        <v>0</v>
      </c>
      <c r="AT1185" s="53" t="n">
        <v>0</v>
      </c>
      <c r="AU1185" s="53" t="e">
        <f aca="false">_xlfn.IFS(I1185="PE",0,I1185="PC",0,I1185="VCF",ROUND(AS1185*AV1185,2),I1185="VSF",ROUND(AS1185*AV1185,2),I1185="SUB",ROUND(AS1185*AV1185,2),I1185="ADQBYS",ROUND(AS1185*AV1185,2),I1185="CONV",ROUND(AS1185*AV1185,2))</f>
        <v>#N/A</v>
      </c>
      <c r="AV1185" s="56"/>
      <c r="AW1185" s="57" t="e">
        <f aca="false">_xlfn.IFS(I1185="PE",ROUND((O1185*P1185)+Q1185,2),I1185="PC",ROUND((O1185*P1185)+Q1185,2),AND(I1185="VCF",BA1185="SI"),AS1185+AU1185,AND(I1185="VCF",BA1185="NO"),AS1185,AND(I1185="VSF",BA1185="SI"),AS1185+AU1185+Y1185+Z1185,AND(I1185="VSF",BA1185="NO"),AS1185+Y1185+Z1185,AND(I1185="SUB",BA1185="SI"),AS1185+AU1185,AND(I1185="SUB",BA1185="NO"),AS1185,AND(I1185="ADQBYS",BA1185="SI"),AS1185+AU1185,AND(I1185="ADQBYS",BA1185="NO"),AS1185,AND(I1185="CONV",BA1185="SI"),AS1185+AU1185,AND(I1185="CONV",BA1185="NO"),AS1185)</f>
        <v>#N/A</v>
      </c>
      <c r="AX1185" s="53"/>
      <c r="AY1185" s="58"/>
      <c r="AZ1185" s="51"/>
      <c r="BA1185" s="59"/>
    </row>
    <row r="1186" customFormat="false" ht="18.6" hidden="false" customHeight="true" outlineLevel="0" collapsed="false">
      <c r="A1186" s="43"/>
      <c r="B1186" s="44"/>
      <c r="C1186" s="44"/>
      <c r="D1186" s="44"/>
      <c r="E1186" s="44"/>
      <c r="F1186" s="44"/>
      <c r="G1186" s="44"/>
      <c r="H1186" s="45"/>
      <c r="I1186" s="44"/>
      <c r="J1186" s="44"/>
      <c r="K1186" s="44"/>
      <c r="L1186" s="47"/>
      <c r="M1186" s="47"/>
      <c r="N1186" s="49" t="e">
        <f aca="false">_xlfn.IFS(AND(I1186="PE",M1186="NÓMINA ENERO"),1,AND(I1186="PE",M1186="NÓMINA FEBRERO"),2,AND(I1186="PE",M1186="NÓMINA MARZO"),3,AND(I1186="PE",M1186="NÓMINA ABRIL"),4,AND(I1186="PE",M1186="NÓMINA MAYO"),5,AND(I1186="PE",M1186="NÓMINA JUNIO"),6,AND(I1186="PE",M1186="NÓMINA JULIO"),7,AND(I1186="PE",M1186="NÓMINA AGOSTO"),8,AND(I1186="PE",M1186="NÓMINA SEPTIEMBRE"),9,AND(I1186="PE",M1186="NÓMINA OCTUBRE"),10,AND(I1186="PE",M1186="NÓMINA NOVIEMBRE"),11,AND(I1186="PE",M1186="NÓMINA DICIEMBRE"),12,AND(I1186="PC",M1186="NÓMINA ENERO"),1,AND(I1186="PC",M1186="NÓMINA FEBRERO"),2,AND(I1186="PC",M1186="NÓMINA MARZO"),3,AND(I1186="PC",M1186="NÓMINA ABRIL"),4,AND(I1186="PC",M1186="NÓMINA MAYO"),5,AND(I1186="PC",M1186="NÓMINA JUNIO"),6,AND(I1186="PC",M1186="NÓMINA JULIO"),7,AND(I1186="PC",M1186="NÓMINA AGOSTO"),8,AND(I1186="PC",M1186="NÓMINA SEPTIEMBRE"),9,AND(I1186="PC",M1186="NÓMINA OCTUBRE"),10,AND(I1186="PC",M1186="NÓMINA NOVIEMBRE"),11,AND(I1186="PC",M1186="NÓMINA DICIEMBRE"),12,I1186="VCF"," ",I1186="VSF"," ",I1186="SUB"," ",I1186="ADQBYS"," ",I1186="CONV"," ")</f>
        <v>#N/A</v>
      </c>
      <c r="O1186" s="50"/>
      <c r="P1186" s="51"/>
      <c r="Q1186" s="51" t="n">
        <f aca="false">ROUND((O1186*P1186)*0.15,2)</f>
        <v>0</v>
      </c>
      <c r="R1186" s="52" t="e">
        <f aca="false">_xlfn.IFS(I1186="PE","NO RELLENAR",I1186="PC","NO RELLENAR",I1186="SUB","NO RELLENAR",I1186="ADQBYS","NO RELLENAR",I1186="CONV","NO RELLENAR",I1186="VSF","RELLENAR",I1186="VCF","RELLENAR")</f>
        <v>#N/A</v>
      </c>
      <c r="S1186" s="53"/>
      <c r="T1186" s="53"/>
      <c r="U1186" s="54"/>
      <c r="V1186" s="55"/>
      <c r="W1186" s="54"/>
      <c r="X1186" s="55"/>
      <c r="Y1186" s="51"/>
      <c r="Z1186" s="51"/>
      <c r="AA1186" s="51"/>
      <c r="AB1186" s="51"/>
      <c r="AC1186" s="51"/>
      <c r="AD1186" s="51"/>
      <c r="AE1186" s="51"/>
      <c r="AF1186" s="51"/>
      <c r="AG1186" s="51"/>
      <c r="AH1186" s="51"/>
      <c r="AI1186" s="51"/>
      <c r="AJ1186" s="51"/>
      <c r="AK1186" s="51"/>
      <c r="AL1186" s="51"/>
      <c r="AM1186" s="54"/>
      <c r="AN1186" s="51"/>
      <c r="AO1186" s="54"/>
      <c r="AP1186" s="51"/>
      <c r="AQ1186" s="54"/>
      <c r="AR1186" s="51"/>
      <c r="AS1186" s="53" t="n">
        <v>0</v>
      </c>
      <c r="AT1186" s="53" t="n">
        <v>0</v>
      </c>
      <c r="AU1186" s="53" t="e">
        <f aca="false">_xlfn.IFS(I1186="PE",0,I1186="PC",0,I1186="VCF",ROUND(AS1186*AV1186,2),I1186="VSF",ROUND(AS1186*AV1186,2),I1186="SUB",ROUND(AS1186*AV1186,2),I1186="ADQBYS",ROUND(AS1186*AV1186,2),I1186="CONV",ROUND(AS1186*AV1186,2))</f>
        <v>#N/A</v>
      </c>
      <c r="AV1186" s="56"/>
      <c r="AW1186" s="57" t="e">
        <f aca="false">_xlfn.IFS(I1186="PE",ROUND((O1186*P1186)+Q1186,2),I1186="PC",ROUND((O1186*P1186)+Q1186,2),AND(I1186="VCF",BA1186="SI"),AS1186+AU1186,AND(I1186="VCF",BA1186="NO"),AS1186,AND(I1186="VSF",BA1186="SI"),AS1186+AU1186+Y1186+Z1186,AND(I1186="VSF",BA1186="NO"),AS1186+Y1186+Z1186,AND(I1186="SUB",BA1186="SI"),AS1186+AU1186,AND(I1186="SUB",BA1186="NO"),AS1186,AND(I1186="ADQBYS",BA1186="SI"),AS1186+AU1186,AND(I1186="ADQBYS",BA1186="NO"),AS1186,AND(I1186="CONV",BA1186="SI"),AS1186+AU1186,AND(I1186="CONV",BA1186="NO"),AS1186)</f>
        <v>#N/A</v>
      </c>
      <c r="AX1186" s="53"/>
      <c r="AY1186" s="58"/>
      <c r="AZ1186" s="51"/>
      <c r="BA1186" s="59"/>
    </row>
    <row r="1187" customFormat="false" ht="18.6" hidden="false" customHeight="true" outlineLevel="0" collapsed="false">
      <c r="A1187" s="43"/>
      <c r="B1187" s="44"/>
      <c r="C1187" s="44"/>
      <c r="D1187" s="44"/>
      <c r="E1187" s="44"/>
      <c r="F1187" s="44"/>
      <c r="G1187" s="44"/>
      <c r="H1187" s="45"/>
      <c r="I1187" s="44"/>
      <c r="J1187" s="44"/>
      <c r="K1187" s="44"/>
      <c r="L1187" s="47"/>
      <c r="M1187" s="47"/>
      <c r="N1187" s="49" t="e">
        <f aca="false">_xlfn.IFS(AND(I1187="PE",M1187="NÓMINA ENERO"),1,AND(I1187="PE",M1187="NÓMINA FEBRERO"),2,AND(I1187="PE",M1187="NÓMINA MARZO"),3,AND(I1187="PE",M1187="NÓMINA ABRIL"),4,AND(I1187="PE",M1187="NÓMINA MAYO"),5,AND(I1187="PE",M1187="NÓMINA JUNIO"),6,AND(I1187="PE",M1187="NÓMINA JULIO"),7,AND(I1187="PE",M1187="NÓMINA AGOSTO"),8,AND(I1187="PE",M1187="NÓMINA SEPTIEMBRE"),9,AND(I1187="PE",M1187="NÓMINA OCTUBRE"),10,AND(I1187="PE",M1187="NÓMINA NOVIEMBRE"),11,AND(I1187="PE",M1187="NÓMINA DICIEMBRE"),12,AND(I1187="PC",M1187="NÓMINA ENERO"),1,AND(I1187="PC",M1187="NÓMINA FEBRERO"),2,AND(I1187="PC",M1187="NÓMINA MARZO"),3,AND(I1187="PC",M1187="NÓMINA ABRIL"),4,AND(I1187="PC",M1187="NÓMINA MAYO"),5,AND(I1187="PC",M1187="NÓMINA JUNIO"),6,AND(I1187="PC",M1187="NÓMINA JULIO"),7,AND(I1187="PC",M1187="NÓMINA AGOSTO"),8,AND(I1187="PC",M1187="NÓMINA SEPTIEMBRE"),9,AND(I1187="PC",M1187="NÓMINA OCTUBRE"),10,AND(I1187="PC",M1187="NÓMINA NOVIEMBRE"),11,AND(I1187="PC",M1187="NÓMINA DICIEMBRE"),12,I1187="VCF"," ",I1187="VSF"," ",I1187="SUB"," ",I1187="ADQBYS"," ",I1187="CONV"," ")</f>
        <v>#N/A</v>
      </c>
      <c r="O1187" s="50"/>
      <c r="P1187" s="51"/>
      <c r="Q1187" s="51" t="n">
        <f aca="false">ROUND((O1187*P1187)*0.15,2)</f>
        <v>0</v>
      </c>
      <c r="R1187" s="52" t="e">
        <f aca="false">_xlfn.IFS(I1187="PE","NO RELLENAR",I1187="PC","NO RELLENAR",I1187="SUB","NO RELLENAR",I1187="ADQBYS","NO RELLENAR",I1187="CONV","NO RELLENAR",I1187="VSF","RELLENAR",I1187="VCF","RELLENAR")</f>
        <v>#N/A</v>
      </c>
      <c r="S1187" s="53"/>
      <c r="T1187" s="53"/>
      <c r="U1187" s="54"/>
      <c r="V1187" s="55"/>
      <c r="W1187" s="54"/>
      <c r="X1187" s="55"/>
      <c r="Y1187" s="51"/>
      <c r="Z1187" s="51"/>
      <c r="AA1187" s="51"/>
      <c r="AB1187" s="51"/>
      <c r="AC1187" s="51"/>
      <c r="AD1187" s="51"/>
      <c r="AE1187" s="51"/>
      <c r="AF1187" s="51"/>
      <c r="AG1187" s="51"/>
      <c r="AH1187" s="51"/>
      <c r="AI1187" s="51"/>
      <c r="AJ1187" s="51"/>
      <c r="AK1187" s="51"/>
      <c r="AL1187" s="51"/>
      <c r="AM1187" s="54"/>
      <c r="AN1187" s="51"/>
      <c r="AO1187" s="54"/>
      <c r="AP1187" s="51"/>
      <c r="AQ1187" s="54"/>
      <c r="AR1187" s="51"/>
      <c r="AS1187" s="53" t="n">
        <v>0</v>
      </c>
      <c r="AT1187" s="53" t="n">
        <v>0</v>
      </c>
      <c r="AU1187" s="53" t="e">
        <f aca="false">_xlfn.IFS(I1187="PE",0,I1187="PC",0,I1187="VCF",ROUND(AS1187*AV1187,2),I1187="VSF",ROUND(AS1187*AV1187,2),I1187="SUB",ROUND(AS1187*AV1187,2),I1187="ADQBYS",ROUND(AS1187*AV1187,2),I1187="CONV",ROUND(AS1187*AV1187,2))</f>
        <v>#N/A</v>
      </c>
      <c r="AV1187" s="56"/>
      <c r="AW1187" s="57" t="e">
        <f aca="false">_xlfn.IFS(I1187="PE",ROUND((O1187*P1187)+Q1187,2),I1187="PC",ROUND((O1187*P1187)+Q1187,2),AND(I1187="VCF",BA1187="SI"),AS1187+AU1187,AND(I1187="VCF",BA1187="NO"),AS1187,AND(I1187="VSF",BA1187="SI"),AS1187+AU1187+Y1187+Z1187,AND(I1187="VSF",BA1187="NO"),AS1187+Y1187+Z1187,AND(I1187="SUB",BA1187="SI"),AS1187+AU1187,AND(I1187="SUB",BA1187="NO"),AS1187,AND(I1187="ADQBYS",BA1187="SI"),AS1187+AU1187,AND(I1187="ADQBYS",BA1187="NO"),AS1187,AND(I1187="CONV",BA1187="SI"),AS1187+AU1187,AND(I1187="CONV",BA1187="NO"),AS1187)</f>
        <v>#N/A</v>
      </c>
      <c r="AX1187" s="53"/>
      <c r="AY1187" s="58"/>
      <c r="AZ1187" s="51"/>
      <c r="BA1187" s="59"/>
    </row>
    <row r="1188" customFormat="false" ht="18.6" hidden="false" customHeight="true" outlineLevel="0" collapsed="false">
      <c r="A1188" s="43"/>
      <c r="B1188" s="44"/>
      <c r="C1188" s="44"/>
      <c r="D1188" s="44"/>
      <c r="E1188" s="44"/>
      <c r="F1188" s="44"/>
      <c r="G1188" s="44"/>
      <c r="H1188" s="45"/>
      <c r="I1188" s="44"/>
      <c r="J1188" s="44"/>
      <c r="K1188" s="44"/>
      <c r="L1188" s="47"/>
      <c r="M1188" s="47"/>
      <c r="N1188" s="49" t="e">
        <f aca="false">_xlfn.IFS(AND(I1188="PE",M1188="NÓMINA ENERO"),1,AND(I1188="PE",M1188="NÓMINA FEBRERO"),2,AND(I1188="PE",M1188="NÓMINA MARZO"),3,AND(I1188="PE",M1188="NÓMINA ABRIL"),4,AND(I1188="PE",M1188="NÓMINA MAYO"),5,AND(I1188="PE",M1188="NÓMINA JUNIO"),6,AND(I1188="PE",M1188="NÓMINA JULIO"),7,AND(I1188="PE",M1188="NÓMINA AGOSTO"),8,AND(I1188="PE",M1188="NÓMINA SEPTIEMBRE"),9,AND(I1188="PE",M1188="NÓMINA OCTUBRE"),10,AND(I1188="PE",M1188="NÓMINA NOVIEMBRE"),11,AND(I1188="PE",M1188="NÓMINA DICIEMBRE"),12,AND(I1188="PC",M1188="NÓMINA ENERO"),1,AND(I1188="PC",M1188="NÓMINA FEBRERO"),2,AND(I1188="PC",M1188="NÓMINA MARZO"),3,AND(I1188="PC",M1188="NÓMINA ABRIL"),4,AND(I1188="PC",M1188="NÓMINA MAYO"),5,AND(I1188="PC",M1188="NÓMINA JUNIO"),6,AND(I1188="PC",M1188="NÓMINA JULIO"),7,AND(I1188="PC",M1188="NÓMINA AGOSTO"),8,AND(I1188="PC",M1188="NÓMINA SEPTIEMBRE"),9,AND(I1188="PC",M1188="NÓMINA OCTUBRE"),10,AND(I1188="PC",M1188="NÓMINA NOVIEMBRE"),11,AND(I1188="PC",M1188="NÓMINA DICIEMBRE"),12,I1188="VCF"," ",I1188="VSF"," ",I1188="SUB"," ",I1188="ADQBYS"," ",I1188="CONV"," ")</f>
        <v>#N/A</v>
      </c>
      <c r="O1188" s="50"/>
      <c r="P1188" s="51"/>
      <c r="Q1188" s="51" t="n">
        <f aca="false">ROUND((O1188*P1188)*0.15,2)</f>
        <v>0</v>
      </c>
      <c r="R1188" s="52" t="e">
        <f aca="false">_xlfn.IFS(I1188="PE","NO RELLENAR",I1188="PC","NO RELLENAR",I1188="SUB","NO RELLENAR",I1188="ADQBYS","NO RELLENAR",I1188="CONV","NO RELLENAR",I1188="VSF","RELLENAR",I1188="VCF","RELLENAR")</f>
        <v>#N/A</v>
      </c>
      <c r="S1188" s="53"/>
      <c r="T1188" s="53"/>
      <c r="U1188" s="54"/>
      <c r="V1188" s="55"/>
      <c r="W1188" s="54"/>
      <c r="X1188" s="55"/>
      <c r="Y1188" s="51"/>
      <c r="Z1188" s="51"/>
      <c r="AA1188" s="51"/>
      <c r="AB1188" s="51"/>
      <c r="AC1188" s="51"/>
      <c r="AD1188" s="51"/>
      <c r="AE1188" s="51"/>
      <c r="AF1188" s="51"/>
      <c r="AG1188" s="51"/>
      <c r="AH1188" s="51"/>
      <c r="AI1188" s="51"/>
      <c r="AJ1188" s="51"/>
      <c r="AK1188" s="51"/>
      <c r="AL1188" s="51"/>
      <c r="AM1188" s="54"/>
      <c r="AN1188" s="51"/>
      <c r="AO1188" s="54"/>
      <c r="AP1188" s="51"/>
      <c r="AQ1188" s="54"/>
      <c r="AR1188" s="51"/>
      <c r="AS1188" s="53" t="n">
        <v>0</v>
      </c>
      <c r="AT1188" s="53" t="n">
        <v>0</v>
      </c>
      <c r="AU1188" s="53" t="e">
        <f aca="false">_xlfn.IFS(I1188="PE",0,I1188="PC",0,I1188="VCF",ROUND(AS1188*AV1188,2),I1188="VSF",ROUND(AS1188*AV1188,2),I1188="SUB",ROUND(AS1188*AV1188,2),I1188="ADQBYS",ROUND(AS1188*AV1188,2),I1188="CONV",ROUND(AS1188*AV1188,2))</f>
        <v>#N/A</v>
      </c>
      <c r="AV1188" s="56"/>
      <c r="AW1188" s="57" t="e">
        <f aca="false">_xlfn.IFS(I1188="PE",ROUND((O1188*P1188)+Q1188,2),I1188="PC",ROUND((O1188*P1188)+Q1188,2),AND(I1188="VCF",BA1188="SI"),AS1188+AU1188,AND(I1188="VCF",BA1188="NO"),AS1188,AND(I1188="VSF",BA1188="SI"),AS1188+AU1188+Y1188+Z1188,AND(I1188="VSF",BA1188="NO"),AS1188+Y1188+Z1188,AND(I1188="SUB",BA1188="SI"),AS1188+AU1188,AND(I1188="SUB",BA1188="NO"),AS1188,AND(I1188="ADQBYS",BA1188="SI"),AS1188+AU1188,AND(I1188="ADQBYS",BA1188="NO"),AS1188,AND(I1188="CONV",BA1188="SI"),AS1188+AU1188,AND(I1188="CONV",BA1188="NO"),AS1188)</f>
        <v>#N/A</v>
      </c>
      <c r="AX1188" s="53"/>
      <c r="AY1188" s="58"/>
      <c r="AZ1188" s="51"/>
      <c r="BA1188" s="59"/>
    </row>
    <row r="1189" customFormat="false" ht="18.6" hidden="false" customHeight="true" outlineLevel="0" collapsed="false">
      <c r="A1189" s="43"/>
      <c r="B1189" s="44"/>
      <c r="C1189" s="44"/>
      <c r="D1189" s="44"/>
      <c r="E1189" s="44"/>
      <c r="F1189" s="44"/>
      <c r="G1189" s="44"/>
      <c r="H1189" s="45"/>
      <c r="I1189" s="44"/>
      <c r="J1189" s="44"/>
      <c r="K1189" s="44"/>
      <c r="L1189" s="47"/>
      <c r="M1189" s="47"/>
      <c r="N1189" s="49" t="e">
        <f aca="false">_xlfn.IFS(AND(I1189="PE",M1189="NÓMINA ENERO"),1,AND(I1189="PE",M1189="NÓMINA FEBRERO"),2,AND(I1189="PE",M1189="NÓMINA MARZO"),3,AND(I1189="PE",M1189="NÓMINA ABRIL"),4,AND(I1189="PE",M1189="NÓMINA MAYO"),5,AND(I1189="PE",M1189="NÓMINA JUNIO"),6,AND(I1189="PE",M1189="NÓMINA JULIO"),7,AND(I1189="PE",M1189="NÓMINA AGOSTO"),8,AND(I1189="PE",M1189="NÓMINA SEPTIEMBRE"),9,AND(I1189="PE",M1189="NÓMINA OCTUBRE"),10,AND(I1189="PE",M1189="NÓMINA NOVIEMBRE"),11,AND(I1189="PE",M1189="NÓMINA DICIEMBRE"),12,AND(I1189="PC",M1189="NÓMINA ENERO"),1,AND(I1189="PC",M1189="NÓMINA FEBRERO"),2,AND(I1189="PC",M1189="NÓMINA MARZO"),3,AND(I1189="PC",M1189="NÓMINA ABRIL"),4,AND(I1189="PC",M1189="NÓMINA MAYO"),5,AND(I1189="PC",M1189="NÓMINA JUNIO"),6,AND(I1189="PC",M1189="NÓMINA JULIO"),7,AND(I1189="PC",M1189="NÓMINA AGOSTO"),8,AND(I1189="PC",M1189="NÓMINA SEPTIEMBRE"),9,AND(I1189="PC",M1189="NÓMINA OCTUBRE"),10,AND(I1189="PC",M1189="NÓMINA NOVIEMBRE"),11,AND(I1189="PC",M1189="NÓMINA DICIEMBRE"),12,I1189="VCF"," ",I1189="VSF"," ",I1189="SUB"," ",I1189="ADQBYS"," ",I1189="CONV"," ")</f>
        <v>#N/A</v>
      </c>
      <c r="O1189" s="50"/>
      <c r="P1189" s="51"/>
      <c r="Q1189" s="51" t="n">
        <f aca="false">ROUND((O1189*P1189)*0.15,2)</f>
        <v>0</v>
      </c>
      <c r="R1189" s="52" t="e">
        <f aca="false">_xlfn.IFS(I1189="PE","NO RELLENAR",I1189="PC","NO RELLENAR",I1189="SUB","NO RELLENAR",I1189="ADQBYS","NO RELLENAR",I1189="CONV","NO RELLENAR",I1189="VSF","RELLENAR",I1189="VCF","RELLENAR")</f>
        <v>#N/A</v>
      </c>
      <c r="S1189" s="53"/>
      <c r="T1189" s="53"/>
      <c r="U1189" s="54"/>
      <c r="V1189" s="55"/>
      <c r="W1189" s="54"/>
      <c r="X1189" s="55"/>
      <c r="Y1189" s="51"/>
      <c r="Z1189" s="51"/>
      <c r="AA1189" s="51"/>
      <c r="AB1189" s="51"/>
      <c r="AC1189" s="51"/>
      <c r="AD1189" s="51"/>
      <c r="AE1189" s="51"/>
      <c r="AF1189" s="51"/>
      <c r="AG1189" s="51"/>
      <c r="AH1189" s="51"/>
      <c r="AI1189" s="51"/>
      <c r="AJ1189" s="51"/>
      <c r="AK1189" s="51"/>
      <c r="AL1189" s="51"/>
      <c r="AM1189" s="54"/>
      <c r="AN1189" s="51"/>
      <c r="AO1189" s="54"/>
      <c r="AP1189" s="51"/>
      <c r="AQ1189" s="54"/>
      <c r="AR1189" s="51"/>
      <c r="AS1189" s="53" t="n">
        <v>0</v>
      </c>
      <c r="AT1189" s="53" t="n">
        <v>0</v>
      </c>
      <c r="AU1189" s="53" t="e">
        <f aca="false">_xlfn.IFS(I1189="PE",0,I1189="PC",0,I1189="VCF",ROUND(AS1189*AV1189,2),I1189="VSF",ROUND(AS1189*AV1189,2),I1189="SUB",ROUND(AS1189*AV1189,2),I1189="ADQBYS",ROUND(AS1189*AV1189,2),I1189="CONV",ROUND(AS1189*AV1189,2))</f>
        <v>#N/A</v>
      </c>
      <c r="AV1189" s="56"/>
      <c r="AW1189" s="57" t="e">
        <f aca="false">_xlfn.IFS(I1189="PE",ROUND((O1189*P1189)+Q1189,2),I1189="PC",ROUND((O1189*P1189)+Q1189,2),AND(I1189="VCF",BA1189="SI"),AS1189+AU1189,AND(I1189="VCF",BA1189="NO"),AS1189,AND(I1189="VSF",BA1189="SI"),AS1189+AU1189+Y1189+Z1189,AND(I1189="VSF",BA1189="NO"),AS1189+Y1189+Z1189,AND(I1189="SUB",BA1189="SI"),AS1189+AU1189,AND(I1189="SUB",BA1189="NO"),AS1189,AND(I1189="ADQBYS",BA1189="SI"),AS1189+AU1189,AND(I1189="ADQBYS",BA1189="NO"),AS1189,AND(I1189="CONV",BA1189="SI"),AS1189+AU1189,AND(I1189="CONV",BA1189="NO"),AS1189)</f>
        <v>#N/A</v>
      </c>
      <c r="AX1189" s="53"/>
      <c r="AY1189" s="58"/>
      <c r="AZ1189" s="51"/>
      <c r="BA1189" s="59"/>
    </row>
    <row r="1190" customFormat="false" ht="18.6" hidden="false" customHeight="true" outlineLevel="0" collapsed="false">
      <c r="A1190" s="43"/>
      <c r="B1190" s="44"/>
      <c r="C1190" s="44"/>
      <c r="D1190" s="44"/>
      <c r="E1190" s="44"/>
      <c r="F1190" s="44"/>
      <c r="G1190" s="44"/>
      <c r="H1190" s="45"/>
      <c r="I1190" s="44"/>
      <c r="J1190" s="44"/>
      <c r="K1190" s="44"/>
      <c r="L1190" s="47"/>
      <c r="M1190" s="47"/>
      <c r="N1190" s="49" t="e">
        <f aca="false">_xlfn.IFS(AND(I1190="PE",M1190="NÓMINA ENERO"),1,AND(I1190="PE",M1190="NÓMINA FEBRERO"),2,AND(I1190="PE",M1190="NÓMINA MARZO"),3,AND(I1190="PE",M1190="NÓMINA ABRIL"),4,AND(I1190="PE",M1190="NÓMINA MAYO"),5,AND(I1190="PE",M1190="NÓMINA JUNIO"),6,AND(I1190="PE",M1190="NÓMINA JULIO"),7,AND(I1190="PE",M1190="NÓMINA AGOSTO"),8,AND(I1190="PE",M1190="NÓMINA SEPTIEMBRE"),9,AND(I1190="PE",M1190="NÓMINA OCTUBRE"),10,AND(I1190="PE",M1190="NÓMINA NOVIEMBRE"),11,AND(I1190="PE",M1190="NÓMINA DICIEMBRE"),12,AND(I1190="PC",M1190="NÓMINA ENERO"),1,AND(I1190="PC",M1190="NÓMINA FEBRERO"),2,AND(I1190="PC",M1190="NÓMINA MARZO"),3,AND(I1190="PC",M1190="NÓMINA ABRIL"),4,AND(I1190="PC",M1190="NÓMINA MAYO"),5,AND(I1190="PC",M1190="NÓMINA JUNIO"),6,AND(I1190="PC",M1190="NÓMINA JULIO"),7,AND(I1190="PC",M1190="NÓMINA AGOSTO"),8,AND(I1190="PC",M1190="NÓMINA SEPTIEMBRE"),9,AND(I1190="PC",M1190="NÓMINA OCTUBRE"),10,AND(I1190="PC",M1190="NÓMINA NOVIEMBRE"),11,AND(I1190="PC",M1190="NÓMINA DICIEMBRE"),12,I1190="VCF"," ",I1190="VSF"," ",I1190="SUB"," ",I1190="ADQBYS"," ",I1190="CONV"," ")</f>
        <v>#N/A</v>
      </c>
      <c r="O1190" s="50"/>
      <c r="P1190" s="51"/>
      <c r="Q1190" s="51" t="n">
        <f aca="false">ROUND((O1190*P1190)*0.15,2)</f>
        <v>0</v>
      </c>
      <c r="R1190" s="52" t="e">
        <f aca="false">_xlfn.IFS(I1190="PE","NO RELLENAR",I1190="PC","NO RELLENAR",I1190="SUB","NO RELLENAR",I1190="ADQBYS","NO RELLENAR",I1190="CONV","NO RELLENAR",I1190="VSF","RELLENAR",I1190="VCF","RELLENAR")</f>
        <v>#N/A</v>
      </c>
      <c r="S1190" s="53"/>
      <c r="T1190" s="53"/>
      <c r="U1190" s="54"/>
      <c r="V1190" s="55"/>
      <c r="W1190" s="54"/>
      <c r="X1190" s="55"/>
      <c r="Y1190" s="51"/>
      <c r="Z1190" s="51"/>
      <c r="AA1190" s="51"/>
      <c r="AB1190" s="51"/>
      <c r="AC1190" s="51"/>
      <c r="AD1190" s="51"/>
      <c r="AE1190" s="51"/>
      <c r="AF1190" s="51"/>
      <c r="AG1190" s="51"/>
      <c r="AH1190" s="51"/>
      <c r="AI1190" s="51"/>
      <c r="AJ1190" s="51"/>
      <c r="AK1190" s="51"/>
      <c r="AL1190" s="51"/>
      <c r="AM1190" s="54"/>
      <c r="AN1190" s="51"/>
      <c r="AO1190" s="54"/>
      <c r="AP1190" s="51"/>
      <c r="AQ1190" s="54"/>
      <c r="AR1190" s="51"/>
      <c r="AS1190" s="53" t="n">
        <v>0</v>
      </c>
      <c r="AT1190" s="53" t="n">
        <v>0</v>
      </c>
      <c r="AU1190" s="53" t="e">
        <f aca="false">_xlfn.IFS(I1190="PE",0,I1190="PC",0,I1190="VCF",ROUND(AS1190*AV1190,2),I1190="VSF",ROUND(AS1190*AV1190,2),I1190="SUB",ROUND(AS1190*AV1190,2),I1190="ADQBYS",ROUND(AS1190*AV1190,2),I1190="CONV",ROUND(AS1190*AV1190,2))</f>
        <v>#N/A</v>
      </c>
      <c r="AV1190" s="56"/>
      <c r="AW1190" s="57" t="e">
        <f aca="false">_xlfn.IFS(I1190="PE",ROUND((O1190*P1190)+Q1190,2),I1190="PC",ROUND((O1190*P1190)+Q1190,2),AND(I1190="VCF",BA1190="SI"),AS1190+AU1190,AND(I1190="VCF",BA1190="NO"),AS1190,AND(I1190="VSF",BA1190="SI"),AS1190+AU1190+Y1190+Z1190,AND(I1190="VSF",BA1190="NO"),AS1190+Y1190+Z1190,AND(I1190="SUB",BA1190="SI"),AS1190+AU1190,AND(I1190="SUB",BA1190="NO"),AS1190,AND(I1190="ADQBYS",BA1190="SI"),AS1190+AU1190,AND(I1190="ADQBYS",BA1190="NO"),AS1190,AND(I1190="CONV",BA1190="SI"),AS1190+AU1190,AND(I1190="CONV",BA1190="NO"),AS1190)</f>
        <v>#N/A</v>
      </c>
      <c r="AX1190" s="53"/>
      <c r="AY1190" s="58"/>
      <c r="AZ1190" s="51"/>
      <c r="BA1190" s="59"/>
    </row>
    <row r="1191" customFormat="false" ht="18.6" hidden="false" customHeight="true" outlineLevel="0" collapsed="false">
      <c r="A1191" s="43"/>
      <c r="B1191" s="44"/>
      <c r="C1191" s="44"/>
      <c r="D1191" s="44"/>
      <c r="E1191" s="44"/>
      <c r="F1191" s="44"/>
      <c r="G1191" s="44"/>
      <c r="H1191" s="45"/>
      <c r="I1191" s="44"/>
      <c r="J1191" s="44"/>
      <c r="K1191" s="44"/>
      <c r="L1191" s="47"/>
      <c r="M1191" s="47"/>
      <c r="N1191" s="49" t="e">
        <f aca="false">_xlfn.IFS(AND(I1191="PE",M1191="NÓMINA ENERO"),1,AND(I1191="PE",M1191="NÓMINA FEBRERO"),2,AND(I1191="PE",M1191="NÓMINA MARZO"),3,AND(I1191="PE",M1191="NÓMINA ABRIL"),4,AND(I1191="PE",M1191="NÓMINA MAYO"),5,AND(I1191="PE",M1191="NÓMINA JUNIO"),6,AND(I1191="PE",M1191="NÓMINA JULIO"),7,AND(I1191="PE",M1191="NÓMINA AGOSTO"),8,AND(I1191="PE",M1191="NÓMINA SEPTIEMBRE"),9,AND(I1191="PE",M1191="NÓMINA OCTUBRE"),10,AND(I1191="PE",M1191="NÓMINA NOVIEMBRE"),11,AND(I1191="PE",M1191="NÓMINA DICIEMBRE"),12,AND(I1191="PC",M1191="NÓMINA ENERO"),1,AND(I1191="PC",M1191="NÓMINA FEBRERO"),2,AND(I1191="PC",M1191="NÓMINA MARZO"),3,AND(I1191="PC",M1191="NÓMINA ABRIL"),4,AND(I1191="PC",M1191="NÓMINA MAYO"),5,AND(I1191="PC",M1191="NÓMINA JUNIO"),6,AND(I1191="PC",M1191="NÓMINA JULIO"),7,AND(I1191="PC",M1191="NÓMINA AGOSTO"),8,AND(I1191="PC",M1191="NÓMINA SEPTIEMBRE"),9,AND(I1191="PC",M1191="NÓMINA OCTUBRE"),10,AND(I1191="PC",M1191="NÓMINA NOVIEMBRE"),11,AND(I1191="PC",M1191="NÓMINA DICIEMBRE"),12,I1191="VCF"," ",I1191="VSF"," ",I1191="SUB"," ",I1191="ADQBYS"," ",I1191="CONV"," ")</f>
        <v>#N/A</v>
      </c>
      <c r="O1191" s="50"/>
      <c r="P1191" s="51"/>
      <c r="Q1191" s="51" t="n">
        <f aca="false">ROUND((O1191*P1191)*0.15,2)</f>
        <v>0</v>
      </c>
      <c r="R1191" s="52" t="e">
        <f aca="false">_xlfn.IFS(I1191="PE","NO RELLENAR",I1191="PC","NO RELLENAR",I1191="SUB","NO RELLENAR",I1191="ADQBYS","NO RELLENAR",I1191="CONV","NO RELLENAR",I1191="VSF","RELLENAR",I1191="VCF","RELLENAR")</f>
        <v>#N/A</v>
      </c>
      <c r="S1191" s="53"/>
      <c r="T1191" s="53"/>
      <c r="U1191" s="54"/>
      <c r="V1191" s="55"/>
      <c r="W1191" s="54"/>
      <c r="X1191" s="55"/>
      <c r="Y1191" s="51"/>
      <c r="Z1191" s="51"/>
      <c r="AA1191" s="51"/>
      <c r="AB1191" s="51"/>
      <c r="AC1191" s="51"/>
      <c r="AD1191" s="51"/>
      <c r="AE1191" s="51"/>
      <c r="AF1191" s="51"/>
      <c r="AG1191" s="51"/>
      <c r="AH1191" s="51"/>
      <c r="AI1191" s="51"/>
      <c r="AJ1191" s="51"/>
      <c r="AK1191" s="51"/>
      <c r="AL1191" s="51"/>
      <c r="AM1191" s="54"/>
      <c r="AN1191" s="51"/>
      <c r="AO1191" s="54"/>
      <c r="AP1191" s="51"/>
      <c r="AQ1191" s="54"/>
      <c r="AR1191" s="51"/>
      <c r="AS1191" s="53" t="n">
        <v>0</v>
      </c>
      <c r="AT1191" s="53" t="n">
        <v>0</v>
      </c>
      <c r="AU1191" s="53" t="e">
        <f aca="false">_xlfn.IFS(I1191="PE",0,I1191="PC",0,I1191="VCF",ROUND(AS1191*AV1191,2),I1191="VSF",ROUND(AS1191*AV1191,2),I1191="SUB",ROUND(AS1191*AV1191,2),I1191="ADQBYS",ROUND(AS1191*AV1191,2),I1191="CONV",ROUND(AS1191*AV1191,2))</f>
        <v>#N/A</v>
      </c>
      <c r="AV1191" s="56"/>
      <c r="AW1191" s="57" t="e">
        <f aca="false">_xlfn.IFS(I1191="PE",ROUND((O1191*P1191)+Q1191,2),I1191="PC",ROUND((O1191*P1191)+Q1191,2),AND(I1191="VCF",BA1191="SI"),AS1191+AU1191,AND(I1191="VCF",BA1191="NO"),AS1191,AND(I1191="VSF",BA1191="SI"),AS1191+AU1191+Y1191+Z1191,AND(I1191="VSF",BA1191="NO"),AS1191+Y1191+Z1191,AND(I1191="SUB",BA1191="SI"),AS1191+AU1191,AND(I1191="SUB",BA1191="NO"),AS1191,AND(I1191="ADQBYS",BA1191="SI"),AS1191+AU1191,AND(I1191="ADQBYS",BA1191="NO"),AS1191,AND(I1191="CONV",BA1191="SI"),AS1191+AU1191,AND(I1191="CONV",BA1191="NO"),AS1191)</f>
        <v>#N/A</v>
      </c>
      <c r="AX1191" s="53"/>
      <c r="AY1191" s="58"/>
      <c r="AZ1191" s="51"/>
      <c r="BA1191" s="59"/>
    </row>
    <row r="1192" customFormat="false" ht="18.6" hidden="false" customHeight="true" outlineLevel="0" collapsed="false">
      <c r="A1192" s="43"/>
      <c r="B1192" s="44"/>
      <c r="C1192" s="44"/>
      <c r="D1192" s="44"/>
      <c r="E1192" s="44"/>
      <c r="F1192" s="44"/>
      <c r="G1192" s="44"/>
      <c r="H1192" s="45"/>
      <c r="I1192" s="44"/>
      <c r="J1192" s="44"/>
      <c r="K1192" s="44"/>
      <c r="L1192" s="47"/>
      <c r="M1192" s="47"/>
      <c r="N1192" s="49" t="e">
        <f aca="false">_xlfn.IFS(AND(I1192="PE",M1192="NÓMINA ENERO"),1,AND(I1192="PE",M1192="NÓMINA FEBRERO"),2,AND(I1192="PE",M1192="NÓMINA MARZO"),3,AND(I1192="PE",M1192="NÓMINA ABRIL"),4,AND(I1192="PE",M1192="NÓMINA MAYO"),5,AND(I1192="PE",M1192="NÓMINA JUNIO"),6,AND(I1192="PE",M1192="NÓMINA JULIO"),7,AND(I1192="PE",M1192="NÓMINA AGOSTO"),8,AND(I1192="PE",M1192="NÓMINA SEPTIEMBRE"),9,AND(I1192="PE",M1192="NÓMINA OCTUBRE"),10,AND(I1192="PE",M1192="NÓMINA NOVIEMBRE"),11,AND(I1192="PE",M1192="NÓMINA DICIEMBRE"),12,AND(I1192="PC",M1192="NÓMINA ENERO"),1,AND(I1192="PC",M1192="NÓMINA FEBRERO"),2,AND(I1192="PC",M1192="NÓMINA MARZO"),3,AND(I1192="PC",M1192="NÓMINA ABRIL"),4,AND(I1192="PC",M1192="NÓMINA MAYO"),5,AND(I1192="PC",M1192="NÓMINA JUNIO"),6,AND(I1192="PC",M1192="NÓMINA JULIO"),7,AND(I1192="PC",M1192="NÓMINA AGOSTO"),8,AND(I1192="PC",M1192="NÓMINA SEPTIEMBRE"),9,AND(I1192="PC",M1192="NÓMINA OCTUBRE"),10,AND(I1192="PC",M1192="NÓMINA NOVIEMBRE"),11,AND(I1192="PC",M1192="NÓMINA DICIEMBRE"),12,I1192="VCF"," ",I1192="VSF"," ",I1192="SUB"," ",I1192="ADQBYS"," ",I1192="CONV"," ")</f>
        <v>#N/A</v>
      </c>
      <c r="O1192" s="50"/>
      <c r="P1192" s="51"/>
      <c r="Q1192" s="51" t="n">
        <f aca="false">ROUND((O1192*P1192)*0.15,2)</f>
        <v>0</v>
      </c>
      <c r="R1192" s="52" t="e">
        <f aca="false">_xlfn.IFS(I1192="PE","NO RELLENAR",I1192="PC","NO RELLENAR",I1192="SUB","NO RELLENAR",I1192="ADQBYS","NO RELLENAR",I1192="CONV","NO RELLENAR",I1192="VSF","RELLENAR",I1192="VCF","RELLENAR")</f>
        <v>#N/A</v>
      </c>
      <c r="S1192" s="53"/>
      <c r="T1192" s="53"/>
      <c r="U1192" s="54"/>
      <c r="V1192" s="55"/>
      <c r="W1192" s="54"/>
      <c r="X1192" s="55"/>
      <c r="Y1192" s="51"/>
      <c r="Z1192" s="51"/>
      <c r="AA1192" s="51"/>
      <c r="AB1192" s="51"/>
      <c r="AC1192" s="51"/>
      <c r="AD1192" s="51"/>
      <c r="AE1192" s="51"/>
      <c r="AF1192" s="51"/>
      <c r="AG1192" s="51"/>
      <c r="AH1192" s="51"/>
      <c r="AI1192" s="51"/>
      <c r="AJ1192" s="51"/>
      <c r="AK1192" s="51"/>
      <c r="AL1192" s="51"/>
      <c r="AM1192" s="54"/>
      <c r="AN1192" s="51"/>
      <c r="AO1192" s="54"/>
      <c r="AP1192" s="51"/>
      <c r="AQ1192" s="54"/>
      <c r="AR1192" s="51"/>
      <c r="AS1192" s="53" t="n">
        <v>0</v>
      </c>
      <c r="AT1192" s="53" t="n">
        <v>0</v>
      </c>
      <c r="AU1192" s="53" t="e">
        <f aca="false">_xlfn.IFS(I1192="PE",0,I1192="PC",0,I1192="VCF",ROUND(AS1192*AV1192,2),I1192="VSF",ROUND(AS1192*AV1192,2),I1192="SUB",ROUND(AS1192*AV1192,2),I1192="ADQBYS",ROUND(AS1192*AV1192,2),I1192="CONV",ROUND(AS1192*AV1192,2))</f>
        <v>#N/A</v>
      </c>
      <c r="AV1192" s="56"/>
      <c r="AW1192" s="57" t="e">
        <f aca="false">_xlfn.IFS(I1192="PE",ROUND((O1192*P1192)+Q1192,2),I1192="PC",ROUND((O1192*P1192)+Q1192,2),AND(I1192="VCF",BA1192="SI"),AS1192+AU1192,AND(I1192="VCF",BA1192="NO"),AS1192,AND(I1192="VSF",BA1192="SI"),AS1192+AU1192+Y1192+Z1192,AND(I1192="VSF",BA1192="NO"),AS1192+Y1192+Z1192,AND(I1192="SUB",BA1192="SI"),AS1192+AU1192,AND(I1192="SUB",BA1192="NO"),AS1192,AND(I1192="ADQBYS",BA1192="SI"),AS1192+AU1192,AND(I1192="ADQBYS",BA1192="NO"),AS1192,AND(I1192="CONV",BA1192="SI"),AS1192+AU1192,AND(I1192="CONV",BA1192="NO"),AS1192)</f>
        <v>#N/A</v>
      </c>
      <c r="AX1192" s="53"/>
      <c r="AY1192" s="58"/>
      <c r="AZ1192" s="51"/>
      <c r="BA1192" s="59"/>
    </row>
    <row r="1193" customFormat="false" ht="18.6" hidden="false" customHeight="true" outlineLevel="0" collapsed="false">
      <c r="A1193" s="43"/>
      <c r="B1193" s="44"/>
      <c r="C1193" s="44"/>
      <c r="D1193" s="44"/>
      <c r="E1193" s="44"/>
      <c r="F1193" s="44"/>
      <c r="G1193" s="44"/>
      <c r="H1193" s="45"/>
      <c r="I1193" s="44"/>
      <c r="J1193" s="44"/>
      <c r="K1193" s="44"/>
      <c r="L1193" s="47"/>
      <c r="M1193" s="47"/>
      <c r="N1193" s="49" t="e">
        <f aca="false">_xlfn.IFS(AND(I1193="PE",M1193="NÓMINA ENERO"),1,AND(I1193="PE",M1193="NÓMINA FEBRERO"),2,AND(I1193="PE",M1193="NÓMINA MARZO"),3,AND(I1193="PE",M1193="NÓMINA ABRIL"),4,AND(I1193="PE",M1193="NÓMINA MAYO"),5,AND(I1193="PE",M1193="NÓMINA JUNIO"),6,AND(I1193="PE",M1193="NÓMINA JULIO"),7,AND(I1193="PE",M1193="NÓMINA AGOSTO"),8,AND(I1193="PE",M1193="NÓMINA SEPTIEMBRE"),9,AND(I1193="PE",M1193="NÓMINA OCTUBRE"),10,AND(I1193="PE",M1193="NÓMINA NOVIEMBRE"),11,AND(I1193="PE",M1193="NÓMINA DICIEMBRE"),12,AND(I1193="PC",M1193="NÓMINA ENERO"),1,AND(I1193="PC",M1193="NÓMINA FEBRERO"),2,AND(I1193="PC",M1193="NÓMINA MARZO"),3,AND(I1193="PC",M1193="NÓMINA ABRIL"),4,AND(I1193="PC",M1193="NÓMINA MAYO"),5,AND(I1193="PC",M1193="NÓMINA JUNIO"),6,AND(I1193="PC",M1193="NÓMINA JULIO"),7,AND(I1193="PC",M1193="NÓMINA AGOSTO"),8,AND(I1193="PC",M1193="NÓMINA SEPTIEMBRE"),9,AND(I1193="PC",M1193="NÓMINA OCTUBRE"),10,AND(I1193="PC",M1193="NÓMINA NOVIEMBRE"),11,AND(I1193="PC",M1193="NÓMINA DICIEMBRE"),12,I1193="VCF"," ",I1193="VSF"," ",I1193="SUB"," ",I1193="ADQBYS"," ",I1193="CONV"," ")</f>
        <v>#N/A</v>
      </c>
      <c r="O1193" s="50"/>
      <c r="P1193" s="51"/>
      <c r="Q1193" s="51" t="n">
        <f aca="false">ROUND((O1193*P1193)*0.15,2)</f>
        <v>0</v>
      </c>
      <c r="R1193" s="52" t="e">
        <f aca="false">_xlfn.IFS(I1193="PE","NO RELLENAR",I1193="PC","NO RELLENAR",I1193="SUB","NO RELLENAR",I1193="ADQBYS","NO RELLENAR",I1193="CONV","NO RELLENAR",I1193="VSF","RELLENAR",I1193="VCF","RELLENAR")</f>
        <v>#N/A</v>
      </c>
      <c r="S1193" s="53"/>
      <c r="T1193" s="53"/>
      <c r="U1193" s="54"/>
      <c r="V1193" s="55"/>
      <c r="W1193" s="54"/>
      <c r="X1193" s="55"/>
      <c r="Y1193" s="51"/>
      <c r="Z1193" s="51"/>
      <c r="AA1193" s="51"/>
      <c r="AB1193" s="51"/>
      <c r="AC1193" s="51"/>
      <c r="AD1193" s="51"/>
      <c r="AE1193" s="51"/>
      <c r="AF1193" s="51"/>
      <c r="AG1193" s="51"/>
      <c r="AH1193" s="51"/>
      <c r="AI1193" s="51"/>
      <c r="AJ1193" s="51"/>
      <c r="AK1193" s="51"/>
      <c r="AL1193" s="51"/>
      <c r="AM1193" s="54"/>
      <c r="AN1193" s="51"/>
      <c r="AO1193" s="54"/>
      <c r="AP1193" s="51"/>
      <c r="AQ1193" s="54"/>
      <c r="AR1193" s="51"/>
      <c r="AS1193" s="53" t="n">
        <v>0</v>
      </c>
      <c r="AT1193" s="53" t="n">
        <v>0</v>
      </c>
      <c r="AU1193" s="53" t="e">
        <f aca="false">_xlfn.IFS(I1193="PE",0,I1193="PC",0,I1193="VCF",ROUND(AS1193*AV1193,2),I1193="VSF",ROUND(AS1193*AV1193,2),I1193="SUB",ROUND(AS1193*AV1193,2),I1193="ADQBYS",ROUND(AS1193*AV1193,2),I1193="CONV",ROUND(AS1193*AV1193,2))</f>
        <v>#N/A</v>
      </c>
      <c r="AV1193" s="56"/>
      <c r="AW1193" s="57" t="e">
        <f aca="false">_xlfn.IFS(I1193="PE",ROUND((O1193*P1193)+Q1193,2),I1193="PC",ROUND((O1193*P1193)+Q1193,2),AND(I1193="VCF",BA1193="SI"),AS1193+AU1193,AND(I1193="VCF",BA1193="NO"),AS1193,AND(I1193="VSF",BA1193="SI"),AS1193+AU1193+Y1193+Z1193,AND(I1193="VSF",BA1193="NO"),AS1193+Y1193+Z1193,AND(I1193="SUB",BA1193="SI"),AS1193+AU1193,AND(I1193="SUB",BA1193="NO"),AS1193,AND(I1193="ADQBYS",BA1193="SI"),AS1193+AU1193,AND(I1193="ADQBYS",BA1193="NO"),AS1193,AND(I1193="CONV",BA1193="SI"),AS1193+AU1193,AND(I1193="CONV",BA1193="NO"),AS1193)</f>
        <v>#N/A</v>
      </c>
      <c r="AX1193" s="53"/>
      <c r="AY1193" s="58"/>
      <c r="AZ1193" s="51"/>
      <c r="BA1193" s="59"/>
    </row>
    <row r="1194" customFormat="false" ht="18.6" hidden="false" customHeight="true" outlineLevel="0" collapsed="false">
      <c r="A1194" s="43"/>
      <c r="B1194" s="44"/>
      <c r="C1194" s="44"/>
      <c r="D1194" s="44"/>
      <c r="E1194" s="44"/>
      <c r="F1194" s="44"/>
      <c r="G1194" s="44"/>
      <c r="H1194" s="45"/>
      <c r="I1194" s="44"/>
      <c r="J1194" s="44"/>
      <c r="K1194" s="44"/>
      <c r="L1194" s="47"/>
      <c r="M1194" s="47"/>
      <c r="N1194" s="49" t="e">
        <f aca="false">_xlfn.IFS(AND(I1194="PE",M1194="NÓMINA ENERO"),1,AND(I1194="PE",M1194="NÓMINA FEBRERO"),2,AND(I1194="PE",M1194="NÓMINA MARZO"),3,AND(I1194="PE",M1194="NÓMINA ABRIL"),4,AND(I1194="PE",M1194="NÓMINA MAYO"),5,AND(I1194="PE",M1194="NÓMINA JUNIO"),6,AND(I1194="PE",M1194="NÓMINA JULIO"),7,AND(I1194="PE",M1194="NÓMINA AGOSTO"),8,AND(I1194="PE",M1194="NÓMINA SEPTIEMBRE"),9,AND(I1194="PE",M1194="NÓMINA OCTUBRE"),10,AND(I1194="PE",M1194="NÓMINA NOVIEMBRE"),11,AND(I1194="PE",M1194="NÓMINA DICIEMBRE"),12,AND(I1194="PC",M1194="NÓMINA ENERO"),1,AND(I1194="PC",M1194="NÓMINA FEBRERO"),2,AND(I1194="PC",M1194="NÓMINA MARZO"),3,AND(I1194="PC",M1194="NÓMINA ABRIL"),4,AND(I1194="PC",M1194="NÓMINA MAYO"),5,AND(I1194="PC",M1194="NÓMINA JUNIO"),6,AND(I1194="PC",M1194="NÓMINA JULIO"),7,AND(I1194="PC",M1194="NÓMINA AGOSTO"),8,AND(I1194="PC",M1194="NÓMINA SEPTIEMBRE"),9,AND(I1194="PC",M1194="NÓMINA OCTUBRE"),10,AND(I1194="PC",M1194="NÓMINA NOVIEMBRE"),11,AND(I1194="PC",M1194="NÓMINA DICIEMBRE"),12,I1194="VCF"," ",I1194="VSF"," ",I1194="SUB"," ",I1194="ADQBYS"," ",I1194="CONV"," ")</f>
        <v>#N/A</v>
      </c>
      <c r="O1194" s="50"/>
      <c r="P1194" s="51"/>
      <c r="Q1194" s="51" t="n">
        <f aca="false">ROUND((O1194*P1194)*0.15,2)</f>
        <v>0</v>
      </c>
      <c r="R1194" s="52" t="e">
        <f aca="false">_xlfn.IFS(I1194="PE","NO RELLENAR",I1194="PC","NO RELLENAR",I1194="SUB","NO RELLENAR",I1194="ADQBYS","NO RELLENAR",I1194="CONV","NO RELLENAR",I1194="VSF","RELLENAR",I1194="VCF","RELLENAR")</f>
        <v>#N/A</v>
      </c>
      <c r="S1194" s="53"/>
      <c r="T1194" s="53"/>
      <c r="U1194" s="54"/>
      <c r="V1194" s="55"/>
      <c r="W1194" s="54"/>
      <c r="X1194" s="55"/>
      <c r="Y1194" s="51"/>
      <c r="Z1194" s="51"/>
      <c r="AA1194" s="51"/>
      <c r="AB1194" s="51"/>
      <c r="AC1194" s="51"/>
      <c r="AD1194" s="51"/>
      <c r="AE1194" s="51"/>
      <c r="AF1194" s="51"/>
      <c r="AG1194" s="51"/>
      <c r="AH1194" s="51"/>
      <c r="AI1194" s="51"/>
      <c r="AJ1194" s="51"/>
      <c r="AK1194" s="51"/>
      <c r="AL1194" s="51"/>
      <c r="AM1194" s="54"/>
      <c r="AN1194" s="51"/>
      <c r="AO1194" s="54"/>
      <c r="AP1194" s="51"/>
      <c r="AQ1194" s="54"/>
      <c r="AR1194" s="51"/>
      <c r="AS1194" s="53" t="n">
        <v>0</v>
      </c>
      <c r="AT1194" s="53" t="n">
        <v>0</v>
      </c>
      <c r="AU1194" s="53" t="e">
        <f aca="false">_xlfn.IFS(I1194="PE",0,I1194="PC",0,I1194="VCF",ROUND(AS1194*AV1194,2),I1194="VSF",ROUND(AS1194*AV1194,2),I1194="SUB",ROUND(AS1194*AV1194,2),I1194="ADQBYS",ROUND(AS1194*AV1194,2),I1194="CONV",ROUND(AS1194*AV1194,2))</f>
        <v>#N/A</v>
      </c>
      <c r="AV1194" s="56"/>
      <c r="AW1194" s="57" t="e">
        <f aca="false">_xlfn.IFS(I1194="PE",ROUND((O1194*P1194)+Q1194,2),I1194="PC",ROUND((O1194*P1194)+Q1194,2),AND(I1194="VCF",BA1194="SI"),AS1194+AU1194,AND(I1194="VCF",BA1194="NO"),AS1194,AND(I1194="VSF",BA1194="SI"),AS1194+AU1194+Y1194+Z1194,AND(I1194="VSF",BA1194="NO"),AS1194+Y1194+Z1194,AND(I1194="SUB",BA1194="SI"),AS1194+AU1194,AND(I1194="SUB",BA1194="NO"),AS1194,AND(I1194="ADQBYS",BA1194="SI"),AS1194+AU1194,AND(I1194="ADQBYS",BA1194="NO"),AS1194,AND(I1194="CONV",BA1194="SI"),AS1194+AU1194,AND(I1194="CONV",BA1194="NO"),AS1194)</f>
        <v>#N/A</v>
      </c>
      <c r="AX1194" s="53"/>
      <c r="AY1194" s="58"/>
      <c r="AZ1194" s="51"/>
      <c r="BA1194" s="59"/>
    </row>
    <row r="1195" customFormat="false" ht="18.6" hidden="false" customHeight="true" outlineLevel="0" collapsed="false">
      <c r="A1195" s="43"/>
      <c r="B1195" s="44"/>
      <c r="C1195" s="44"/>
      <c r="D1195" s="44"/>
      <c r="E1195" s="44"/>
      <c r="F1195" s="44"/>
      <c r="G1195" s="44"/>
      <c r="H1195" s="45"/>
      <c r="I1195" s="44"/>
      <c r="J1195" s="44"/>
      <c r="K1195" s="44"/>
      <c r="L1195" s="47"/>
      <c r="M1195" s="47"/>
      <c r="N1195" s="49" t="e">
        <f aca="false">_xlfn.IFS(AND(I1195="PE",M1195="NÓMINA ENERO"),1,AND(I1195="PE",M1195="NÓMINA FEBRERO"),2,AND(I1195="PE",M1195="NÓMINA MARZO"),3,AND(I1195="PE",M1195="NÓMINA ABRIL"),4,AND(I1195="PE",M1195="NÓMINA MAYO"),5,AND(I1195="PE",M1195="NÓMINA JUNIO"),6,AND(I1195="PE",M1195="NÓMINA JULIO"),7,AND(I1195="PE",M1195="NÓMINA AGOSTO"),8,AND(I1195="PE",M1195="NÓMINA SEPTIEMBRE"),9,AND(I1195="PE",M1195="NÓMINA OCTUBRE"),10,AND(I1195="PE",M1195="NÓMINA NOVIEMBRE"),11,AND(I1195="PE",M1195="NÓMINA DICIEMBRE"),12,AND(I1195="PC",M1195="NÓMINA ENERO"),1,AND(I1195="PC",M1195="NÓMINA FEBRERO"),2,AND(I1195="PC",M1195="NÓMINA MARZO"),3,AND(I1195="PC",M1195="NÓMINA ABRIL"),4,AND(I1195="PC",M1195="NÓMINA MAYO"),5,AND(I1195="PC",M1195="NÓMINA JUNIO"),6,AND(I1195="PC",M1195="NÓMINA JULIO"),7,AND(I1195="PC",M1195="NÓMINA AGOSTO"),8,AND(I1195="PC",M1195="NÓMINA SEPTIEMBRE"),9,AND(I1195="PC",M1195="NÓMINA OCTUBRE"),10,AND(I1195="PC",M1195="NÓMINA NOVIEMBRE"),11,AND(I1195="PC",M1195="NÓMINA DICIEMBRE"),12,I1195="VCF"," ",I1195="VSF"," ",I1195="SUB"," ",I1195="ADQBYS"," ",I1195="CONV"," ")</f>
        <v>#N/A</v>
      </c>
      <c r="O1195" s="50"/>
      <c r="P1195" s="51"/>
      <c r="Q1195" s="51" t="n">
        <f aca="false">ROUND((O1195*P1195)*0.15,2)</f>
        <v>0</v>
      </c>
      <c r="R1195" s="52" t="e">
        <f aca="false">_xlfn.IFS(I1195="PE","NO RELLENAR",I1195="PC","NO RELLENAR",I1195="SUB","NO RELLENAR",I1195="ADQBYS","NO RELLENAR",I1195="CONV","NO RELLENAR",I1195="VSF","RELLENAR",I1195="VCF","RELLENAR")</f>
        <v>#N/A</v>
      </c>
      <c r="S1195" s="53"/>
      <c r="T1195" s="53"/>
      <c r="U1195" s="54"/>
      <c r="V1195" s="55"/>
      <c r="W1195" s="54"/>
      <c r="X1195" s="55"/>
      <c r="Y1195" s="51"/>
      <c r="Z1195" s="51"/>
      <c r="AA1195" s="51"/>
      <c r="AB1195" s="51"/>
      <c r="AC1195" s="51"/>
      <c r="AD1195" s="51"/>
      <c r="AE1195" s="51"/>
      <c r="AF1195" s="51"/>
      <c r="AG1195" s="51"/>
      <c r="AH1195" s="51"/>
      <c r="AI1195" s="51"/>
      <c r="AJ1195" s="51"/>
      <c r="AK1195" s="51"/>
      <c r="AL1195" s="51"/>
      <c r="AM1195" s="54"/>
      <c r="AN1195" s="51"/>
      <c r="AO1195" s="54"/>
      <c r="AP1195" s="51"/>
      <c r="AQ1195" s="54"/>
      <c r="AR1195" s="51"/>
      <c r="AS1195" s="53" t="n">
        <v>0</v>
      </c>
      <c r="AT1195" s="53" t="n">
        <v>0</v>
      </c>
      <c r="AU1195" s="53" t="e">
        <f aca="false">_xlfn.IFS(I1195="PE",0,I1195="PC",0,I1195="VCF",ROUND(AS1195*AV1195,2),I1195="VSF",ROUND(AS1195*AV1195,2),I1195="SUB",ROUND(AS1195*AV1195,2),I1195="ADQBYS",ROUND(AS1195*AV1195,2),I1195="CONV",ROUND(AS1195*AV1195,2))</f>
        <v>#N/A</v>
      </c>
      <c r="AV1195" s="56"/>
      <c r="AW1195" s="57" t="e">
        <f aca="false">_xlfn.IFS(I1195="PE",ROUND((O1195*P1195)+Q1195,2),I1195="PC",ROUND((O1195*P1195)+Q1195,2),AND(I1195="VCF",BA1195="SI"),AS1195+AU1195,AND(I1195="VCF",BA1195="NO"),AS1195,AND(I1195="VSF",BA1195="SI"),AS1195+AU1195+Y1195+Z1195,AND(I1195="VSF",BA1195="NO"),AS1195+Y1195+Z1195,AND(I1195="SUB",BA1195="SI"),AS1195+AU1195,AND(I1195="SUB",BA1195="NO"),AS1195,AND(I1195="ADQBYS",BA1195="SI"),AS1195+AU1195,AND(I1195="ADQBYS",BA1195="NO"),AS1195,AND(I1195="CONV",BA1195="SI"),AS1195+AU1195,AND(I1195="CONV",BA1195="NO"),AS1195)</f>
        <v>#N/A</v>
      </c>
      <c r="AX1195" s="53"/>
      <c r="AY1195" s="58"/>
      <c r="AZ1195" s="51"/>
      <c r="BA1195" s="59"/>
    </row>
    <row r="1196" customFormat="false" ht="18.6" hidden="false" customHeight="true" outlineLevel="0" collapsed="false">
      <c r="A1196" s="43"/>
      <c r="B1196" s="44"/>
      <c r="C1196" s="44"/>
      <c r="D1196" s="44"/>
      <c r="E1196" s="44"/>
      <c r="F1196" s="44"/>
      <c r="G1196" s="44"/>
      <c r="H1196" s="45"/>
      <c r="I1196" s="44"/>
      <c r="J1196" s="44"/>
      <c r="K1196" s="44"/>
      <c r="L1196" s="47"/>
      <c r="M1196" s="47"/>
      <c r="N1196" s="49" t="e">
        <f aca="false">_xlfn.IFS(AND(I1196="PE",M1196="NÓMINA ENERO"),1,AND(I1196="PE",M1196="NÓMINA FEBRERO"),2,AND(I1196="PE",M1196="NÓMINA MARZO"),3,AND(I1196="PE",M1196="NÓMINA ABRIL"),4,AND(I1196="PE",M1196="NÓMINA MAYO"),5,AND(I1196="PE",M1196="NÓMINA JUNIO"),6,AND(I1196="PE",M1196="NÓMINA JULIO"),7,AND(I1196="PE",M1196="NÓMINA AGOSTO"),8,AND(I1196="PE",M1196="NÓMINA SEPTIEMBRE"),9,AND(I1196="PE",M1196="NÓMINA OCTUBRE"),10,AND(I1196="PE",M1196="NÓMINA NOVIEMBRE"),11,AND(I1196="PE",M1196="NÓMINA DICIEMBRE"),12,AND(I1196="PC",M1196="NÓMINA ENERO"),1,AND(I1196="PC",M1196="NÓMINA FEBRERO"),2,AND(I1196="PC",M1196="NÓMINA MARZO"),3,AND(I1196="PC",M1196="NÓMINA ABRIL"),4,AND(I1196="PC",M1196="NÓMINA MAYO"),5,AND(I1196="PC",M1196="NÓMINA JUNIO"),6,AND(I1196="PC",M1196="NÓMINA JULIO"),7,AND(I1196="PC",M1196="NÓMINA AGOSTO"),8,AND(I1196="PC",M1196="NÓMINA SEPTIEMBRE"),9,AND(I1196="PC",M1196="NÓMINA OCTUBRE"),10,AND(I1196="PC",M1196="NÓMINA NOVIEMBRE"),11,AND(I1196="PC",M1196="NÓMINA DICIEMBRE"),12,I1196="VCF"," ",I1196="VSF"," ",I1196="SUB"," ",I1196="ADQBYS"," ",I1196="CONV"," ")</f>
        <v>#N/A</v>
      </c>
      <c r="O1196" s="50"/>
      <c r="P1196" s="51"/>
      <c r="Q1196" s="51" t="n">
        <f aca="false">ROUND((O1196*P1196)*0.15,2)</f>
        <v>0</v>
      </c>
      <c r="R1196" s="52" t="e">
        <f aca="false">_xlfn.IFS(I1196="PE","NO RELLENAR",I1196="PC","NO RELLENAR",I1196="SUB","NO RELLENAR",I1196="ADQBYS","NO RELLENAR",I1196="CONV","NO RELLENAR",I1196="VSF","RELLENAR",I1196="VCF","RELLENAR")</f>
        <v>#N/A</v>
      </c>
      <c r="S1196" s="53"/>
      <c r="T1196" s="53"/>
      <c r="U1196" s="54"/>
      <c r="V1196" s="55"/>
      <c r="W1196" s="54"/>
      <c r="X1196" s="55"/>
      <c r="Y1196" s="51"/>
      <c r="Z1196" s="51"/>
      <c r="AA1196" s="51"/>
      <c r="AB1196" s="51"/>
      <c r="AC1196" s="51"/>
      <c r="AD1196" s="51"/>
      <c r="AE1196" s="51"/>
      <c r="AF1196" s="51"/>
      <c r="AG1196" s="51"/>
      <c r="AH1196" s="51"/>
      <c r="AI1196" s="51"/>
      <c r="AJ1196" s="51"/>
      <c r="AK1196" s="51"/>
      <c r="AL1196" s="51"/>
      <c r="AM1196" s="54"/>
      <c r="AN1196" s="51"/>
      <c r="AO1196" s="54"/>
      <c r="AP1196" s="51"/>
      <c r="AQ1196" s="54"/>
      <c r="AR1196" s="51"/>
      <c r="AS1196" s="53" t="n">
        <v>0</v>
      </c>
      <c r="AT1196" s="53" t="n">
        <v>0</v>
      </c>
      <c r="AU1196" s="53" t="e">
        <f aca="false">_xlfn.IFS(I1196="PE",0,I1196="PC",0,I1196="VCF",ROUND(AS1196*AV1196,2),I1196="VSF",ROUND(AS1196*AV1196,2),I1196="SUB",ROUND(AS1196*AV1196,2),I1196="ADQBYS",ROUND(AS1196*AV1196,2),I1196="CONV",ROUND(AS1196*AV1196,2))</f>
        <v>#N/A</v>
      </c>
      <c r="AV1196" s="56"/>
      <c r="AW1196" s="57" t="e">
        <f aca="false">_xlfn.IFS(I1196="PE",ROUND((O1196*P1196)+Q1196,2),I1196="PC",ROUND((O1196*P1196)+Q1196,2),AND(I1196="VCF",BA1196="SI"),AS1196+AU1196,AND(I1196="VCF",BA1196="NO"),AS1196,AND(I1196="VSF",BA1196="SI"),AS1196+AU1196+Y1196+Z1196,AND(I1196="VSF",BA1196="NO"),AS1196+Y1196+Z1196,AND(I1196="SUB",BA1196="SI"),AS1196+AU1196,AND(I1196="SUB",BA1196="NO"),AS1196,AND(I1196="ADQBYS",BA1196="SI"),AS1196+AU1196,AND(I1196="ADQBYS",BA1196="NO"),AS1196,AND(I1196="CONV",BA1196="SI"),AS1196+AU1196,AND(I1196="CONV",BA1196="NO"),AS1196)</f>
        <v>#N/A</v>
      </c>
      <c r="AX1196" s="53"/>
      <c r="AY1196" s="58"/>
      <c r="AZ1196" s="51"/>
      <c r="BA1196" s="59"/>
    </row>
    <row r="1197" customFormat="false" ht="18.6" hidden="false" customHeight="true" outlineLevel="0" collapsed="false">
      <c r="A1197" s="43"/>
      <c r="B1197" s="44"/>
      <c r="C1197" s="44"/>
      <c r="D1197" s="44"/>
      <c r="E1197" s="44"/>
      <c r="F1197" s="44"/>
      <c r="G1197" s="44"/>
      <c r="H1197" s="45"/>
      <c r="I1197" s="44"/>
      <c r="J1197" s="44"/>
      <c r="K1197" s="44"/>
      <c r="L1197" s="47"/>
      <c r="M1197" s="47"/>
      <c r="N1197" s="49" t="e">
        <f aca="false">_xlfn.IFS(AND(I1197="PE",M1197="NÓMINA ENERO"),1,AND(I1197="PE",M1197="NÓMINA FEBRERO"),2,AND(I1197="PE",M1197="NÓMINA MARZO"),3,AND(I1197="PE",M1197="NÓMINA ABRIL"),4,AND(I1197="PE",M1197="NÓMINA MAYO"),5,AND(I1197="PE",M1197="NÓMINA JUNIO"),6,AND(I1197="PE",M1197="NÓMINA JULIO"),7,AND(I1197="PE",M1197="NÓMINA AGOSTO"),8,AND(I1197="PE",M1197="NÓMINA SEPTIEMBRE"),9,AND(I1197="PE",M1197="NÓMINA OCTUBRE"),10,AND(I1197="PE",M1197="NÓMINA NOVIEMBRE"),11,AND(I1197="PE",M1197="NÓMINA DICIEMBRE"),12,AND(I1197="PC",M1197="NÓMINA ENERO"),1,AND(I1197="PC",M1197="NÓMINA FEBRERO"),2,AND(I1197="PC",M1197="NÓMINA MARZO"),3,AND(I1197="PC",M1197="NÓMINA ABRIL"),4,AND(I1197="PC",M1197="NÓMINA MAYO"),5,AND(I1197="PC",M1197="NÓMINA JUNIO"),6,AND(I1197="PC",M1197="NÓMINA JULIO"),7,AND(I1197="PC",M1197="NÓMINA AGOSTO"),8,AND(I1197="PC",M1197="NÓMINA SEPTIEMBRE"),9,AND(I1197="PC",M1197="NÓMINA OCTUBRE"),10,AND(I1197="PC",M1197="NÓMINA NOVIEMBRE"),11,AND(I1197="PC",M1197="NÓMINA DICIEMBRE"),12,I1197="VCF"," ",I1197="VSF"," ",I1197="SUB"," ",I1197="ADQBYS"," ",I1197="CONV"," ")</f>
        <v>#N/A</v>
      </c>
      <c r="O1197" s="50"/>
      <c r="P1197" s="51"/>
      <c r="Q1197" s="51" t="n">
        <f aca="false">ROUND((O1197*P1197)*0.15,2)</f>
        <v>0</v>
      </c>
      <c r="R1197" s="52" t="e">
        <f aca="false">_xlfn.IFS(I1197="PE","NO RELLENAR",I1197="PC","NO RELLENAR",I1197="SUB","NO RELLENAR",I1197="ADQBYS","NO RELLENAR",I1197="CONV","NO RELLENAR",I1197="VSF","RELLENAR",I1197="VCF","RELLENAR")</f>
        <v>#N/A</v>
      </c>
      <c r="S1197" s="53"/>
      <c r="T1197" s="53"/>
      <c r="U1197" s="54"/>
      <c r="V1197" s="55"/>
      <c r="W1197" s="54"/>
      <c r="X1197" s="55"/>
      <c r="Y1197" s="51"/>
      <c r="Z1197" s="51"/>
      <c r="AA1197" s="51"/>
      <c r="AB1197" s="51"/>
      <c r="AC1197" s="51"/>
      <c r="AD1197" s="51"/>
      <c r="AE1197" s="51"/>
      <c r="AF1197" s="51"/>
      <c r="AG1197" s="51"/>
      <c r="AH1197" s="51"/>
      <c r="AI1197" s="51"/>
      <c r="AJ1197" s="51"/>
      <c r="AK1197" s="51"/>
      <c r="AL1197" s="51"/>
      <c r="AM1197" s="54"/>
      <c r="AN1197" s="51"/>
      <c r="AO1197" s="54"/>
      <c r="AP1197" s="51"/>
      <c r="AQ1197" s="54"/>
      <c r="AR1197" s="51"/>
      <c r="AS1197" s="53" t="n">
        <v>0</v>
      </c>
      <c r="AT1197" s="53" t="n">
        <v>0</v>
      </c>
      <c r="AU1197" s="53" t="e">
        <f aca="false">_xlfn.IFS(I1197="PE",0,I1197="PC",0,I1197="VCF",ROUND(AS1197*AV1197,2),I1197="VSF",ROUND(AS1197*AV1197,2),I1197="SUB",ROUND(AS1197*AV1197,2),I1197="ADQBYS",ROUND(AS1197*AV1197,2),I1197="CONV",ROUND(AS1197*AV1197,2))</f>
        <v>#N/A</v>
      </c>
      <c r="AV1197" s="56"/>
      <c r="AW1197" s="57" t="e">
        <f aca="false">_xlfn.IFS(I1197="PE",ROUND((O1197*P1197)+Q1197,2),I1197="PC",ROUND((O1197*P1197)+Q1197,2),AND(I1197="VCF",BA1197="SI"),AS1197+AU1197,AND(I1197="VCF",BA1197="NO"),AS1197,AND(I1197="VSF",BA1197="SI"),AS1197+AU1197+Y1197+Z1197,AND(I1197="VSF",BA1197="NO"),AS1197+Y1197+Z1197,AND(I1197="SUB",BA1197="SI"),AS1197+AU1197,AND(I1197="SUB",BA1197="NO"),AS1197,AND(I1197="ADQBYS",BA1197="SI"),AS1197+AU1197,AND(I1197="ADQBYS",BA1197="NO"),AS1197,AND(I1197="CONV",BA1197="SI"),AS1197+AU1197,AND(I1197="CONV",BA1197="NO"),AS1197)</f>
        <v>#N/A</v>
      </c>
      <c r="AX1197" s="53"/>
      <c r="AY1197" s="58"/>
      <c r="AZ1197" s="51"/>
      <c r="BA1197" s="59"/>
    </row>
    <row r="1198" customFormat="false" ht="18.6" hidden="false" customHeight="true" outlineLevel="0" collapsed="false">
      <c r="A1198" s="43"/>
      <c r="B1198" s="44"/>
      <c r="C1198" s="44"/>
      <c r="D1198" s="44"/>
      <c r="E1198" s="44"/>
      <c r="F1198" s="44"/>
      <c r="G1198" s="44"/>
      <c r="H1198" s="45"/>
      <c r="I1198" s="44"/>
      <c r="J1198" s="44"/>
      <c r="K1198" s="44"/>
      <c r="L1198" s="47"/>
      <c r="M1198" s="47"/>
      <c r="N1198" s="49" t="e">
        <f aca="false">_xlfn.IFS(AND(I1198="PE",M1198="NÓMINA ENERO"),1,AND(I1198="PE",M1198="NÓMINA FEBRERO"),2,AND(I1198="PE",M1198="NÓMINA MARZO"),3,AND(I1198="PE",M1198="NÓMINA ABRIL"),4,AND(I1198="PE",M1198="NÓMINA MAYO"),5,AND(I1198="PE",M1198="NÓMINA JUNIO"),6,AND(I1198="PE",M1198="NÓMINA JULIO"),7,AND(I1198="PE",M1198="NÓMINA AGOSTO"),8,AND(I1198="PE",M1198="NÓMINA SEPTIEMBRE"),9,AND(I1198="PE",M1198="NÓMINA OCTUBRE"),10,AND(I1198="PE",M1198="NÓMINA NOVIEMBRE"),11,AND(I1198="PE",M1198="NÓMINA DICIEMBRE"),12,AND(I1198="PC",M1198="NÓMINA ENERO"),1,AND(I1198="PC",M1198="NÓMINA FEBRERO"),2,AND(I1198="PC",M1198="NÓMINA MARZO"),3,AND(I1198="PC",M1198="NÓMINA ABRIL"),4,AND(I1198="PC",M1198="NÓMINA MAYO"),5,AND(I1198="PC",M1198="NÓMINA JUNIO"),6,AND(I1198="PC",M1198="NÓMINA JULIO"),7,AND(I1198="PC",M1198="NÓMINA AGOSTO"),8,AND(I1198="PC",M1198="NÓMINA SEPTIEMBRE"),9,AND(I1198="PC",M1198="NÓMINA OCTUBRE"),10,AND(I1198="PC",M1198="NÓMINA NOVIEMBRE"),11,AND(I1198="PC",M1198="NÓMINA DICIEMBRE"),12,I1198="VCF"," ",I1198="VSF"," ",I1198="SUB"," ",I1198="ADQBYS"," ",I1198="CONV"," ")</f>
        <v>#N/A</v>
      </c>
      <c r="O1198" s="50"/>
      <c r="P1198" s="51"/>
      <c r="Q1198" s="51" t="n">
        <f aca="false">ROUND((O1198*P1198)*0.15,2)</f>
        <v>0</v>
      </c>
      <c r="R1198" s="52" t="e">
        <f aca="false">_xlfn.IFS(I1198="PE","NO RELLENAR",I1198="PC","NO RELLENAR",I1198="SUB","NO RELLENAR",I1198="ADQBYS","NO RELLENAR",I1198="CONV","NO RELLENAR",I1198="VSF","RELLENAR",I1198="VCF","RELLENAR")</f>
        <v>#N/A</v>
      </c>
      <c r="S1198" s="53"/>
      <c r="T1198" s="53"/>
      <c r="U1198" s="54"/>
      <c r="V1198" s="55"/>
      <c r="W1198" s="54"/>
      <c r="X1198" s="55"/>
      <c r="Y1198" s="51"/>
      <c r="Z1198" s="51"/>
      <c r="AA1198" s="51"/>
      <c r="AB1198" s="51"/>
      <c r="AC1198" s="51"/>
      <c r="AD1198" s="51"/>
      <c r="AE1198" s="51"/>
      <c r="AF1198" s="51"/>
      <c r="AG1198" s="51"/>
      <c r="AH1198" s="51"/>
      <c r="AI1198" s="51"/>
      <c r="AJ1198" s="51"/>
      <c r="AK1198" s="51"/>
      <c r="AL1198" s="51"/>
      <c r="AM1198" s="54"/>
      <c r="AN1198" s="51"/>
      <c r="AO1198" s="54"/>
      <c r="AP1198" s="51"/>
      <c r="AQ1198" s="54"/>
      <c r="AR1198" s="51"/>
      <c r="AS1198" s="53" t="n">
        <v>0</v>
      </c>
      <c r="AT1198" s="53" t="n">
        <v>0</v>
      </c>
      <c r="AU1198" s="53" t="e">
        <f aca="false">_xlfn.IFS(I1198="PE",0,I1198="PC",0,I1198="VCF",ROUND(AS1198*AV1198,2),I1198="VSF",ROUND(AS1198*AV1198,2),I1198="SUB",ROUND(AS1198*AV1198,2),I1198="ADQBYS",ROUND(AS1198*AV1198,2),I1198="CONV",ROUND(AS1198*AV1198,2))</f>
        <v>#N/A</v>
      </c>
      <c r="AV1198" s="56"/>
      <c r="AW1198" s="57" t="e">
        <f aca="false">_xlfn.IFS(I1198="PE",ROUND((O1198*P1198)+Q1198,2),I1198="PC",ROUND((O1198*P1198)+Q1198,2),AND(I1198="VCF",BA1198="SI"),AS1198+AU1198,AND(I1198="VCF",BA1198="NO"),AS1198,AND(I1198="VSF",BA1198="SI"),AS1198+AU1198+Y1198+Z1198,AND(I1198="VSF",BA1198="NO"),AS1198+Y1198+Z1198,AND(I1198="SUB",BA1198="SI"),AS1198+AU1198,AND(I1198="SUB",BA1198="NO"),AS1198,AND(I1198="ADQBYS",BA1198="SI"),AS1198+AU1198,AND(I1198="ADQBYS",BA1198="NO"),AS1198,AND(I1198="CONV",BA1198="SI"),AS1198+AU1198,AND(I1198="CONV",BA1198="NO"),AS1198)</f>
        <v>#N/A</v>
      </c>
      <c r="AX1198" s="53"/>
      <c r="AY1198" s="58"/>
      <c r="AZ1198" s="51"/>
      <c r="BA1198" s="59"/>
    </row>
    <row r="1199" customFormat="false" ht="18.6" hidden="false" customHeight="true" outlineLevel="0" collapsed="false">
      <c r="A1199" s="43"/>
      <c r="B1199" s="44"/>
      <c r="C1199" s="44"/>
      <c r="D1199" s="44"/>
      <c r="E1199" s="44"/>
      <c r="F1199" s="44"/>
      <c r="G1199" s="44"/>
      <c r="H1199" s="45"/>
      <c r="I1199" s="44"/>
      <c r="J1199" s="44"/>
      <c r="K1199" s="44"/>
      <c r="L1199" s="47"/>
      <c r="M1199" s="47"/>
      <c r="N1199" s="49" t="e">
        <f aca="false">_xlfn.IFS(AND(I1199="PE",M1199="NÓMINA ENERO"),1,AND(I1199="PE",M1199="NÓMINA FEBRERO"),2,AND(I1199="PE",M1199="NÓMINA MARZO"),3,AND(I1199="PE",M1199="NÓMINA ABRIL"),4,AND(I1199="PE",M1199="NÓMINA MAYO"),5,AND(I1199="PE",M1199="NÓMINA JUNIO"),6,AND(I1199="PE",M1199="NÓMINA JULIO"),7,AND(I1199="PE",M1199="NÓMINA AGOSTO"),8,AND(I1199="PE",M1199="NÓMINA SEPTIEMBRE"),9,AND(I1199="PE",M1199="NÓMINA OCTUBRE"),10,AND(I1199="PE",M1199="NÓMINA NOVIEMBRE"),11,AND(I1199="PE",M1199="NÓMINA DICIEMBRE"),12,AND(I1199="PC",M1199="NÓMINA ENERO"),1,AND(I1199="PC",M1199="NÓMINA FEBRERO"),2,AND(I1199="PC",M1199="NÓMINA MARZO"),3,AND(I1199="PC",M1199="NÓMINA ABRIL"),4,AND(I1199="PC",M1199="NÓMINA MAYO"),5,AND(I1199="PC",M1199="NÓMINA JUNIO"),6,AND(I1199="PC",M1199="NÓMINA JULIO"),7,AND(I1199="PC",M1199="NÓMINA AGOSTO"),8,AND(I1199="PC",M1199="NÓMINA SEPTIEMBRE"),9,AND(I1199="PC",M1199="NÓMINA OCTUBRE"),10,AND(I1199="PC",M1199="NÓMINA NOVIEMBRE"),11,AND(I1199="PC",M1199="NÓMINA DICIEMBRE"),12,I1199="VCF"," ",I1199="VSF"," ",I1199="SUB"," ",I1199="ADQBYS"," ",I1199="CONV"," ")</f>
        <v>#N/A</v>
      </c>
      <c r="O1199" s="50"/>
      <c r="P1199" s="51"/>
      <c r="Q1199" s="51" t="n">
        <f aca="false">ROUND((O1199*P1199)*0.15,2)</f>
        <v>0</v>
      </c>
      <c r="R1199" s="52" t="e">
        <f aca="false">_xlfn.IFS(I1199="PE","NO RELLENAR",I1199="PC","NO RELLENAR",I1199="SUB","NO RELLENAR",I1199="ADQBYS","NO RELLENAR",I1199="CONV","NO RELLENAR",I1199="VSF","RELLENAR",I1199="VCF","RELLENAR")</f>
        <v>#N/A</v>
      </c>
      <c r="S1199" s="53"/>
      <c r="T1199" s="53"/>
      <c r="U1199" s="54"/>
      <c r="V1199" s="55"/>
      <c r="W1199" s="54"/>
      <c r="X1199" s="55"/>
      <c r="Y1199" s="51"/>
      <c r="Z1199" s="51"/>
      <c r="AA1199" s="51"/>
      <c r="AB1199" s="51"/>
      <c r="AC1199" s="51"/>
      <c r="AD1199" s="51"/>
      <c r="AE1199" s="51"/>
      <c r="AF1199" s="51"/>
      <c r="AG1199" s="51"/>
      <c r="AH1199" s="51"/>
      <c r="AI1199" s="51"/>
      <c r="AJ1199" s="51"/>
      <c r="AK1199" s="51"/>
      <c r="AL1199" s="51"/>
      <c r="AM1199" s="54"/>
      <c r="AN1199" s="51"/>
      <c r="AO1199" s="54"/>
      <c r="AP1199" s="51"/>
      <c r="AQ1199" s="54"/>
      <c r="AR1199" s="51"/>
      <c r="AS1199" s="53" t="n">
        <v>0</v>
      </c>
      <c r="AT1199" s="53" t="n">
        <v>0</v>
      </c>
      <c r="AU1199" s="53" t="e">
        <f aca="false">_xlfn.IFS(I1199="PE",0,I1199="PC",0,I1199="VCF",ROUND(AS1199*AV1199,2),I1199="VSF",ROUND(AS1199*AV1199,2),I1199="SUB",ROUND(AS1199*AV1199,2),I1199="ADQBYS",ROUND(AS1199*AV1199,2),I1199="CONV",ROUND(AS1199*AV1199,2))</f>
        <v>#N/A</v>
      </c>
      <c r="AV1199" s="56"/>
      <c r="AW1199" s="57" t="e">
        <f aca="false">_xlfn.IFS(I1199="PE",ROUND((O1199*P1199)+Q1199,2),I1199="PC",ROUND((O1199*P1199)+Q1199,2),AND(I1199="VCF",BA1199="SI"),AS1199+AU1199,AND(I1199="VCF",BA1199="NO"),AS1199,AND(I1199="VSF",BA1199="SI"),AS1199+AU1199+Y1199+Z1199,AND(I1199="VSF",BA1199="NO"),AS1199+Y1199+Z1199,AND(I1199="SUB",BA1199="SI"),AS1199+AU1199,AND(I1199="SUB",BA1199="NO"),AS1199,AND(I1199="ADQBYS",BA1199="SI"),AS1199+AU1199,AND(I1199="ADQBYS",BA1199="NO"),AS1199,AND(I1199="CONV",BA1199="SI"),AS1199+AU1199,AND(I1199="CONV",BA1199="NO"),AS1199)</f>
        <v>#N/A</v>
      </c>
      <c r="AX1199" s="53"/>
      <c r="AY1199" s="58"/>
      <c r="AZ1199" s="51"/>
      <c r="BA1199" s="59"/>
    </row>
    <row r="1200" customFormat="false" ht="18.6" hidden="false" customHeight="true" outlineLevel="0" collapsed="false">
      <c r="A1200" s="43"/>
      <c r="B1200" s="44"/>
      <c r="C1200" s="44"/>
      <c r="D1200" s="44"/>
      <c r="E1200" s="44"/>
      <c r="F1200" s="44"/>
      <c r="G1200" s="44"/>
      <c r="H1200" s="45"/>
      <c r="I1200" s="44"/>
      <c r="J1200" s="44"/>
      <c r="K1200" s="44"/>
      <c r="L1200" s="47"/>
      <c r="M1200" s="47"/>
      <c r="N1200" s="49" t="e">
        <f aca="false">_xlfn.IFS(AND(I1200="PE",M1200="NÓMINA ENERO"),1,AND(I1200="PE",M1200="NÓMINA FEBRERO"),2,AND(I1200="PE",M1200="NÓMINA MARZO"),3,AND(I1200="PE",M1200="NÓMINA ABRIL"),4,AND(I1200="PE",M1200="NÓMINA MAYO"),5,AND(I1200="PE",M1200="NÓMINA JUNIO"),6,AND(I1200="PE",M1200="NÓMINA JULIO"),7,AND(I1200="PE",M1200="NÓMINA AGOSTO"),8,AND(I1200="PE",M1200="NÓMINA SEPTIEMBRE"),9,AND(I1200="PE",M1200="NÓMINA OCTUBRE"),10,AND(I1200="PE",M1200="NÓMINA NOVIEMBRE"),11,AND(I1200="PE",M1200="NÓMINA DICIEMBRE"),12,AND(I1200="PC",M1200="NÓMINA ENERO"),1,AND(I1200="PC",M1200="NÓMINA FEBRERO"),2,AND(I1200="PC",M1200="NÓMINA MARZO"),3,AND(I1200="PC",M1200="NÓMINA ABRIL"),4,AND(I1200="PC",M1200="NÓMINA MAYO"),5,AND(I1200="PC",M1200="NÓMINA JUNIO"),6,AND(I1200="PC",M1200="NÓMINA JULIO"),7,AND(I1200="PC",M1200="NÓMINA AGOSTO"),8,AND(I1200="PC",M1200="NÓMINA SEPTIEMBRE"),9,AND(I1200="PC",M1200="NÓMINA OCTUBRE"),10,AND(I1200="PC",M1200="NÓMINA NOVIEMBRE"),11,AND(I1200="PC",M1200="NÓMINA DICIEMBRE"),12,I1200="VCF"," ",I1200="VSF"," ",I1200="SUB"," ",I1200="ADQBYS"," ",I1200="CONV"," ")</f>
        <v>#N/A</v>
      </c>
      <c r="O1200" s="50"/>
      <c r="P1200" s="51"/>
      <c r="Q1200" s="51" t="n">
        <f aca="false">ROUND((O1200*P1200)*0.15,2)</f>
        <v>0</v>
      </c>
      <c r="R1200" s="52" t="e">
        <f aca="false">_xlfn.IFS(I1200="PE","NO RELLENAR",I1200="PC","NO RELLENAR",I1200="SUB","NO RELLENAR",I1200="ADQBYS","NO RELLENAR",I1200="CONV","NO RELLENAR",I1200="VSF","RELLENAR",I1200="VCF","RELLENAR")</f>
        <v>#N/A</v>
      </c>
      <c r="S1200" s="53"/>
      <c r="T1200" s="53"/>
      <c r="U1200" s="54"/>
      <c r="V1200" s="55"/>
      <c r="W1200" s="54"/>
      <c r="X1200" s="55"/>
      <c r="Y1200" s="51"/>
      <c r="Z1200" s="51"/>
      <c r="AA1200" s="51"/>
      <c r="AB1200" s="51"/>
      <c r="AC1200" s="51"/>
      <c r="AD1200" s="51"/>
      <c r="AE1200" s="51"/>
      <c r="AF1200" s="51"/>
      <c r="AG1200" s="51"/>
      <c r="AH1200" s="51"/>
      <c r="AI1200" s="51"/>
      <c r="AJ1200" s="51"/>
      <c r="AK1200" s="51"/>
      <c r="AL1200" s="51"/>
      <c r="AM1200" s="54"/>
      <c r="AN1200" s="51"/>
      <c r="AO1200" s="54"/>
      <c r="AP1200" s="51"/>
      <c r="AQ1200" s="54"/>
      <c r="AR1200" s="51"/>
      <c r="AS1200" s="53" t="n">
        <v>0</v>
      </c>
      <c r="AT1200" s="53" t="n">
        <v>0</v>
      </c>
      <c r="AU1200" s="53" t="e">
        <f aca="false">_xlfn.IFS(I1200="PE",0,I1200="PC",0,I1200="VCF",ROUND(AS1200*AV1200,2),I1200="VSF",ROUND(AS1200*AV1200,2),I1200="SUB",ROUND(AS1200*AV1200,2),I1200="ADQBYS",ROUND(AS1200*AV1200,2),I1200="CONV",ROUND(AS1200*AV1200,2))</f>
        <v>#N/A</v>
      </c>
      <c r="AV1200" s="56"/>
      <c r="AW1200" s="57" t="e">
        <f aca="false">_xlfn.IFS(I1200="PE",ROUND((O1200*P1200)+Q1200,2),I1200="PC",ROUND((O1200*P1200)+Q1200,2),AND(I1200="VCF",BA1200="SI"),AS1200+AU1200,AND(I1200="VCF",BA1200="NO"),AS1200,AND(I1200="VSF",BA1200="SI"),AS1200+AU1200+Y1200+Z1200,AND(I1200="VSF",BA1200="NO"),AS1200+Y1200+Z1200,AND(I1200="SUB",BA1200="SI"),AS1200+AU1200,AND(I1200="SUB",BA1200="NO"),AS1200,AND(I1200="ADQBYS",BA1200="SI"),AS1200+AU1200,AND(I1200="ADQBYS",BA1200="NO"),AS1200,AND(I1200="CONV",BA1200="SI"),AS1200+AU1200,AND(I1200="CONV",BA1200="NO"),AS1200)</f>
        <v>#N/A</v>
      </c>
      <c r="AX1200" s="53"/>
      <c r="AY1200" s="58"/>
      <c r="AZ1200" s="51"/>
      <c r="BA1200" s="59"/>
    </row>
    <row r="1201" customFormat="false" ht="18.6" hidden="false" customHeight="true" outlineLevel="0" collapsed="false">
      <c r="A1201" s="43"/>
      <c r="B1201" s="44"/>
      <c r="C1201" s="44"/>
      <c r="D1201" s="44"/>
      <c r="E1201" s="44"/>
      <c r="F1201" s="44"/>
      <c r="G1201" s="44"/>
      <c r="H1201" s="45"/>
      <c r="I1201" s="44"/>
      <c r="J1201" s="44"/>
      <c r="K1201" s="44"/>
      <c r="L1201" s="47"/>
      <c r="M1201" s="47"/>
      <c r="N1201" s="49" t="e">
        <f aca="false">_xlfn.IFS(AND(I1201="PE",M1201="NÓMINA ENERO"),1,AND(I1201="PE",M1201="NÓMINA FEBRERO"),2,AND(I1201="PE",M1201="NÓMINA MARZO"),3,AND(I1201="PE",M1201="NÓMINA ABRIL"),4,AND(I1201="PE",M1201="NÓMINA MAYO"),5,AND(I1201="PE",M1201="NÓMINA JUNIO"),6,AND(I1201="PE",M1201="NÓMINA JULIO"),7,AND(I1201="PE",M1201="NÓMINA AGOSTO"),8,AND(I1201="PE",M1201="NÓMINA SEPTIEMBRE"),9,AND(I1201="PE",M1201="NÓMINA OCTUBRE"),10,AND(I1201="PE",M1201="NÓMINA NOVIEMBRE"),11,AND(I1201="PE",M1201="NÓMINA DICIEMBRE"),12,AND(I1201="PC",M1201="NÓMINA ENERO"),1,AND(I1201="PC",M1201="NÓMINA FEBRERO"),2,AND(I1201="PC",M1201="NÓMINA MARZO"),3,AND(I1201="PC",M1201="NÓMINA ABRIL"),4,AND(I1201="PC",M1201="NÓMINA MAYO"),5,AND(I1201="PC",M1201="NÓMINA JUNIO"),6,AND(I1201="PC",M1201="NÓMINA JULIO"),7,AND(I1201="PC",M1201="NÓMINA AGOSTO"),8,AND(I1201="PC",M1201="NÓMINA SEPTIEMBRE"),9,AND(I1201="PC",M1201="NÓMINA OCTUBRE"),10,AND(I1201="PC",M1201="NÓMINA NOVIEMBRE"),11,AND(I1201="PC",M1201="NÓMINA DICIEMBRE"),12,I1201="VCF"," ",I1201="VSF"," ",I1201="SUB"," ",I1201="ADQBYS"," ",I1201="CONV"," ")</f>
        <v>#N/A</v>
      </c>
      <c r="O1201" s="50"/>
      <c r="P1201" s="51"/>
      <c r="Q1201" s="51" t="n">
        <f aca="false">ROUND((O1201*P1201)*0.15,2)</f>
        <v>0</v>
      </c>
      <c r="R1201" s="52" t="e">
        <f aca="false">_xlfn.IFS(I1201="PE","NO RELLENAR",I1201="PC","NO RELLENAR",I1201="SUB","NO RELLENAR",I1201="ADQBYS","NO RELLENAR",I1201="CONV","NO RELLENAR",I1201="VSF","RELLENAR",I1201="VCF","RELLENAR")</f>
        <v>#N/A</v>
      </c>
      <c r="S1201" s="53"/>
      <c r="T1201" s="53"/>
      <c r="U1201" s="54"/>
      <c r="V1201" s="55"/>
      <c r="W1201" s="54"/>
      <c r="X1201" s="55"/>
      <c r="Y1201" s="51"/>
      <c r="Z1201" s="51"/>
      <c r="AA1201" s="51"/>
      <c r="AB1201" s="51"/>
      <c r="AC1201" s="51"/>
      <c r="AD1201" s="51"/>
      <c r="AE1201" s="51"/>
      <c r="AF1201" s="51"/>
      <c r="AG1201" s="51"/>
      <c r="AH1201" s="51"/>
      <c r="AI1201" s="51"/>
      <c r="AJ1201" s="51"/>
      <c r="AK1201" s="51"/>
      <c r="AL1201" s="51"/>
      <c r="AM1201" s="54"/>
      <c r="AN1201" s="51"/>
      <c r="AO1201" s="54"/>
      <c r="AP1201" s="51"/>
      <c r="AQ1201" s="54"/>
      <c r="AR1201" s="51"/>
      <c r="AS1201" s="53" t="n">
        <v>0</v>
      </c>
      <c r="AT1201" s="53" t="n">
        <v>0</v>
      </c>
      <c r="AU1201" s="53" t="e">
        <f aca="false">_xlfn.IFS(I1201="PE",0,I1201="PC",0,I1201="VCF",ROUND(AS1201*AV1201,2),I1201="VSF",ROUND(AS1201*AV1201,2),I1201="SUB",ROUND(AS1201*AV1201,2),I1201="ADQBYS",ROUND(AS1201*AV1201,2),I1201="CONV",ROUND(AS1201*AV1201,2))</f>
        <v>#N/A</v>
      </c>
      <c r="AV1201" s="56"/>
      <c r="AW1201" s="57" t="e">
        <f aca="false">_xlfn.IFS(I1201="PE",ROUND((O1201*P1201)+Q1201,2),I1201="PC",ROUND((O1201*P1201)+Q1201,2),AND(I1201="VCF",BA1201="SI"),AS1201+AU1201,AND(I1201="VCF",BA1201="NO"),AS1201,AND(I1201="VSF",BA1201="SI"),AS1201+AU1201+Y1201+Z1201,AND(I1201="VSF",BA1201="NO"),AS1201+Y1201+Z1201,AND(I1201="SUB",BA1201="SI"),AS1201+AU1201,AND(I1201="SUB",BA1201="NO"),AS1201,AND(I1201="ADQBYS",BA1201="SI"),AS1201+AU1201,AND(I1201="ADQBYS",BA1201="NO"),AS1201,AND(I1201="CONV",BA1201="SI"),AS1201+AU1201,AND(I1201="CONV",BA1201="NO"),AS1201)</f>
        <v>#N/A</v>
      </c>
      <c r="AX1201" s="53"/>
      <c r="AY1201" s="58"/>
      <c r="AZ1201" s="51"/>
      <c r="BA1201" s="59"/>
    </row>
    <row r="1202" customFormat="false" ht="18.6" hidden="false" customHeight="true" outlineLevel="0" collapsed="false">
      <c r="A1202" s="43"/>
      <c r="B1202" s="44"/>
      <c r="C1202" s="44"/>
      <c r="D1202" s="44"/>
      <c r="E1202" s="44"/>
      <c r="F1202" s="44"/>
      <c r="G1202" s="44"/>
      <c r="H1202" s="45"/>
      <c r="I1202" s="44"/>
      <c r="J1202" s="44"/>
      <c r="K1202" s="44"/>
      <c r="L1202" s="47"/>
      <c r="M1202" s="47"/>
      <c r="N1202" s="49" t="e">
        <f aca="false">_xlfn.IFS(AND(I1202="PE",M1202="NÓMINA ENERO"),1,AND(I1202="PE",M1202="NÓMINA FEBRERO"),2,AND(I1202="PE",M1202="NÓMINA MARZO"),3,AND(I1202="PE",M1202="NÓMINA ABRIL"),4,AND(I1202="PE",M1202="NÓMINA MAYO"),5,AND(I1202="PE",M1202="NÓMINA JUNIO"),6,AND(I1202="PE",M1202="NÓMINA JULIO"),7,AND(I1202="PE",M1202="NÓMINA AGOSTO"),8,AND(I1202="PE",M1202="NÓMINA SEPTIEMBRE"),9,AND(I1202="PE",M1202="NÓMINA OCTUBRE"),10,AND(I1202="PE",M1202="NÓMINA NOVIEMBRE"),11,AND(I1202="PE",M1202="NÓMINA DICIEMBRE"),12,AND(I1202="PC",M1202="NÓMINA ENERO"),1,AND(I1202="PC",M1202="NÓMINA FEBRERO"),2,AND(I1202="PC",M1202="NÓMINA MARZO"),3,AND(I1202="PC",M1202="NÓMINA ABRIL"),4,AND(I1202="PC",M1202="NÓMINA MAYO"),5,AND(I1202="PC",M1202="NÓMINA JUNIO"),6,AND(I1202="PC",M1202="NÓMINA JULIO"),7,AND(I1202="PC",M1202="NÓMINA AGOSTO"),8,AND(I1202="PC",M1202="NÓMINA SEPTIEMBRE"),9,AND(I1202="PC",M1202="NÓMINA OCTUBRE"),10,AND(I1202="PC",M1202="NÓMINA NOVIEMBRE"),11,AND(I1202="PC",M1202="NÓMINA DICIEMBRE"),12,I1202="VCF"," ",I1202="VSF"," ",I1202="SUB"," ",I1202="ADQBYS"," ",I1202="CONV"," ")</f>
        <v>#N/A</v>
      </c>
      <c r="O1202" s="50"/>
      <c r="P1202" s="51"/>
      <c r="Q1202" s="51" t="n">
        <f aca="false">ROUND((O1202*P1202)*0.15,2)</f>
        <v>0</v>
      </c>
      <c r="R1202" s="52" t="e">
        <f aca="false">_xlfn.IFS(I1202="PE","NO RELLENAR",I1202="PC","NO RELLENAR",I1202="SUB","NO RELLENAR",I1202="ADQBYS","NO RELLENAR",I1202="CONV","NO RELLENAR",I1202="VSF","RELLENAR",I1202="VCF","RELLENAR")</f>
        <v>#N/A</v>
      </c>
      <c r="S1202" s="53"/>
      <c r="T1202" s="53"/>
      <c r="U1202" s="54"/>
      <c r="V1202" s="55"/>
      <c r="W1202" s="54"/>
      <c r="X1202" s="55"/>
      <c r="Y1202" s="51"/>
      <c r="Z1202" s="51"/>
      <c r="AA1202" s="51"/>
      <c r="AB1202" s="51"/>
      <c r="AC1202" s="51"/>
      <c r="AD1202" s="51"/>
      <c r="AE1202" s="51"/>
      <c r="AF1202" s="51"/>
      <c r="AG1202" s="51"/>
      <c r="AH1202" s="51"/>
      <c r="AI1202" s="51"/>
      <c r="AJ1202" s="51"/>
      <c r="AK1202" s="51"/>
      <c r="AL1202" s="51"/>
      <c r="AM1202" s="54"/>
      <c r="AN1202" s="51"/>
      <c r="AO1202" s="54"/>
      <c r="AP1202" s="51"/>
      <c r="AQ1202" s="54"/>
      <c r="AR1202" s="51"/>
      <c r="AS1202" s="53" t="n">
        <v>0</v>
      </c>
      <c r="AT1202" s="53" t="n">
        <v>0</v>
      </c>
      <c r="AU1202" s="53" t="e">
        <f aca="false">_xlfn.IFS(I1202="PE",0,I1202="PC",0,I1202="VCF",ROUND(AS1202*AV1202,2),I1202="VSF",ROUND(AS1202*AV1202,2),I1202="SUB",ROUND(AS1202*AV1202,2),I1202="ADQBYS",ROUND(AS1202*AV1202,2),I1202="CONV",ROUND(AS1202*AV1202,2))</f>
        <v>#N/A</v>
      </c>
      <c r="AV1202" s="56"/>
      <c r="AW1202" s="57" t="e">
        <f aca="false">_xlfn.IFS(I1202="PE",ROUND((O1202*P1202)+Q1202,2),I1202="PC",ROUND((O1202*P1202)+Q1202,2),AND(I1202="VCF",BA1202="SI"),AS1202+AU1202,AND(I1202="VCF",BA1202="NO"),AS1202,AND(I1202="VSF",BA1202="SI"),AS1202+AU1202+Y1202+Z1202,AND(I1202="VSF",BA1202="NO"),AS1202+Y1202+Z1202,AND(I1202="SUB",BA1202="SI"),AS1202+AU1202,AND(I1202="SUB",BA1202="NO"),AS1202,AND(I1202="ADQBYS",BA1202="SI"),AS1202+AU1202,AND(I1202="ADQBYS",BA1202="NO"),AS1202,AND(I1202="CONV",BA1202="SI"),AS1202+AU1202,AND(I1202="CONV",BA1202="NO"),AS1202)</f>
        <v>#N/A</v>
      </c>
      <c r="AX1202" s="53"/>
      <c r="AY1202" s="58"/>
      <c r="AZ1202" s="51"/>
      <c r="BA1202" s="59"/>
    </row>
    <row r="1203" customFormat="false" ht="18.6" hidden="false" customHeight="true" outlineLevel="0" collapsed="false">
      <c r="A1203" s="43"/>
      <c r="B1203" s="44"/>
      <c r="C1203" s="44"/>
      <c r="D1203" s="44"/>
      <c r="E1203" s="44"/>
      <c r="F1203" s="44"/>
      <c r="G1203" s="44"/>
      <c r="H1203" s="45"/>
      <c r="I1203" s="44"/>
      <c r="J1203" s="44"/>
      <c r="K1203" s="44"/>
      <c r="L1203" s="47"/>
      <c r="M1203" s="47"/>
      <c r="N1203" s="49" t="e">
        <f aca="false">_xlfn.IFS(AND(I1203="PE",M1203="NÓMINA ENERO"),1,AND(I1203="PE",M1203="NÓMINA FEBRERO"),2,AND(I1203="PE",M1203="NÓMINA MARZO"),3,AND(I1203="PE",M1203="NÓMINA ABRIL"),4,AND(I1203="PE",M1203="NÓMINA MAYO"),5,AND(I1203="PE",M1203="NÓMINA JUNIO"),6,AND(I1203="PE",M1203="NÓMINA JULIO"),7,AND(I1203="PE",M1203="NÓMINA AGOSTO"),8,AND(I1203="PE",M1203="NÓMINA SEPTIEMBRE"),9,AND(I1203="PE",M1203="NÓMINA OCTUBRE"),10,AND(I1203="PE",M1203="NÓMINA NOVIEMBRE"),11,AND(I1203="PE",M1203="NÓMINA DICIEMBRE"),12,AND(I1203="PC",M1203="NÓMINA ENERO"),1,AND(I1203="PC",M1203="NÓMINA FEBRERO"),2,AND(I1203="PC",M1203="NÓMINA MARZO"),3,AND(I1203="PC",M1203="NÓMINA ABRIL"),4,AND(I1203="PC",M1203="NÓMINA MAYO"),5,AND(I1203="PC",M1203="NÓMINA JUNIO"),6,AND(I1203="PC",M1203="NÓMINA JULIO"),7,AND(I1203="PC",M1203="NÓMINA AGOSTO"),8,AND(I1203="PC",M1203="NÓMINA SEPTIEMBRE"),9,AND(I1203="PC",M1203="NÓMINA OCTUBRE"),10,AND(I1203="PC",M1203="NÓMINA NOVIEMBRE"),11,AND(I1203="PC",M1203="NÓMINA DICIEMBRE"),12,I1203="VCF"," ",I1203="VSF"," ",I1203="SUB"," ",I1203="ADQBYS"," ",I1203="CONV"," ")</f>
        <v>#N/A</v>
      </c>
      <c r="O1203" s="50"/>
      <c r="P1203" s="51"/>
      <c r="Q1203" s="51" t="n">
        <f aca="false">ROUND((O1203*P1203)*0.15,2)</f>
        <v>0</v>
      </c>
      <c r="R1203" s="52" t="e">
        <f aca="false">_xlfn.IFS(I1203="PE","NO RELLENAR",I1203="PC","NO RELLENAR",I1203="SUB","NO RELLENAR",I1203="ADQBYS","NO RELLENAR",I1203="CONV","NO RELLENAR",I1203="VSF","RELLENAR",I1203="VCF","RELLENAR")</f>
        <v>#N/A</v>
      </c>
      <c r="S1203" s="53"/>
      <c r="T1203" s="53"/>
      <c r="U1203" s="54"/>
      <c r="V1203" s="55"/>
      <c r="W1203" s="54"/>
      <c r="X1203" s="55"/>
      <c r="Y1203" s="51"/>
      <c r="Z1203" s="51"/>
      <c r="AA1203" s="51"/>
      <c r="AB1203" s="51"/>
      <c r="AC1203" s="51"/>
      <c r="AD1203" s="51"/>
      <c r="AE1203" s="51"/>
      <c r="AF1203" s="51"/>
      <c r="AG1203" s="51"/>
      <c r="AH1203" s="51"/>
      <c r="AI1203" s="51"/>
      <c r="AJ1203" s="51"/>
      <c r="AK1203" s="51"/>
      <c r="AL1203" s="51"/>
      <c r="AM1203" s="54"/>
      <c r="AN1203" s="51"/>
      <c r="AO1203" s="54"/>
      <c r="AP1203" s="51"/>
      <c r="AQ1203" s="54"/>
      <c r="AR1203" s="51"/>
      <c r="AS1203" s="53" t="n">
        <v>0</v>
      </c>
      <c r="AT1203" s="53" t="n">
        <v>0</v>
      </c>
      <c r="AU1203" s="53" t="e">
        <f aca="false">_xlfn.IFS(I1203="PE",0,I1203="PC",0,I1203="VCF",ROUND(AS1203*AV1203,2),I1203="VSF",ROUND(AS1203*AV1203,2),I1203="SUB",ROUND(AS1203*AV1203,2),I1203="ADQBYS",ROUND(AS1203*AV1203,2),I1203="CONV",ROUND(AS1203*AV1203,2))</f>
        <v>#N/A</v>
      </c>
      <c r="AV1203" s="56"/>
      <c r="AW1203" s="57" t="e">
        <f aca="false">_xlfn.IFS(I1203="PE",ROUND((O1203*P1203)+Q1203,2),I1203="PC",ROUND((O1203*P1203)+Q1203,2),AND(I1203="VCF",BA1203="SI"),AS1203+AU1203,AND(I1203="VCF",BA1203="NO"),AS1203,AND(I1203="VSF",BA1203="SI"),AS1203+AU1203+Y1203+Z1203,AND(I1203="VSF",BA1203="NO"),AS1203+Y1203+Z1203,AND(I1203="SUB",BA1203="SI"),AS1203+AU1203,AND(I1203="SUB",BA1203="NO"),AS1203,AND(I1203="ADQBYS",BA1203="SI"),AS1203+AU1203,AND(I1203="ADQBYS",BA1203="NO"),AS1203,AND(I1203="CONV",BA1203="SI"),AS1203+AU1203,AND(I1203="CONV",BA1203="NO"),AS1203)</f>
        <v>#N/A</v>
      </c>
      <c r="AX1203" s="53"/>
      <c r="AY1203" s="58"/>
      <c r="AZ1203" s="51"/>
      <c r="BA1203" s="59"/>
    </row>
    <row r="1204" customFormat="false" ht="18.6" hidden="false" customHeight="true" outlineLevel="0" collapsed="false">
      <c r="A1204" s="43"/>
      <c r="B1204" s="44"/>
      <c r="C1204" s="44"/>
      <c r="D1204" s="44"/>
      <c r="E1204" s="44"/>
      <c r="F1204" s="44"/>
      <c r="G1204" s="44"/>
      <c r="H1204" s="45"/>
      <c r="I1204" s="44"/>
      <c r="J1204" s="44"/>
      <c r="K1204" s="44"/>
      <c r="L1204" s="47"/>
      <c r="M1204" s="47"/>
      <c r="N1204" s="49" t="e">
        <f aca="false">_xlfn.IFS(AND(I1204="PE",M1204="NÓMINA ENERO"),1,AND(I1204="PE",M1204="NÓMINA FEBRERO"),2,AND(I1204="PE",M1204="NÓMINA MARZO"),3,AND(I1204="PE",M1204="NÓMINA ABRIL"),4,AND(I1204="PE",M1204="NÓMINA MAYO"),5,AND(I1204="PE",M1204="NÓMINA JUNIO"),6,AND(I1204="PE",M1204="NÓMINA JULIO"),7,AND(I1204="PE",M1204="NÓMINA AGOSTO"),8,AND(I1204="PE",M1204="NÓMINA SEPTIEMBRE"),9,AND(I1204="PE",M1204="NÓMINA OCTUBRE"),10,AND(I1204="PE",M1204="NÓMINA NOVIEMBRE"),11,AND(I1204="PE",M1204="NÓMINA DICIEMBRE"),12,AND(I1204="PC",M1204="NÓMINA ENERO"),1,AND(I1204="PC",M1204="NÓMINA FEBRERO"),2,AND(I1204="PC",M1204="NÓMINA MARZO"),3,AND(I1204="PC",M1204="NÓMINA ABRIL"),4,AND(I1204="PC",M1204="NÓMINA MAYO"),5,AND(I1204="PC",M1204="NÓMINA JUNIO"),6,AND(I1204="PC",M1204="NÓMINA JULIO"),7,AND(I1204="PC",M1204="NÓMINA AGOSTO"),8,AND(I1204="PC",M1204="NÓMINA SEPTIEMBRE"),9,AND(I1204="PC",M1204="NÓMINA OCTUBRE"),10,AND(I1204="PC",M1204="NÓMINA NOVIEMBRE"),11,AND(I1204="PC",M1204="NÓMINA DICIEMBRE"),12,I1204="VCF"," ",I1204="VSF"," ",I1204="SUB"," ",I1204="ADQBYS"," ",I1204="CONV"," ")</f>
        <v>#N/A</v>
      </c>
      <c r="O1204" s="50"/>
      <c r="P1204" s="51"/>
      <c r="Q1204" s="51" t="n">
        <f aca="false">ROUND((O1204*P1204)*0.15,2)</f>
        <v>0</v>
      </c>
      <c r="R1204" s="52" t="e">
        <f aca="false">_xlfn.IFS(I1204="PE","NO RELLENAR",I1204="PC","NO RELLENAR",I1204="SUB","NO RELLENAR",I1204="ADQBYS","NO RELLENAR",I1204="CONV","NO RELLENAR",I1204="VSF","RELLENAR",I1204="VCF","RELLENAR")</f>
        <v>#N/A</v>
      </c>
      <c r="S1204" s="53"/>
      <c r="T1204" s="53"/>
      <c r="U1204" s="54"/>
      <c r="V1204" s="55"/>
      <c r="W1204" s="54"/>
      <c r="X1204" s="55"/>
      <c r="Y1204" s="51"/>
      <c r="Z1204" s="51"/>
      <c r="AA1204" s="51"/>
      <c r="AB1204" s="51"/>
      <c r="AC1204" s="51"/>
      <c r="AD1204" s="51"/>
      <c r="AE1204" s="51"/>
      <c r="AF1204" s="51"/>
      <c r="AG1204" s="51"/>
      <c r="AH1204" s="51"/>
      <c r="AI1204" s="51"/>
      <c r="AJ1204" s="51"/>
      <c r="AK1204" s="51"/>
      <c r="AL1204" s="51"/>
      <c r="AM1204" s="54"/>
      <c r="AN1204" s="51"/>
      <c r="AO1204" s="54"/>
      <c r="AP1204" s="51"/>
      <c r="AQ1204" s="54"/>
      <c r="AR1204" s="51"/>
      <c r="AS1204" s="53" t="n">
        <v>0</v>
      </c>
      <c r="AT1204" s="53" t="n">
        <v>0</v>
      </c>
      <c r="AU1204" s="53" t="e">
        <f aca="false">_xlfn.IFS(I1204="PE",0,I1204="PC",0,I1204="VCF",ROUND(AS1204*AV1204,2),I1204="VSF",ROUND(AS1204*AV1204,2),I1204="SUB",ROUND(AS1204*AV1204,2),I1204="ADQBYS",ROUND(AS1204*AV1204,2),I1204="CONV",ROUND(AS1204*AV1204,2))</f>
        <v>#N/A</v>
      </c>
      <c r="AV1204" s="56"/>
      <c r="AW1204" s="57" t="e">
        <f aca="false">_xlfn.IFS(I1204="PE",ROUND((O1204*P1204)+Q1204,2),I1204="PC",ROUND((O1204*P1204)+Q1204,2),AND(I1204="VCF",BA1204="SI"),AS1204+AU1204,AND(I1204="VCF",BA1204="NO"),AS1204,AND(I1204="VSF",BA1204="SI"),AS1204+AU1204+Y1204+Z1204,AND(I1204="VSF",BA1204="NO"),AS1204+Y1204+Z1204,AND(I1204="SUB",BA1204="SI"),AS1204+AU1204,AND(I1204="SUB",BA1204="NO"),AS1204,AND(I1204="ADQBYS",BA1204="SI"),AS1204+AU1204,AND(I1204="ADQBYS",BA1204="NO"),AS1204,AND(I1204="CONV",BA1204="SI"),AS1204+AU1204,AND(I1204="CONV",BA1204="NO"),AS1204)</f>
        <v>#N/A</v>
      </c>
      <c r="AX1204" s="53"/>
      <c r="AY1204" s="58"/>
      <c r="AZ1204" s="51"/>
      <c r="BA1204" s="59"/>
    </row>
    <row r="1205" customFormat="false" ht="18.6" hidden="false" customHeight="true" outlineLevel="0" collapsed="false">
      <c r="A1205" s="43"/>
      <c r="B1205" s="44"/>
      <c r="C1205" s="44"/>
      <c r="D1205" s="44"/>
      <c r="E1205" s="44"/>
      <c r="F1205" s="44"/>
      <c r="G1205" s="44"/>
      <c r="H1205" s="45"/>
      <c r="I1205" s="44"/>
      <c r="J1205" s="44"/>
      <c r="K1205" s="44"/>
      <c r="L1205" s="47"/>
      <c r="M1205" s="47"/>
      <c r="N1205" s="49" t="e">
        <f aca="false">_xlfn.IFS(AND(I1205="PE",M1205="NÓMINA ENERO"),1,AND(I1205="PE",M1205="NÓMINA FEBRERO"),2,AND(I1205="PE",M1205="NÓMINA MARZO"),3,AND(I1205="PE",M1205="NÓMINA ABRIL"),4,AND(I1205="PE",M1205="NÓMINA MAYO"),5,AND(I1205="PE",M1205="NÓMINA JUNIO"),6,AND(I1205="PE",M1205="NÓMINA JULIO"),7,AND(I1205="PE",M1205="NÓMINA AGOSTO"),8,AND(I1205="PE",M1205="NÓMINA SEPTIEMBRE"),9,AND(I1205="PE",M1205="NÓMINA OCTUBRE"),10,AND(I1205="PE",M1205="NÓMINA NOVIEMBRE"),11,AND(I1205="PE",M1205="NÓMINA DICIEMBRE"),12,AND(I1205="PC",M1205="NÓMINA ENERO"),1,AND(I1205="PC",M1205="NÓMINA FEBRERO"),2,AND(I1205="PC",M1205="NÓMINA MARZO"),3,AND(I1205="PC",M1205="NÓMINA ABRIL"),4,AND(I1205="PC",M1205="NÓMINA MAYO"),5,AND(I1205="PC",M1205="NÓMINA JUNIO"),6,AND(I1205="PC",M1205="NÓMINA JULIO"),7,AND(I1205="PC",M1205="NÓMINA AGOSTO"),8,AND(I1205="PC",M1205="NÓMINA SEPTIEMBRE"),9,AND(I1205="PC",M1205="NÓMINA OCTUBRE"),10,AND(I1205="PC",M1205="NÓMINA NOVIEMBRE"),11,AND(I1205="PC",M1205="NÓMINA DICIEMBRE"),12,I1205="VCF"," ",I1205="VSF"," ",I1205="SUB"," ",I1205="ADQBYS"," ",I1205="CONV"," ")</f>
        <v>#N/A</v>
      </c>
      <c r="O1205" s="50"/>
      <c r="P1205" s="51"/>
      <c r="Q1205" s="51" t="n">
        <f aca="false">ROUND((O1205*P1205)*0.15,2)</f>
        <v>0</v>
      </c>
      <c r="R1205" s="52" t="e">
        <f aca="false">_xlfn.IFS(I1205="PE","NO RELLENAR",I1205="PC","NO RELLENAR",I1205="SUB","NO RELLENAR",I1205="ADQBYS","NO RELLENAR",I1205="CONV","NO RELLENAR",I1205="VSF","RELLENAR",I1205="VCF","RELLENAR")</f>
        <v>#N/A</v>
      </c>
      <c r="S1205" s="53"/>
      <c r="T1205" s="53"/>
      <c r="U1205" s="54"/>
      <c r="V1205" s="55"/>
      <c r="W1205" s="54"/>
      <c r="X1205" s="55"/>
      <c r="Y1205" s="51"/>
      <c r="Z1205" s="51"/>
      <c r="AA1205" s="51"/>
      <c r="AB1205" s="51"/>
      <c r="AC1205" s="51"/>
      <c r="AD1205" s="51"/>
      <c r="AE1205" s="51"/>
      <c r="AF1205" s="51"/>
      <c r="AG1205" s="51"/>
      <c r="AH1205" s="51"/>
      <c r="AI1205" s="51"/>
      <c r="AJ1205" s="51"/>
      <c r="AK1205" s="51"/>
      <c r="AL1205" s="51"/>
      <c r="AM1205" s="54"/>
      <c r="AN1205" s="51"/>
      <c r="AO1205" s="54"/>
      <c r="AP1205" s="51"/>
      <c r="AQ1205" s="54"/>
      <c r="AR1205" s="51"/>
      <c r="AS1205" s="53" t="n">
        <v>0</v>
      </c>
      <c r="AT1205" s="53" t="n">
        <v>0</v>
      </c>
      <c r="AU1205" s="53" t="e">
        <f aca="false">_xlfn.IFS(I1205="PE",0,I1205="PC",0,I1205="VCF",ROUND(AS1205*AV1205,2),I1205="VSF",ROUND(AS1205*AV1205,2),I1205="SUB",ROUND(AS1205*AV1205,2),I1205="ADQBYS",ROUND(AS1205*AV1205,2),I1205="CONV",ROUND(AS1205*AV1205,2))</f>
        <v>#N/A</v>
      </c>
      <c r="AV1205" s="56"/>
      <c r="AW1205" s="57" t="e">
        <f aca="false">_xlfn.IFS(I1205="PE",ROUND((O1205*P1205)+Q1205,2),I1205="PC",ROUND((O1205*P1205)+Q1205,2),AND(I1205="VCF",BA1205="SI"),AS1205+AU1205,AND(I1205="VCF",BA1205="NO"),AS1205,AND(I1205="VSF",BA1205="SI"),AS1205+AU1205+Y1205+Z1205,AND(I1205="VSF",BA1205="NO"),AS1205+Y1205+Z1205,AND(I1205="SUB",BA1205="SI"),AS1205+AU1205,AND(I1205="SUB",BA1205="NO"),AS1205,AND(I1205="ADQBYS",BA1205="SI"),AS1205+AU1205,AND(I1205="ADQBYS",BA1205="NO"),AS1205,AND(I1205="CONV",BA1205="SI"),AS1205+AU1205,AND(I1205="CONV",BA1205="NO"),AS1205)</f>
        <v>#N/A</v>
      </c>
      <c r="AX1205" s="53"/>
      <c r="AY1205" s="58"/>
      <c r="AZ1205" s="51"/>
      <c r="BA1205" s="59"/>
    </row>
    <row r="1206" customFormat="false" ht="18.6" hidden="false" customHeight="true" outlineLevel="0" collapsed="false">
      <c r="A1206" s="43"/>
      <c r="B1206" s="44"/>
      <c r="C1206" s="44"/>
      <c r="D1206" s="44"/>
      <c r="E1206" s="44"/>
      <c r="F1206" s="44"/>
      <c r="G1206" s="44"/>
      <c r="H1206" s="45"/>
      <c r="I1206" s="44"/>
      <c r="J1206" s="44"/>
      <c r="K1206" s="44"/>
      <c r="L1206" s="47"/>
      <c r="M1206" s="47"/>
      <c r="N1206" s="49" t="e">
        <f aca="false">_xlfn.IFS(AND(I1206="PE",M1206="NÓMINA ENERO"),1,AND(I1206="PE",M1206="NÓMINA FEBRERO"),2,AND(I1206="PE",M1206="NÓMINA MARZO"),3,AND(I1206="PE",M1206="NÓMINA ABRIL"),4,AND(I1206="PE",M1206="NÓMINA MAYO"),5,AND(I1206="PE",M1206="NÓMINA JUNIO"),6,AND(I1206="PE",M1206="NÓMINA JULIO"),7,AND(I1206="PE",M1206="NÓMINA AGOSTO"),8,AND(I1206="PE",M1206="NÓMINA SEPTIEMBRE"),9,AND(I1206="PE",M1206="NÓMINA OCTUBRE"),10,AND(I1206="PE",M1206="NÓMINA NOVIEMBRE"),11,AND(I1206="PE",M1206="NÓMINA DICIEMBRE"),12,AND(I1206="PC",M1206="NÓMINA ENERO"),1,AND(I1206="PC",M1206="NÓMINA FEBRERO"),2,AND(I1206="PC",M1206="NÓMINA MARZO"),3,AND(I1206="PC",M1206="NÓMINA ABRIL"),4,AND(I1206="PC",M1206="NÓMINA MAYO"),5,AND(I1206="PC",M1206="NÓMINA JUNIO"),6,AND(I1206="PC",M1206="NÓMINA JULIO"),7,AND(I1206="PC",M1206="NÓMINA AGOSTO"),8,AND(I1206="PC",M1206="NÓMINA SEPTIEMBRE"),9,AND(I1206="PC",M1206="NÓMINA OCTUBRE"),10,AND(I1206="PC",M1206="NÓMINA NOVIEMBRE"),11,AND(I1206="PC",M1206="NÓMINA DICIEMBRE"),12,I1206="VCF"," ",I1206="VSF"," ",I1206="SUB"," ",I1206="ADQBYS"," ",I1206="CONV"," ")</f>
        <v>#N/A</v>
      </c>
      <c r="O1206" s="50"/>
      <c r="P1206" s="51"/>
      <c r="Q1206" s="51" t="n">
        <f aca="false">ROUND((O1206*P1206)*0.15,2)</f>
        <v>0</v>
      </c>
      <c r="R1206" s="52" t="e">
        <f aca="false">_xlfn.IFS(I1206="PE","NO RELLENAR",I1206="PC","NO RELLENAR",I1206="SUB","NO RELLENAR",I1206="ADQBYS","NO RELLENAR",I1206="CONV","NO RELLENAR",I1206="VSF","RELLENAR",I1206="VCF","RELLENAR")</f>
        <v>#N/A</v>
      </c>
      <c r="S1206" s="53"/>
      <c r="T1206" s="53"/>
      <c r="U1206" s="54"/>
      <c r="V1206" s="55"/>
      <c r="W1206" s="54"/>
      <c r="X1206" s="55"/>
      <c r="Y1206" s="51"/>
      <c r="Z1206" s="51"/>
      <c r="AA1206" s="51"/>
      <c r="AB1206" s="51"/>
      <c r="AC1206" s="51"/>
      <c r="AD1206" s="51"/>
      <c r="AE1206" s="51"/>
      <c r="AF1206" s="51"/>
      <c r="AG1206" s="51"/>
      <c r="AH1206" s="51"/>
      <c r="AI1206" s="51"/>
      <c r="AJ1206" s="51"/>
      <c r="AK1206" s="51"/>
      <c r="AL1206" s="51"/>
      <c r="AM1206" s="54"/>
      <c r="AN1206" s="51"/>
      <c r="AO1206" s="54"/>
      <c r="AP1206" s="51"/>
      <c r="AQ1206" s="54"/>
      <c r="AR1206" s="51"/>
      <c r="AS1206" s="53" t="n">
        <v>0</v>
      </c>
      <c r="AT1206" s="53" t="n">
        <v>0</v>
      </c>
      <c r="AU1206" s="53" t="e">
        <f aca="false">_xlfn.IFS(I1206="PE",0,I1206="PC",0,I1206="VCF",ROUND(AS1206*AV1206,2),I1206="VSF",ROUND(AS1206*AV1206,2),I1206="SUB",ROUND(AS1206*AV1206,2),I1206="ADQBYS",ROUND(AS1206*AV1206,2),I1206="CONV",ROUND(AS1206*AV1206,2))</f>
        <v>#N/A</v>
      </c>
      <c r="AV1206" s="56"/>
      <c r="AW1206" s="57" t="e">
        <f aca="false">_xlfn.IFS(I1206="PE",ROUND((O1206*P1206)+Q1206,2),I1206="PC",ROUND((O1206*P1206)+Q1206,2),AND(I1206="VCF",BA1206="SI"),AS1206+AU1206,AND(I1206="VCF",BA1206="NO"),AS1206,AND(I1206="VSF",BA1206="SI"),AS1206+AU1206+Y1206+Z1206,AND(I1206="VSF",BA1206="NO"),AS1206+Y1206+Z1206,AND(I1206="SUB",BA1206="SI"),AS1206+AU1206,AND(I1206="SUB",BA1206="NO"),AS1206,AND(I1206="ADQBYS",BA1206="SI"),AS1206+AU1206,AND(I1206="ADQBYS",BA1206="NO"),AS1206,AND(I1206="CONV",BA1206="SI"),AS1206+AU1206,AND(I1206="CONV",BA1206="NO"),AS1206)</f>
        <v>#N/A</v>
      </c>
      <c r="AX1206" s="53"/>
      <c r="AY1206" s="58"/>
      <c r="AZ1206" s="51"/>
      <c r="BA1206" s="59"/>
    </row>
    <row r="1207" customFormat="false" ht="18.6" hidden="false" customHeight="true" outlineLevel="0" collapsed="false">
      <c r="A1207" s="43"/>
      <c r="B1207" s="44"/>
      <c r="C1207" s="44"/>
      <c r="D1207" s="44"/>
      <c r="E1207" s="44"/>
      <c r="F1207" s="44"/>
      <c r="G1207" s="44"/>
      <c r="H1207" s="45"/>
      <c r="I1207" s="44"/>
      <c r="J1207" s="44"/>
      <c r="K1207" s="44"/>
      <c r="L1207" s="47"/>
      <c r="M1207" s="47"/>
      <c r="N1207" s="49" t="e">
        <f aca="false">_xlfn.IFS(AND(I1207="PE",M1207="NÓMINA ENERO"),1,AND(I1207="PE",M1207="NÓMINA FEBRERO"),2,AND(I1207="PE",M1207="NÓMINA MARZO"),3,AND(I1207="PE",M1207="NÓMINA ABRIL"),4,AND(I1207="PE",M1207="NÓMINA MAYO"),5,AND(I1207="PE",M1207="NÓMINA JUNIO"),6,AND(I1207="PE",M1207="NÓMINA JULIO"),7,AND(I1207="PE",M1207="NÓMINA AGOSTO"),8,AND(I1207="PE",M1207="NÓMINA SEPTIEMBRE"),9,AND(I1207="PE",M1207="NÓMINA OCTUBRE"),10,AND(I1207="PE",M1207="NÓMINA NOVIEMBRE"),11,AND(I1207="PE",M1207="NÓMINA DICIEMBRE"),12,AND(I1207="PC",M1207="NÓMINA ENERO"),1,AND(I1207="PC",M1207="NÓMINA FEBRERO"),2,AND(I1207="PC",M1207="NÓMINA MARZO"),3,AND(I1207="PC",M1207="NÓMINA ABRIL"),4,AND(I1207="PC",M1207="NÓMINA MAYO"),5,AND(I1207="PC",M1207="NÓMINA JUNIO"),6,AND(I1207="PC",M1207="NÓMINA JULIO"),7,AND(I1207="PC",M1207="NÓMINA AGOSTO"),8,AND(I1207="PC",M1207="NÓMINA SEPTIEMBRE"),9,AND(I1207="PC",M1207="NÓMINA OCTUBRE"),10,AND(I1207="PC",M1207="NÓMINA NOVIEMBRE"),11,AND(I1207="PC",M1207="NÓMINA DICIEMBRE"),12,I1207="VCF"," ",I1207="VSF"," ",I1207="SUB"," ",I1207="ADQBYS"," ",I1207="CONV"," ")</f>
        <v>#N/A</v>
      </c>
      <c r="O1207" s="50"/>
      <c r="P1207" s="51"/>
      <c r="Q1207" s="51" t="n">
        <f aca="false">ROUND((O1207*P1207)*0.15,2)</f>
        <v>0</v>
      </c>
      <c r="R1207" s="52" t="e">
        <f aca="false">_xlfn.IFS(I1207="PE","NO RELLENAR",I1207="PC","NO RELLENAR",I1207="SUB","NO RELLENAR",I1207="ADQBYS","NO RELLENAR",I1207="CONV","NO RELLENAR",I1207="VSF","RELLENAR",I1207="VCF","RELLENAR")</f>
        <v>#N/A</v>
      </c>
      <c r="S1207" s="53"/>
      <c r="T1207" s="53"/>
      <c r="U1207" s="54"/>
      <c r="V1207" s="55"/>
      <c r="W1207" s="54"/>
      <c r="X1207" s="55"/>
      <c r="Y1207" s="51"/>
      <c r="Z1207" s="51"/>
      <c r="AA1207" s="51"/>
      <c r="AB1207" s="51"/>
      <c r="AC1207" s="51"/>
      <c r="AD1207" s="51"/>
      <c r="AE1207" s="51"/>
      <c r="AF1207" s="51"/>
      <c r="AG1207" s="51"/>
      <c r="AH1207" s="51"/>
      <c r="AI1207" s="51"/>
      <c r="AJ1207" s="51"/>
      <c r="AK1207" s="51"/>
      <c r="AL1207" s="51"/>
      <c r="AM1207" s="54"/>
      <c r="AN1207" s="51"/>
      <c r="AO1207" s="54"/>
      <c r="AP1207" s="51"/>
      <c r="AQ1207" s="54"/>
      <c r="AR1207" s="51"/>
      <c r="AS1207" s="53" t="n">
        <v>0</v>
      </c>
      <c r="AT1207" s="53" t="n">
        <v>0</v>
      </c>
      <c r="AU1207" s="53" t="e">
        <f aca="false">_xlfn.IFS(I1207="PE",0,I1207="PC",0,I1207="VCF",ROUND(AS1207*AV1207,2),I1207="VSF",ROUND(AS1207*AV1207,2),I1207="SUB",ROUND(AS1207*AV1207,2),I1207="ADQBYS",ROUND(AS1207*AV1207,2),I1207="CONV",ROUND(AS1207*AV1207,2))</f>
        <v>#N/A</v>
      </c>
      <c r="AV1207" s="56"/>
      <c r="AW1207" s="57" t="e">
        <f aca="false">_xlfn.IFS(I1207="PE",ROUND((O1207*P1207)+Q1207,2),I1207="PC",ROUND((O1207*P1207)+Q1207,2),AND(I1207="VCF",BA1207="SI"),AS1207+AU1207,AND(I1207="VCF",BA1207="NO"),AS1207,AND(I1207="VSF",BA1207="SI"),AS1207+AU1207+Y1207+Z1207,AND(I1207="VSF",BA1207="NO"),AS1207+Y1207+Z1207,AND(I1207="SUB",BA1207="SI"),AS1207+AU1207,AND(I1207="SUB",BA1207="NO"),AS1207,AND(I1207="ADQBYS",BA1207="SI"),AS1207+AU1207,AND(I1207="ADQBYS",BA1207="NO"),AS1207,AND(I1207="CONV",BA1207="SI"),AS1207+AU1207,AND(I1207="CONV",BA1207="NO"),AS1207)</f>
        <v>#N/A</v>
      </c>
      <c r="AX1207" s="53"/>
      <c r="AY1207" s="58"/>
      <c r="AZ1207" s="51"/>
      <c r="BA1207" s="59"/>
    </row>
    <row r="1208" customFormat="false" ht="18.6" hidden="false" customHeight="true" outlineLevel="0" collapsed="false">
      <c r="A1208" s="43"/>
      <c r="B1208" s="44"/>
      <c r="C1208" s="44"/>
      <c r="D1208" s="44"/>
      <c r="E1208" s="44"/>
      <c r="F1208" s="44"/>
      <c r="G1208" s="44"/>
      <c r="H1208" s="45"/>
      <c r="I1208" s="44"/>
      <c r="J1208" s="44"/>
      <c r="K1208" s="44"/>
      <c r="L1208" s="47"/>
      <c r="M1208" s="47"/>
      <c r="N1208" s="49" t="e">
        <f aca="false">_xlfn.IFS(AND(I1208="PE",M1208="NÓMINA ENERO"),1,AND(I1208="PE",M1208="NÓMINA FEBRERO"),2,AND(I1208="PE",M1208="NÓMINA MARZO"),3,AND(I1208="PE",M1208="NÓMINA ABRIL"),4,AND(I1208="PE",M1208="NÓMINA MAYO"),5,AND(I1208="PE",M1208="NÓMINA JUNIO"),6,AND(I1208="PE",M1208="NÓMINA JULIO"),7,AND(I1208="PE",M1208="NÓMINA AGOSTO"),8,AND(I1208="PE",M1208="NÓMINA SEPTIEMBRE"),9,AND(I1208="PE",M1208="NÓMINA OCTUBRE"),10,AND(I1208="PE",M1208="NÓMINA NOVIEMBRE"),11,AND(I1208="PE",M1208="NÓMINA DICIEMBRE"),12,AND(I1208="PC",M1208="NÓMINA ENERO"),1,AND(I1208="PC",M1208="NÓMINA FEBRERO"),2,AND(I1208="PC",M1208="NÓMINA MARZO"),3,AND(I1208="PC",M1208="NÓMINA ABRIL"),4,AND(I1208="PC",M1208="NÓMINA MAYO"),5,AND(I1208="PC",M1208="NÓMINA JUNIO"),6,AND(I1208="PC",M1208="NÓMINA JULIO"),7,AND(I1208="PC",M1208="NÓMINA AGOSTO"),8,AND(I1208="PC",M1208="NÓMINA SEPTIEMBRE"),9,AND(I1208="PC",M1208="NÓMINA OCTUBRE"),10,AND(I1208="PC",M1208="NÓMINA NOVIEMBRE"),11,AND(I1208="PC",M1208="NÓMINA DICIEMBRE"),12,I1208="VCF"," ",I1208="VSF"," ",I1208="SUB"," ",I1208="ADQBYS"," ",I1208="CONV"," ")</f>
        <v>#N/A</v>
      </c>
      <c r="O1208" s="50"/>
      <c r="P1208" s="51"/>
      <c r="Q1208" s="51" t="n">
        <f aca="false">ROUND((O1208*P1208)*0.15,2)</f>
        <v>0</v>
      </c>
      <c r="R1208" s="52" t="e">
        <f aca="false">_xlfn.IFS(I1208="PE","NO RELLENAR",I1208="PC","NO RELLENAR",I1208="SUB","NO RELLENAR",I1208="ADQBYS","NO RELLENAR",I1208="CONV","NO RELLENAR",I1208="VSF","RELLENAR",I1208="VCF","RELLENAR")</f>
        <v>#N/A</v>
      </c>
      <c r="S1208" s="53"/>
      <c r="T1208" s="53"/>
      <c r="U1208" s="54"/>
      <c r="V1208" s="55"/>
      <c r="W1208" s="54"/>
      <c r="X1208" s="55"/>
      <c r="Y1208" s="51"/>
      <c r="Z1208" s="51"/>
      <c r="AA1208" s="51"/>
      <c r="AB1208" s="51"/>
      <c r="AC1208" s="51"/>
      <c r="AD1208" s="51"/>
      <c r="AE1208" s="51"/>
      <c r="AF1208" s="51"/>
      <c r="AG1208" s="51"/>
      <c r="AH1208" s="51"/>
      <c r="AI1208" s="51"/>
      <c r="AJ1208" s="51"/>
      <c r="AK1208" s="51"/>
      <c r="AL1208" s="51"/>
      <c r="AM1208" s="54"/>
      <c r="AN1208" s="51"/>
      <c r="AO1208" s="54"/>
      <c r="AP1208" s="51"/>
      <c r="AQ1208" s="54"/>
      <c r="AR1208" s="51"/>
      <c r="AS1208" s="53" t="n">
        <v>0</v>
      </c>
      <c r="AT1208" s="53" t="n">
        <v>0</v>
      </c>
      <c r="AU1208" s="53" t="e">
        <f aca="false">_xlfn.IFS(I1208="PE",0,I1208="PC",0,I1208="VCF",ROUND(AS1208*AV1208,2),I1208="VSF",ROUND(AS1208*AV1208,2),I1208="SUB",ROUND(AS1208*AV1208,2),I1208="ADQBYS",ROUND(AS1208*AV1208,2),I1208="CONV",ROUND(AS1208*AV1208,2))</f>
        <v>#N/A</v>
      </c>
      <c r="AV1208" s="56"/>
      <c r="AW1208" s="57" t="e">
        <f aca="false">_xlfn.IFS(I1208="PE",ROUND((O1208*P1208)+Q1208,2),I1208="PC",ROUND((O1208*P1208)+Q1208,2),AND(I1208="VCF",BA1208="SI"),AS1208+AU1208,AND(I1208="VCF",BA1208="NO"),AS1208,AND(I1208="VSF",BA1208="SI"),AS1208+AU1208+Y1208+Z1208,AND(I1208="VSF",BA1208="NO"),AS1208+Y1208+Z1208,AND(I1208="SUB",BA1208="SI"),AS1208+AU1208,AND(I1208="SUB",BA1208="NO"),AS1208,AND(I1208="ADQBYS",BA1208="SI"),AS1208+AU1208,AND(I1208="ADQBYS",BA1208="NO"),AS1208,AND(I1208="CONV",BA1208="SI"),AS1208+AU1208,AND(I1208="CONV",BA1208="NO"),AS1208)</f>
        <v>#N/A</v>
      </c>
      <c r="AX1208" s="53"/>
      <c r="AY1208" s="58"/>
      <c r="AZ1208" s="51"/>
      <c r="BA1208" s="59"/>
    </row>
    <row r="1209" customFormat="false" ht="18.6" hidden="false" customHeight="true" outlineLevel="0" collapsed="false">
      <c r="A1209" s="43"/>
      <c r="B1209" s="44"/>
      <c r="C1209" s="44"/>
      <c r="D1209" s="44"/>
      <c r="E1209" s="44"/>
      <c r="F1209" s="44"/>
      <c r="G1209" s="44"/>
      <c r="H1209" s="45"/>
      <c r="I1209" s="44"/>
      <c r="J1209" s="44"/>
      <c r="K1209" s="44"/>
      <c r="L1209" s="47"/>
      <c r="M1209" s="47"/>
      <c r="N1209" s="49" t="e">
        <f aca="false">_xlfn.IFS(AND(I1209="PE",M1209="NÓMINA ENERO"),1,AND(I1209="PE",M1209="NÓMINA FEBRERO"),2,AND(I1209="PE",M1209="NÓMINA MARZO"),3,AND(I1209="PE",M1209="NÓMINA ABRIL"),4,AND(I1209="PE",M1209="NÓMINA MAYO"),5,AND(I1209="PE",M1209="NÓMINA JUNIO"),6,AND(I1209="PE",M1209="NÓMINA JULIO"),7,AND(I1209="PE",M1209="NÓMINA AGOSTO"),8,AND(I1209="PE",M1209="NÓMINA SEPTIEMBRE"),9,AND(I1209="PE",M1209="NÓMINA OCTUBRE"),10,AND(I1209="PE",M1209="NÓMINA NOVIEMBRE"),11,AND(I1209="PE",M1209="NÓMINA DICIEMBRE"),12,AND(I1209="PC",M1209="NÓMINA ENERO"),1,AND(I1209="PC",M1209="NÓMINA FEBRERO"),2,AND(I1209="PC",M1209="NÓMINA MARZO"),3,AND(I1209="PC",M1209="NÓMINA ABRIL"),4,AND(I1209="PC",M1209="NÓMINA MAYO"),5,AND(I1209="PC",M1209="NÓMINA JUNIO"),6,AND(I1209="PC",M1209="NÓMINA JULIO"),7,AND(I1209="PC",M1209="NÓMINA AGOSTO"),8,AND(I1209="PC",M1209="NÓMINA SEPTIEMBRE"),9,AND(I1209="PC",M1209="NÓMINA OCTUBRE"),10,AND(I1209="PC",M1209="NÓMINA NOVIEMBRE"),11,AND(I1209="PC",M1209="NÓMINA DICIEMBRE"),12,I1209="VCF"," ",I1209="VSF"," ",I1209="SUB"," ",I1209="ADQBYS"," ",I1209="CONV"," ")</f>
        <v>#N/A</v>
      </c>
      <c r="O1209" s="50"/>
      <c r="P1209" s="51"/>
      <c r="Q1209" s="51" t="n">
        <f aca="false">ROUND((O1209*P1209)*0.15,2)</f>
        <v>0</v>
      </c>
      <c r="R1209" s="52" t="e">
        <f aca="false">_xlfn.IFS(I1209="PE","NO RELLENAR",I1209="PC","NO RELLENAR",I1209="SUB","NO RELLENAR",I1209="ADQBYS","NO RELLENAR",I1209="CONV","NO RELLENAR",I1209="VSF","RELLENAR",I1209="VCF","RELLENAR")</f>
        <v>#N/A</v>
      </c>
      <c r="S1209" s="53"/>
      <c r="T1209" s="53"/>
      <c r="U1209" s="54"/>
      <c r="V1209" s="55"/>
      <c r="W1209" s="54"/>
      <c r="X1209" s="55"/>
      <c r="Y1209" s="51"/>
      <c r="Z1209" s="51"/>
      <c r="AA1209" s="51"/>
      <c r="AB1209" s="51"/>
      <c r="AC1209" s="51"/>
      <c r="AD1209" s="51"/>
      <c r="AE1209" s="51"/>
      <c r="AF1209" s="51"/>
      <c r="AG1209" s="51"/>
      <c r="AH1209" s="51"/>
      <c r="AI1209" s="51"/>
      <c r="AJ1209" s="51"/>
      <c r="AK1209" s="51"/>
      <c r="AL1209" s="51"/>
      <c r="AM1209" s="54"/>
      <c r="AN1209" s="51"/>
      <c r="AO1209" s="54"/>
      <c r="AP1209" s="51"/>
      <c r="AQ1209" s="54"/>
      <c r="AR1209" s="51"/>
      <c r="AS1209" s="53" t="n">
        <v>0</v>
      </c>
      <c r="AT1209" s="53" t="n">
        <v>0</v>
      </c>
      <c r="AU1209" s="53" t="e">
        <f aca="false">_xlfn.IFS(I1209="PE",0,I1209="PC",0,I1209="VCF",ROUND(AS1209*AV1209,2),I1209="VSF",ROUND(AS1209*AV1209,2),I1209="SUB",ROUND(AS1209*AV1209,2),I1209="ADQBYS",ROUND(AS1209*AV1209,2),I1209="CONV",ROUND(AS1209*AV1209,2))</f>
        <v>#N/A</v>
      </c>
      <c r="AV1209" s="56"/>
      <c r="AW1209" s="57" t="e">
        <f aca="false">_xlfn.IFS(I1209="PE",ROUND((O1209*P1209)+Q1209,2),I1209="PC",ROUND((O1209*P1209)+Q1209,2),AND(I1209="VCF",BA1209="SI"),AS1209+AU1209,AND(I1209="VCF",BA1209="NO"),AS1209,AND(I1209="VSF",BA1209="SI"),AS1209+AU1209+Y1209+Z1209,AND(I1209="VSF",BA1209="NO"),AS1209+Y1209+Z1209,AND(I1209="SUB",BA1209="SI"),AS1209+AU1209,AND(I1209="SUB",BA1209="NO"),AS1209,AND(I1209="ADQBYS",BA1209="SI"),AS1209+AU1209,AND(I1209="ADQBYS",BA1209="NO"),AS1209,AND(I1209="CONV",BA1209="SI"),AS1209+AU1209,AND(I1209="CONV",BA1209="NO"),AS1209)</f>
        <v>#N/A</v>
      </c>
      <c r="AX1209" s="53"/>
      <c r="AY1209" s="58"/>
      <c r="AZ1209" s="51"/>
      <c r="BA1209" s="59"/>
    </row>
    <row r="1210" customFormat="false" ht="18.6" hidden="false" customHeight="true" outlineLevel="0" collapsed="false">
      <c r="A1210" s="43"/>
      <c r="B1210" s="44"/>
      <c r="C1210" s="44"/>
      <c r="D1210" s="44"/>
      <c r="E1210" s="44"/>
      <c r="F1210" s="44"/>
      <c r="G1210" s="44"/>
      <c r="H1210" s="45"/>
      <c r="I1210" s="44"/>
      <c r="J1210" s="44"/>
      <c r="K1210" s="44"/>
      <c r="L1210" s="47"/>
      <c r="M1210" s="47"/>
      <c r="N1210" s="49" t="e">
        <f aca="false">_xlfn.IFS(AND(I1210="PE",M1210="NÓMINA ENERO"),1,AND(I1210="PE",M1210="NÓMINA FEBRERO"),2,AND(I1210="PE",M1210="NÓMINA MARZO"),3,AND(I1210="PE",M1210="NÓMINA ABRIL"),4,AND(I1210="PE",M1210="NÓMINA MAYO"),5,AND(I1210="PE",M1210="NÓMINA JUNIO"),6,AND(I1210="PE",M1210="NÓMINA JULIO"),7,AND(I1210="PE",M1210="NÓMINA AGOSTO"),8,AND(I1210="PE",M1210="NÓMINA SEPTIEMBRE"),9,AND(I1210="PE",M1210="NÓMINA OCTUBRE"),10,AND(I1210="PE",M1210="NÓMINA NOVIEMBRE"),11,AND(I1210="PE",M1210="NÓMINA DICIEMBRE"),12,AND(I1210="PC",M1210="NÓMINA ENERO"),1,AND(I1210="PC",M1210="NÓMINA FEBRERO"),2,AND(I1210="PC",M1210="NÓMINA MARZO"),3,AND(I1210="PC",M1210="NÓMINA ABRIL"),4,AND(I1210="PC",M1210="NÓMINA MAYO"),5,AND(I1210="PC",M1210="NÓMINA JUNIO"),6,AND(I1210="PC",M1210="NÓMINA JULIO"),7,AND(I1210="PC",M1210="NÓMINA AGOSTO"),8,AND(I1210="PC",M1210="NÓMINA SEPTIEMBRE"),9,AND(I1210="PC",M1210="NÓMINA OCTUBRE"),10,AND(I1210="PC",M1210="NÓMINA NOVIEMBRE"),11,AND(I1210="PC",M1210="NÓMINA DICIEMBRE"),12,I1210="VCF"," ",I1210="VSF"," ",I1210="SUB"," ",I1210="ADQBYS"," ",I1210="CONV"," ")</f>
        <v>#N/A</v>
      </c>
      <c r="O1210" s="50"/>
      <c r="P1210" s="51"/>
      <c r="Q1210" s="51" t="n">
        <f aca="false">ROUND((O1210*P1210)*0.15,2)</f>
        <v>0</v>
      </c>
      <c r="R1210" s="52" t="e">
        <f aca="false">_xlfn.IFS(I1210="PE","NO RELLENAR",I1210="PC","NO RELLENAR",I1210="SUB","NO RELLENAR",I1210="ADQBYS","NO RELLENAR",I1210="CONV","NO RELLENAR",I1210="VSF","RELLENAR",I1210="VCF","RELLENAR")</f>
        <v>#N/A</v>
      </c>
      <c r="S1210" s="53"/>
      <c r="T1210" s="53"/>
      <c r="U1210" s="54"/>
      <c r="V1210" s="55"/>
      <c r="W1210" s="54"/>
      <c r="X1210" s="55"/>
      <c r="Y1210" s="51"/>
      <c r="Z1210" s="51"/>
      <c r="AA1210" s="51"/>
      <c r="AB1210" s="51"/>
      <c r="AC1210" s="51"/>
      <c r="AD1210" s="51"/>
      <c r="AE1210" s="51"/>
      <c r="AF1210" s="51"/>
      <c r="AG1210" s="51"/>
      <c r="AH1210" s="51"/>
      <c r="AI1210" s="51"/>
      <c r="AJ1210" s="51"/>
      <c r="AK1210" s="51"/>
      <c r="AL1210" s="51"/>
      <c r="AM1210" s="54"/>
      <c r="AN1210" s="51"/>
      <c r="AO1210" s="54"/>
      <c r="AP1210" s="51"/>
      <c r="AQ1210" s="54"/>
      <c r="AR1210" s="51"/>
      <c r="AS1210" s="53" t="n">
        <v>0</v>
      </c>
      <c r="AT1210" s="53" t="n">
        <v>0</v>
      </c>
      <c r="AU1210" s="53" t="e">
        <f aca="false">_xlfn.IFS(I1210="PE",0,I1210="PC",0,I1210="VCF",ROUND(AS1210*AV1210,2),I1210="VSF",ROUND(AS1210*AV1210,2),I1210="SUB",ROUND(AS1210*AV1210,2),I1210="ADQBYS",ROUND(AS1210*AV1210,2),I1210="CONV",ROUND(AS1210*AV1210,2))</f>
        <v>#N/A</v>
      </c>
      <c r="AV1210" s="56"/>
      <c r="AW1210" s="57" t="e">
        <f aca="false">_xlfn.IFS(I1210="PE",ROUND((O1210*P1210)+Q1210,2),I1210="PC",ROUND((O1210*P1210)+Q1210,2),AND(I1210="VCF",BA1210="SI"),AS1210+AU1210,AND(I1210="VCF",BA1210="NO"),AS1210,AND(I1210="VSF",BA1210="SI"),AS1210+AU1210+Y1210+Z1210,AND(I1210="VSF",BA1210="NO"),AS1210+Y1210+Z1210,AND(I1210="SUB",BA1210="SI"),AS1210+AU1210,AND(I1210="SUB",BA1210="NO"),AS1210,AND(I1210="ADQBYS",BA1210="SI"),AS1210+AU1210,AND(I1210="ADQBYS",BA1210="NO"),AS1210,AND(I1210="CONV",BA1210="SI"),AS1210+AU1210,AND(I1210="CONV",BA1210="NO"),AS1210)</f>
        <v>#N/A</v>
      </c>
      <c r="AX1210" s="53"/>
      <c r="AY1210" s="58"/>
      <c r="AZ1210" s="51"/>
      <c r="BA1210" s="59"/>
    </row>
    <row r="1211" customFormat="false" ht="18.6" hidden="false" customHeight="true" outlineLevel="0" collapsed="false">
      <c r="A1211" s="43"/>
      <c r="B1211" s="44"/>
      <c r="C1211" s="44"/>
      <c r="D1211" s="44"/>
      <c r="E1211" s="44"/>
      <c r="F1211" s="44"/>
      <c r="G1211" s="44"/>
      <c r="H1211" s="45"/>
      <c r="I1211" s="44"/>
      <c r="J1211" s="44"/>
      <c r="K1211" s="44"/>
      <c r="L1211" s="47"/>
      <c r="M1211" s="47"/>
      <c r="N1211" s="49" t="e">
        <f aca="false">_xlfn.IFS(AND(I1211="PE",M1211="NÓMINA ENERO"),1,AND(I1211="PE",M1211="NÓMINA FEBRERO"),2,AND(I1211="PE",M1211="NÓMINA MARZO"),3,AND(I1211="PE",M1211="NÓMINA ABRIL"),4,AND(I1211="PE",M1211="NÓMINA MAYO"),5,AND(I1211="PE",M1211="NÓMINA JUNIO"),6,AND(I1211="PE",M1211="NÓMINA JULIO"),7,AND(I1211="PE",M1211="NÓMINA AGOSTO"),8,AND(I1211="PE",M1211="NÓMINA SEPTIEMBRE"),9,AND(I1211="PE",M1211="NÓMINA OCTUBRE"),10,AND(I1211="PE",M1211="NÓMINA NOVIEMBRE"),11,AND(I1211="PE",M1211="NÓMINA DICIEMBRE"),12,AND(I1211="PC",M1211="NÓMINA ENERO"),1,AND(I1211="PC",M1211="NÓMINA FEBRERO"),2,AND(I1211="PC",M1211="NÓMINA MARZO"),3,AND(I1211="PC",M1211="NÓMINA ABRIL"),4,AND(I1211="PC",M1211="NÓMINA MAYO"),5,AND(I1211="PC",M1211="NÓMINA JUNIO"),6,AND(I1211="PC",M1211="NÓMINA JULIO"),7,AND(I1211="PC",M1211="NÓMINA AGOSTO"),8,AND(I1211="PC",M1211="NÓMINA SEPTIEMBRE"),9,AND(I1211="PC",M1211="NÓMINA OCTUBRE"),10,AND(I1211="PC",M1211="NÓMINA NOVIEMBRE"),11,AND(I1211="PC",M1211="NÓMINA DICIEMBRE"),12,I1211="VCF"," ",I1211="VSF"," ",I1211="SUB"," ",I1211="ADQBYS"," ",I1211="CONV"," ")</f>
        <v>#N/A</v>
      </c>
      <c r="O1211" s="50"/>
      <c r="P1211" s="51"/>
      <c r="Q1211" s="51" t="n">
        <f aca="false">ROUND((O1211*P1211)*0.15,2)</f>
        <v>0</v>
      </c>
      <c r="R1211" s="52" t="e">
        <f aca="false">_xlfn.IFS(I1211="PE","NO RELLENAR",I1211="PC","NO RELLENAR",I1211="SUB","NO RELLENAR",I1211="ADQBYS","NO RELLENAR",I1211="CONV","NO RELLENAR",I1211="VSF","RELLENAR",I1211="VCF","RELLENAR")</f>
        <v>#N/A</v>
      </c>
      <c r="S1211" s="53"/>
      <c r="T1211" s="53"/>
      <c r="U1211" s="54"/>
      <c r="V1211" s="55"/>
      <c r="W1211" s="54"/>
      <c r="X1211" s="55"/>
      <c r="Y1211" s="51"/>
      <c r="Z1211" s="51"/>
      <c r="AA1211" s="51"/>
      <c r="AB1211" s="51"/>
      <c r="AC1211" s="51"/>
      <c r="AD1211" s="51"/>
      <c r="AE1211" s="51"/>
      <c r="AF1211" s="51"/>
      <c r="AG1211" s="51"/>
      <c r="AH1211" s="51"/>
      <c r="AI1211" s="51"/>
      <c r="AJ1211" s="51"/>
      <c r="AK1211" s="51"/>
      <c r="AL1211" s="51"/>
      <c r="AM1211" s="54"/>
      <c r="AN1211" s="51"/>
      <c r="AO1211" s="54"/>
      <c r="AP1211" s="51"/>
      <c r="AQ1211" s="54"/>
      <c r="AR1211" s="51"/>
      <c r="AS1211" s="53" t="n">
        <v>0</v>
      </c>
      <c r="AT1211" s="53" t="n">
        <v>0</v>
      </c>
      <c r="AU1211" s="53" t="e">
        <f aca="false">_xlfn.IFS(I1211="PE",0,I1211="PC",0,I1211="VCF",ROUND(AS1211*AV1211,2),I1211="VSF",ROUND(AS1211*AV1211,2),I1211="SUB",ROUND(AS1211*AV1211,2),I1211="ADQBYS",ROUND(AS1211*AV1211,2),I1211="CONV",ROUND(AS1211*AV1211,2))</f>
        <v>#N/A</v>
      </c>
      <c r="AV1211" s="56"/>
      <c r="AW1211" s="57" t="e">
        <f aca="false">_xlfn.IFS(I1211="PE",ROUND((O1211*P1211)+Q1211,2),I1211="PC",ROUND((O1211*P1211)+Q1211,2),AND(I1211="VCF",BA1211="SI"),AS1211+AU1211,AND(I1211="VCF",BA1211="NO"),AS1211,AND(I1211="VSF",BA1211="SI"),AS1211+AU1211+Y1211+Z1211,AND(I1211="VSF",BA1211="NO"),AS1211+Y1211+Z1211,AND(I1211="SUB",BA1211="SI"),AS1211+AU1211,AND(I1211="SUB",BA1211="NO"),AS1211,AND(I1211="ADQBYS",BA1211="SI"),AS1211+AU1211,AND(I1211="ADQBYS",BA1211="NO"),AS1211,AND(I1211="CONV",BA1211="SI"),AS1211+AU1211,AND(I1211="CONV",BA1211="NO"),AS1211)</f>
        <v>#N/A</v>
      </c>
      <c r="AX1211" s="53"/>
      <c r="AY1211" s="58"/>
      <c r="AZ1211" s="51"/>
      <c r="BA1211" s="59"/>
    </row>
    <row r="1212" customFormat="false" ht="18.6" hidden="false" customHeight="true" outlineLevel="0" collapsed="false">
      <c r="A1212" s="43"/>
      <c r="B1212" s="44"/>
      <c r="C1212" s="44"/>
      <c r="D1212" s="44"/>
      <c r="E1212" s="44"/>
      <c r="F1212" s="44"/>
      <c r="G1212" s="44"/>
      <c r="H1212" s="45"/>
      <c r="I1212" s="44"/>
      <c r="J1212" s="44"/>
      <c r="K1212" s="44"/>
      <c r="L1212" s="47"/>
      <c r="M1212" s="47"/>
      <c r="N1212" s="49" t="e">
        <f aca="false">_xlfn.IFS(AND(I1212="PE",M1212="NÓMINA ENERO"),1,AND(I1212="PE",M1212="NÓMINA FEBRERO"),2,AND(I1212="PE",M1212="NÓMINA MARZO"),3,AND(I1212="PE",M1212="NÓMINA ABRIL"),4,AND(I1212="PE",M1212="NÓMINA MAYO"),5,AND(I1212="PE",M1212="NÓMINA JUNIO"),6,AND(I1212="PE",M1212="NÓMINA JULIO"),7,AND(I1212="PE",M1212="NÓMINA AGOSTO"),8,AND(I1212="PE",M1212="NÓMINA SEPTIEMBRE"),9,AND(I1212="PE",M1212="NÓMINA OCTUBRE"),10,AND(I1212="PE",M1212="NÓMINA NOVIEMBRE"),11,AND(I1212="PE",M1212="NÓMINA DICIEMBRE"),12,AND(I1212="PC",M1212="NÓMINA ENERO"),1,AND(I1212="PC",M1212="NÓMINA FEBRERO"),2,AND(I1212="PC",M1212="NÓMINA MARZO"),3,AND(I1212="PC",M1212="NÓMINA ABRIL"),4,AND(I1212="PC",M1212="NÓMINA MAYO"),5,AND(I1212="PC",M1212="NÓMINA JUNIO"),6,AND(I1212="PC",M1212="NÓMINA JULIO"),7,AND(I1212="PC",M1212="NÓMINA AGOSTO"),8,AND(I1212="PC",M1212="NÓMINA SEPTIEMBRE"),9,AND(I1212="PC",M1212="NÓMINA OCTUBRE"),10,AND(I1212="PC",M1212="NÓMINA NOVIEMBRE"),11,AND(I1212="PC",M1212="NÓMINA DICIEMBRE"),12,I1212="VCF"," ",I1212="VSF"," ",I1212="SUB"," ",I1212="ADQBYS"," ",I1212="CONV"," ")</f>
        <v>#N/A</v>
      </c>
      <c r="O1212" s="50"/>
      <c r="P1212" s="51"/>
      <c r="Q1212" s="51" t="n">
        <f aca="false">ROUND((O1212*P1212)*0.15,2)</f>
        <v>0</v>
      </c>
      <c r="R1212" s="52" t="e">
        <f aca="false">_xlfn.IFS(I1212="PE","NO RELLENAR",I1212="PC","NO RELLENAR",I1212="SUB","NO RELLENAR",I1212="ADQBYS","NO RELLENAR",I1212="CONV","NO RELLENAR",I1212="VSF","RELLENAR",I1212="VCF","RELLENAR")</f>
        <v>#N/A</v>
      </c>
      <c r="S1212" s="53"/>
      <c r="T1212" s="53"/>
      <c r="U1212" s="54"/>
      <c r="V1212" s="55"/>
      <c r="W1212" s="54"/>
      <c r="X1212" s="55"/>
      <c r="Y1212" s="51"/>
      <c r="Z1212" s="51"/>
      <c r="AA1212" s="51"/>
      <c r="AB1212" s="51"/>
      <c r="AC1212" s="51"/>
      <c r="AD1212" s="51"/>
      <c r="AE1212" s="51"/>
      <c r="AF1212" s="51"/>
      <c r="AG1212" s="51"/>
      <c r="AH1212" s="51"/>
      <c r="AI1212" s="51"/>
      <c r="AJ1212" s="51"/>
      <c r="AK1212" s="51"/>
      <c r="AL1212" s="51"/>
      <c r="AM1212" s="54"/>
      <c r="AN1212" s="51"/>
      <c r="AO1212" s="54"/>
      <c r="AP1212" s="51"/>
      <c r="AQ1212" s="54"/>
      <c r="AR1212" s="51"/>
      <c r="AS1212" s="53" t="n">
        <v>0</v>
      </c>
      <c r="AT1212" s="53" t="n">
        <v>0</v>
      </c>
      <c r="AU1212" s="53" t="e">
        <f aca="false">_xlfn.IFS(I1212="PE",0,I1212="PC",0,I1212="VCF",ROUND(AS1212*AV1212,2),I1212="VSF",ROUND(AS1212*AV1212,2),I1212="SUB",ROUND(AS1212*AV1212,2),I1212="ADQBYS",ROUND(AS1212*AV1212,2),I1212="CONV",ROUND(AS1212*AV1212,2))</f>
        <v>#N/A</v>
      </c>
      <c r="AV1212" s="56"/>
      <c r="AW1212" s="57" t="e">
        <f aca="false">_xlfn.IFS(I1212="PE",ROUND((O1212*P1212)+Q1212,2),I1212="PC",ROUND((O1212*P1212)+Q1212,2),AND(I1212="VCF",BA1212="SI"),AS1212+AU1212,AND(I1212="VCF",BA1212="NO"),AS1212,AND(I1212="VSF",BA1212="SI"),AS1212+AU1212+Y1212+Z1212,AND(I1212="VSF",BA1212="NO"),AS1212+Y1212+Z1212,AND(I1212="SUB",BA1212="SI"),AS1212+AU1212,AND(I1212="SUB",BA1212="NO"),AS1212,AND(I1212="ADQBYS",BA1212="SI"),AS1212+AU1212,AND(I1212="ADQBYS",BA1212="NO"),AS1212,AND(I1212="CONV",BA1212="SI"),AS1212+AU1212,AND(I1212="CONV",BA1212="NO"),AS1212)</f>
        <v>#N/A</v>
      </c>
      <c r="AX1212" s="53"/>
      <c r="AY1212" s="58"/>
      <c r="AZ1212" s="51"/>
      <c r="BA1212" s="59"/>
    </row>
    <row r="1213" customFormat="false" ht="18.6" hidden="false" customHeight="true" outlineLevel="0" collapsed="false">
      <c r="A1213" s="43"/>
      <c r="B1213" s="44"/>
      <c r="C1213" s="44"/>
      <c r="D1213" s="44"/>
      <c r="E1213" s="44"/>
      <c r="F1213" s="44"/>
      <c r="G1213" s="44"/>
      <c r="H1213" s="45"/>
      <c r="I1213" s="44"/>
      <c r="J1213" s="44"/>
      <c r="K1213" s="44"/>
      <c r="L1213" s="47"/>
      <c r="M1213" s="47"/>
      <c r="N1213" s="49" t="e">
        <f aca="false">_xlfn.IFS(AND(I1213="PE",M1213="NÓMINA ENERO"),1,AND(I1213="PE",M1213="NÓMINA FEBRERO"),2,AND(I1213="PE",M1213="NÓMINA MARZO"),3,AND(I1213="PE",M1213="NÓMINA ABRIL"),4,AND(I1213="PE",M1213="NÓMINA MAYO"),5,AND(I1213="PE",M1213="NÓMINA JUNIO"),6,AND(I1213="PE",M1213="NÓMINA JULIO"),7,AND(I1213="PE",M1213="NÓMINA AGOSTO"),8,AND(I1213="PE",M1213="NÓMINA SEPTIEMBRE"),9,AND(I1213="PE",M1213="NÓMINA OCTUBRE"),10,AND(I1213="PE",M1213="NÓMINA NOVIEMBRE"),11,AND(I1213="PE",M1213="NÓMINA DICIEMBRE"),12,AND(I1213="PC",M1213="NÓMINA ENERO"),1,AND(I1213="PC",M1213="NÓMINA FEBRERO"),2,AND(I1213="PC",M1213="NÓMINA MARZO"),3,AND(I1213="PC",M1213="NÓMINA ABRIL"),4,AND(I1213="PC",M1213="NÓMINA MAYO"),5,AND(I1213="PC",M1213="NÓMINA JUNIO"),6,AND(I1213="PC",M1213="NÓMINA JULIO"),7,AND(I1213="PC",M1213="NÓMINA AGOSTO"),8,AND(I1213="PC",M1213="NÓMINA SEPTIEMBRE"),9,AND(I1213="PC",M1213="NÓMINA OCTUBRE"),10,AND(I1213="PC",M1213="NÓMINA NOVIEMBRE"),11,AND(I1213="PC",M1213="NÓMINA DICIEMBRE"),12,I1213="VCF"," ",I1213="VSF"," ",I1213="SUB"," ",I1213="ADQBYS"," ",I1213="CONV"," ")</f>
        <v>#N/A</v>
      </c>
      <c r="O1213" s="50"/>
      <c r="P1213" s="51"/>
      <c r="Q1213" s="51" t="n">
        <f aca="false">ROUND((O1213*P1213)*0.15,2)</f>
        <v>0</v>
      </c>
      <c r="R1213" s="52" t="e">
        <f aca="false">_xlfn.IFS(I1213="PE","NO RELLENAR",I1213="PC","NO RELLENAR",I1213="SUB","NO RELLENAR",I1213="ADQBYS","NO RELLENAR",I1213="CONV","NO RELLENAR",I1213="VSF","RELLENAR",I1213="VCF","RELLENAR")</f>
        <v>#N/A</v>
      </c>
      <c r="S1213" s="53"/>
      <c r="T1213" s="53"/>
      <c r="U1213" s="54"/>
      <c r="V1213" s="55"/>
      <c r="W1213" s="54"/>
      <c r="X1213" s="55"/>
      <c r="Y1213" s="51"/>
      <c r="Z1213" s="51"/>
      <c r="AA1213" s="51"/>
      <c r="AB1213" s="51"/>
      <c r="AC1213" s="51"/>
      <c r="AD1213" s="51"/>
      <c r="AE1213" s="51"/>
      <c r="AF1213" s="51"/>
      <c r="AG1213" s="51"/>
      <c r="AH1213" s="51"/>
      <c r="AI1213" s="51"/>
      <c r="AJ1213" s="51"/>
      <c r="AK1213" s="51"/>
      <c r="AL1213" s="51"/>
      <c r="AM1213" s="54"/>
      <c r="AN1213" s="51"/>
      <c r="AO1213" s="54"/>
      <c r="AP1213" s="51"/>
      <c r="AQ1213" s="54"/>
      <c r="AR1213" s="51"/>
      <c r="AS1213" s="53" t="n">
        <v>0</v>
      </c>
      <c r="AT1213" s="53" t="n">
        <v>0</v>
      </c>
      <c r="AU1213" s="53" t="e">
        <f aca="false">_xlfn.IFS(I1213="PE",0,I1213="PC",0,I1213="VCF",ROUND(AS1213*AV1213,2),I1213="VSF",ROUND(AS1213*AV1213,2),I1213="SUB",ROUND(AS1213*AV1213,2),I1213="ADQBYS",ROUND(AS1213*AV1213,2),I1213="CONV",ROUND(AS1213*AV1213,2))</f>
        <v>#N/A</v>
      </c>
      <c r="AV1213" s="56"/>
      <c r="AW1213" s="57" t="e">
        <f aca="false">_xlfn.IFS(I1213="PE",ROUND((O1213*P1213)+Q1213,2),I1213="PC",ROUND((O1213*P1213)+Q1213,2),AND(I1213="VCF",BA1213="SI"),AS1213+AU1213,AND(I1213="VCF",BA1213="NO"),AS1213,AND(I1213="VSF",BA1213="SI"),AS1213+AU1213+Y1213+Z1213,AND(I1213="VSF",BA1213="NO"),AS1213+Y1213+Z1213,AND(I1213="SUB",BA1213="SI"),AS1213+AU1213,AND(I1213="SUB",BA1213="NO"),AS1213,AND(I1213="ADQBYS",BA1213="SI"),AS1213+AU1213,AND(I1213="ADQBYS",BA1213="NO"),AS1213,AND(I1213="CONV",BA1213="SI"),AS1213+AU1213,AND(I1213="CONV",BA1213="NO"),AS1213)</f>
        <v>#N/A</v>
      </c>
      <c r="AX1213" s="53"/>
      <c r="AY1213" s="58"/>
      <c r="AZ1213" s="51"/>
      <c r="BA1213" s="59"/>
    </row>
    <row r="1214" customFormat="false" ht="18.6" hidden="false" customHeight="true" outlineLevel="0" collapsed="false">
      <c r="A1214" s="43"/>
      <c r="B1214" s="44"/>
      <c r="C1214" s="44"/>
      <c r="D1214" s="44"/>
      <c r="E1214" s="44"/>
      <c r="F1214" s="44"/>
      <c r="G1214" s="44"/>
      <c r="H1214" s="45"/>
      <c r="I1214" s="44"/>
      <c r="J1214" s="44"/>
      <c r="K1214" s="44"/>
      <c r="L1214" s="47"/>
      <c r="M1214" s="47"/>
      <c r="N1214" s="49" t="e">
        <f aca="false">_xlfn.IFS(AND(I1214="PE",M1214="NÓMINA ENERO"),1,AND(I1214="PE",M1214="NÓMINA FEBRERO"),2,AND(I1214="PE",M1214="NÓMINA MARZO"),3,AND(I1214="PE",M1214="NÓMINA ABRIL"),4,AND(I1214="PE",M1214="NÓMINA MAYO"),5,AND(I1214="PE",M1214="NÓMINA JUNIO"),6,AND(I1214="PE",M1214="NÓMINA JULIO"),7,AND(I1214="PE",M1214="NÓMINA AGOSTO"),8,AND(I1214="PE",M1214="NÓMINA SEPTIEMBRE"),9,AND(I1214="PE",M1214="NÓMINA OCTUBRE"),10,AND(I1214="PE",M1214="NÓMINA NOVIEMBRE"),11,AND(I1214="PE",M1214="NÓMINA DICIEMBRE"),12,AND(I1214="PC",M1214="NÓMINA ENERO"),1,AND(I1214="PC",M1214="NÓMINA FEBRERO"),2,AND(I1214="PC",M1214="NÓMINA MARZO"),3,AND(I1214="PC",M1214="NÓMINA ABRIL"),4,AND(I1214="PC",M1214="NÓMINA MAYO"),5,AND(I1214="PC",M1214="NÓMINA JUNIO"),6,AND(I1214="PC",M1214="NÓMINA JULIO"),7,AND(I1214="PC",M1214="NÓMINA AGOSTO"),8,AND(I1214="PC",M1214="NÓMINA SEPTIEMBRE"),9,AND(I1214="PC",M1214="NÓMINA OCTUBRE"),10,AND(I1214="PC",M1214="NÓMINA NOVIEMBRE"),11,AND(I1214="PC",M1214="NÓMINA DICIEMBRE"),12,I1214="VCF"," ",I1214="VSF"," ",I1214="SUB"," ",I1214="ADQBYS"," ",I1214="CONV"," ")</f>
        <v>#N/A</v>
      </c>
      <c r="O1214" s="50"/>
      <c r="P1214" s="51"/>
      <c r="Q1214" s="51" t="n">
        <f aca="false">ROUND((O1214*P1214)*0.15,2)</f>
        <v>0</v>
      </c>
      <c r="R1214" s="52" t="e">
        <f aca="false">_xlfn.IFS(I1214="PE","NO RELLENAR",I1214="PC","NO RELLENAR",I1214="SUB","NO RELLENAR",I1214="ADQBYS","NO RELLENAR",I1214="CONV","NO RELLENAR",I1214="VSF","RELLENAR",I1214="VCF","RELLENAR")</f>
        <v>#N/A</v>
      </c>
      <c r="S1214" s="53"/>
      <c r="T1214" s="53"/>
      <c r="U1214" s="54"/>
      <c r="V1214" s="55"/>
      <c r="W1214" s="54"/>
      <c r="X1214" s="55"/>
      <c r="Y1214" s="51"/>
      <c r="Z1214" s="51"/>
      <c r="AA1214" s="51"/>
      <c r="AB1214" s="51"/>
      <c r="AC1214" s="51"/>
      <c r="AD1214" s="51"/>
      <c r="AE1214" s="51"/>
      <c r="AF1214" s="51"/>
      <c r="AG1214" s="51"/>
      <c r="AH1214" s="51"/>
      <c r="AI1214" s="51"/>
      <c r="AJ1214" s="51"/>
      <c r="AK1214" s="51"/>
      <c r="AL1214" s="51"/>
      <c r="AM1214" s="54"/>
      <c r="AN1214" s="51"/>
      <c r="AO1214" s="54"/>
      <c r="AP1214" s="51"/>
      <c r="AQ1214" s="54"/>
      <c r="AR1214" s="51"/>
      <c r="AS1214" s="53" t="n">
        <v>0</v>
      </c>
      <c r="AT1214" s="53" t="n">
        <v>0</v>
      </c>
      <c r="AU1214" s="53" t="e">
        <f aca="false">_xlfn.IFS(I1214="PE",0,I1214="PC",0,I1214="VCF",ROUND(AS1214*AV1214,2),I1214="VSF",ROUND(AS1214*AV1214,2),I1214="SUB",ROUND(AS1214*AV1214,2),I1214="ADQBYS",ROUND(AS1214*AV1214,2),I1214="CONV",ROUND(AS1214*AV1214,2))</f>
        <v>#N/A</v>
      </c>
      <c r="AV1214" s="56"/>
      <c r="AW1214" s="57" t="e">
        <f aca="false">_xlfn.IFS(I1214="PE",ROUND((O1214*P1214)+Q1214,2),I1214="PC",ROUND((O1214*P1214)+Q1214,2),AND(I1214="VCF",BA1214="SI"),AS1214+AU1214,AND(I1214="VCF",BA1214="NO"),AS1214,AND(I1214="VSF",BA1214="SI"),AS1214+AU1214+Y1214+Z1214,AND(I1214="VSF",BA1214="NO"),AS1214+Y1214+Z1214,AND(I1214="SUB",BA1214="SI"),AS1214+AU1214,AND(I1214="SUB",BA1214="NO"),AS1214,AND(I1214="ADQBYS",BA1214="SI"),AS1214+AU1214,AND(I1214="ADQBYS",BA1214="NO"),AS1214,AND(I1214="CONV",BA1214="SI"),AS1214+AU1214,AND(I1214="CONV",BA1214="NO"),AS1214)</f>
        <v>#N/A</v>
      </c>
      <c r="AX1214" s="53"/>
      <c r="AY1214" s="58"/>
      <c r="AZ1214" s="51"/>
      <c r="BA1214" s="59"/>
    </row>
    <row r="1215" customFormat="false" ht="18.6" hidden="false" customHeight="true" outlineLevel="0" collapsed="false">
      <c r="A1215" s="43"/>
      <c r="B1215" s="44"/>
      <c r="C1215" s="44"/>
      <c r="D1215" s="44"/>
      <c r="E1215" s="44"/>
      <c r="F1215" s="44"/>
      <c r="G1215" s="44"/>
      <c r="H1215" s="45"/>
      <c r="I1215" s="44"/>
      <c r="J1215" s="44"/>
      <c r="K1215" s="44"/>
      <c r="L1215" s="47"/>
      <c r="M1215" s="47"/>
      <c r="N1215" s="49" t="e">
        <f aca="false">_xlfn.IFS(AND(I1215="PE",M1215="NÓMINA ENERO"),1,AND(I1215="PE",M1215="NÓMINA FEBRERO"),2,AND(I1215="PE",M1215="NÓMINA MARZO"),3,AND(I1215="PE",M1215="NÓMINA ABRIL"),4,AND(I1215="PE",M1215="NÓMINA MAYO"),5,AND(I1215="PE",M1215="NÓMINA JUNIO"),6,AND(I1215="PE",M1215="NÓMINA JULIO"),7,AND(I1215="PE",M1215="NÓMINA AGOSTO"),8,AND(I1215="PE",M1215="NÓMINA SEPTIEMBRE"),9,AND(I1215="PE",M1215="NÓMINA OCTUBRE"),10,AND(I1215="PE",M1215="NÓMINA NOVIEMBRE"),11,AND(I1215="PE",M1215="NÓMINA DICIEMBRE"),12,AND(I1215="PC",M1215="NÓMINA ENERO"),1,AND(I1215="PC",M1215="NÓMINA FEBRERO"),2,AND(I1215="PC",M1215="NÓMINA MARZO"),3,AND(I1215="PC",M1215="NÓMINA ABRIL"),4,AND(I1215="PC",M1215="NÓMINA MAYO"),5,AND(I1215="PC",M1215="NÓMINA JUNIO"),6,AND(I1215="PC",M1215="NÓMINA JULIO"),7,AND(I1215="PC",M1215="NÓMINA AGOSTO"),8,AND(I1215="PC",M1215="NÓMINA SEPTIEMBRE"),9,AND(I1215="PC",M1215="NÓMINA OCTUBRE"),10,AND(I1215="PC",M1215="NÓMINA NOVIEMBRE"),11,AND(I1215="PC",M1215="NÓMINA DICIEMBRE"),12,I1215="VCF"," ",I1215="VSF"," ",I1215="SUB"," ",I1215="ADQBYS"," ",I1215="CONV"," ")</f>
        <v>#N/A</v>
      </c>
      <c r="O1215" s="50"/>
      <c r="P1215" s="51"/>
      <c r="Q1215" s="51" t="n">
        <f aca="false">ROUND((O1215*P1215)*0.15,2)</f>
        <v>0</v>
      </c>
      <c r="R1215" s="52" t="e">
        <f aca="false">_xlfn.IFS(I1215="PE","NO RELLENAR",I1215="PC","NO RELLENAR",I1215="SUB","NO RELLENAR",I1215="ADQBYS","NO RELLENAR",I1215="CONV","NO RELLENAR",I1215="VSF","RELLENAR",I1215="VCF","RELLENAR")</f>
        <v>#N/A</v>
      </c>
      <c r="S1215" s="53"/>
      <c r="T1215" s="53"/>
      <c r="U1215" s="54"/>
      <c r="V1215" s="55"/>
      <c r="W1215" s="54"/>
      <c r="X1215" s="55"/>
      <c r="Y1215" s="51"/>
      <c r="Z1215" s="51"/>
      <c r="AA1215" s="51"/>
      <c r="AB1215" s="51"/>
      <c r="AC1215" s="51"/>
      <c r="AD1215" s="51"/>
      <c r="AE1215" s="51"/>
      <c r="AF1215" s="51"/>
      <c r="AG1215" s="51"/>
      <c r="AH1215" s="51"/>
      <c r="AI1215" s="51"/>
      <c r="AJ1215" s="51"/>
      <c r="AK1215" s="51"/>
      <c r="AL1215" s="51"/>
      <c r="AM1215" s="54"/>
      <c r="AN1215" s="51"/>
      <c r="AO1215" s="54"/>
      <c r="AP1215" s="51"/>
      <c r="AQ1215" s="54"/>
      <c r="AR1215" s="51"/>
      <c r="AS1215" s="53" t="n">
        <v>0</v>
      </c>
      <c r="AT1215" s="53" t="n">
        <v>0</v>
      </c>
      <c r="AU1215" s="53" t="e">
        <f aca="false">_xlfn.IFS(I1215="PE",0,I1215="PC",0,I1215="VCF",ROUND(AS1215*AV1215,2),I1215="VSF",ROUND(AS1215*AV1215,2),I1215="SUB",ROUND(AS1215*AV1215,2),I1215="ADQBYS",ROUND(AS1215*AV1215,2),I1215="CONV",ROUND(AS1215*AV1215,2))</f>
        <v>#N/A</v>
      </c>
      <c r="AV1215" s="56"/>
      <c r="AW1215" s="57" t="e">
        <f aca="false">_xlfn.IFS(I1215="PE",ROUND((O1215*P1215)+Q1215,2),I1215="PC",ROUND((O1215*P1215)+Q1215,2),AND(I1215="VCF",BA1215="SI"),AS1215+AU1215,AND(I1215="VCF",BA1215="NO"),AS1215,AND(I1215="VSF",BA1215="SI"),AS1215+AU1215+Y1215+Z1215,AND(I1215="VSF",BA1215="NO"),AS1215+Y1215+Z1215,AND(I1215="SUB",BA1215="SI"),AS1215+AU1215,AND(I1215="SUB",BA1215="NO"),AS1215,AND(I1215="ADQBYS",BA1215="SI"),AS1215+AU1215,AND(I1215="ADQBYS",BA1215="NO"),AS1215,AND(I1215="CONV",BA1215="SI"),AS1215+AU1215,AND(I1215="CONV",BA1215="NO"),AS1215)</f>
        <v>#N/A</v>
      </c>
      <c r="AX1215" s="53"/>
      <c r="AY1215" s="58"/>
      <c r="AZ1215" s="51"/>
      <c r="BA1215" s="59"/>
    </row>
    <row r="1216" customFormat="false" ht="18.6" hidden="false" customHeight="true" outlineLevel="0" collapsed="false">
      <c r="A1216" s="43"/>
      <c r="B1216" s="44"/>
      <c r="C1216" s="44"/>
      <c r="D1216" s="44"/>
      <c r="E1216" s="44"/>
      <c r="F1216" s="44"/>
      <c r="G1216" s="44"/>
      <c r="H1216" s="45"/>
      <c r="I1216" s="44"/>
      <c r="J1216" s="44"/>
      <c r="K1216" s="44"/>
      <c r="L1216" s="47"/>
      <c r="M1216" s="47"/>
      <c r="N1216" s="49" t="e">
        <f aca="false">_xlfn.IFS(AND(I1216="PE",M1216="NÓMINA ENERO"),1,AND(I1216="PE",M1216="NÓMINA FEBRERO"),2,AND(I1216="PE",M1216="NÓMINA MARZO"),3,AND(I1216="PE",M1216="NÓMINA ABRIL"),4,AND(I1216="PE",M1216="NÓMINA MAYO"),5,AND(I1216="PE",M1216="NÓMINA JUNIO"),6,AND(I1216="PE",M1216="NÓMINA JULIO"),7,AND(I1216="PE",M1216="NÓMINA AGOSTO"),8,AND(I1216="PE",M1216="NÓMINA SEPTIEMBRE"),9,AND(I1216="PE",M1216="NÓMINA OCTUBRE"),10,AND(I1216="PE",M1216="NÓMINA NOVIEMBRE"),11,AND(I1216="PE",M1216="NÓMINA DICIEMBRE"),12,AND(I1216="PC",M1216="NÓMINA ENERO"),1,AND(I1216="PC",M1216="NÓMINA FEBRERO"),2,AND(I1216="PC",M1216="NÓMINA MARZO"),3,AND(I1216="PC",M1216="NÓMINA ABRIL"),4,AND(I1216="PC",M1216="NÓMINA MAYO"),5,AND(I1216="PC",M1216="NÓMINA JUNIO"),6,AND(I1216="PC",M1216="NÓMINA JULIO"),7,AND(I1216="PC",M1216="NÓMINA AGOSTO"),8,AND(I1216="PC",M1216="NÓMINA SEPTIEMBRE"),9,AND(I1216="PC",M1216="NÓMINA OCTUBRE"),10,AND(I1216="PC",M1216="NÓMINA NOVIEMBRE"),11,AND(I1216="PC",M1216="NÓMINA DICIEMBRE"),12,I1216="VCF"," ",I1216="VSF"," ",I1216="SUB"," ",I1216="ADQBYS"," ",I1216="CONV"," ")</f>
        <v>#N/A</v>
      </c>
      <c r="O1216" s="50"/>
      <c r="P1216" s="51"/>
      <c r="Q1216" s="51" t="n">
        <f aca="false">ROUND((O1216*P1216)*0.15,2)</f>
        <v>0</v>
      </c>
      <c r="R1216" s="52" t="e">
        <f aca="false">_xlfn.IFS(I1216="PE","NO RELLENAR",I1216="PC","NO RELLENAR",I1216="SUB","NO RELLENAR",I1216="ADQBYS","NO RELLENAR",I1216="CONV","NO RELLENAR",I1216="VSF","RELLENAR",I1216="VCF","RELLENAR")</f>
        <v>#N/A</v>
      </c>
      <c r="S1216" s="53"/>
      <c r="T1216" s="53"/>
      <c r="U1216" s="54"/>
      <c r="V1216" s="55"/>
      <c r="W1216" s="54"/>
      <c r="X1216" s="55"/>
      <c r="Y1216" s="51"/>
      <c r="Z1216" s="51"/>
      <c r="AA1216" s="51"/>
      <c r="AB1216" s="51"/>
      <c r="AC1216" s="51"/>
      <c r="AD1216" s="51"/>
      <c r="AE1216" s="51"/>
      <c r="AF1216" s="51"/>
      <c r="AG1216" s="51"/>
      <c r="AH1216" s="51"/>
      <c r="AI1216" s="51"/>
      <c r="AJ1216" s="51"/>
      <c r="AK1216" s="51"/>
      <c r="AL1216" s="51"/>
      <c r="AM1216" s="54"/>
      <c r="AN1216" s="51"/>
      <c r="AO1216" s="54"/>
      <c r="AP1216" s="51"/>
      <c r="AQ1216" s="54"/>
      <c r="AR1216" s="51"/>
      <c r="AS1216" s="53" t="n">
        <v>0</v>
      </c>
      <c r="AT1216" s="53" t="n">
        <v>0</v>
      </c>
      <c r="AU1216" s="53" t="e">
        <f aca="false">_xlfn.IFS(I1216="PE",0,I1216="PC",0,I1216="VCF",ROUND(AS1216*AV1216,2),I1216="VSF",ROUND(AS1216*AV1216,2),I1216="SUB",ROUND(AS1216*AV1216,2),I1216="ADQBYS",ROUND(AS1216*AV1216,2),I1216="CONV",ROUND(AS1216*AV1216,2))</f>
        <v>#N/A</v>
      </c>
      <c r="AV1216" s="56"/>
      <c r="AW1216" s="57" t="e">
        <f aca="false">_xlfn.IFS(I1216="PE",ROUND((O1216*P1216)+Q1216,2),I1216="PC",ROUND((O1216*P1216)+Q1216,2),AND(I1216="VCF",BA1216="SI"),AS1216+AU1216,AND(I1216="VCF",BA1216="NO"),AS1216,AND(I1216="VSF",BA1216="SI"),AS1216+AU1216+Y1216+Z1216,AND(I1216="VSF",BA1216="NO"),AS1216+Y1216+Z1216,AND(I1216="SUB",BA1216="SI"),AS1216+AU1216,AND(I1216="SUB",BA1216="NO"),AS1216,AND(I1216="ADQBYS",BA1216="SI"),AS1216+AU1216,AND(I1216="ADQBYS",BA1216="NO"),AS1216,AND(I1216="CONV",BA1216="SI"),AS1216+AU1216,AND(I1216="CONV",BA1216="NO"),AS1216)</f>
        <v>#N/A</v>
      </c>
      <c r="AX1216" s="53"/>
      <c r="AY1216" s="58"/>
      <c r="AZ1216" s="51"/>
      <c r="BA1216" s="59"/>
    </row>
    <row r="1217" customFormat="false" ht="18.6" hidden="false" customHeight="true" outlineLevel="0" collapsed="false">
      <c r="A1217" s="43"/>
      <c r="B1217" s="44"/>
      <c r="C1217" s="44"/>
      <c r="D1217" s="44"/>
      <c r="E1217" s="44"/>
      <c r="F1217" s="44"/>
      <c r="G1217" s="44"/>
      <c r="H1217" s="45"/>
      <c r="I1217" s="44"/>
      <c r="J1217" s="44"/>
      <c r="K1217" s="44"/>
      <c r="L1217" s="47"/>
      <c r="M1217" s="47"/>
      <c r="N1217" s="49" t="e">
        <f aca="false">_xlfn.IFS(AND(I1217="PE",M1217="NÓMINA ENERO"),1,AND(I1217="PE",M1217="NÓMINA FEBRERO"),2,AND(I1217="PE",M1217="NÓMINA MARZO"),3,AND(I1217="PE",M1217="NÓMINA ABRIL"),4,AND(I1217="PE",M1217="NÓMINA MAYO"),5,AND(I1217="PE",M1217="NÓMINA JUNIO"),6,AND(I1217="PE",M1217="NÓMINA JULIO"),7,AND(I1217="PE",M1217="NÓMINA AGOSTO"),8,AND(I1217="PE",M1217="NÓMINA SEPTIEMBRE"),9,AND(I1217="PE",M1217="NÓMINA OCTUBRE"),10,AND(I1217="PE",M1217="NÓMINA NOVIEMBRE"),11,AND(I1217="PE",M1217="NÓMINA DICIEMBRE"),12,AND(I1217="PC",M1217="NÓMINA ENERO"),1,AND(I1217="PC",M1217="NÓMINA FEBRERO"),2,AND(I1217="PC",M1217="NÓMINA MARZO"),3,AND(I1217="PC",M1217="NÓMINA ABRIL"),4,AND(I1217="PC",M1217="NÓMINA MAYO"),5,AND(I1217="PC",M1217="NÓMINA JUNIO"),6,AND(I1217="PC",M1217="NÓMINA JULIO"),7,AND(I1217="PC",M1217="NÓMINA AGOSTO"),8,AND(I1217="PC",M1217="NÓMINA SEPTIEMBRE"),9,AND(I1217="PC",M1217="NÓMINA OCTUBRE"),10,AND(I1217="PC",M1217="NÓMINA NOVIEMBRE"),11,AND(I1217="PC",M1217="NÓMINA DICIEMBRE"),12,I1217="VCF"," ",I1217="VSF"," ",I1217="SUB"," ",I1217="ADQBYS"," ",I1217="CONV"," ")</f>
        <v>#N/A</v>
      </c>
      <c r="O1217" s="50"/>
      <c r="P1217" s="51"/>
      <c r="Q1217" s="51" t="n">
        <f aca="false">ROUND((O1217*P1217)*0.15,2)</f>
        <v>0</v>
      </c>
      <c r="R1217" s="52" t="e">
        <f aca="false">_xlfn.IFS(I1217="PE","NO RELLENAR",I1217="PC","NO RELLENAR",I1217="SUB","NO RELLENAR",I1217="ADQBYS","NO RELLENAR",I1217="CONV","NO RELLENAR",I1217="VSF","RELLENAR",I1217="VCF","RELLENAR")</f>
        <v>#N/A</v>
      </c>
      <c r="S1217" s="53"/>
      <c r="T1217" s="53"/>
      <c r="U1217" s="54"/>
      <c r="V1217" s="55"/>
      <c r="W1217" s="54"/>
      <c r="X1217" s="55"/>
      <c r="Y1217" s="51"/>
      <c r="Z1217" s="51"/>
      <c r="AA1217" s="51"/>
      <c r="AB1217" s="51"/>
      <c r="AC1217" s="51"/>
      <c r="AD1217" s="51"/>
      <c r="AE1217" s="51"/>
      <c r="AF1217" s="51"/>
      <c r="AG1217" s="51"/>
      <c r="AH1217" s="51"/>
      <c r="AI1217" s="51"/>
      <c r="AJ1217" s="51"/>
      <c r="AK1217" s="51"/>
      <c r="AL1217" s="51"/>
      <c r="AM1217" s="54"/>
      <c r="AN1217" s="51"/>
      <c r="AO1217" s="54"/>
      <c r="AP1217" s="51"/>
      <c r="AQ1217" s="54"/>
      <c r="AR1217" s="51"/>
      <c r="AS1217" s="53" t="n">
        <v>0</v>
      </c>
      <c r="AT1217" s="53" t="n">
        <v>0</v>
      </c>
      <c r="AU1217" s="53" t="e">
        <f aca="false">_xlfn.IFS(I1217="PE",0,I1217="PC",0,I1217="VCF",ROUND(AS1217*AV1217,2),I1217="VSF",ROUND(AS1217*AV1217,2),I1217="SUB",ROUND(AS1217*AV1217,2),I1217="ADQBYS",ROUND(AS1217*AV1217,2),I1217="CONV",ROUND(AS1217*AV1217,2))</f>
        <v>#N/A</v>
      </c>
      <c r="AV1217" s="56"/>
      <c r="AW1217" s="57" t="e">
        <f aca="false">_xlfn.IFS(I1217="PE",ROUND((O1217*P1217)+Q1217,2),I1217="PC",ROUND((O1217*P1217)+Q1217,2),AND(I1217="VCF",BA1217="SI"),AS1217+AU1217,AND(I1217="VCF",BA1217="NO"),AS1217,AND(I1217="VSF",BA1217="SI"),AS1217+AU1217+Y1217+Z1217,AND(I1217="VSF",BA1217="NO"),AS1217+Y1217+Z1217,AND(I1217="SUB",BA1217="SI"),AS1217+AU1217,AND(I1217="SUB",BA1217="NO"),AS1217,AND(I1217="ADQBYS",BA1217="SI"),AS1217+AU1217,AND(I1217="ADQBYS",BA1217="NO"),AS1217,AND(I1217="CONV",BA1217="SI"),AS1217+AU1217,AND(I1217="CONV",BA1217="NO"),AS1217)</f>
        <v>#N/A</v>
      </c>
      <c r="AX1217" s="53"/>
      <c r="AY1217" s="58"/>
      <c r="AZ1217" s="51"/>
      <c r="BA1217" s="59"/>
    </row>
    <row r="1218" customFormat="false" ht="18.6" hidden="false" customHeight="true" outlineLevel="0" collapsed="false">
      <c r="A1218" s="43"/>
      <c r="B1218" s="44"/>
      <c r="C1218" s="44"/>
      <c r="D1218" s="44"/>
      <c r="E1218" s="44"/>
      <c r="F1218" s="44"/>
      <c r="G1218" s="44"/>
      <c r="H1218" s="45"/>
      <c r="I1218" s="44"/>
      <c r="J1218" s="44"/>
      <c r="K1218" s="44"/>
      <c r="L1218" s="47"/>
      <c r="M1218" s="47"/>
      <c r="N1218" s="49" t="e">
        <f aca="false">_xlfn.IFS(AND(I1218="PE",M1218="NÓMINA ENERO"),1,AND(I1218="PE",M1218="NÓMINA FEBRERO"),2,AND(I1218="PE",M1218="NÓMINA MARZO"),3,AND(I1218="PE",M1218="NÓMINA ABRIL"),4,AND(I1218="PE",M1218="NÓMINA MAYO"),5,AND(I1218="PE",M1218="NÓMINA JUNIO"),6,AND(I1218="PE",M1218="NÓMINA JULIO"),7,AND(I1218="PE",M1218="NÓMINA AGOSTO"),8,AND(I1218="PE",M1218="NÓMINA SEPTIEMBRE"),9,AND(I1218="PE",M1218="NÓMINA OCTUBRE"),10,AND(I1218="PE",M1218="NÓMINA NOVIEMBRE"),11,AND(I1218="PE",M1218="NÓMINA DICIEMBRE"),12,AND(I1218="PC",M1218="NÓMINA ENERO"),1,AND(I1218="PC",M1218="NÓMINA FEBRERO"),2,AND(I1218="PC",M1218="NÓMINA MARZO"),3,AND(I1218="PC",M1218="NÓMINA ABRIL"),4,AND(I1218="PC",M1218="NÓMINA MAYO"),5,AND(I1218="PC",M1218="NÓMINA JUNIO"),6,AND(I1218="PC",M1218="NÓMINA JULIO"),7,AND(I1218="PC",M1218="NÓMINA AGOSTO"),8,AND(I1218="PC",M1218="NÓMINA SEPTIEMBRE"),9,AND(I1218="PC",M1218="NÓMINA OCTUBRE"),10,AND(I1218="PC",M1218="NÓMINA NOVIEMBRE"),11,AND(I1218="PC",M1218="NÓMINA DICIEMBRE"),12,I1218="VCF"," ",I1218="VSF"," ",I1218="SUB"," ",I1218="ADQBYS"," ",I1218="CONV"," ")</f>
        <v>#N/A</v>
      </c>
      <c r="O1218" s="50"/>
      <c r="P1218" s="51"/>
      <c r="Q1218" s="51" t="n">
        <f aca="false">ROUND((O1218*P1218)*0.15,2)</f>
        <v>0</v>
      </c>
      <c r="R1218" s="52" t="e">
        <f aca="false">_xlfn.IFS(I1218="PE","NO RELLENAR",I1218="PC","NO RELLENAR",I1218="SUB","NO RELLENAR",I1218="ADQBYS","NO RELLENAR",I1218="CONV","NO RELLENAR",I1218="VSF","RELLENAR",I1218="VCF","RELLENAR")</f>
        <v>#N/A</v>
      </c>
      <c r="S1218" s="53"/>
      <c r="T1218" s="53"/>
      <c r="U1218" s="54"/>
      <c r="V1218" s="55"/>
      <c r="W1218" s="54"/>
      <c r="X1218" s="55"/>
      <c r="Y1218" s="51"/>
      <c r="Z1218" s="51"/>
      <c r="AA1218" s="51"/>
      <c r="AB1218" s="51"/>
      <c r="AC1218" s="51"/>
      <c r="AD1218" s="51"/>
      <c r="AE1218" s="51"/>
      <c r="AF1218" s="51"/>
      <c r="AG1218" s="51"/>
      <c r="AH1218" s="51"/>
      <c r="AI1218" s="51"/>
      <c r="AJ1218" s="51"/>
      <c r="AK1218" s="51"/>
      <c r="AL1218" s="51"/>
      <c r="AM1218" s="54"/>
      <c r="AN1218" s="51"/>
      <c r="AO1218" s="54"/>
      <c r="AP1218" s="51"/>
      <c r="AQ1218" s="54"/>
      <c r="AR1218" s="51"/>
      <c r="AS1218" s="53" t="n">
        <v>0</v>
      </c>
      <c r="AT1218" s="53" t="n">
        <v>0</v>
      </c>
      <c r="AU1218" s="53" t="e">
        <f aca="false">_xlfn.IFS(I1218="PE",0,I1218="PC",0,I1218="VCF",ROUND(AS1218*AV1218,2),I1218="VSF",ROUND(AS1218*AV1218,2),I1218="SUB",ROUND(AS1218*AV1218,2),I1218="ADQBYS",ROUND(AS1218*AV1218,2),I1218="CONV",ROUND(AS1218*AV1218,2))</f>
        <v>#N/A</v>
      </c>
      <c r="AV1218" s="56"/>
      <c r="AW1218" s="57" t="e">
        <f aca="false">_xlfn.IFS(I1218="PE",ROUND((O1218*P1218)+Q1218,2),I1218="PC",ROUND((O1218*P1218)+Q1218,2),AND(I1218="VCF",BA1218="SI"),AS1218+AU1218,AND(I1218="VCF",BA1218="NO"),AS1218,AND(I1218="VSF",BA1218="SI"),AS1218+AU1218+Y1218+Z1218,AND(I1218="VSF",BA1218="NO"),AS1218+Y1218+Z1218,AND(I1218="SUB",BA1218="SI"),AS1218+AU1218,AND(I1218="SUB",BA1218="NO"),AS1218,AND(I1218="ADQBYS",BA1218="SI"),AS1218+AU1218,AND(I1218="ADQBYS",BA1218="NO"),AS1218,AND(I1218="CONV",BA1218="SI"),AS1218+AU1218,AND(I1218="CONV",BA1218="NO"),AS1218)</f>
        <v>#N/A</v>
      </c>
      <c r="AX1218" s="53"/>
      <c r="AY1218" s="58"/>
      <c r="AZ1218" s="51"/>
      <c r="BA1218" s="59"/>
    </row>
    <row r="1219" customFormat="false" ht="18.6" hidden="false" customHeight="true" outlineLevel="0" collapsed="false">
      <c r="A1219" s="43"/>
      <c r="B1219" s="44"/>
      <c r="C1219" s="44"/>
      <c r="D1219" s="44"/>
      <c r="E1219" s="44"/>
      <c r="F1219" s="44"/>
      <c r="G1219" s="44"/>
      <c r="H1219" s="45"/>
      <c r="I1219" s="44"/>
      <c r="J1219" s="44"/>
      <c r="K1219" s="44"/>
      <c r="L1219" s="47"/>
      <c r="M1219" s="47"/>
      <c r="N1219" s="49" t="e">
        <f aca="false">_xlfn.IFS(AND(I1219="PE",M1219="NÓMINA ENERO"),1,AND(I1219="PE",M1219="NÓMINA FEBRERO"),2,AND(I1219="PE",M1219="NÓMINA MARZO"),3,AND(I1219="PE",M1219="NÓMINA ABRIL"),4,AND(I1219="PE",M1219="NÓMINA MAYO"),5,AND(I1219="PE",M1219="NÓMINA JUNIO"),6,AND(I1219="PE",M1219="NÓMINA JULIO"),7,AND(I1219="PE",M1219="NÓMINA AGOSTO"),8,AND(I1219="PE",M1219="NÓMINA SEPTIEMBRE"),9,AND(I1219="PE",M1219="NÓMINA OCTUBRE"),10,AND(I1219="PE",M1219="NÓMINA NOVIEMBRE"),11,AND(I1219="PE",M1219="NÓMINA DICIEMBRE"),12,AND(I1219="PC",M1219="NÓMINA ENERO"),1,AND(I1219="PC",M1219="NÓMINA FEBRERO"),2,AND(I1219="PC",M1219="NÓMINA MARZO"),3,AND(I1219="PC",M1219="NÓMINA ABRIL"),4,AND(I1219="PC",M1219="NÓMINA MAYO"),5,AND(I1219="PC",M1219="NÓMINA JUNIO"),6,AND(I1219="PC",M1219="NÓMINA JULIO"),7,AND(I1219="PC",M1219="NÓMINA AGOSTO"),8,AND(I1219="PC",M1219="NÓMINA SEPTIEMBRE"),9,AND(I1219="PC",M1219="NÓMINA OCTUBRE"),10,AND(I1219="PC",M1219="NÓMINA NOVIEMBRE"),11,AND(I1219="PC",M1219="NÓMINA DICIEMBRE"),12,I1219="VCF"," ",I1219="VSF"," ",I1219="SUB"," ",I1219="ADQBYS"," ",I1219="CONV"," ")</f>
        <v>#N/A</v>
      </c>
      <c r="O1219" s="50"/>
      <c r="P1219" s="51"/>
      <c r="Q1219" s="51" t="n">
        <f aca="false">ROUND((O1219*P1219)*0.15,2)</f>
        <v>0</v>
      </c>
      <c r="R1219" s="52" t="e">
        <f aca="false">_xlfn.IFS(I1219="PE","NO RELLENAR",I1219="PC","NO RELLENAR",I1219="SUB","NO RELLENAR",I1219="ADQBYS","NO RELLENAR",I1219="CONV","NO RELLENAR",I1219="VSF","RELLENAR",I1219="VCF","RELLENAR")</f>
        <v>#N/A</v>
      </c>
      <c r="S1219" s="53"/>
      <c r="T1219" s="53"/>
      <c r="U1219" s="54"/>
      <c r="V1219" s="55"/>
      <c r="W1219" s="54"/>
      <c r="X1219" s="55"/>
      <c r="Y1219" s="51"/>
      <c r="Z1219" s="51"/>
      <c r="AA1219" s="51"/>
      <c r="AB1219" s="51"/>
      <c r="AC1219" s="51"/>
      <c r="AD1219" s="51"/>
      <c r="AE1219" s="51"/>
      <c r="AF1219" s="51"/>
      <c r="AG1219" s="51"/>
      <c r="AH1219" s="51"/>
      <c r="AI1219" s="51"/>
      <c r="AJ1219" s="51"/>
      <c r="AK1219" s="51"/>
      <c r="AL1219" s="51"/>
      <c r="AM1219" s="54"/>
      <c r="AN1219" s="51"/>
      <c r="AO1219" s="54"/>
      <c r="AP1219" s="51"/>
      <c r="AQ1219" s="54"/>
      <c r="AR1219" s="51"/>
      <c r="AS1219" s="53" t="n">
        <v>0</v>
      </c>
      <c r="AT1219" s="53" t="n">
        <v>0</v>
      </c>
      <c r="AU1219" s="53" t="e">
        <f aca="false">_xlfn.IFS(I1219="PE",0,I1219="PC",0,I1219="VCF",ROUND(AS1219*AV1219,2),I1219="VSF",ROUND(AS1219*AV1219,2),I1219="SUB",ROUND(AS1219*AV1219,2),I1219="ADQBYS",ROUND(AS1219*AV1219,2),I1219="CONV",ROUND(AS1219*AV1219,2))</f>
        <v>#N/A</v>
      </c>
      <c r="AV1219" s="56"/>
      <c r="AW1219" s="57" t="e">
        <f aca="false">_xlfn.IFS(I1219="PE",ROUND((O1219*P1219)+Q1219,2),I1219="PC",ROUND((O1219*P1219)+Q1219,2),AND(I1219="VCF",BA1219="SI"),AS1219+AU1219,AND(I1219="VCF",BA1219="NO"),AS1219,AND(I1219="VSF",BA1219="SI"),AS1219+AU1219+Y1219+Z1219,AND(I1219="VSF",BA1219="NO"),AS1219+Y1219+Z1219,AND(I1219="SUB",BA1219="SI"),AS1219+AU1219,AND(I1219="SUB",BA1219="NO"),AS1219,AND(I1219="ADQBYS",BA1219="SI"),AS1219+AU1219,AND(I1219="ADQBYS",BA1219="NO"),AS1219,AND(I1219="CONV",BA1219="SI"),AS1219+AU1219,AND(I1219="CONV",BA1219="NO"),AS1219)</f>
        <v>#N/A</v>
      </c>
      <c r="AX1219" s="53"/>
      <c r="AY1219" s="58"/>
      <c r="AZ1219" s="51"/>
      <c r="BA1219" s="59"/>
    </row>
    <row r="1220" customFormat="false" ht="18.6" hidden="false" customHeight="true" outlineLevel="0" collapsed="false">
      <c r="A1220" s="43"/>
      <c r="B1220" s="44"/>
      <c r="C1220" s="44"/>
      <c r="D1220" s="44"/>
      <c r="E1220" s="44"/>
      <c r="F1220" s="44"/>
      <c r="G1220" s="44"/>
      <c r="H1220" s="45"/>
      <c r="I1220" s="44"/>
      <c r="J1220" s="44"/>
      <c r="K1220" s="44"/>
      <c r="L1220" s="47"/>
      <c r="M1220" s="47"/>
      <c r="N1220" s="49" t="e">
        <f aca="false">_xlfn.IFS(AND(I1220="PE",M1220="NÓMINA ENERO"),1,AND(I1220="PE",M1220="NÓMINA FEBRERO"),2,AND(I1220="PE",M1220="NÓMINA MARZO"),3,AND(I1220="PE",M1220="NÓMINA ABRIL"),4,AND(I1220="PE",M1220="NÓMINA MAYO"),5,AND(I1220="PE",M1220="NÓMINA JUNIO"),6,AND(I1220="PE",M1220="NÓMINA JULIO"),7,AND(I1220="PE",M1220="NÓMINA AGOSTO"),8,AND(I1220="PE",M1220="NÓMINA SEPTIEMBRE"),9,AND(I1220="PE",M1220="NÓMINA OCTUBRE"),10,AND(I1220="PE",M1220="NÓMINA NOVIEMBRE"),11,AND(I1220="PE",M1220="NÓMINA DICIEMBRE"),12,AND(I1220="PC",M1220="NÓMINA ENERO"),1,AND(I1220="PC",M1220="NÓMINA FEBRERO"),2,AND(I1220="PC",M1220="NÓMINA MARZO"),3,AND(I1220="PC",M1220="NÓMINA ABRIL"),4,AND(I1220="PC",M1220="NÓMINA MAYO"),5,AND(I1220="PC",M1220="NÓMINA JUNIO"),6,AND(I1220="PC",M1220="NÓMINA JULIO"),7,AND(I1220="PC",M1220="NÓMINA AGOSTO"),8,AND(I1220="PC",M1220="NÓMINA SEPTIEMBRE"),9,AND(I1220="PC",M1220="NÓMINA OCTUBRE"),10,AND(I1220="PC",M1220="NÓMINA NOVIEMBRE"),11,AND(I1220="PC",M1220="NÓMINA DICIEMBRE"),12,I1220="VCF"," ",I1220="VSF"," ",I1220="SUB"," ",I1220="ADQBYS"," ",I1220="CONV"," ")</f>
        <v>#N/A</v>
      </c>
      <c r="O1220" s="50"/>
      <c r="P1220" s="51"/>
      <c r="Q1220" s="51" t="n">
        <f aca="false">ROUND((O1220*P1220)*0.15,2)</f>
        <v>0</v>
      </c>
      <c r="R1220" s="52" t="e">
        <f aca="false">_xlfn.IFS(I1220="PE","NO RELLENAR",I1220="PC","NO RELLENAR",I1220="SUB","NO RELLENAR",I1220="ADQBYS","NO RELLENAR",I1220="CONV","NO RELLENAR",I1220="VSF","RELLENAR",I1220="VCF","RELLENAR")</f>
        <v>#N/A</v>
      </c>
      <c r="S1220" s="53"/>
      <c r="T1220" s="53"/>
      <c r="U1220" s="54"/>
      <c r="V1220" s="55"/>
      <c r="W1220" s="54"/>
      <c r="X1220" s="55"/>
      <c r="Y1220" s="51"/>
      <c r="Z1220" s="51"/>
      <c r="AA1220" s="51"/>
      <c r="AB1220" s="51"/>
      <c r="AC1220" s="51"/>
      <c r="AD1220" s="51"/>
      <c r="AE1220" s="51"/>
      <c r="AF1220" s="51"/>
      <c r="AG1220" s="51"/>
      <c r="AH1220" s="51"/>
      <c r="AI1220" s="51"/>
      <c r="AJ1220" s="51"/>
      <c r="AK1220" s="51"/>
      <c r="AL1220" s="51"/>
      <c r="AM1220" s="54"/>
      <c r="AN1220" s="51"/>
      <c r="AO1220" s="54"/>
      <c r="AP1220" s="51"/>
      <c r="AQ1220" s="54"/>
      <c r="AR1220" s="51"/>
      <c r="AS1220" s="53" t="n">
        <v>0</v>
      </c>
      <c r="AT1220" s="53" t="n">
        <v>0</v>
      </c>
      <c r="AU1220" s="53" t="e">
        <f aca="false">_xlfn.IFS(I1220="PE",0,I1220="PC",0,I1220="VCF",ROUND(AS1220*AV1220,2),I1220="VSF",ROUND(AS1220*AV1220,2),I1220="SUB",ROUND(AS1220*AV1220,2),I1220="ADQBYS",ROUND(AS1220*AV1220,2),I1220="CONV",ROUND(AS1220*AV1220,2))</f>
        <v>#N/A</v>
      </c>
      <c r="AV1220" s="56"/>
      <c r="AW1220" s="57" t="e">
        <f aca="false">_xlfn.IFS(I1220="PE",ROUND((O1220*P1220)+Q1220,2),I1220="PC",ROUND((O1220*P1220)+Q1220,2),AND(I1220="VCF",BA1220="SI"),AS1220+AU1220,AND(I1220="VCF",BA1220="NO"),AS1220,AND(I1220="VSF",BA1220="SI"),AS1220+AU1220+Y1220+Z1220,AND(I1220="VSF",BA1220="NO"),AS1220+Y1220+Z1220,AND(I1220="SUB",BA1220="SI"),AS1220+AU1220,AND(I1220="SUB",BA1220="NO"),AS1220,AND(I1220="ADQBYS",BA1220="SI"),AS1220+AU1220,AND(I1220="ADQBYS",BA1220="NO"),AS1220,AND(I1220="CONV",BA1220="SI"),AS1220+AU1220,AND(I1220="CONV",BA1220="NO"),AS1220)</f>
        <v>#N/A</v>
      </c>
      <c r="AX1220" s="53"/>
      <c r="AY1220" s="58"/>
      <c r="AZ1220" s="51"/>
      <c r="BA1220" s="59"/>
    </row>
    <row r="1221" customFormat="false" ht="18.6" hidden="false" customHeight="true" outlineLevel="0" collapsed="false">
      <c r="A1221" s="43"/>
      <c r="B1221" s="44"/>
      <c r="C1221" s="44"/>
      <c r="D1221" s="44"/>
      <c r="E1221" s="44"/>
      <c r="F1221" s="44"/>
      <c r="G1221" s="44"/>
      <c r="H1221" s="45"/>
      <c r="I1221" s="44"/>
      <c r="J1221" s="44"/>
      <c r="K1221" s="44"/>
      <c r="L1221" s="47"/>
      <c r="M1221" s="47"/>
      <c r="N1221" s="49" t="e">
        <f aca="false">_xlfn.IFS(AND(I1221="PE",M1221="NÓMINA ENERO"),1,AND(I1221="PE",M1221="NÓMINA FEBRERO"),2,AND(I1221="PE",M1221="NÓMINA MARZO"),3,AND(I1221="PE",M1221="NÓMINA ABRIL"),4,AND(I1221="PE",M1221="NÓMINA MAYO"),5,AND(I1221="PE",M1221="NÓMINA JUNIO"),6,AND(I1221="PE",M1221="NÓMINA JULIO"),7,AND(I1221="PE",M1221="NÓMINA AGOSTO"),8,AND(I1221="PE",M1221="NÓMINA SEPTIEMBRE"),9,AND(I1221="PE",M1221="NÓMINA OCTUBRE"),10,AND(I1221="PE",M1221="NÓMINA NOVIEMBRE"),11,AND(I1221="PE",M1221="NÓMINA DICIEMBRE"),12,AND(I1221="PC",M1221="NÓMINA ENERO"),1,AND(I1221="PC",M1221="NÓMINA FEBRERO"),2,AND(I1221="PC",M1221="NÓMINA MARZO"),3,AND(I1221="PC",M1221="NÓMINA ABRIL"),4,AND(I1221="PC",M1221="NÓMINA MAYO"),5,AND(I1221="PC",M1221="NÓMINA JUNIO"),6,AND(I1221="PC",M1221="NÓMINA JULIO"),7,AND(I1221="PC",M1221="NÓMINA AGOSTO"),8,AND(I1221="PC",M1221="NÓMINA SEPTIEMBRE"),9,AND(I1221="PC",M1221="NÓMINA OCTUBRE"),10,AND(I1221="PC",M1221="NÓMINA NOVIEMBRE"),11,AND(I1221="PC",M1221="NÓMINA DICIEMBRE"),12,I1221="VCF"," ",I1221="VSF"," ",I1221="SUB"," ",I1221="ADQBYS"," ",I1221="CONV"," ")</f>
        <v>#N/A</v>
      </c>
      <c r="O1221" s="50"/>
      <c r="P1221" s="51"/>
      <c r="Q1221" s="51" t="n">
        <f aca="false">ROUND((O1221*P1221)*0.15,2)</f>
        <v>0</v>
      </c>
      <c r="R1221" s="52" t="e">
        <f aca="false">_xlfn.IFS(I1221="PE","NO RELLENAR",I1221="PC","NO RELLENAR",I1221="SUB","NO RELLENAR",I1221="ADQBYS","NO RELLENAR",I1221="CONV","NO RELLENAR",I1221="VSF","RELLENAR",I1221="VCF","RELLENAR")</f>
        <v>#N/A</v>
      </c>
      <c r="S1221" s="53"/>
      <c r="T1221" s="53"/>
      <c r="U1221" s="54"/>
      <c r="V1221" s="55"/>
      <c r="W1221" s="54"/>
      <c r="X1221" s="55"/>
      <c r="Y1221" s="51"/>
      <c r="Z1221" s="51"/>
      <c r="AA1221" s="51"/>
      <c r="AB1221" s="51"/>
      <c r="AC1221" s="51"/>
      <c r="AD1221" s="51"/>
      <c r="AE1221" s="51"/>
      <c r="AF1221" s="51"/>
      <c r="AG1221" s="51"/>
      <c r="AH1221" s="51"/>
      <c r="AI1221" s="51"/>
      <c r="AJ1221" s="51"/>
      <c r="AK1221" s="51"/>
      <c r="AL1221" s="51"/>
      <c r="AM1221" s="54"/>
      <c r="AN1221" s="51"/>
      <c r="AO1221" s="54"/>
      <c r="AP1221" s="51"/>
      <c r="AQ1221" s="54"/>
      <c r="AR1221" s="51"/>
      <c r="AS1221" s="53" t="n">
        <v>0</v>
      </c>
      <c r="AT1221" s="53" t="n">
        <v>0</v>
      </c>
      <c r="AU1221" s="53" t="e">
        <f aca="false">_xlfn.IFS(I1221="PE",0,I1221="PC",0,I1221="VCF",ROUND(AS1221*AV1221,2),I1221="VSF",ROUND(AS1221*AV1221,2),I1221="SUB",ROUND(AS1221*AV1221,2),I1221="ADQBYS",ROUND(AS1221*AV1221,2),I1221="CONV",ROUND(AS1221*AV1221,2))</f>
        <v>#N/A</v>
      </c>
      <c r="AV1221" s="56"/>
      <c r="AW1221" s="57" t="e">
        <f aca="false">_xlfn.IFS(I1221="PE",ROUND((O1221*P1221)+Q1221,2),I1221="PC",ROUND((O1221*P1221)+Q1221,2),AND(I1221="VCF",BA1221="SI"),AS1221+AU1221,AND(I1221="VCF",BA1221="NO"),AS1221,AND(I1221="VSF",BA1221="SI"),AS1221+AU1221+Y1221+Z1221,AND(I1221="VSF",BA1221="NO"),AS1221+Y1221+Z1221,AND(I1221="SUB",BA1221="SI"),AS1221+AU1221,AND(I1221="SUB",BA1221="NO"),AS1221,AND(I1221="ADQBYS",BA1221="SI"),AS1221+AU1221,AND(I1221="ADQBYS",BA1221="NO"),AS1221,AND(I1221="CONV",BA1221="SI"),AS1221+AU1221,AND(I1221="CONV",BA1221="NO"),AS1221)</f>
        <v>#N/A</v>
      </c>
      <c r="AX1221" s="53"/>
      <c r="AY1221" s="58"/>
      <c r="AZ1221" s="51"/>
      <c r="BA1221" s="59"/>
    </row>
    <row r="1222" customFormat="false" ht="18.6" hidden="false" customHeight="true" outlineLevel="0" collapsed="false">
      <c r="A1222" s="43"/>
      <c r="B1222" s="44"/>
      <c r="C1222" s="44"/>
      <c r="D1222" s="44"/>
      <c r="E1222" s="44"/>
      <c r="F1222" s="44"/>
      <c r="G1222" s="44"/>
      <c r="H1222" s="45"/>
      <c r="I1222" s="44"/>
      <c r="J1222" s="44"/>
      <c r="K1222" s="44"/>
      <c r="L1222" s="47"/>
      <c r="M1222" s="47"/>
      <c r="N1222" s="49" t="e">
        <f aca="false">_xlfn.IFS(AND(I1222="PE",M1222="NÓMINA ENERO"),1,AND(I1222="PE",M1222="NÓMINA FEBRERO"),2,AND(I1222="PE",M1222="NÓMINA MARZO"),3,AND(I1222="PE",M1222="NÓMINA ABRIL"),4,AND(I1222="PE",M1222="NÓMINA MAYO"),5,AND(I1222="PE",M1222="NÓMINA JUNIO"),6,AND(I1222="PE",M1222="NÓMINA JULIO"),7,AND(I1222="PE",M1222="NÓMINA AGOSTO"),8,AND(I1222="PE",M1222="NÓMINA SEPTIEMBRE"),9,AND(I1222="PE",M1222="NÓMINA OCTUBRE"),10,AND(I1222="PE",M1222="NÓMINA NOVIEMBRE"),11,AND(I1222="PE",M1222="NÓMINA DICIEMBRE"),12,AND(I1222="PC",M1222="NÓMINA ENERO"),1,AND(I1222="PC",M1222="NÓMINA FEBRERO"),2,AND(I1222="PC",M1222="NÓMINA MARZO"),3,AND(I1222="PC",M1222="NÓMINA ABRIL"),4,AND(I1222="PC",M1222="NÓMINA MAYO"),5,AND(I1222="PC",M1222="NÓMINA JUNIO"),6,AND(I1222="PC",M1222="NÓMINA JULIO"),7,AND(I1222="PC",M1222="NÓMINA AGOSTO"),8,AND(I1222="PC",M1222="NÓMINA SEPTIEMBRE"),9,AND(I1222="PC",M1222="NÓMINA OCTUBRE"),10,AND(I1222="PC",M1222="NÓMINA NOVIEMBRE"),11,AND(I1222="PC",M1222="NÓMINA DICIEMBRE"),12,I1222="VCF"," ",I1222="VSF"," ",I1222="SUB"," ",I1222="ADQBYS"," ",I1222="CONV"," ")</f>
        <v>#N/A</v>
      </c>
      <c r="O1222" s="50"/>
      <c r="P1222" s="51"/>
      <c r="Q1222" s="51" t="n">
        <f aca="false">ROUND((O1222*P1222)*0.15,2)</f>
        <v>0</v>
      </c>
      <c r="R1222" s="52" t="e">
        <f aca="false">_xlfn.IFS(I1222="PE","NO RELLENAR",I1222="PC","NO RELLENAR",I1222="SUB","NO RELLENAR",I1222="ADQBYS","NO RELLENAR",I1222="CONV","NO RELLENAR",I1222="VSF","RELLENAR",I1222="VCF","RELLENAR")</f>
        <v>#N/A</v>
      </c>
      <c r="S1222" s="53"/>
      <c r="T1222" s="53"/>
      <c r="U1222" s="54"/>
      <c r="V1222" s="55"/>
      <c r="W1222" s="54"/>
      <c r="X1222" s="55"/>
      <c r="Y1222" s="51"/>
      <c r="Z1222" s="51"/>
      <c r="AA1222" s="51"/>
      <c r="AB1222" s="51"/>
      <c r="AC1222" s="51"/>
      <c r="AD1222" s="51"/>
      <c r="AE1222" s="51"/>
      <c r="AF1222" s="51"/>
      <c r="AG1222" s="51"/>
      <c r="AH1222" s="51"/>
      <c r="AI1222" s="51"/>
      <c r="AJ1222" s="51"/>
      <c r="AK1222" s="51"/>
      <c r="AL1222" s="51"/>
      <c r="AM1222" s="54"/>
      <c r="AN1222" s="51"/>
      <c r="AO1222" s="54"/>
      <c r="AP1222" s="51"/>
      <c r="AQ1222" s="54"/>
      <c r="AR1222" s="51"/>
      <c r="AS1222" s="53" t="n">
        <v>0</v>
      </c>
      <c r="AT1222" s="53" t="n">
        <v>0</v>
      </c>
      <c r="AU1222" s="53" t="e">
        <f aca="false">_xlfn.IFS(I1222="PE",0,I1222="PC",0,I1222="VCF",ROUND(AS1222*AV1222,2),I1222="VSF",ROUND(AS1222*AV1222,2),I1222="SUB",ROUND(AS1222*AV1222,2),I1222="ADQBYS",ROUND(AS1222*AV1222,2),I1222="CONV",ROUND(AS1222*AV1222,2))</f>
        <v>#N/A</v>
      </c>
      <c r="AV1222" s="56"/>
      <c r="AW1222" s="57" t="e">
        <f aca="false">_xlfn.IFS(I1222="PE",ROUND((O1222*P1222)+Q1222,2),I1222="PC",ROUND((O1222*P1222)+Q1222,2),AND(I1222="VCF",BA1222="SI"),AS1222+AU1222,AND(I1222="VCF",BA1222="NO"),AS1222,AND(I1222="VSF",BA1222="SI"),AS1222+AU1222+Y1222+Z1222,AND(I1222="VSF",BA1222="NO"),AS1222+Y1222+Z1222,AND(I1222="SUB",BA1222="SI"),AS1222+AU1222,AND(I1222="SUB",BA1222="NO"),AS1222,AND(I1222="ADQBYS",BA1222="SI"),AS1222+AU1222,AND(I1222="ADQBYS",BA1222="NO"),AS1222,AND(I1222="CONV",BA1222="SI"),AS1222+AU1222,AND(I1222="CONV",BA1222="NO"),AS1222)</f>
        <v>#N/A</v>
      </c>
      <c r="AX1222" s="53"/>
      <c r="AY1222" s="58"/>
      <c r="AZ1222" s="51"/>
      <c r="BA1222" s="59"/>
    </row>
    <row r="1223" customFormat="false" ht="18.6" hidden="false" customHeight="true" outlineLevel="0" collapsed="false">
      <c r="A1223" s="43"/>
      <c r="B1223" s="44"/>
      <c r="C1223" s="44"/>
      <c r="D1223" s="44"/>
      <c r="E1223" s="44"/>
      <c r="F1223" s="44"/>
      <c r="G1223" s="44"/>
      <c r="H1223" s="45"/>
      <c r="I1223" s="44"/>
      <c r="J1223" s="44"/>
      <c r="K1223" s="44"/>
      <c r="L1223" s="47"/>
      <c r="M1223" s="47"/>
      <c r="N1223" s="49" t="e">
        <f aca="false">_xlfn.IFS(AND(I1223="PE",M1223="NÓMINA ENERO"),1,AND(I1223="PE",M1223="NÓMINA FEBRERO"),2,AND(I1223="PE",M1223="NÓMINA MARZO"),3,AND(I1223="PE",M1223="NÓMINA ABRIL"),4,AND(I1223="PE",M1223="NÓMINA MAYO"),5,AND(I1223="PE",M1223="NÓMINA JUNIO"),6,AND(I1223="PE",M1223="NÓMINA JULIO"),7,AND(I1223="PE",M1223="NÓMINA AGOSTO"),8,AND(I1223="PE",M1223="NÓMINA SEPTIEMBRE"),9,AND(I1223="PE",M1223="NÓMINA OCTUBRE"),10,AND(I1223="PE",M1223="NÓMINA NOVIEMBRE"),11,AND(I1223="PE",M1223="NÓMINA DICIEMBRE"),12,AND(I1223="PC",M1223="NÓMINA ENERO"),1,AND(I1223="PC",M1223="NÓMINA FEBRERO"),2,AND(I1223="PC",M1223="NÓMINA MARZO"),3,AND(I1223="PC",M1223="NÓMINA ABRIL"),4,AND(I1223="PC",M1223="NÓMINA MAYO"),5,AND(I1223="PC",M1223="NÓMINA JUNIO"),6,AND(I1223="PC",M1223="NÓMINA JULIO"),7,AND(I1223="PC",M1223="NÓMINA AGOSTO"),8,AND(I1223="PC",M1223="NÓMINA SEPTIEMBRE"),9,AND(I1223="PC",M1223="NÓMINA OCTUBRE"),10,AND(I1223="PC",M1223="NÓMINA NOVIEMBRE"),11,AND(I1223="PC",M1223="NÓMINA DICIEMBRE"),12,I1223="VCF"," ",I1223="VSF"," ",I1223="SUB"," ",I1223="ADQBYS"," ",I1223="CONV"," ")</f>
        <v>#N/A</v>
      </c>
      <c r="O1223" s="50"/>
      <c r="P1223" s="51"/>
      <c r="Q1223" s="51" t="n">
        <f aca="false">ROUND((O1223*P1223)*0.15,2)</f>
        <v>0</v>
      </c>
      <c r="R1223" s="52" t="e">
        <f aca="false">_xlfn.IFS(I1223="PE","NO RELLENAR",I1223="PC","NO RELLENAR",I1223="SUB","NO RELLENAR",I1223="ADQBYS","NO RELLENAR",I1223="CONV","NO RELLENAR",I1223="VSF","RELLENAR",I1223="VCF","RELLENAR")</f>
        <v>#N/A</v>
      </c>
      <c r="S1223" s="53"/>
      <c r="T1223" s="53"/>
      <c r="U1223" s="54"/>
      <c r="V1223" s="55"/>
      <c r="W1223" s="54"/>
      <c r="X1223" s="55"/>
      <c r="Y1223" s="51"/>
      <c r="Z1223" s="51"/>
      <c r="AA1223" s="51"/>
      <c r="AB1223" s="51"/>
      <c r="AC1223" s="51"/>
      <c r="AD1223" s="51"/>
      <c r="AE1223" s="51"/>
      <c r="AF1223" s="51"/>
      <c r="AG1223" s="51"/>
      <c r="AH1223" s="51"/>
      <c r="AI1223" s="51"/>
      <c r="AJ1223" s="51"/>
      <c r="AK1223" s="51"/>
      <c r="AL1223" s="51"/>
      <c r="AM1223" s="54"/>
      <c r="AN1223" s="51"/>
      <c r="AO1223" s="54"/>
      <c r="AP1223" s="51"/>
      <c r="AQ1223" s="54"/>
      <c r="AR1223" s="51"/>
      <c r="AS1223" s="53" t="n">
        <v>0</v>
      </c>
      <c r="AT1223" s="53" t="n">
        <v>0</v>
      </c>
      <c r="AU1223" s="53" t="e">
        <f aca="false">_xlfn.IFS(I1223="PE",0,I1223="PC",0,I1223="VCF",ROUND(AS1223*AV1223,2),I1223="VSF",ROUND(AS1223*AV1223,2),I1223="SUB",ROUND(AS1223*AV1223,2),I1223="ADQBYS",ROUND(AS1223*AV1223,2),I1223="CONV",ROUND(AS1223*AV1223,2))</f>
        <v>#N/A</v>
      </c>
      <c r="AV1223" s="56"/>
      <c r="AW1223" s="57" t="e">
        <f aca="false">_xlfn.IFS(I1223="PE",ROUND((O1223*P1223)+Q1223,2),I1223="PC",ROUND((O1223*P1223)+Q1223,2),AND(I1223="VCF",BA1223="SI"),AS1223+AU1223,AND(I1223="VCF",BA1223="NO"),AS1223,AND(I1223="VSF",BA1223="SI"),AS1223+AU1223+Y1223+Z1223,AND(I1223="VSF",BA1223="NO"),AS1223+Y1223+Z1223,AND(I1223="SUB",BA1223="SI"),AS1223+AU1223,AND(I1223="SUB",BA1223="NO"),AS1223,AND(I1223="ADQBYS",BA1223="SI"),AS1223+AU1223,AND(I1223="ADQBYS",BA1223="NO"),AS1223,AND(I1223="CONV",BA1223="SI"),AS1223+AU1223,AND(I1223="CONV",BA1223="NO"),AS1223)</f>
        <v>#N/A</v>
      </c>
      <c r="AX1223" s="53"/>
      <c r="AY1223" s="58"/>
      <c r="AZ1223" s="51"/>
      <c r="BA1223" s="59"/>
    </row>
    <row r="1224" customFormat="false" ht="18.6" hidden="false" customHeight="true" outlineLevel="0" collapsed="false">
      <c r="A1224" s="43"/>
      <c r="B1224" s="44"/>
      <c r="C1224" s="44"/>
      <c r="D1224" s="44"/>
      <c r="E1224" s="44"/>
      <c r="F1224" s="44"/>
      <c r="G1224" s="44"/>
      <c r="H1224" s="45"/>
      <c r="I1224" s="44"/>
      <c r="J1224" s="44"/>
      <c r="K1224" s="44"/>
      <c r="L1224" s="47"/>
      <c r="M1224" s="47"/>
      <c r="N1224" s="49" t="e">
        <f aca="false">_xlfn.IFS(AND(I1224="PE",M1224="NÓMINA ENERO"),1,AND(I1224="PE",M1224="NÓMINA FEBRERO"),2,AND(I1224="PE",M1224="NÓMINA MARZO"),3,AND(I1224="PE",M1224="NÓMINA ABRIL"),4,AND(I1224="PE",M1224="NÓMINA MAYO"),5,AND(I1224="PE",M1224="NÓMINA JUNIO"),6,AND(I1224="PE",M1224="NÓMINA JULIO"),7,AND(I1224="PE",M1224="NÓMINA AGOSTO"),8,AND(I1224="PE",M1224="NÓMINA SEPTIEMBRE"),9,AND(I1224="PE",M1224="NÓMINA OCTUBRE"),10,AND(I1224="PE",M1224="NÓMINA NOVIEMBRE"),11,AND(I1224="PE",M1224="NÓMINA DICIEMBRE"),12,AND(I1224="PC",M1224="NÓMINA ENERO"),1,AND(I1224="PC",M1224="NÓMINA FEBRERO"),2,AND(I1224="PC",M1224="NÓMINA MARZO"),3,AND(I1224="PC",M1224="NÓMINA ABRIL"),4,AND(I1224="PC",M1224="NÓMINA MAYO"),5,AND(I1224="PC",M1224="NÓMINA JUNIO"),6,AND(I1224="PC",M1224="NÓMINA JULIO"),7,AND(I1224="PC",M1224="NÓMINA AGOSTO"),8,AND(I1224="PC",M1224="NÓMINA SEPTIEMBRE"),9,AND(I1224="PC",M1224="NÓMINA OCTUBRE"),10,AND(I1224="PC",M1224="NÓMINA NOVIEMBRE"),11,AND(I1224="PC",M1224="NÓMINA DICIEMBRE"),12,I1224="VCF"," ",I1224="VSF"," ",I1224="SUB"," ",I1224="ADQBYS"," ",I1224="CONV"," ")</f>
        <v>#N/A</v>
      </c>
      <c r="O1224" s="50"/>
      <c r="P1224" s="51"/>
      <c r="Q1224" s="51" t="n">
        <f aca="false">ROUND((O1224*P1224)*0.15,2)</f>
        <v>0</v>
      </c>
      <c r="R1224" s="52" t="e">
        <f aca="false">_xlfn.IFS(I1224="PE","NO RELLENAR",I1224="PC","NO RELLENAR",I1224="SUB","NO RELLENAR",I1224="ADQBYS","NO RELLENAR",I1224="CONV","NO RELLENAR",I1224="VSF","RELLENAR",I1224="VCF","RELLENAR")</f>
        <v>#N/A</v>
      </c>
      <c r="S1224" s="53"/>
      <c r="T1224" s="53"/>
      <c r="U1224" s="54"/>
      <c r="V1224" s="55"/>
      <c r="W1224" s="54"/>
      <c r="X1224" s="55"/>
      <c r="Y1224" s="51"/>
      <c r="Z1224" s="51"/>
      <c r="AA1224" s="51"/>
      <c r="AB1224" s="51"/>
      <c r="AC1224" s="51"/>
      <c r="AD1224" s="51"/>
      <c r="AE1224" s="51"/>
      <c r="AF1224" s="51"/>
      <c r="AG1224" s="51"/>
      <c r="AH1224" s="51"/>
      <c r="AI1224" s="51"/>
      <c r="AJ1224" s="51"/>
      <c r="AK1224" s="51"/>
      <c r="AL1224" s="51"/>
      <c r="AM1224" s="54"/>
      <c r="AN1224" s="51"/>
      <c r="AO1224" s="54"/>
      <c r="AP1224" s="51"/>
      <c r="AQ1224" s="54"/>
      <c r="AR1224" s="51"/>
      <c r="AS1224" s="53" t="n">
        <v>0</v>
      </c>
      <c r="AT1224" s="53" t="n">
        <v>0</v>
      </c>
      <c r="AU1224" s="53" t="e">
        <f aca="false">_xlfn.IFS(I1224="PE",0,I1224="PC",0,I1224="VCF",ROUND(AS1224*AV1224,2),I1224="VSF",ROUND(AS1224*AV1224,2),I1224="SUB",ROUND(AS1224*AV1224,2),I1224="ADQBYS",ROUND(AS1224*AV1224,2),I1224="CONV",ROUND(AS1224*AV1224,2))</f>
        <v>#N/A</v>
      </c>
      <c r="AV1224" s="56"/>
      <c r="AW1224" s="57" t="e">
        <f aca="false">_xlfn.IFS(I1224="PE",ROUND((O1224*P1224)+Q1224,2),I1224="PC",ROUND((O1224*P1224)+Q1224,2),AND(I1224="VCF",BA1224="SI"),AS1224+AU1224,AND(I1224="VCF",BA1224="NO"),AS1224,AND(I1224="VSF",BA1224="SI"),AS1224+AU1224+Y1224+Z1224,AND(I1224="VSF",BA1224="NO"),AS1224+Y1224+Z1224,AND(I1224="SUB",BA1224="SI"),AS1224+AU1224,AND(I1224="SUB",BA1224="NO"),AS1224,AND(I1224="ADQBYS",BA1224="SI"),AS1224+AU1224,AND(I1224="ADQBYS",BA1224="NO"),AS1224,AND(I1224="CONV",BA1224="SI"),AS1224+AU1224,AND(I1224="CONV",BA1224="NO"),AS1224)</f>
        <v>#N/A</v>
      </c>
      <c r="AX1224" s="53"/>
      <c r="AY1224" s="58"/>
      <c r="AZ1224" s="51"/>
      <c r="BA1224" s="59"/>
    </row>
    <row r="1225" customFormat="false" ht="18.6" hidden="false" customHeight="true" outlineLevel="0" collapsed="false">
      <c r="A1225" s="43"/>
      <c r="B1225" s="44"/>
      <c r="C1225" s="44"/>
      <c r="D1225" s="44"/>
      <c r="E1225" s="44"/>
      <c r="F1225" s="44"/>
      <c r="G1225" s="44"/>
      <c r="H1225" s="45"/>
      <c r="I1225" s="44"/>
      <c r="J1225" s="44"/>
      <c r="K1225" s="44"/>
      <c r="L1225" s="47"/>
      <c r="M1225" s="47"/>
      <c r="N1225" s="49" t="e">
        <f aca="false">_xlfn.IFS(AND(I1225="PE",M1225="NÓMINA ENERO"),1,AND(I1225="PE",M1225="NÓMINA FEBRERO"),2,AND(I1225="PE",M1225="NÓMINA MARZO"),3,AND(I1225="PE",M1225="NÓMINA ABRIL"),4,AND(I1225="PE",M1225="NÓMINA MAYO"),5,AND(I1225="PE",M1225="NÓMINA JUNIO"),6,AND(I1225="PE",M1225="NÓMINA JULIO"),7,AND(I1225="PE",M1225="NÓMINA AGOSTO"),8,AND(I1225="PE",M1225="NÓMINA SEPTIEMBRE"),9,AND(I1225="PE",M1225="NÓMINA OCTUBRE"),10,AND(I1225="PE",M1225="NÓMINA NOVIEMBRE"),11,AND(I1225="PE",M1225="NÓMINA DICIEMBRE"),12,AND(I1225="PC",M1225="NÓMINA ENERO"),1,AND(I1225="PC",M1225="NÓMINA FEBRERO"),2,AND(I1225="PC",M1225="NÓMINA MARZO"),3,AND(I1225="PC",M1225="NÓMINA ABRIL"),4,AND(I1225="PC",M1225="NÓMINA MAYO"),5,AND(I1225="PC",M1225="NÓMINA JUNIO"),6,AND(I1225="PC",M1225="NÓMINA JULIO"),7,AND(I1225="PC",M1225="NÓMINA AGOSTO"),8,AND(I1225="PC",M1225="NÓMINA SEPTIEMBRE"),9,AND(I1225="PC",M1225="NÓMINA OCTUBRE"),10,AND(I1225="PC",M1225="NÓMINA NOVIEMBRE"),11,AND(I1225="PC",M1225="NÓMINA DICIEMBRE"),12,I1225="VCF"," ",I1225="VSF"," ",I1225="SUB"," ",I1225="ADQBYS"," ",I1225="CONV"," ")</f>
        <v>#N/A</v>
      </c>
      <c r="O1225" s="50"/>
      <c r="P1225" s="51"/>
      <c r="Q1225" s="51" t="n">
        <f aca="false">ROUND((O1225*P1225)*0.15,2)</f>
        <v>0</v>
      </c>
      <c r="R1225" s="52" t="e">
        <f aca="false">_xlfn.IFS(I1225="PE","NO RELLENAR",I1225="PC","NO RELLENAR",I1225="SUB","NO RELLENAR",I1225="ADQBYS","NO RELLENAR",I1225="CONV","NO RELLENAR",I1225="VSF","RELLENAR",I1225="VCF","RELLENAR")</f>
        <v>#N/A</v>
      </c>
      <c r="S1225" s="53"/>
      <c r="T1225" s="53"/>
      <c r="U1225" s="54"/>
      <c r="V1225" s="55"/>
      <c r="W1225" s="54"/>
      <c r="X1225" s="55"/>
      <c r="Y1225" s="51"/>
      <c r="Z1225" s="51"/>
      <c r="AA1225" s="51"/>
      <c r="AB1225" s="51"/>
      <c r="AC1225" s="51"/>
      <c r="AD1225" s="51"/>
      <c r="AE1225" s="51"/>
      <c r="AF1225" s="51"/>
      <c r="AG1225" s="51"/>
      <c r="AH1225" s="51"/>
      <c r="AI1225" s="51"/>
      <c r="AJ1225" s="51"/>
      <c r="AK1225" s="51"/>
      <c r="AL1225" s="51"/>
      <c r="AM1225" s="54"/>
      <c r="AN1225" s="51"/>
      <c r="AO1225" s="54"/>
      <c r="AP1225" s="51"/>
      <c r="AQ1225" s="54"/>
      <c r="AR1225" s="51"/>
      <c r="AS1225" s="53" t="n">
        <v>0</v>
      </c>
      <c r="AT1225" s="53" t="n">
        <v>0</v>
      </c>
      <c r="AU1225" s="53" t="e">
        <f aca="false">_xlfn.IFS(I1225="PE",0,I1225="PC",0,I1225="VCF",ROUND(AS1225*AV1225,2),I1225="VSF",ROUND(AS1225*AV1225,2),I1225="SUB",ROUND(AS1225*AV1225,2),I1225="ADQBYS",ROUND(AS1225*AV1225,2),I1225="CONV",ROUND(AS1225*AV1225,2))</f>
        <v>#N/A</v>
      </c>
      <c r="AV1225" s="56"/>
      <c r="AW1225" s="57" t="e">
        <f aca="false">_xlfn.IFS(I1225="PE",ROUND((O1225*P1225)+Q1225,2),I1225="PC",ROUND((O1225*P1225)+Q1225,2),AND(I1225="VCF",BA1225="SI"),AS1225+AU1225,AND(I1225="VCF",BA1225="NO"),AS1225,AND(I1225="VSF",BA1225="SI"),AS1225+AU1225+Y1225+Z1225,AND(I1225="VSF",BA1225="NO"),AS1225+Y1225+Z1225,AND(I1225="SUB",BA1225="SI"),AS1225+AU1225,AND(I1225="SUB",BA1225="NO"),AS1225,AND(I1225="ADQBYS",BA1225="SI"),AS1225+AU1225,AND(I1225="ADQBYS",BA1225="NO"),AS1225,AND(I1225="CONV",BA1225="SI"),AS1225+AU1225,AND(I1225="CONV",BA1225="NO"),AS1225)</f>
        <v>#N/A</v>
      </c>
      <c r="AX1225" s="53"/>
      <c r="AY1225" s="58"/>
      <c r="AZ1225" s="51"/>
      <c r="BA1225" s="59"/>
    </row>
    <row r="1226" customFormat="false" ht="18.6" hidden="false" customHeight="true" outlineLevel="0" collapsed="false">
      <c r="A1226" s="43"/>
      <c r="B1226" s="44"/>
      <c r="C1226" s="44"/>
      <c r="D1226" s="44"/>
      <c r="E1226" s="44"/>
      <c r="F1226" s="44"/>
      <c r="G1226" s="44"/>
      <c r="H1226" s="45"/>
      <c r="I1226" s="44"/>
      <c r="J1226" s="44"/>
      <c r="K1226" s="44"/>
      <c r="L1226" s="47"/>
      <c r="M1226" s="47"/>
      <c r="N1226" s="49" t="e">
        <f aca="false">_xlfn.IFS(AND(I1226="PE",M1226="NÓMINA ENERO"),1,AND(I1226="PE",M1226="NÓMINA FEBRERO"),2,AND(I1226="PE",M1226="NÓMINA MARZO"),3,AND(I1226="PE",M1226="NÓMINA ABRIL"),4,AND(I1226="PE",M1226="NÓMINA MAYO"),5,AND(I1226="PE",M1226="NÓMINA JUNIO"),6,AND(I1226="PE",M1226="NÓMINA JULIO"),7,AND(I1226="PE",M1226="NÓMINA AGOSTO"),8,AND(I1226="PE",M1226="NÓMINA SEPTIEMBRE"),9,AND(I1226="PE",M1226="NÓMINA OCTUBRE"),10,AND(I1226="PE",M1226="NÓMINA NOVIEMBRE"),11,AND(I1226="PE",M1226="NÓMINA DICIEMBRE"),12,AND(I1226="PC",M1226="NÓMINA ENERO"),1,AND(I1226="PC",M1226="NÓMINA FEBRERO"),2,AND(I1226="PC",M1226="NÓMINA MARZO"),3,AND(I1226="PC",M1226="NÓMINA ABRIL"),4,AND(I1226="PC",M1226="NÓMINA MAYO"),5,AND(I1226="PC",M1226="NÓMINA JUNIO"),6,AND(I1226="PC",M1226="NÓMINA JULIO"),7,AND(I1226="PC",M1226="NÓMINA AGOSTO"),8,AND(I1226="PC",M1226="NÓMINA SEPTIEMBRE"),9,AND(I1226="PC",M1226="NÓMINA OCTUBRE"),10,AND(I1226="PC",M1226="NÓMINA NOVIEMBRE"),11,AND(I1226="PC",M1226="NÓMINA DICIEMBRE"),12,I1226="VCF"," ",I1226="VSF"," ",I1226="SUB"," ",I1226="ADQBYS"," ",I1226="CONV"," ")</f>
        <v>#N/A</v>
      </c>
      <c r="O1226" s="50"/>
      <c r="P1226" s="51"/>
      <c r="Q1226" s="51" t="n">
        <f aca="false">ROUND((O1226*P1226)*0.15,2)</f>
        <v>0</v>
      </c>
      <c r="R1226" s="52" t="e">
        <f aca="false">_xlfn.IFS(I1226="PE","NO RELLENAR",I1226="PC","NO RELLENAR",I1226="SUB","NO RELLENAR",I1226="ADQBYS","NO RELLENAR",I1226="CONV","NO RELLENAR",I1226="VSF","RELLENAR",I1226="VCF","RELLENAR")</f>
        <v>#N/A</v>
      </c>
      <c r="S1226" s="53"/>
      <c r="T1226" s="53"/>
      <c r="U1226" s="54"/>
      <c r="V1226" s="55"/>
      <c r="W1226" s="54"/>
      <c r="X1226" s="55"/>
      <c r="Y1226" s="51"/>
      <c r="Z1226" s="51"/>
      <c r="AA1226" s="51"/>
      <c r="AB1226" s="51"/>
      <c r="AC1226" s="51"/>
      <c r="AD1226" s="51"/>
      <c r="AE1226" s="51"/>
      <c r="AF1226" s="51"/>
      <c r="AG1226" s="51"/>
      <c r="AH1226" s="51"/>
      <c r="AI1226" s="51"/>
      <c r="AJ1226" s="51"/>
      <c r="AK1226" s="51"/>
      <c r="AL1226" s="51"/>
      <c r="AM1226" s="54"/>
      <c r="AN1226" s="51"/>
      <c r="AO1226" s="54"/>
      <c r="AP1226" s="51"/>
      <c r="AQ1226" s="54"/>
      <c r="AR1226" s="51"/>
      <c r="AS1226" s="53" t="n">
        <v>0</v>
      </c>
      <c r="AT1226" s="53" t="n">
        <v>0</v>
      </c>
      <c r="AU1226" s="53" t="e">
        <f aca="false">_xlfn.IFS(I1226="PE",0,I1226="PC",0,I1226="VCF",ROUND(AS1226*AV1226,2),I1226="VSF",ROUND(AS1226*AV1226,2),I1226="SUB",ROUND(AS1226*AV1226,2),I1226="ADQBYS",ROUND(AS1226*AV1226,2),I1226="CONV",ROUND(AS1226*AV1226,2))</f>
        <v>#N/A</v>
      </c>
      <c r="AV1226" s="56"/>
      <c r="AW1226" s="57" t="e">
        <f aca="false">_xlfn.IFS(I1226="PE",ROUND((O1226*P1226)+Q1226,2),I1226="PC",ROUND((O1226*P1226)+Q1226,2),AND(I1226="VCF",BA1226="SI"),AS1226+AU1226,AND(I1226="VCF",BA1226="NO"),AS1226,AND(I1226="VSF",BA1226="SI"),AS1226+AU1226+Y1226+Z1226,AND(I1226="VSF",BA1226="NO"),AS1226+Y1226+Z1226,AND(I1226="SUB",BA1226="SI"),AS1226+AU1226,AND(I1226="SUB",BA1226="NO"),AS1226,AND(I1226="ADQBYS",BA1226="SI"),AS1226+AU1226,AND(I1226="ADQBYS",BA1226="NO"),AS1226,AND(I1226="CONV",BA1226="SI"),AS1226+AU1226,AND(I1226="CONV",BA1226="NO"),AS1226)</f>
        <v>#N/A</v>
      </c>
      <c r="AX1226" s="53"/>
      <c r="AY1226" s="58"/>
      <c r="AZ1226" s="51"/>
      <c r="BA1226" s="59"/>
    </row>
    <row r="1227" customFormat="false" ht="18.6" hidden="false" customHeight="true" outlineLevel="0" collapsed="false">
      <c r="A1227" s="43"/>
      <c r="B1227" s="44"/>
      <c r="C1227" s="44"/>
      <c r="D1227" s="44"/>
      <c r="E1227" s="44"/>
      <c r="F1227" s="44"/>
      <c r="G1227" s="44"/>
      <c r="H1227" s="45"/>
      <c r="I1227" s="44"/>
      <c r="J1227" s="44"/>
      <c r="K1227" s="44"/>
      <c r="L1227" s="47"/>
      <c r="M1227" s="47"/>
      <c r="N1227" s="49" t="e">
        <f aca="false">_xlfn.IFS(AND(I1227="PE",M1227="NÓMINA ENERO"),1,AND(I1227="PE",M1227="NÓMINA FEBRERO"),2,AND(I1227="PE",M1227="NÓMINA MARZO"),3,AND(I1227="PE",M1227="NÓMINA ABRIL"),4,AND(I1227="PE",M1227="NÓMINA MAYO"),5,AND(I1227="PE",M1227="NÓMINA JUNIO"),6,AND(I1227="PE",M1227="NÓMINA JULIO"),7,AND(I1227="PE",M1227="NÓMINA AGOSTO"),8,AND(I1227="PE",M1227="NÓMINA SEPTIEMBRE"),9,AND(I1227="PE",M1227="NÓMINA OCTUBRE"),10,AND(I1227="PE",M1227="NÓMINA NOVIEMBRE"),11,AND(I1227="PE",M1227="NÓMINA DICIEMBRE"),12,AND(I1227="PC",M1227="NÓMINA ENERO"),1,AND(I1227="PC",M1227="NÓMINA FEBRERO"),2,AND(I1227="PC",M1227="NÓMINA MARZO"),3,AND(I1227="PC",M1227="NÓMINA ABRIL"),4,AND(I1227="PC",M1227="NÓMINA MAYO"),5,AND(I1227="PC",M1227="NÓMINA JUNIO"),6,AND(I1227="PC",M1227="NÓMINA JULIO"),7,AND(I1227="PC",M1227="NÓMINA AGOSTO"),8,AND(I1227="PC",M1227="NÓMINA SEPTIEMBRE"),9,AND(I1227="PC",M1227="NÓMINA OCTUBRE"),10,AND(I1227="PC",M1227="NÓMINA NOVIEMBRE"),11,AND(I1227="PC",M1227="NÓMINA DICIEMBRE"),12,I1227="VCF"," ",I1227="VSF"," ",I1227="SUB"," ",I1227="ADQBYS"," ",I1227="CONV"," ")</f>
        <v>#N/A</v>
      </c>
      <c r="O1227" s="50"/>
      <c r="P1227" s="51"/>
      <c r="Q1227" s="51" t="n">
        <f aca="false">ROUND((O1227*P1227)*0.15,2)</f>
        <v>0</v>
      </c>
      <c r="R1227" s="52" t="e">
        <f aca="false">_xlfn.IFS(I1227="PE","NO RELLENAR",I1227="PC","NO RELLENAR",I1227="SUB","NO RELLENAR",I1227="ADQBYS","NO RELLENAR",I1227="CONV","NO RELLENAR",I1227="VSF","RELLENAR",I1227="VCF","RELLENAR")</f>
        <v>#N/A</v>
      </c>
      <c r="S1227" s="53"/>
      <c r="T1227" s="53"/>
      <c r="U1227" s="54"/>
      <c r="V1227" s="55"/>
      <c r="W1227" s="54"/>
      <c r="X1227" s="55"/>
      <c r="Y1227" s="51"/>
      <c r="Z1227" s="51"/>
      <c r="AA1227" s="51"/>
      <c r="AB1227" s="51"/>
      <c r="AC1227" s="51"/>
      <c r="AD1227" s="51"/>
      <c r="AE1227" s="51"/>
      <c r="AF1227" s="51"/>
      <c r="AG1227" s="51"/>
      <c r="AH1227" s="51"/>
      <c r="AI1227" s="51"/>
      <c r="AJ1227" s="51"/>
      <c r="AK1227" s="51"/>
      <c r="AL1227" s="51"/>
      <c r="AM1227" s="54"/>
      <c r="AN1227" s="51"/>
      <c r="AO1227" s="54"/>
      <c r="AP1227" s="51"/>
      <c r="AQ1227" s="54"/>
      <c r="AR1227" s="51"/>
      <c r="AS1227" s="53" t="n">
        <v>0</v>
      </c>
      <c r="AT1227" s="53" t="n">
        <v>0</v>
      </c>
      <c r="AU1227" s="53" t="e">
        <f aca="false">_xlfn.IFS(I1227="PE",0,I1227="PC",0,I1227="VCF",ROUND(AS1227*AV1227,2),I1227="VSF",ROUND(AS1227*AV1227,2),I1227="SUB",ROUND(AS1227*AV1227,2),I1227="ADQBYS",ROUND(AS1227*AV1227,2),I1227="CONV",ROUND(AS1227*AV1227,2))</f>
        <v>#N/A</v>
      </c>
      <c r="AV1227" s="56"/>
      <c r="AW1227" s="57" t="e">
        <f aca="false">_xlfn.IFS(I1227="PE",ROUND((O1227*P1227)+Q1227,2),I1227="PC",ROUND((O1227*P1227)+Q1227,2),AND(I1227="VCF",BA1227="SI"),AS1227+AU1227,AND(I1227="VCF",BA1227="NO"),AS1227,AND(I1227="VSF",BA1227="SI"),AS1227+AU1227+Y1227+Z1227,AND(I1227="VSF",BA1227="NO"),AS1227+Y1227+Z1227,AND(I1227="SUB",BA1227="SI"),AS1227+AU1227,AND(I1227="SUB",BA1227="NO"),AS1227,AND(I1227="ADQBYS",BA1227="SI"),AS1227+AU1227,AND(I1227="ADQBYS",BA1227="NO"),AS1227,AND(I1227="CONV",BA1227="SI"),AS1227+AU1227,AND(I1227="CONV",BA1227="NO"),AS1227)</f>
        <v>#N/A</v>
      </c>
      <c r="AX1227" s="53"/>
      <c r="AY1227" s="58"/>
      <c r="AZ1227" s="51"/>
      <c r="BA1227" s="59"/>
    </row>
    <row r="1228" customFormat="false" ht="18.6" hidden="false" customHeight="true" outlineLevel="0" collapsed="false">
      <c r="A1228" s="43"/>
      <c r="B1228" s="44"/>
      <c r="C1228" s="44"/>
      <c r="D1228" s="44"/>
      <c r="E1228" s="44"/>
      <c r="F1228" s="44"/>
      <c r="G1228" s="44"/>
      <c r="H1228" s="45"/>
      <c r="I1228" s="44"/>
      <c r="J1228" s="44"/>
      <c r="K1228" s="44"/>
      <c r="L1228" s="47"/>
      <c r="M1228" s="47"/>
      <c r="N1228" s="49" t="e">
        <f aca="false">_xlfn.IFS(AND(I1228="PE",M1228="NÓMINA ENERO"),1,AND(I1228="PE",M1228="NÓMINA FEBRERO"),2,AND(I1228="PE",M1228="NÓMINA MARZO"),3,AND(I1228="PE",M1228="NÓMINA ABRIL"),4,AND(I1228="PE",M1228="NÓMINA MAYO"),5,AND(I1228="PE",M1228="NÓMINA JUNIO"),6,AND(I1228="PE",M1228="NÓMINA JULIO"),7,AND(I1228="PE",M1228="NÓMINA AGOSTO"),8,AND(I1228="PE",M1228="NÓMINA SEPTIEMBRE"),9,AND(I1228="PE",M1228="NÓMINA OCTUBRE"),10,AND(I1228="PE",M1228="NÓMINA NOVIEMBRE"),11,AND(I1228="PE",M1228="NÓMINA DICIEMBRE"),12,AND(I1228="PC",M1228="NÓMINA ENERO"),1,AND(I1228="PC",M1228="NÓMINA FEBRERO"),2,AND(I1228="PC",M1228="NÓMINA MARZO"),3,AND(I1228="PC",M1228="NÓMINA ABRIL"),4,AND(I1228="PC",M1228="NÓMINA MAYO"),5,AND(I1228="PC",M1228="NÓMINA JUNIO"),6,AND(I1228="PC",M1228="NÓMINA JULIO"),7,AND(I1228="PC",M1228="NÓMINA AGOSTO"),8,AND(I1228="PC",M1228="NÓMINA SEPTIEMBRE"),9,AND(I1228="PC",M1228="NÓMINA OCTUBRE"),10,AND(I1228="PC",M1228="NÓMINA NOVIEMBRE"),11,AND(I1228="PC",M1228="NÓMINA DICIEMBRE"),12,I1228="VCF"," ",I1228="VSF"," ",I1228="SUB"," ",I1228="ADQBYS"," ",I1228="CONV"," ")</f>
        <v>#N/A</v>
      </c>
      <c r="O1228" s="50"/>
      <c r="P1228" s="51"/>
      <c r="Q1228" s="51" t="n">
        <f aca="false">ROUND((O1228*P1228)*0.15,2)</f>
        <v>0</v>
      </c>
      <c r="R1228" s="52" t="e">
        <f aca="false">_xlfn.IFS(I1228="PE","NO RELLENAR",I1228="PC","NO RELLENAR",I1228="SUB","NO RELLENAR",I1228="ADQBYS","NO RELLENAR",I1228="CONV","NO RELLENAR",I1228="VSF","RELLENAR",I1228="VCF","RELLENAR")</f>
        <v>#N/A</v>
      </c>
      <c r="S1228" s="53"/>
      <c r="T1228" s="53"/>
      <c r="U1228" s="54"/>
      <c r="V1228" s="55"/>
      <c r="W1228" s="54"/>
      <c r="X1228" s="55"/>
      <c r="Y1228" s="51"/>
      <c r="Z1228" s="51"/>
      <c r="AA1228" s="51"/>
      <c r="AB1228" s="51"/>
      <c r="AC1228" s="51"/>
      <c r="AD1228" s="51"/>
      <c r="AE1228" s="51"/>
      <c r="AF1228" s="51"/>
      <c r="AG1228" s="51"/>
      <c r="AH1228" s="51"/>
      <c r="AI1228" s="51"/>
      <c r="AJ1228" s="51"/>
      <c r="AK1228" s="51"/>
      <c r="AL1228" s="51"/>
      <c r="AM1228" s="54"/>
      <c r="AN1228" s="51"/>
      <c r="AO1228" s="54"/>
      <c r="AP1228" s="51"/>
      <c r="AQ1228" s="54"/>
      <c r="AR1228" s="51"/>
      <c r="AS1228" s="53" t="n">
        <v>0</v>
      </c>
      <c r="AT1228" s="53" t="n">
        <v>0</v>
      </c>
      <c r="AU1228" s="53" t="e">
        <f aca="false">_xlfn.IFS(I1228="PE",0,I1228="PC",0,I1228="VCF",ROUND(AS1228*AV1228,2),I1228="VSF",ROUND(AS1228*AV1228,2),I1228="SUB",ROUND(AS1228*AV1228,2),I1228="ADQBYS",ROUND(AS1228*AV1228,2),I1228="CONV",ROUND(AS1228*AV1228,2))</f>
        <v>#N/A</v>
      </c>
      <c r="AV1228" s="56"/>
      <c r="AW1228" s="57" t="e">
        <f aca="false">_xlfn.IFS(I1228="PE",ROUND((O1228*P1228)+Q1228,2),I1228="PC",ROUND((O1228*P1228)+Q1228,2),AND(I1228="VCF",BA1228="SI"),AS1228+AU1228,AND(I1228="VCF",BA1228="NO"),AS1228,AND(I1228="VSF",BA1228="SI"),AS1228+AU1228+Y1228+Z1228,AND(I1228="VSF",BA1228="NO"),AS1228+Y1228+Z1228,AND(I1228="SUB",BA1228="SI"),AS1228+AU1228,AND(I1228="SUB",BA1228="NO"),AS1228,AND(I1228="ADQBYS",BA1228="SI"),AS1228+AU1228,AND(I1228="ADQBYS",BA1228="NO"),AS1228,AND(I1228="CONV",BA1228="SI"),AS1228+AU1228,AND(I1228="CONV",BA1228="NO"),AS1228)</f>
        <v>#N/A</v>
      </c>
      <c r="AX1228" s="53"/>
      <c r="AY1228" s="58"/>
      <c r="AZ1228" s="51"/>
      <c r="BA1228" s="59"/>
    </row>
    <row r="1229" customFormat="false" ht="18.6" hidden="false" customHeight="true" outlineLevel="0" collapsed="false">
      <c r="A1229" s="43"/>
      <c r="B1229" s="44"/>
      <c r="C1229" s="44"/>
      <c r="D1229" s="44"/>
      <c r="E1229" s="44"/>
      <c r="F1229" s="44"/>
      <c r="G1229" s="44"/>
      <c r="H1229" s="45"/>
      <c r="I1229" s="44"/>
      <c r="J1229" s="44"/>
      <c r="K1229" s="44"/>
      <c r="L1229" s="47"/>
      <c r="M1229" s="47"/>
      <c r="N1229" s="49" t="e">
        <f aca="false">_xlfn.IFS(AND(I1229="PE",M1229="NÓMINA ENERO"),1,AND(I1229="PE",M1229="NÓMINA FEBRERO"),2,AND(I1229="PE",M1229="NÓMINA MARZO"),3,AND(I1229="PE",M1229="NÓMINA ABRIL"),4,AND(I1229="PE",M1229="NÓMINA MAYO"),5,AND(I1229="PE",M1229="NÓMINA JUNIO"),6,AND(I1229="PE",M1229="NÓMINA JULIO"),7,AND(I1229="PE",M1229="NÓMINA AGOSTO"),8,AND(I1229="PE",M1229="NÓMINA SEPTIEMBRE"),9,AND(I1229="PE",M1229="NÓMINA OCTUBRE"),10,AND(I1229="PE",M1229="NÓMINA NOVIEMBRE"),11,AND(I1229="PE",M1229="NÓMINA DICIEMBRE"),12,AND(I1229="PC",M1229="NÓMINA ENERO"),1,AND(I1229="PC",M1229="NÓMINA FEBRERO"),2,AND(I1229="PC",M1229="NÓMINA MARZO"),3,AND(I1229="PC",M1229="NÓMINA ABRIL"),4,AND(I1229="PC",M1229="NÓMINA MAYO"),5,AND(I1229="PC",M1229="NÓMINA JUNIO"),6,AND(I1229="PC",M1229="NÓMINA JULIO"),7,AND(I1229="PC",M1229="NÓMINA AGOSTO"),8,AND(I1229="PC",M1229="NÓMINA SEPTIEMBRE"),9,AND(I1229="PC",M1229="NÓMINA OCTUBRE"),10,AND(I1229="PC",M1229="NÓMINA NOVIEMBRE"),11,AND(I1229="PC",M1229="NÓMINA DICIEMBRE"),12,I1229="VCF"," ",I1229="VSF"," ",I1229="SUB"," ",I1229="ADQBYS"," ",I1229="CONV"," ")</f>
        <v>#N/A</v>
      </c>
      <c r="O1229" s="50"/>
      <c r="P1229" s="51"/>
      <c r="Q1229" s="51" t="n">
        <f aca="false">ROUND((O1229*P1229)*0.15,2)</f>
        <v>0</v>
      </c>
      <c r="R1229" s="52" t="e">
        <f aca="false">_xlfn.IFS(I1229="PE","NO RELLENAR",I1229="PC","NO RELLENAR",I1229="SUB","NO RELLENAR",I1229="ADQBYS","NO RELLENAR",I1229="CONV","NO RELLENAR",I1229="VSF","RELLENAR",I1229="VCF","RELLENAR")</f>
        <v>#N/A</v>
      </c>
      <c r="S1229" s="53"/>
      <c r="T1229" s="53"/>
      <c r="U1229" s="54"/>
      <c r="V1229" s="55"/>
      <c r="W1229" s="54"/>
      <c r="X1229" s="55"/>
      <c r="Y1229" s="51"/>
      <c r="Z1229" s="51"/>
      <c r="AA1229" s="51"/>
      <c r="AB1229" s="51"/>
      <c r="AC1229" s="51"/>
      <c r="AD1229" s="51"/>
      <c r="AE1229" s="51"/>
      <c r="AF1229" s="51"/>
      <c r="AG1229" s="51"/>
      <c r="AH1229" s="51"/>
      <c r="AI1229" s="51"/>
      <c r="AJ1229" s="51"/>
      <c r="AK1229" s="51"/>
      <c r="AL1229" s="51"/>
      <c r="AM1229" s="54"/>
      <c r="AN1229" s="51"/>
      <c r="AO1229" s="54"/>
      <c r="AP1229" s="51"/>
      <c r="AQ1229" s="54"/>
      <c r="AR1229" s="51"/>
      <c r="AS1229" s="53" t="n">
        <v>0</v>
      </c>
      <c r="AT1229" s="53" t="n">
        <v>0</v>
      </c>
      <c r="AU1229" s="53" t="e">
        <f aca="false">_xlfn.IFS(I1229="PE",0,I1229="PC",0,I1229="VCF",ROUND(AS1229*AV1229,2),I1229="VSF",ROUND(AS1229*AV1229,2),I1229="SUB",ROUND(AS1229*AV1229,2),I1229="ADQBYS",ROUND(AS1229*AV1229,2),I1229="CONV",ROUND(AS1229*AV1229,2))</f>
        <v>#N/A</v>
      </c>
      <c r="AV1229" s="56"/>
      <c r="AW1229" s="57" t="e">
        <f aca="false">_xlfn.IFS(I1229="PE",ROUND((O1229*P1229)+Q1229,2),I1229="PC",ROUND((O1229*P1229)+Q1229,2),AND(I1229="VCF",BA1229="SI"),AS1229+AU1229,AND(I1229="VCF",BA1229="NO"),AS1229,AND(I1229="VSF",BA1229="SI"),AS1229+AU1229+Y1229+Z1229,AND(I1229="VSF",BA1229="NO"),AS1229+Y1229+Z1229,AND(I1229="SUB",BA1229="SI"),AS1229+AU1229,AND(I1229="SUB",BA1229="NO"),AS1229,AND(I1229="ADQBYS",BA1229="SI"),AS1229+AU1229,AND(I1229="ADQBYS",BA1229="NO"),AS1229,AND(I1229="CONV",BA1229="SI"),AS1229+AU1229,AND(I1229="CONV",BA1229="NO"),AS1229)</f>
        <v>#N/A</v>
      </c>
      <c r="AX1229" s="53"/>
      <c r="AY1229" s="58"/>
      <c r="AZ1229" s="51"/>
      <c r="BA1229" s="59"/>
    </row>
    <row r="1230" customFormat="false" ht="18.6" hidden="false" customHeight="true" outlineLevel="0" collapsed="false">
      <c r="A1230" s="43"/>
      <c r="B1230" s="44"/>
      <c r="C1230" s="44"/>
      <c r="D1230" s="44"/>
      <c r="E1230" s="44"/>
      <c r="F1230" s="44"/>
      <c r="G1230" s="44"/>
      <c r="H1230" s="45"/>
      <c r="I1230" s="44"/>
      <c r="J1230" s="44"/>
      <c r="K1230" s="44"/>
      <c r="L1230" s="47"/>
      <c r="M1230" s="47"/>
      <c r="N1230" s="49" t="e">
        <f aca="false">_xlfn.IFS(AND(I1230="PE",M1230="NÓMINA ENERO"),1,AND(I1230="PE",M1230="NÓMINA FEBRERO"),2,AND(I1230="PE",M1230="NÓMINA MARZO"),3,AND(I1230="PE",M1230="NÓMINA ABRIL"),4,AND(I1230="PE",M1230="NÓMINA MAYO"),5,AND(I1230="PE",M1230="NÓMINA JUNIO"),6,AND(I1230="PE",M1230="NÓMINA JULIO"),7,AND(I1230="PE",M1230="NÓMINA AGOSTO"),8,AND(I1230="PE",M1230="NÓMINA SEPTIEMBRE"),9,AND(I1230="PE",M1230="NÓMINA OCTUBRE"),10,AND(I1230="PE",M1230="NÓMINA NOVIEMBRE"),11,AND(I1230="PE",M1230="NÓMINA DICIEMBRE"),12,AND(I1230="PC",M1230="NÓMINA ENERO"),1,AND(I1230="PC",M1230="NÓMINA FEBRERO"),2,AND(I1230="PC",M1230="NÓMINA MARZO"),3,AND(I1230="PC",M1230="NÓMINA ABRIL"),4,AND(I1230="PC",M1230="NÓMINA MAYO"),5,AND(I1230="PC",M1230="NÓMINA JUNIO"),6,AND(I1230="PC",M1230="NÓMINA JULIO"),7,AND(I1230="PC",M1230="NÓMINA AGOSTO"),8,AND(I1230="PC",M1230="NÓMINA SEPTIEMBRE"),9,AND(I1230="PC",M1230="NÓMINA OCTUBRE"),10,AND(I1230="PC",M1230="NÓMINA NOVIEMBRE"),11,AND(I1230="PC",M1230="NÓMINA DICIEMBRE"),12,I1230="VCF"," ",I1230="VSF"," ",I1230="SUB"," ",I1230="ADQBYS"," ",I1230="CONV"," ")</f>
        <v>#N/A</v>
      </c>
      <c r="O1230" s="50"/>
      <c r="P1230" s="51"/>
      <c r="Q1230" s="51" t="n">
        <f aca="false">ROUND((O1230*P1230)*0.15,2)</f>
        <v>0</v>
      </c>
      <c r="R1230" s="52" t="e">
        <f aca="false">_xlfn.IFS(I1230="PE","NO RELLENAR",I1230="PC","NO RELLENAR",I1230="SUB","NO RELLENAR",I1230="ADQBYS","NO RELLENAR",I1230="CONV","NO RELLENAR",I1230="VSF","RELLENAR",I1230="VCF","RELLENAR")</f>
        <v>#N/A</v>
      </c>
      <c r="S1230" s="53"/>
      <c r="T1230" s="53"/>
      <c r="U1230" s="54"/>
      <c r="V1230" s="55"/>
      <c r="W1230" s="54"/>
      <c r="X1230" s="55"/>
      <c r="Y1230" s="51"/>
      <c r="Z1230" s="51"/>
      <c r="AA1230" s="51"/>
      <c r="AB1230" s="51"/>
      <c r="AC1230" s="51"/>
      <c r="AD1230" s="51"/>
      <c r="AE1230" s="51"/>
      <c r="AF1230" s="51"/>
      <c r="AG1230" s="51"/>
      <c r="AH1230" s="51"/>
      <c r="AI1230" s="51"/>
      <c r="AJ1230" s="51"/>
      <c r="AK1230" s="51"/>
      <c r="AL1230" s="51"/>
      <c r="AM1230" s="54"/>
      <c r="AN1230" s="51"/>
      <c r="AO1230" s="54"/>
      <c r="AP1230" s="51"/>
      <c r="AQ1230" s="54"/>
      <c r="AR1230" s="51"/>
      <c r="AS1230" s="53" t="n">
        <v>0</v>
      </c>
      <c r="AT1230" s="53" t="n">
        <v>0</v>
      </c>
      <c r="AU1230" s="53" t="e">
        <f aca="false">_xlfn.IFS(I1230="PE",0,I1230="PC",0,I1230="VCF",ROUND(AS1230*AV1230,2),I1230="VSF",ROUND(AS1230*AV1230,2),I1230="SUB",ROUND(AS1230*AV1230,2),I1230="ADQBYS",ROUND(AS1230*AV1230,2),I1230="CONV",ROUND(AS1230*AV1230,2))</f>
        <v>#N/A</v>
      </c>
      <c r="AV1230" s="56"/>
      <c r="AW1230" s="57" t="e">
        <f aca="false">_xlfn.IFS(I1230="PE",ROUND((O1230*P1230)+Q1230,2),I1230="PC",ROUND((O1230*P1230)+Q1230,2),AND(I1230="VCF",BA1230="SI"),AS1230+AU1230,AND(I1230="VCF",BA1230="NO"),AS1230,AND(I1230="VSF",BA1230="SI"),AS1230+AU1230+Y1230+Z1230,AND(I1230="VSF",BA1230="NO"),AS1230+Y1230+Z1230,AND(I1230="SUB",BA1230="SI"),AS1230+AU1230,AND(I1230="SUB",BA1230="NO"),AS1230,AND(I1230="ADQBYS",BA1230="SI"),AS1230+AU1230,AND(I1230="ADQBYS",BA1230="NO"),AS1230,AND(I1230="CONV",BA1230="SI"),AS1230+AU1230,AND(I1230="CONV",BA1230="NO"),AS1230)</f>
        <v>#N/A</v>
      </c>
      <c r="AX1230" s="53"/>
      <c r="AY1230" s="58"/>
      <c r="AZ1230" s="51"/>
      <c r="BA1230" s="59"/>
    </row>
    <row r="1231" customFormat="false" ht="18.6" hidden="false" customHeight="true" outlineLevel="0" collapsed="false">
      <c r="A1231" s="43"/>
      <c r="B1231" s="44"/>
      <c r="C1231" s="44"/>
      <c r="D1231" s="44"/>
      <c r="E1231" s="44"/>
      <c r="F1231" s="44"/>
      <c r="G1231" s="44"/>
      <c r="H1231" s="45"/>
      <c r="I1231" s="44"/>
      <c r="J1231" s="44"/>
      <c r="K1231" s="44"/>
      <c r="L1231" s="47"/>
      <c r="M1231" s="47"/>
      <c r="N1231" s="49" t="e">
        <f aca="false">_xlfn.IFS(AND(I1231="PE",M1231="NÓMINA ENERO"),1,AND(I1231="PE",M1231="NÓMINA FEBRERO"),2,AND(I1231="PE",M1231="NÓMINA MARZO"),3,AND(I1231="PE",M1231="NÓMINA ABRIL"),4,AND(I1231="PE",M1231="NÓMINA MAYO"),5,AND(I1231="PE",M1231="NÓMINA JUNIO"),6,AND(I1231="PE",M1231="NÓMINA JULIO"),7,AND(I1231="PE",M1231="NÓMINA AGOSTO"),8,AND(I1231="PE",M1231="NÓMINA SEPTIEMBRE"),9,AND(I1231="PE",M1231="NÓMINA OCTUBRE"),10,AND(I1231="PE",M1231="NÓMINA NOVIEMBRE"),11,AND(I1231="PE",M1231="NÓMINA DICIEMBRE"),12,AND(I1231="PC",M1231="NÓMINA ENERO"),1,AND(I1231="PC",M1231="NÓMINA FEBRERO"),2,AND(I1231="PC",M1231="NÓMINA MARZO"),3,AND(I1231="PC",M1231="NÓMINA ABRIL"),4,AND(I1231="PC",M1231="NÓMINA MAYO"),5,AND(I1231="PC",M1231="NÓMINA JUNIO"),6,AND(I1231="PC",M1231="NÓMINA JULIO"),7,AND(I1231="PC",M1231="NÓMINA AGOSTO"),8,AND(I1231="PC",M1231="NÓMINA SEPTIEMBRE"),9,AND(I1231="PC",M1231="NÓMINA OCTUBRE"),10,AND(I1231="PC",M1231="NÓMINA NOVIEMBRE"),11,AND(I1231="PC",M1231="NÓMINA DICIEMBRE"),12,I1231="VCF"," ",I1231="VSF"," ",I1231="SUB"," ",I1231="ADQBYS"," ",I1231="CONV"," ")</f>
        <v>#N/A</v>
      </c>
      <c r="O1231" s="50"/>
      <c r="P1231" s="51"/>
      <c r="Q1231" s="51" t="n">
        <f aca="false">ROUND((O1231*P1231)*0.15,2)</f>
        <v>0</v>
      </c>
      <c r="R1231" s="52" t="e">
        <f aca="false">_xlfn.IFS(I1231="PE","NO RELLENAR",I1231="PC","NO RELLENAR",I1231="SUB","NO RELLENAR",I1231="ADQBYS","NO RELLENAR",I1231="CONV","NO RELLENAR",I1231="VSF","RELLENAR",I1231="VCF","RELLENAR")</f>
        <v>#N/A</v>
      </c>
      <c r="S1231" s="53"/>
      <c r="T1231" s="53"/>
      <c r="U1231" s="54"/>
      <c r="V1231" s="55"/>
      <c r="W1231" s="54"/>
      <c r="X1231" s="55"/>
      <c r="Y1231" s="51"/>
      <c r="Z1231" s="51"/>
      <c r="AA1231" s="51"/>
      <c r="AB1231" s="51"/>
      <c r="AC1231" s="51"/>
      <c r="AD1231" s="51"/>
      <c r="AE1231" s="51"/>
      <c r="AF1231" s="51"/>
      <c r="AG1231" s="51"/>
      <c r="AH1231" s="51"/>
      <c r="AI1231" s="51"/>
      <c r="AJ1231" s="51"/>
      <c r="AK1231" s="51"/>
      <c r="AL1231" s="51"/>
      <c r="AM1231" s="54"/>
      <c r="AN1231" s="51"/>
      <c r="AO1231" s="54"/>
      <c r="AP1231" s="51"/>
      <c r="AQ1231" s="54"/>
      <c r="AR1231" s="51"/>
      <c r="AS1231" s="53" t="n">
        <v>0</v>
      </c>
      <c r="AT1231" s="53" t="n">
        <v>0</v>
      </c>
      <c r="AU1231" s="53" t="e">
        <f aca="false">_xlfn.IFS(I1231="PE",0,I1231="PC",0,I1231="VCF",ROUND(AS1231*AV1231,2),I1231="VSF",ROUND(AS1231*AV1231,2),I1231="SUB",ROUND(AS1231*AV1231,2),I1231="ADQBYS",ROUND(AS1231*AV1231,2),I1231="CONV",ROUND(AS1231*AV1231,2))</f>
        <v>#N/A</v>
      </c>
      <c r="AV1231" s="56"/>
      <c r="AW1231" s="57" t="e">
        <f aca="false">_xlfn.IFS(I1231="PE",ROUND((O1231*P1231)+Q1231,2),I1231="PC",ROUND((O1231*P1231)+Q1231,2),AND(I1231="VCF",BA1231="SI"),AS1231+AU1231,AND(I1231="VCF",BA1231="NO"),AS1231,AND(I1231="VSF",BA1231="SI"),AS1231+AU1231+Y1231+Z1231,AND(I1231="VSF",BA1231="NO"),AS1231+Y1231+Z1231,AND(I1231="SUB",BA1231="SI"),AS1231+AU1231,AND(I1231="SUB",BA1231="NO"),AS1231,AND(I1231="ADQBYS",BA1231="SI"),AS1231+AU1231,AND(I1231="ADQBYS",BA1231="NO"),AS1231,AND(I1231="CONV",BA1231="SI"),AS1231+AU1231,AND(I1231="CONV",BA1231="NO"),AS1231)</f>
        <v>#N/A</v>
      </c>
      <c r="AX1231" s="53"/>
      <c r="AY1231" s="58"/>
      <c r="AZ1231" s="51"/>
      <c r="BA1231" s="59"/>
    </row>
    <row r="1232" customFormat="false" ht="18.6" hidden="false" customHeight="true" outlineLevel="0" collapsed="false">
      <c r="A1232" s="43"/>
      <c r="B1232" s="44"/>
      <c r="C1232" s="44"/>
      <c r="D1232" s="44"/>
      <c r="E1232" s="44"/>
      <c r="F1232" s="44"/>
      <c r="G1232" s="44"/>
      <c r="H1232" s="45"/>
      <c r="I1232" s="44"/>
      <c r="J1232" s="44"/>
      <c r="K1232" s="44"/>
      <c r="L1232" s="47"/>
      <c r="M1232" s="47"/>
      <c r="N1232" s="49" t="e">
        <f aca="false">_xlfn.IFS(AND(I1232="PE",M1232="NÓMINA ENERO"),1,AND(I1232="PE",M1232="NÓMINA FEBRERO"),2,AND(I1232="PE",M1232="NÓMINA MARZO"),3,AND(I1232="PE",M1232="NÓMINA ABRIL"),4,AND(I1232="PE",M1232="NÓMINA MAYO"),5,AND(I1232="PE",M1232="NÓMINA JUNIO"),6,AND(I1232="PE",M1232="NÓMINA JULIO"),7,AND(I1232="PE",M1232="NÓMINA AGOSTO"),8,AND(I1232="PE",M1232="NÓMINA SEPTIEMBRE"),9,AND(I1232="PE",M1232="NÓMINA OCTUBRE"),10,AND(I1232="PE",M1232="NÓMINA NOVIEMBRE"),11,AND(I1232="PE",M1232="NÓMINA DICIEMBRE"),12,AND(I1232="PC",M1232="NÓMINA ENERO"),1,AND(I1232="PC",M1232="NÓMINA FEBRERO"),2,AND(I1232="PC",M1232="NÓMINA MARZO"),3,AND(I1232="PC",M1232="NÓMINA ABRIL"),4,AND(I1232="PC",M1232="NÓMINA MAYO"),5,AND(I1232="PC",M1232="NÓMINA JUNIO"),6,AND(I1232="PC",M1232="NÓMINA JULIO"),7,AND(I1232="PC",M1232="NÓMINA AGOSTO"),8,AND(I1232="PC",M1232="NÓMINA SEPTIEMBRE"),9,AND(I1232="PC",M1232="NÓMINA OCTUBRE"),10,AND(I1232="PC",M1232="NÓMINA NOVIEMBRE"),11,AND(I1232="PC",M1232="NÓMINA DICIEMBRE"),12,I1232="VCF"," ",I1232="VSF"," ",I1232="SUB"," ",I1232="ADQBYS"," ",I1232="CONV"," ")</f>
        <v>#N/A</v>
      </c>
      <c r="O1232" s="50"/>
      <c r="P1232" s="51"/>
      <c r="Q1232" s="51" t="n">
        <f aca="false">ROUND((O1232*P1232)*0.15,2)</f>
        <v>0</v>
      </c>
      <c r="R1232" s="52" t="e">
        <f aca="false">_xlfn.IFS(I1232="PE","NO RELLENAR",I1232="PC","NO RELLENAR",I1232="SUB","NO RELLENAR",I1232="ADQBYS","NO RELLENAR",I1232="CONV","NO RELLENAR",I1232="VSF","RELLENAR",I1232="VCF","RELLENAR")</f>
        <v>#N/A</v>
      </c>
      <c r="S1232" s="53"/>
      <c r="T1232" s="53"/>
      <c r="U1232" s="54"/>
      <c r="V1232" s="55"/>
      <c r="W1232" s="54"/>
      <c r="X1232" s="55"/>
      <c r="Y1232" s="51"/>
      <c r="Z1232" s="51"/>
      <c r="AA1232" s="51"/>
      <c r="AB1232" s="51"/>
      <c r="AC1232" s="51"/>
      <c r="AD1232" s="51"/>
      <c r="AE1232" s="51"/>
      <c r="AF1232" s="51"/>
      <c r="AG1232" s="51"/>
      <c r="AH1232" s="51"/>
      <c r="AI1232" s="51"/>
      <c r="AJ1232" s="51"/>
      <c r="AK1232" s="51"/>
      <c r="AL1232" s="51"/>
      <c r="AM1232" s="54"/>
      <c r="AN1232" s="51"/>
      <c r="AO1232" s="54"/>
      <c r="AP1232" s="51"/>
      <c r="AQ1232" s="54"/>
      <c r="AR1232" s="51"/>
      <c r="AS1232" s="53" t="n">
        <v>0</v>
      </c>
      <c r="AT1232" s="53" t="n">
        <v>0</v>
      </c>
      <c r="AU1232" s="53" t="e">
        <f aca="false">_xlfn.IFS(I1232="PE",0,I1232="PC",0,I1232="VCF",ROUND(AS1232*AV1232,2),I1232="VSF",ROUND(AS1232*AV1232,2),I1232="SUB",ROUND(AS1232*AV1232,2),I1232="ADQBYS",ROUND(AS1232*AV1232,2),I1232="CONV",ROUND(AS1232*AV1232,2))</f>
        <v>#N/A</v>
      </c>
      <c r="AV1232" s="56"/>
      <c r="AW1232" s="57" t="e">
        <f aca="false">_xlfn.IFS(I1232="PE",ROUND((O1232*P1232)+Q1232,2),I1232="PC",ROUND((O1232*P1232)+Q1232,2),AND(I1232="VCF",BA1232="SI"),AS1232+AU1232,AND(I1232="VCF",BA1232="NO"),AS1232,AND(I1232="VSF",BA1232="SI"),AS1232+AU1232+Y1232+Z1232,AND(I1232="VSF",BA1232="NO"),AS1232+Y1232+Z1232,AND(I1232="SUB",BA1232="SI"),AS1232+AU1232,AND(I1232="SUB",BA1232="NO"),AS1232,AND(I1232="ADQBYS",BA1232="SI"),AS1232+AU1232,AND(I1232="ADQBYS",BA1232="NO"),AS1232,AND(I1232="CONV",BA1232="SI"),AS1232+AU1232,AND(I1232="CONV",BA1232="NO"),AS1232)</f>
        <v>#N/A</v>
      </c>
      <c r="AX1232" s="53"/>
      <c r="AY1232" s="58"/>
      <c r="AZ1232" s="51"/>
      <c r="BA1232" s="59"/>
    </row>
    <row r="1233" customFormat="false" ht="18.6" hidden="false" customHeight="true" outlineLevel="0" collapsed="false">
      <c r="A1233" s="43"/>
      <c r="B1233" s="44"/>
      <c r="C1233" s="44"/>
      <c r="D1233" s="44"/>
      <c r="E1233" s="44"/>
      <c r="F1233" s="44"/>
      <c r="G1233" s="44"/>
      <c r="H1233" s="45"/>
      <c r="I1233" s="44"/>
      <c r="J1233" s="44"/>
      <c r="K1233" s="44"/>
      <c r="L1233" s="47"/>
      <c r="M1233" s="47"/>
      <c r="N1233" s="49" t="e">
        <f aca="false">_xlfn.IFS(AND(I1233="PE",M1233="NÓMINA ENERO"),1,AND(I1233="PE",M1233="NÓMINA FEBRERO"),2,AND(I1233="PE",M1233="NÓMINA MARZO"),3,AND(I1233="PE",M1233="NÓMINA ABRIL"),4,AND(I1233="PE",M1233="NÓMINA MAYO"),5,AND(I1233="PE",M1233="NÓMINA JUNIO"),6,AND(I1233="PE",M1233="NÓMINA JULIO"),7,AND(I1233="PE",M1233="NÓMINA AGOSTO"),8,AND(I1233="PE",M1233="NÓMINA SEPTIEMBRE"),9,AND(I1233="PE",M1233="NÓMINA OCTUBRE"),10,AND(I1233="PE",M1233="NÓMINA NOVIEMBRE"),11,AND(I1233="PE",M1233="NÓMINA DICIEMBRE"),12,AND(I1233="PC",M1233="NÓMINA ENERO"),1,AND(I1233="PC",M1233="NÓMINA FEBRERO"),2,AND(I1233="PC",M1233="NÓMINA MARZO"),3,AND(I1233="PC",M1233="NÓMINA ABRIL"),4,AND(I1233="PC",M1233="NÓMINA MAYO"),5,AND(I1233="PC",M1233="NÓMINA JUNIO"),6,AND(I1233="PC",M1233="NÓMINA JULIO"),7,AND(I1233="PC",M1233="NÓMINA AGOSTO"),8,AND(I1233="PC",M1233="NÓMINA SEPTIEMBRE"),9,AND(I1233="PC",M1233="NÓMINA OCTUBRE"),10,AND(I1233="PC",M1233="NÓMINA NOVIEMBRE"),11,AND(I1233="PC",M1233="NÓMINA DICIEMBRE"),12,I1233="VCF"," ",I1233="VSF"," ",I1233="SUB"," ",I1233="ADQBYS"," ",I1233="CONV"," ")</f>
        <v>#N/A</v>
      </c>
      <c r="O1233" s="50"/>
      <c r="P1233" s="51"/>
      <c r="Q1233" s="51" t="n">
        <f aca="false">ROUND((O1233*P1233)*0.15,2)</f>
        <v>0</v>
      </c>
      <c r="R1233" s="52" t="e">
        <f aca="false">_xlfn.IFS(I1233="PE","NO RELLENAR",I1233="PC","NO RELLENAR",I1233="SUB","NO RELLENAR",I1233="ADQBYS","NO RELLENAR",I1233="CONV","NO RELLENAR",I1233="VSF","RELLENAR",I1233="VCF","RELLENAR")</f>
        <v>#N/A</v>
      </c>
      <c r="S1233" s="53"/>
      <c r="T1233" s="53"/>
      <c r="U1233" s="54"/>
      <c r="V1233" s="55"/>
      <c r="W1233" s="54"/>
      <c r="X1233" s="55"/>
      <c r="Y1233" s="51"/>
      <c r="Z1233" s="51"/>
      <c r="AA1233" s="51"/>
      <c r="AB1233" s="51"/>
      <c r="AC1233" s="51"/>
      <c r="AD1233" s="51"/>
      <c r="AE1233" s="51"/>
      <c r="AF1233" s="51"/>
      <c r="AG1233" s="51"/>
      <c r="AH1233" s="51"/>
      <c r="AI1233" s="51"/>
      <c r="AJ1233" s="51"/>
      <c r="AK1233" s="51"/>
      <c r="AL1233" s="51"/>
      <c r="AM1233" s="54"/>
      <c r="AN1233" s="51"/>
      <c r="AO1233" s="54"/>
      <c r="AP1233" s="51"/>
      <c r="AQ1233" s="54"/>
      <c r="AR1233" s="51"/>
      <c r="AS1233" s="53" t="n">
        <v>0</v>
      </c>
      <c r="AT1233" s="53" t="n">
        <v>0</v>
      </c>
      <c r="AU1233" s="53" t="e">
        <f aca="false">_xlfn.IFS(I1233="PE",0,I1233="PC",0,I1233="VCF",ROUND(AS1233*AV1233,2),I1233="VSF",ROUND(AS1233*AV1233,2),I1233="SUB",ROUND(AS1233*AV1233,2),I1233="ADQBYS",ROUND(AS1233*AV1233,2),I1233="CONV",ROUND(AS1233*AV1233,2))</f>
        <v>#N/A</v>
      </c>
      <c r="AV1233" s="56"/>
      <c r="AW1233" s="57" t="e">
        <f aca="false">_xlfn.IFS(I1233="PE",ROUND((O1233*P1233)+Q1233,2),I1233="PC",ROUND((O1233*P1233)+Q1233,2),AND(I1233="VCF",BA1233="SI"),AS1233+AU1233,AND(I1233="VCF",BA1233="NO"),AS1233,AND(I1233="VSF",BA1233="SI"),AS1233+AU1233+Y1233+Z1233,AND(I1233="VSF",BA1233="NO"),AS1233+Y1233+Z1233,AND(I1233="SUB",BA1233="SI"),AS1233+AU1233,AND(I1233="SUB",BA1233="NO"),AS1233,AND(I1233="ADQBYS",BA1233="SI"),AS1233+AU1233,AND(I1233="ADQBYS",BA1233="NO"),AS1233,AND(I1233="CONV",BA1233="SI"),AS1233+AU1233,AND(I1233="CONV",BA1233="NO"),AS1233)</f>
        <v>#N/A</v>
      </c>
      <c r="AX1233" s="53"/>
      <c r="AY1233" s="58"/>
      <c r="AZ1233" s="51"/>
      <c r="BA1233" s="59"/>
    </row>
    <row r="1234" customFormat="false" ht="18.6" hidden="false" customHeight="true" outlineLevel="0" collapsed="false">
      <c r="A1234" s="43"/>
      <c r="B1234" s="44"/>
      <c r="C1234" s="44"/>
      <c r="D1234" s="44"/>
      <c r="E1234" s="44"/>
      <c r="F1234" s="44"/>
      <c r="G1234" s="44"/>
      <c r="H1234" s="45"/>
      <c r="I1234" s="44"/>
      <c r="J1234" s="44"/>
      <c r="K1234" s="44"/>
      <c r="L1234" s="47"/>
      <c r="M1234" s="47"/>
      <c r="N1234" s="49" t="e">
        <f aca="false">_xlfn.IFS(AND(I1234="PE",M1234="NÓMINA ENERO"),1,AND(I1234="PE",M1234="NÓMINA FEBRERO"),2,AND(I1234="PE",M1234="NÓMINA MARZO"),3,AND(I1234="PE",M1234="NÓMINA ABRIL"),4,AND(I1234="PE",M1234="NÓMINA MAYO"),5,AND(I1234="PE",M1234="NÓMINA JUNIO"),6,AND(I1234="PE",M1234="NÓMINA JULIO"),7,AND(I1234="PE",M1234="NÓMINA AGOSTO"),8,AND(I1234="PE",M1234="NÓMINA SEPTIEMBRE"),9,AND(I1234="PE",M1234="NÓMINA OCTUBRE"),10,AND(I1234="PE",M1234="NÓMINA NOVIEMBRE"),11,AND(I1234="PE",M1234="NÓMINA DICIEMBRE"),12,AND(I1234="PC",M1234="NÓMINA ENERO"),1,AND(I1234="PC",M1234="NÓMINA FEBRERO"),2,AND(I1234="PC",M1234="NÓMINA MARZO"),3,AND(I1234="PC",M1234="NÓMINA ABRIL"),4,AND(I1234="PC",M1234="NÓMINA MAYO"),5,AND(I1234="PC",M1234="NÓMINA JUNIO"),6,AND(I1234="PC",M1234="NÓMINA JULIO"),7,AND(I1234="PC",M1234="NÓMINA AGOSTO"),8,AND(I1234="PC",M1234="NÓMINA SEPTIEMBRE"),9,AND(I1234="PC",M1234="NÓMINA OCTUBRE"),10,AND(I1234="PC",M1234="NÓMINA NOVIEMBRE"),11,AND(I1234="PC",M1234="NÓMINA DICIEMBRE"),12,I1234="VCF"," ",I1234="VSF"," ",I1234="SUB"," ",I1234="ADQBYS"," ",I1234="CONV"," ")</f>
        <v>#N/A</v>
      </c>
      <c r="O1234" s="50"/>
      <c r="P1234" s="51"/>
      <c r="Q1234" s="51" t="n">
        <f aca="false">ROUND((O1234*P1234)*0.15,2)</f>
        <v>0</v>
      </c>
      <c r="R1234" s="52" t="e">
        <f aca="false">_xlfn.IFS(I1234="PE","NO RELLENAR",I1234="PC","NO RELLENAR",I1234="SUB","NO RELLENAR",I1234="ADQBYS","NO RELLENAR",I1234="CONV","NO RELLENAR",I1234="VSF","RELLENAR",I1234="VCF","RELLENAR")</f>
        <v>#N/A</v>
      </c>
      <c r="S1234" s="53"/>
      <c r="T1234" s="53"/>
      <c r="U1234" s="54"/>
      <c r="V1234" s="55"/>
      <c r="W1234" s="54"/>
      <c r="X1234" s="55"/>
      <c r="Y1234" s="51"/>
      <c r="Z1234" s="51"/>
      <c r="AA1234" s="51"/>
      <c r="AB1234" s="51"/>
      <c r="AC1234" s="51"/>
      <c r="AD1234" s="51"/>
      <c r="AE1234" s="51"/>
      <c r="AF1234" s="51"/>
      <c r="AG1234" s="51"/>
      <c r="AH1234" s="51"/>
      <c r="AI1234" s="51"/>
      <c r="AJ1234" s="51"/>
      <c r="AK1234" s="51"/>
      <c r="AL1234" s="51"/>
      <c r="AM1234" s="54"/>
      <c r="AN1234" s="51"/>
      <c r="AO1234" s="54"/>
      <c r="AP1234" s="51"/>
      <c r="AQ1234" s="54"/>
      <c r="AR1234" s="51"/>
      <c r="AS1234" s="53" t="n">
        <v>0</v>
      </c>
      <c r="AT1234" s="53" t="n">
        <v>0</v>
      </c>
      <c r="AU1234" s="53" t="e">
        <f aca="false">_xlfn.IFS(I1234="PE",0,I1234="PC",0,I1234="VCF",ROUND(AS1234*AV1234,2),I1234="VSF",ROUND(AS1234*AV1234,2),I1234="SUB",ROUND(AS1234*AV1234,2),I1234="ADQBYS",ROUND(AS1234*AV1234,2),I1234="CONV",ROUND(AS1234*AV1234,2))</f>
        <v>#N/A</v>
      </c>
      <c r="AV1234" s="56"/>
      <c r="AW1234" s="57" t="e">
        <f aca="false">_xlfn.IFS(I1234="PE",ROUND((O1234*P1234)+Q1234,2),I1234="PC",ROUND((O1234*P1234)+Q1234,2),AND(I1234="VCF",BA1234="SI"),AS1234+AU1234,AND(I1234="VCF",BA1234="NO"),AS1234,AND(I1234="VSF",BA1234="SI"),AS1234+AU1234+Y1234+Z1234,AND(I1234="VSF",BA1234="NO"),AS1234+Y1234+Z1234,AND(I1234="SUB",BA1234="SI"),AS1234+AU1234,AND(I1234="SUB",BA1234="NO"),AS1234,AND(I1234="ADQBYS",BA1234="SI"),AS1234+AU1234,AND(I1234="ADQBYS",BA1234="NO"),AS1234,AND(I1234="CONV",BA1234="SI"),AS1234+AU1234,AND(I1234="CONV",BA1234="NO"),AS1234)</f>
        <v>#N/A</v>
      </c>
      <c r="AX1234" s="53"/>
      <c r="AY1234" s="58"/>
      <c r="AZ1234" s="51"/>
      <c r="BA1234" s="59"/>
    </row>
    <row r="1235" customFormat="false" ht="18.6" hidden="false" customHeight="true" outlineLevel="0" collapsed="false">
      <c r="A1235" s="43"/>
      <c r="B1235" s="44"/>
      <c r="C1235" s="44"/>
      <c r="D1235" s="44"/>
      <c r="E1235" s="44"/>
      <c r="F1235" s="44"/>
      <c r="G1235" s="44"/>
      <c r="H1235" s="45"/>
      <c r="I1235" s="44"/>
      <c r="J1235" s="44"/>
      <c r="K1235" s="44"/>
      <c r="L1235" s="47"/>
      <c r="M1235" s="47"/>
      <c r="N1235" s="49" t="e">
        <f aca="false">_xlfn.IFS(AND(I1235="PE",M1235="NÓMINA ENERO"),1,AND(I1235="PE",M1235="NÓMINA FEBRERO"),2,AND(I1235="PE",M1235="NÓMINA MARZO"),3,AND(I1235="PE",M1235="NÓMINA ABRIL"),4,AND(I1235="PE",M1235="NÓMINA MAYO"),5,AND(I1235="PE",M1235="NÓMINA JUNIO"),6,AND(I1235="PE",M1235="NÓMINA JULIO"),7,AND(I1235="PE",M1235="NÓMINA AGOSTO"),8,AND(I1235="PE",M1235="NÓMINA SEPTIEMBRE"),9,AND(I1235="PE",M1235="NÓMINA OCTUBRE"),10,AND(I1235="PE",M1235="NÓMINA NOVIEMBRE"),11,AND(I1235="PE",M1235="NÓMINA DICIEMBRE"),12,AND(I1235="PC",M1235="NÓMINA ENERO"),1,AND(I1235="PC",M1235="NÓMINA FEBRERO"),2,AND(I1235="PC",M1235="NÓMINA MARZO"),3,AND(I1235="PC",M1235="NÓMINA ABRIL"),4,AND(I1235="PC",M1235="NÓMINA MAYO"),5,AND(I1235="PC",M1235="NÓMINA JUNIO"),6,AND(I1235="PC",M1235="NÓMINA JULIO"),7,AND(I1235="PC",M1235="NÓMINA AGOSTO"),8,AND(I1235="PC",M1235="NÓMINA SEPTIEMBRE"),9,AND(I1235="PC",M1235="NÓMINA OCTUBRE"),10,AND(I1235="PC",M1235="NÓMINA NOVIEMBRE"),11,AND(I1235="PC",M1235="NÓMINA DICIEMBRE"),12,I1235="VCF"," ",I1235="VSF"," ",I1235="SUB"," ",I1235="ADQBYS"," ",I1235="CONV"," ")</f>
        <v>#N/A</v>
      </c>
      <c r="O1235" s="50"/>
      <c r="P1235" s="51"/>
      <c r="Q1235" s="51" t="n">
        <f aca="false">ROUND((O1235*P1235)*0.15,2)</f>
        <v>0</v>
      </c>
      <c r="R1235" s="52" t="e">
        <f aca="false">_xlfn.IFS(I1235="PE","NO RELLENAR",I1235="PC","NO RELLENAR",I1235="SUB","NO RELLENAR",I1235="ADQBYS","NO RELLENAR",I1235="CONV","NO RELLENAR",I1235="VSF","RELLENAR",I1235="VCF","RELLENAR")</f>
        <v>#N/A</v>
      </c>
      <c r="S1235" s="53"/>
      <c r="T1235" s="53"/>
      <c r="U1235" s="54"/>
      <c r="V1235" s="55"/>
      <c r="W1235" s="54"/>
      <c r="X1235" s="55"/>
      <c r="Y1235" s="51"/>
      <c r="Z1235" s="51"/>
      <c r="AA1235" s="51"/>
      <c r="AB1235" s="51"/>
      <c r="AC1235" s="51"/>
      <c r="AD1235" s="51"/>
      <c r="AE1235" s="51"/>
      <c r="AF1235" s="51"/>
      <c r="AG1235" s="51"/>
      <c r="AH1235" s="51"/>
      <c r="AI1235" s="51"/>
      <c r="AJ1235" s="51"/>
      <c r="AK1235" s="51"/>
      <c r="AL1235" s="51"/>
      <c r="AM1235" s="54"/>
      <c r="AN1235" s="51"/>
      <c r="AO1235" s="54"/>
      <c r="AP1235" s="51"/>
      <c r="AQ1235" s="54"/>
      <c r="AR1235" s="51"/>
      <c r="AS1235" s="53" t="n">
        <v>0</v>
      </c>
      <c r="AT1235" s="53" t="n">
        <v>0</v>
      </c>
      <c r="AU1235" s="53" t="e">
        <f aca="false">_xlfn.IFS(I1235="PE",0,I1235="PC",0,I1235="VCF",ROUND(AS1235*AV1235,2),I1235="VSF",ROUND(AS1235*AV1235,2),I1235="SUB",ROUND(AS1235*AV1235,2),I1235="ADQBYS",ROUND(AS1235*AV1235,2),I1235="CONV",ROUND(AS1235*AV1235,2))</f>
        <v>#N/A</v>
      </c>
      <c r="AV1235" s="56"/>
      <c r="AW1235" s="57" t="e">
        <f aca="false">_xlfn.IFS(I1235="PE",ROUND((O1235*P1235)+Q1235,2),I1235="PC",ROUND((O1235*P1235)+Q1235,2),AND(I1235="VCF",BA1235="SI"),AS1235+AU1235,AND(I1235="VCF",BA1235="NO"),AS1235,AND(I1235="VSF",BA1235="SI"),AS1235+AU1235+Y1235+Z1235,AND(I1235="VSF",BA1235="NO"),AS1235+Y1235+Z1235,AND(I1235="SUB",BA1235="SI"),AS1235+AU1235,AND(I1235="SUB",BA1235="NO"),AS1235,AND(I1235="ADQBYS",BA1235="SI"),AS1235+AU1235,AND(I1235="ADQBYS",BA1235="NO"),AS1235,AND(I1235="CONV",BA1235="SI"),AS1235+AU1235,AND(I1235="CONV",BA1235="NO"),AS1235)</f>
        <v>#N/A</v>
      </c>
      <c r="AX1235" s="53"/>
      <c r="AY1235" s="58"/>
      <c r="AZ1235" s="51"/>
      <c r="BA1235" s="59"/>
    </row>
    <row r="1236" customFormat="false" ht="18.6" hidden="false" customHeight="true" outlineLevel="0" collapsed="false">
      <c r="A1236" s="43"/>
      <c r="B1236" s="44"/>
      <c r="C1236" s="44"/>
      <c r="D1236" s="44"/>
      <c r="E1236" s="44"/>
      <c r="F1236" s="44"/>
      <c r="G1236" s="44"/>
      <c r="H1236" s="45"/>
      <c r="I1236" s="44"/>
      <c r="J1236" s="44"/>
      <c r="K1236" s="44"/>
      <c r="L1236" s="47"/>
      <c r="M1236" s="47"/>
      <c r="N1236" s="49" t="e">
        <f aca="false">_xlfn.IFS(AND(I1236="PE",M1236="NÓMINA ENERO"),1,AND(I1236="PE",M1236="NÓMINA FEBRERO"),2,AND(I1236="PE",M1236="NÓMINA MARZO"),3,AND(I1236="PE",M1236="NÓMINA ABRIL"),4,AND(I1236="PE",M1236="NÓMINA MAYO"),5,AND(I1236="PE",M1236="NÓMINA JUNIO"),6,AND(I1236="PE",M1236="NÓMINA JULIO"),7,AND(I1236="PE",M1236="NÓMINA AGOSTO"),8,AND(I1236="PE",M1236="NÓMINA SEPTIEMBRE"),9,AND(I1236="PE",M1236="NÓMINA OCTUBRE"),10,AND(I1236="PE",M1236="NÓMINA NOVIEMBRE"),11,AND(I1236="PE",M1236="NÓMINA DICIEMBRE"),12,AND(I1236="PC",M1236="NÓMINA ENERO"),1,AND(I1236="PC",M1236="NÓMINA FEBRERO"),2,AND(I1236="PC",M1236="NÓMINA MARZO"),3,AND(I1236="PC",M1236="NÓMINA ABRIL"),4,AND(I1236="PC",M1236="NÓMINA MAYO"),5,AND(I1236="PC",M1236="NÓMINA JUNIO"),6,AND(I1236="PC",M1236="NÓMINA JULIO"),7,AND(I1236="PC",M1236="NÓMINA AGOSTO"),8,AND(I1236="PC",M1236="NÓMINA SEPTIEMBRE"),9,AND(I1236="PC",M1236="NÓMINA OCTUBRE"),10,AND(I1236="PC",M1236="NÓMINA NOVIEMBRE"),11,AND(I1236="PC",M1236="NÓMINA DICIEMBRE"),12,I1236="VCF"," ",I1236="VSF"," ",I1236="SUB"," ",I1236="ADQBYS"," ",I1236="CONV"," ")</f>
        <v>#N/A</v>
      </c>
      <c r="O1236" s="50"/>
      <c r="P1236" s="51"/>
      <c r="Q1236" s="51" t="n">
        <f aca="false">ROUND((O1236*P1236)*0.15,2)</f>
        <v>0</v>
      </c>
      <c r="R1236" s="52" t="e">
        <f aca="false">_xlfn.IFS(I1236="PE","NO RELLENAR",I1236="PC","NO RELLENAR",I1236="SUB","NO RELLENAR",I1236="ADQBYS","NO RELLENAR",I1236="CONV","NO RELLENAR",I1236="VSF","RELLENAR",I1236="VCF","RELLENAR")</f>
        <v>#N/A</v>
      </c>
      <c r="S1236" s="53"/>
      <c r="T1236" s="53"/>
      <c r="U1236" s="54"/>
      <c r="V1236" s="55"/>
      <c r="W1236" s="54"/>
      <c r="X1236" s="55"/>
      <c r="Y1236" s="51"/>
      <c r="Z1236" s="51"/>
      <c r="AA1236" s="51"/>
      <c r="AB1236" s="51"/>
      <c r="AC1236" s="51"/>
      <c r="AD1236" s="51"/>
      <c r="AE1236" s="51"/>
      <c r="AF1236" s="51"/>
      <c r="AG1236" s="51"/>
      <c r="AH1236" s="51"/>
      <c r="AI1236" s="51"/>
      <c r="AJ1236" s="51"/>
      <c r="AK1236" s="51"/>
      <c r="AL1236" s="51"/>
      <c r="AM1236" s="54"/>
      <c r="AN1236" s="51"/>
      <c r="AO1236" s="54"/>
      <c r="AP1236" s="51"/>
      <c r="AQ1236" s="54"/>
      <c r="AR1236" s="51"/>
      <c r="AS1236" s="53" t="n">
        <v>0</v>
      </c>
      <c r="AT1236" s="53" t="n">
        <v>0</v>
      </c>
      <c r="AU1236" s="53" t="e">
        <f aca="false">_xlfn.IFS(I1236="PE",0,I1236="PC",0,I1236="VCF",ROUND(AS1236*AV1236,2),I1236="VSF",ROUND(AS1236*AV1236,2),I1236="SUB",ROUND(AS1236*AV1236,2),I1236="ADQBYS",ROUND(AS1236*AV1236,2),I1236="CONV",ROUND(AS1236*AV1236,2))</f>
        <v>#N/A</v>
      </c>
      <c r="AV1236" s="56"/>
      <c r="AW1236" s="57" t="e">
        <f aca="false">_xlfn.IFS(I1236="PE",ROUND((O1236*P1236)+Q1236,2),I1236="PC",ROUND((O1236*P1236)+Q1236,2),AND(I1236="VCF",BA1236="SI"),AS1236+AU1236,AND(I1236="VCF",BA1236="NO"),AS1236,AND(I1236="VSF",BA1236="SI"),AS1236+AU1236+Y1236+Z1236,AND(I1236="VSF",BA1236="NO"),AS1236+Y1236+Z1236,AND(I1236="SUB",BA1236="SI"),AS1236+AU1236,AND(I1236="SUB",BA1236="NO"),AS1236,AND(I1236="ADQBYS",BA1236="SI"),AS1236+AU1236,AND(I1236="ADQBYS",BA1236="NO"),AS1236,AND(I1236="CONV",BA1236="SI"),AS1236+AU1236,AND(I1236="CONV",BA1236="NO"),AS1236)</f>
        <v>#N/A</v>
      </c>
      <c r="AX1236" s="53"/>
      <c r="AY1236" s="58"/>
      <c r="AZ1236" s="51"/>
      <c r="BA1236" s="59"/>
    </row>
    <row r="1237" customFormat="false" ht="18.6" hidden="false" customHeight="true" outlineLevel="0" collapsed="false">
      <c r="A1237" s="43"/>
      <c r="B1237" s="44"/>
      <c r="C1237" s="44"/>
      <c r="D1237" s="44"/>
      <c r="E1237" s="44"/>
      <c r="F1237" s="44"/>
      <c r="G1237" s="44"/>
      <c r="H1237" s="45"/>
      <c r="I1237" s="44"/>
      <c r="J1237" s="44"/>
      <c r="K1237" s="44"/>
      <c r="L1237" s="47"/>
      <c r="M1237" s="47"/>
      <c r="N1237" s="49" t="e">
        <f aca="false">_xlfn.IFS(AND(I1237="PE",M1237="NÓMINA ENERO"),1,AND(I1237="PE",M1237="NÓMINA FEBRERO"),2,AND(I1237="PE",M1237="NÓMINA MARZO"),3,AND(I1237="PE",M1237="NÓMINA ABRIL"),4,AND(I1237="PE",M1237="NÓMINA MAYO"),5,AND(I1237="PE",M1237="NÓMINA JUNIO"),6,AND(I1237="PE",M1237="NÓMINA JULIO"),7,AND(I1237="PE",M1237="NÓMINA AGOSTO"),8,AND(I1237="PE",M1237="NÓMINA SEPTIEMBRE"),9,AND(I1237="PE",M1237="NÓMINA OCTUBRE"),10,AND(I1237="PE",M1237="NÓMINA NOVIEMBRE"),11,AND(I1237="PE",M1237="NÓMINA DICIEMBRE"),12,AND(I1237="PC",M1237="NÓMINA ENERO"),1,AND(I1237="PC",M1237="NÓMINA FEBRERO"),2,AND(I1237="PC",M1237="NÓMINA MARZO"),3,AND(I1237="PC",M1237="NÓMINA ABRIL"),4,AND(I1237="PC",M1237="NÓMINA MAYO"),5,AND(I1237="PC",M1237="NÓMINA JUNIO"),6,AND(I1237="PC",M1237="NÓMINA JULIO"),7,AND(I1237="PC",M1237="NÓMINA AGOSTO"),8,AND(I1237="PC",M1237="NÓMINA SEPTIEMBRE"),9,AND(I1237="PC",M1237="NÓMINA OCTUBRE"),10,AND(I1237="PC",M1237="NÓMINA NOVIEMBRE"),11,AND(I1237="PC",M1237="NÓMINA DICIEMBRE"),12,I1237="VCF"," ",I1237="VSF"," ",I1237="SUB"," ",I1237="ADQBYS"," ",I1237="CONV"," ")</f>
        <v>#N/A</v>
      </c>
      <c r="O1237" s="50"/>
      <c r="P1237" s="51"/>
      <c r="Q1237" s="51" t="n">
        <f aca="false">ROUND((O1237*P1237)*0.15,2)</f>
        <v>0</v>
      </c>
      <c r="R1237" s="52" t="e">
        <f aca="false">_xlfn.IFS(I1237="PE","NO RELLENAR",I1237="PC","NO RELLENAR",I1237="SUB","NO RELLENAR",I1237="ADQBYS","NO RELLENAR",I1237="CONV","NO RELLENAR",I1237="VSF","RELLENAR",I1237="VCF","RELLENAR")</f>
        <v>#N/A</v>
      </c>
      <c r="S1237" s="53"/>
      <c r="T1237" s="53"/>
      <c r="U1237" s="54"/>
      <c r="V1237" s="55"/>
      <c r="W1237" s="54"/>
      <c r="X1237" s="55"/>
      <c r="Y1237" s="51"/>
      <c r="Z1237" s="51"/>
      <c r="AA1237" s="51"/>
      <c r="AB1237" s="51"/>
      <c r="AC1237" s="51"/>
      <c r="AD1237" s="51"/>
      <c r="AE1237" s="51"/>
      <c r="AF1237" s="51"/>
      <c r="AG1237" s="51"/>
      <c r="AH1237" s="51"/>
      <c r="AI1237" s="51"/>
      <c r="AJ1237" s="51"/>
      <c r="AK1237" s="51"/>
      <c r="AL1237" s="51"/>
      <c r="AM1237" s="54"/>
      <c r="AN1237" s="51"/>
      <c r="AO1237" s="54"/>
      <c r="AP1237" s="51"/>
      <c r="AQ1237" s="54"/>
      <c r="AR1237" s="51"/>
      <c r="AS1237" s="53" t="n">
        <v>0</v>
      </c>
      <c r="AT1237" s="53" t="n">
        <v>0</v>
      </c>
      <c r="AU1237" s="53" t="e">
        <f aca="false">_xlfn.IFS(I1237="PE",0,I1237="PC",0,I1237="VCF",ROUND(AS1237*AV1237,2),I1237="VSF",ROUND(AS1237*AV1237,2),I1237="SUB",ROUND(AS1237*AV1237,2),I1237="ADQBYS",ROUND(AS1237*AV1237,2),I1237="CONV",ROUND(AS1237*AV1237,2))</f>
        <v>#N/A</v>
      </c>
      <c r="AV1237" s="56"/>
      <c r="AW1237" s="57" t="e">
        <f aca="false">_xlfn.IFS(I1237="PE",ROUND((O1237*P1237)+Q1237,2),I1237="PC",ROUND((O1237*P1237)+Q1237,2),AND(I1237="VCF",BA1237="SI"),AS1237+AU1237,AND(I1237="VCF",BA1237="NO"),AS1237,AND(I1237="VSF",BA1237="SI"),AS1237+AU1237+Y1237+Z1237,AND(I1237="VSF",BA1237="NO"),AS1237+Y1237+Z1237,AND(I1237="SUB",BA1237="SI"),AS1237+AU1237,AND(I1237="SUB",BA1237="NO"),AS1237,AND(I1237="ADQBYS",BA1237="SI"),AS1237+AU1237,AND(I1237="ADQBYS",BA1237="NO"),AS1237,AND(I1237="CONV",BA1237="SI"),AS1237+AU1237,AND(I1237="CONV",BA1237="NO"),AS1237)</f>
        <v>#N/A</v>
      </c>
      <c r="AX1237" s="53"/>
      <c r="AY1237" s="58"/>
      <c r="AZ1237" s="51"/>
      <c r="BA1237" s="59"/>
    </row>
    <row r="1238" customFormat="false" ht="18.6" hidden="false" customHeight="true" outlineLevel="0" collapsed="false">
      <c r="A1238" s="43"/>
      <c r="B1238" s="44"/>
      <c r="C1238" s="44"/>
      <c r="D1238" s="44"/>
      <c r="E1238" s="44"/>
      <c r="F1238" s="44"/>
      <c r="G1238" s="44"/>
      <c r="H1238" s="45"/>
      <c r="I1238" s="44"/>
      <c r="J1238" s="44"/>
      <c r="K1238" s="44"/>
      <c r="L1238" s="47"/>
      <c r="M1238" s="47"/>
      <c r="N1238" s="49" t="e">
        <f aca="false">_xlfn.IFS(AND(I1238="PE",M1238="NÓMINA ENERO"),1,AND(I1238="PE",M1238="NÓMINA FEBRERO"),2,AND(I1238="PE",M1238="NÓMINA MARZO"),3,AND(I1238="PE",M1238="NÓMINA ABRIL"),4,AND(I1238="PE",M1238="NÓMINA MAYO"),5,AND(I1238="PE",M1238="NÓMINA JUNIO"),6,AND(I1238="PE",M1238="NÓMINA JULIO"),7,AND(I1238="PE",M1238="NÓMINA AGOSTO"),8,AND(I1238="PE",M1238="NÓMINA SEPTIEMBRE"),9,AND(I1238="PE",M1238="NÓMINA OCTUBRE"),10,AND(I1238="PE",M1238="NÓMINA NOVIEMBRE"),11,AND(I1238="PE",M1238="NÓMINA DICIEMBRE"),12,AND(I1238="PC",M1238="NÓMINA ENERO"),1,AND(I1238="PC",M1238="NÓMINA FEBRERO"),2,AND(I1238="PC",M1238="NÓMINA MARZO"),3,AND(I1238="PC",M1238="NÓMINA ABRIL"),4,AND(I1238="PC",M1238="NÓMINA MAYO"),5,AND(I1238="PC",M1238="NÓMINA JUNIO"),6,AND(I1238="PC",M1238="NÓMINA JULIO"),7,AND(I1238="PC",M1238="NÓMINA AGOSTO"),8,AND(I1238="PC",M1238="NÓMINA SEPTIEMBRE"),9,AND(I1238="PC",M1238="NÓMINA OCTUBRE"),10,AND(I1238="PC",M1238="NÓMINA NOVIEMBRE"),11,AND(I1238="PC",M1238="NÓMINA DICIEMBRE"),12,I1238="VCF"," ",I1238="VSF"," ",I1238="SUB"," ",I1238="ADQBYS"," ",I1238="CONV"," ")</f>
        <v>#N/A</v>
      </c>
      <c r="O1238" s="50"/>
      <c r="P1238" s="51"/>
      <c r="Q1238" s="51" t="n">
        <f aca="false">ROUND((O1238*P1238)*0.15,2)</f>
        <v>0</v>
      </c>
      <c r="R1238" s="52" t="e">
        <f aca="false">_xlfn.IFS(I1238="PE","NO RELLENAR",I1238="PC","NO RELLENAR",I1238="SUB","NO RELLENAR",I1238="ADQBYS","NO RELLENAR",I1238="CONV","NO RELLENAR",I1238="VSF","RELLENAR",I1238="VCF","RELLENAR")</f>
        <v>#N/A</v>
      </c>
      <c r="S1238" s="53"/>
      <c r="T1238" s="53"/>
      <c r="U1238" s="54"/>
      <c r="V1238" s="55"/>
      <c r="W1238" s="54"/>
      <c r="X1238" s="55"/>
      <c r="Y1238" s="51"/>
      <c r="Z1238" s="51"/>
      <c r="AA1238" s="51"/>
      <c r="AB1238" s="51"/>
      <c r="AC1238" s="51"/>
      <c r="AD1238" s="51"/>
      <c r="AE1238" s="51"/>
      <c r="AF1238" s="51"/>
      <c r="AG1238" s="51"/>
      <c r="AH1238" s="51"/>
      <c r="AI1238" s="51"/>
      <c r="AJ1238" s="51"/>
      <c r="AK1238" s="51"/>
      <c r="AL1238" s="51"/>
      <c r="AM1238" s="54"/>
      <c r="AN1238" s="51"/>
      <c r="AO1238" s="54"/>
      <c r="AP1238" s="51"/>
      <c r="AQ1238" s="54"/>
      <c r="AR1238" s="51"/>
      <c r="AS1238" s="53" t="n">
        <v>0</v>
      </c>
      <c r="AT1238" s="53" t="n">
        <v>0</v>
      </c>
      <c r="AU1238" s="53" t="e">
        <f aca="false">_xlfn.IFS(I1238="PE",0,I1238="PC",0,I1238="VCF",ROUND(AS1238*AV1238,2),I1238="VSF",ROUND(AS1238*AV1238,2),I1238="SUB",ROUND(AS1238*AV1238,2),I1238="ADQBYS",ROUND(AS1238*AV1238,2),I1238="CONV",ROUND(AS1238*AV1238,2))</f>
        <v>#N/A</v>
      </c>
      <c r="AV1238" s="56"/>
      <c r="AW1238" s="57" t="e">
        <f aca="false">_xlfn.IFS(I1238="PE",ROUND((O1238*P1238)+Q1238,2),I1238="PC",ROUND((O1238*P1238)+Q1238,2),AND(I1238="VCF",BA1238="SI"),AS1238+AU1238,AND(I1238="VCF",BA1238="NO"),AS1238,AND(I1238="VSF",BA1238="SI"),AS1238+AU1238+Y1238+Z1238,AND(I1238="VSF",BA1238="NO"),AS1238+Y1238+Z1238,AND(I1238="SUB",BA1238="SI"),AS1238+AU1238,AND(I1238="SUB",BA1238="NO"),AS1238,AND(I1238="ADQBYS",BA1238="SI"),AS1238+AU1238,AND(I1238="ADQBYS",BA1238="NO"),AS1238,AND(I1238="CONV",BA1238="SI"),AS1238+AU1238,AND(I1238="CONV",BA1238="NO"),AS1238)</f>
        <v>#N/A</v>
      </c>
      <c r="AX1238" s="53"/>
      <c r="AY1238" s="58"/>
      <c r="AZ1238" s="51"/>
      <c r="BA1238" s="59"/>
    </row>
    <row r="1239" customFormat="false" ht="18.6" hidden="false" customHeight="true" outlineLevel="0" collapsed="false">
      <c r="A1239" s="43"/>
      <c r="B1239" s="44"/>
      <c r="C1239" s="44"/>
      <c r="D1239" s="44"/>
      <c r="E1239" s="44"/>
      <c r="F1239" s="44"/>
      <c r="G1239" s="44"/>
      <c r="H1239" s="45"/>
      <c r="I1239" s="44"/>
      <c r="J1239" s="44"/>
      <c r="K1239" s="44"/>
      <c r="L1239" s="47"/>
      <c r="M1239" s="47"/>
      <c r="N1239" s="49" t="e">
        <f aca="false">_xlfn.IFS(AND(I1239="PE",M1239="NÓMINA ENERO"),1,AND(I1239="PE",M1239="NÓMINA FEBRERO"),2,AND(I1239="PE",M1239="NÓMINA MARZO"),3,AND(I1239="PE",M1239="NÓMINA ABRIL"),4,AND(I1239="PE",M1239="NÓMINA MAYO"),5,AND(I1239="PE",M1239="NÓMINA JUNIO"),6,AND(I1239="PE",M1239="NÓMINA JULIO"),7,AND(I1239="PE",M1239="NÓMINA AGOSTO"),8,AND(I1239="PE",M1239="NÓMINA SEPTIEMBRE"),9,AND(I1239="PE",M1239="NÓMINA OCTUBRE"),10,AND(I1239="PE",M1239="NÓMINA NOVIEMBRE"),11,AND(I1239="PE",M1239="NÓMINA DICIEMBRE"),12,AND(I1239="PC",M1239="NÓMINA ENERO"),1,AND(I1239="PC",M1239="NÓMINA FEBRERO"),2,AND(I1239="PC",M1239="NÓMINA MARZO"),3,AND(I1239="PC",M1239="NÓMINA ABRIL"),4,AND(I1239="PC",M1239="NÓMINA MAYO"),5,AND(I1239="PC",M1239="NÓMINA JUNIO"),6,AND(I1239="PC",M1239="NÓMINA JULIO"),7,AND(I1239="PC",M1239="NÓMINA AGOSTO"),8,AND(I1239="PC",M1239="NÓMINA SEPTIEMBRE"),9,AND(I1239="PC",M1239="NÓMINA OCTUBRE"),10,AND(I1239="PC",M1239="NÓMINA NOVIEMBRE"),11,AND(I1239="PC",M1239="NÓMINA DICIEMBRE"),12,I1239="VCF"," ",I1239="VSF"," ",I1239="SUB"," ",I1239="ADQBYS"," ",I1239="CONV"," ")</f>
        <v>#N/A</v>
      </c>
      <c r="O1239" s="50"/>
      <c r="P1239" s="51"/>
      <c r="Q1239" s="51" t="n">
        <f aca="false">ROUND((O1239*P1239)*0.15,2)</f>
        <v>0</v>
      </c>
      <c r="R1239" s="52" t="e">
        <f aca="false">_xlfn.IFS(I1239="PE","NO RELLENAR",I1239="PC","NO RELLENAR",I1239="SUB","NO RELLENAR",I1239="ADQBYS","NO RELLENAR",I1239="CONV","NO RELLENAR",I1239="VSF","RELLENAR",I1239="VCF","RELLENAR")</f>
        <v>#N/A</v>
      </c>
      <c r="S1239" s="53"/>
      <c r="T1239" s="53"/>
      <c r="U1239" s="54"/>
      <c r="V1239" s="55"/>
      <c r="W1239" s="54"/>
      <c r="X1239" s="55"/>
      <c r="Y1239" s="51"/>
      <c r="Z1239" s="51"/>
      <c r="AA1239" s="51"/>
      <c r="AB1239" s="51"/>
      <c r="AC1239" s="51"/>
      <c r="AD1239" s="51"/>
      <c r="AE1239" s="51"/>
      <c r="AF1239" s="51"/>
      <c r="AG1239" s="51"/>
      <c r="AH1239" s="51"/>
      <c r="AI1239" s="51"/>
      <c r="AJ1239" s="51"/>
      <c r="AK1239" s="51"/>
      <c r="AL1239" s="51"/>
      <c r="AM1239" s="54"/>
      <c r="AN1239" s="51"/>
      <c r="AO1239" s="54"/>
      <c r="AP1239" s="51"/>
      <c r="AQ1239" s="54"/>
      <c r="AR1239" s="51"/>
      <c r="AS1239" s="53" t="n">
        <v>0</v>
      </c>
      <c r="AT1239" s="53" t="n">
        <v>0</v>
      </c>
      <c r="AU1239" s="53" t="e">
        <f aca="false">_xlfn.IFS(I1239="PE",0,I1239="PC",0,I1239="VCF",ROUND(AS1239*AV1239,2),I1239="VSF",ROUND(AS1239*AV1239,2),I1239="SUB",ROUND(AS1239*AV1239,2),I1239="ADQBYS",ROUND(AS1239*AV1239,2),I1239="CONV",ROUND(AS1239*AV1239,2))</f>
        <v>#N/A</v>
      </c>
      <c r="AV1239" s="56"/>
      <c r="AW1239" s="57" t="e">
        <f aca="false">_xlfn.IFS(I1239="PE",ROUND((O1239*P1239)+Q1239,2),I1239="PC",ROUND((O1239*P1239)+Q1239,2),AND(I1239="VCF",BA1239="SI"),AS1239+AU1239,AND(I1239="VCF",BA1239="NO"),AS1239,AND(I1239="VSF",BA1239="SI"),AS1239+AU1239+Y1239+Z1239,AND(I1239="VSF",BA1239="NO"),AS1239+Y1239+Z1239,AND(I1239="SUB",BA1239="SI"),AS1239+AU1239,AND(I1239="SUB",BA1239="NO"),AS1239,AND(I1239="ADQBYS",BA1239="SI"),AS1239+AU1239,AND(I1239="ADQBYS",BA1239="NO"),AS1239,AND(I1239="CONV",BA1239="SI"),AS1239+AU1239,AND(I1239="CONV",BA1239="NO"),AS1239)</f>
        <v>#N/A</v>
      </c>
      <c r="AX1239" s="53"/>
      <c r="AY1239" s="58"/>
      <c r="AZ1239" s="51"/>
      <c r="BA1239" s="59"/>
    </row>
    <row r="1240" customFormat="false" ht="18.6" hidden="false" customHeight="true" outlineLevel="0" collapsed="false">
      <c r="A1240" s="43"/>
      <c r="B1240" s="44"/>
      <c r="C1240" s="44"/>
      <c r="D1240" s="44"/>
      <c r="E1240" s="44"/>
      <c r="F1240" s="44"/>
      <c r="G1240" s="44"/>
      <c r="H1240" s="45"/>
      <c r="I1240" s="44"/>
      <c r="J1240" s="44"/>
      <c r="K1240" s="44"/>
      <c r="L1240" s="47"/>
      <c r="M1240" s="47"/>
      <c r="N1240" s="49" t="e">
        <f aca="false">_xlfn.IFS(AND(I1240="PE",M1240="NÓMINA ENERO"),1,AND(I1240="PE",M1240="NÓMINA FEBRERO"),2,AND(I1240="PE",M1240="NÓMINA MARZO"),3,AND(I1240="PE",M1240="NÓMINA ABRIL"),4,AND(I1240="PE",M1240="NÓMINA MAYO"),5,AND(I1240="PE",M1240="NÓMINA JUNIO"),6,AND(I1240="PE",M1240="NÓMINA JULIO"),7,AND(I1240="PE",M1240="NÓMINA AGOSTO"),8,AND(I1240="PE",M1240="NÓMINA SEPTIEMBRE"),9,AND(I1240="PE",M1240="NÓMINA OCTUBRE"),10,AND(I1240="PE",M1240="NÓMINA NOVIEMBRE"),11,AND(I1240="PE",M1240="NÓMINA DICIEMBRE"),12,AND(I1240="PC",M1240="NÓMINA ENERO"),1,AND(I1240="PC",M1240="NÓMINA FEBRERO"),2,AND(I1240="PC",M1240="NÓMINA MARZO"),3,AND(I1240="PC",M1240="NÓMINA ABRIL"),4,AND(I1240="PC",M1240="NÓMINA MAYO"),5,AND(I1240="PC",M1240="NÓMINA JUNIO"),6,AND(I1240="PC",M1240="NÓMINA JULIO"),7,AND(I1240="PC",M1240="NÓMINA AGOSTO"),8,AND(I1240="PC",M1240="NÓMINA SEPTIEMBRE"),9,AND(I1240="PC",M1240="NÓMINA OCTUBRE"),10,AND(I1240="PC",M1240="NÓMINA NOVIEMBRE"),11,AND(I1240="PC",M1240="NÓMINA DICIEMBRE"),12,I1240="VCF"," ",I1240="VSF"," ",I1240="SUB"," ",I1240="ADQBYS"," ",I1240="CONV"," ")</f>
        <v>#N/A</v>
      </c>
      <c r="O1240" s="50"/>
      <c r="P1240" s="51"/>
      <c r="Q1240" s="51" t="n">
        <f aca="false">ROUND((O1240*P1240)*0.15,2)</f>
        <v>0</v>
      </c>
      <c r="R1240" s="52" t="e">
        <f aca="false">_xlfn.IFS(I1240="PE","NO RELLENAR",I1240="PC","NO RELLENAR",I1240="SUB","NO RELLENAR",I1240="ADQBYS","NO RELLENAR",I1240="CONV","NO RELLENAR",I1240="VSF","RELLENAR",I1240="VCF","RELLENAR")</f>
        <v>#N/A</v>
      </c>
      <c r="S1240" s="53"/>
      <c r="T1240" s="53"/>
      <c r="U1240" s="54"/>
      <c r="V1240" s="55"/>
      <c r="W1240" s="54"/>
      <c r="X1240" s="55"/>
      <c r="Y1240" s="51"/>
      <c r="Z1240" s="51"/>
      <c r="AA1240" s="51"/>
      <c r="AB1240" s="51"/>
      <c r="AC1240" s="51"/>
      <c r="AD1240" s="51"/>
      <c r="AE1240" s="51"/>
      <c r="AF1240" s="51"/>
      <c r="AG1240" s="51"/>
      <c r="AH1240" s="51"/>
      <c r="AI1240" s="51"/>
      <c r="AJ1240" s="51"/>
      <c r="AK1240" s="51"/>
      <c r="AL1240" s="51"/>
      <c r="AM1240" s="54"/>
      <c r="AN1240" s="51"/>
      <c r="AO1240" s="54"/>
      <c r="AP1240" s="51"/>
      <c r="AQ1240" s="54"/>
      <c r="AR1240" s="51"/>
      <c r="AS1240" s="53" t="n">
        <v>0</v>
      </c>
      <c r="AT1240" s="53" t="n">
        <v>0</v>
      </c>
      <c r="AU1240" s="53" t="e">
        <f aca="false">_xlfn.IFS(I1240="PE",0,I1240="PC",0,I1240="VCF",ROUND(AS1240*AV1240,2),I1240="VSF",ROUND(AS1240*AV1240,2),I1240="SUB",ROUND(AS1240*AV1240,2),I1240="ADQBYS",ROUND(AS1240*AV1240,2),I1240="CONV",ROUND(AS1240*AV1240,2))</f>
        <v>#N/A</v>
      </c>
      <c r="AV1240" s="56"/>
      <c r="AW1240" s="57" t="e">
        <f aca="false">_xlfn.IFS(I1240="PE",ROUND((O1240*P1240)+Q1240,2),I1240="PC",ROUND((O1240*P1240)+Q1240,2),AND(I1240="VCF",BA1240="SI"),AS1240+AU1240,AND(I1240="VCF",BA1240="NO"),AS1240,AND(I1240="VSF",BA1240="SI"),AS1240+AU1240+Y1240+Z1240,AND(I1240="VSF",BA1240="NO"),AS1240+Y1240+Z1240,AND(I1240="SUB",BA1240="SI"),AS1240+AU1240,AND(I1240="SUB",BA1240="NO"),AS1240,AND(I1240="ADQBYS",BA1240="SI"),AS1240+AU1240,AND(I1240="ADQBYS",BA1240="NO"),AS1240,AND(I1240="CONV",BA1240="SI"),AS1240+AU1240,AND(I1240="CONV",BA1240="NO"),AS1240)</f>
        <v>#N/A</v>
      </c>
      <c r="AX1240" s="53"/>
      <c r="AY1240" s="58"/>
      <c r="AZ1240" s="51"/>
      <c r="BA1240" s="59"/>
    </row>
    <row r="1241" customFormat="false" ht="18.6" hidden="false" customHeight="true" outlineLevel="0" collapsed="false">
      <c r="A1241" s="43"/>
      <c r="B1241" s="44"/>
      <c r="C1241" s="44"/>
      <c r="D1241" s="44"/>
      <c r="E1241" s="44"/>
      <c r="F1241" s="44"/>
      <c r="G1241" s="44"/>
      <c r="H1241" s="45"/>
      <c r="I1241" s="44"/>
      <c r="J1241" s="44"/>
      <c r="K1241" s="44"/>
      <c r="L1241" s="47"/>
      <c r="M1241" s="47"/>
      <c r="N1241" s="49" t="e">
        <f aca="false">_xlfn.IFS(AND(I1241="PE",M1241="NÓMINA ENERO"),1,AND(I1241="PE",M1241="NÓMINA FEBRERO"),2,AND(I1241="PE",M1241="NÓMINA MARZO"),3,AND(I1241="PE",M1241="NÓMINA ABRIL"),4,AND(I1241="PE",M1241="NÓMINA MAYO"),5,AND(I1241="PE",M1241="NÓMINA JUNIO"),6,AND(I1241="PE",M1241="NÓMINA JULIO"),7,AND(I1241="PE",M1241="NÓMINA AGOSTO"),8,AND(I1241="PE",M1241="NÓMINA SEPTIEMBRE"),9,AND(I1241="PE",M1241="NÓMINA OCTUBRE"),10,AND(I1241="PE",M1241="NÓMINA NOVIEMBRE"),11,AND(I1241="PE",M1241="NÓMINA DICIEMBRE"),12,AND(I1241="PC",M1241="NÓMINA ENERO"),1,AND(I1241="PC",M1241="NÓMINA FEBRERO"),2,AND(I1241="PC",M1241="NÓMINA MARZO"),3,AND(I1241="PC",M1241="NÓMINA ABRIL"),4,AND(I1241="PC",M1241="NÓMINA MAYO"),5,AND(I1241="PC",M1241="NÓMINA JUNIO"),6,AND(I1241="PC",M1241="NÓMINA JULIO"),7,AND(I1241="PC",M1241="NÓMINA AGOSTO"),8,AND(I1241="PC",M1241="NÓMINA SEPTIEMBRE"),9,AND(I1241="PC",M1241="NÓMINA OCTUBRE"),10,AND(I1241="PC",M1241="NÓMINA NOVIEMBRE"),11,AND(I1241="PC",M1241="NÓMINA DICIEMBRE"),12,I1241="VCF"," ",I1241="VSF"," ",I1241="SUB"," ",I1241="ADQBYS"," ",I1241="CONV"," ")</f>
        <v>#N/A</v>
      </c>
      <c r="O1241" s="50"/>
      <c r="P1241" s="51"/>
      <c r="Q1241" s="51" t="n">
        <f aca="false">ROUND((O1241*P1241)*0.15,2)</f>
        <v>0</v>
      </c>
      <c r="R1241" s="52" t="e">
        <f aca="false">_xlfn.IFS(I1241="PE","NO RELLENAR",I1241="PC","NO RELLENAR",I1241="SUB","NO RELLENAR",I1241="ADQBYS","NO RELLENAR",I1241="CONV","NO RELLENAR",I1241="VSF","RELLENAR",I1241="VCF","RELLENAR")</f>
        <v>#N/A</v>
      </c>
      <c r="S1241" s="53"/>
      <c r="T1241" s="53"/>
      <c r="U1241" s="54"/>
      <c r="V1241" s="55"/>
      <c r="W1241" s="54"/>
      <c r="X1241" s="55"/>
      <c r="Y1241" s="51"/>
      <c r="Z1241" s="51"/>
      <c r="AA1241" s="51"/>
      <c r="AB1241" s="51"/>
      <c r="AC1241" s="51"/>
      <c r="AD1241" s="51"/>
      <c r="AE1241" s="51"/>
      <c r="AF1241" s="51"/>
      <c r="AG1241" s="51"/>
      <c r="AH1241" s="51"/>
      <c r="AI1241" s="51"/>
      <c r="AJ1241" s="51"/>
      <c r="AK1241" s="51"/>
      <c r="AL1241" s="51"/>
      <c r="AM1241" s="54"/>
      <c r="AN1241" s="51"/>
      <c r="AO1241" s="54"/>
      <c r="AP1241" s="51"/>
      <c r="AQ1241" s="54"/>
      <c r="AR1241" s="51"/>
      <c r="AS1241" s="53" t="n">
        <v>0</v>
      </c>
      <c r="AT1241" s="53" t="n">
        <v>0</v>
      </c>
      <c r="AU1241" s="53" t="e">
        <f aca="false">_xlfn.IFS(I1241="PE",0,I1241="PC",0,I1241="VCF",ROUND(AS1241*AV1241,2),I1241="VSF",ROUND(AS1241*AV1241,2),I1241="SUB",ROUND(AS1241*AV1241,2),I1241="ADQBYS",ROUND(AS1241*AV1241,2),I1241="CONV",ROUND(AS1241*AV1241,2))</f>
        <v>#N/A</v>
      </c>
      <c r="AV1241" s="56"/>
      <c r="AW1241" s="57" t="e">
        <f aca="false">_xlfn.IFS(I1241="PE",ROUND((O1241*P1241)+Q1241,2),I1241="PC",ROUND((O1241*P1241)+Q1241,2),AND(I1241="VCF",BA1241="SI"),AS1241+AU1241,AND(I1241="VCF",BA1241="NO"),AS1241,AND(I1241="VSF",BA1241="SI"),AS1241+AU1241+Y1241+Z1241,AND(I1241="VSF",BA1241="NO"),AS1241+Y1241+Z1241,AND(I1241="SUB",BA1241="SI"),AS1241+AU1241,AND(I1241="SUB",BA1241="NO"),AS1241,AND(I1241="ADQBYS",BA1241="SI"),AS1241+AU1241,AND(I1241="ADQBYS",BA1241="NO"),AS1241,AND(I1241="CONV",BA1241="SI"),AS1241+AU1241,AND(I1241="CONV",BA1241="NO"),AS1241)</f>
        <v>#N/A</v>
      </c>
      <c r="AX1241" s="53"/>
      <c r="AY1241" s="58"/>
      <c r="AZ1241" s="51"/>
      <c r="BA1241" s="59"/>
    </row>
    <row r="1242" customFormat="false" ht="18.6" hidden="false" customHeight="true" outlineLevel="0" collapsed="false">
      <c r="A1242" s="43"/>
      <c r="B1242" s="44"/>
      <c r="C1242" s="44"/>
      <c r="D1242" s="44"/>
      <c r="E1242" s="44"/>
      <c r="F1242" s="44"/>
      <c r="G1242" s="44"/>
      <c r="H1242" s="45"/>
      <c r="I1242" s="44"/>
      <c r="J1242" s="44"/>
      <c r="K1242" s="44"/>
      <c r="L1242" s="47"/>
      <c r="M1242" s="47"/>
      <c r="N1242" s="49" t="e">
        <f aca="false">_xlfn.IFS(AND(I1242="PE",M1242="NÓMINA ENERO"),1,AND(I1242="PE",M1242="NÓMINA FEBRERO"),2,AND(I1242="PE",M1242="NÓMINA MARZO"),3,AND(I1242="PE",M1242="NÓMINA ABRIL"),4,AND(I1242="PE",M1242="NÓMINA MAYO"),5,AND(I1242="PE",M1242="NÓMINA JUNIO"),6,AND(I1242="PE",M1242="NÓMINA JULIO"),7,AND(I1242="PE",M1242="NÓMINA AGOSTO"),8,AND(I1242="PE",M1242="NÓMINA SEPTIEMBRE"),9,AND(I1242="PE",M1242="NÓMINA OCTUBRE"),10,AND(I1242="PE",M1242="NÓMINA NOVIEMBRE"),11,AND(I1242="PE",M1242="NÓMINA DICIEMBRE"),12,AND(I1242="PC",M1242="NÓMINA ENERO"),1,AND(I1242="PC",M1242="NÓMINA FEBRERO"),2,AND(I1242="PC",M1242="NÓMINA MARZO"),3,AND(I1242="PC",M1242="NÓMINA ABRIL"),4,AND(I1242="PC",M1242="NÓMINA MAYO"),5,AND(I1242="PC",M1242="NÓMINA JUNIO"),6,AND(I1242="PC",M1242="NÓMINA JULIO"),7,AND(I1242="PC",M1242="NÓMINA AGOSTO"),8,AND(I1242="PC",M1242="NÓMINA SEPTIEMBRE"),9,AND(I1242="PC",M1242="NÓMINA OCTUBRE"),10,AND(I1242="PC",M1242="NÓMINA NOVIEMBRE"),11,AND(I1242="PC",M1242="NÓMINA DICIEMBRE"),12,I1242="VCF"," ",I1242="VSF"," ",I1242="SUB"," ",I1242="ADQBYS"," ",I1242="CONV"," ")</f>
        <v>#N/A</v>
      </c>
      <c r="O1242" s="50"/>
      <c r="P1242" s="51"/>
      <c r="Q1242" s="51" t="n">
        <f aca="false">ROUND((O1242*P1242)*0.15,2)</f>
        <v>0</v>
      </c>
      <c r="R1242" s="52" t="e">
        <f aca="false">_xlfn.IFS(I1242="PE","NO RELLENAR",I1242="PC","NO RELLENAR",I1242="SUB","NO RELLENAR",I1242="ADQBYS","NO RELLENAR",I1242="CONV","NO RELLENAR",I1242="VSF","RELLENAR",I1242="VCF","RELLENAR")</f>
        <v>#N/A</v>
      </c>
      <c r="S1242" s="53"/>
      <c r="T1242" s="53"/>
      <c r="U1242" s="54"/>
      <c r="V1242" s="55"/>
      <c r="W1242" s="54"/>
      <c r="X1242" s="55"/>
      <c r="Y1242" s="51"/>
      <c r="Z1242" s="51"/>
      <c r="AA1242" s="51"/>
      <c r="AB1242" s="51"/>
      <c r="AC1242" s="51"/>
      <c r="AD1242" s="51"/>
      <c r="AE1242" s="51"/>
      <c r="AF1242" s="51"/>
      <c r="AG1242" s="51"/>
      <c r="AH1242" s="51"/>
      <c r="AI1242" s="51"/>
      <c r="AJ1242" s="51"/>
      <c r="AK1242" s="51"/>
      <c r="AL1242" s="51"/>
      <c r="AM1242" s="54"/>
      <c r="AN1242" s="51"/>
      <c r="AO1242" s="54"/>
      <c r="AP1242" s="51"/>
      <c r="AQ1242" s="54"/>
      <c r="AR1242" s="51"/>
      <c r="AS1242" s="53" t="n">
        <v>0</v>
      </c>
      <c r="AT1242" s="53" t="n">
        <v>0</v>
      </c>
      <c r="AU1242" s="53" t="e">
        <f aca="false">_xlfn.IFS(I1242="PE",0,I1242="PC",0,I1242="VCF",ROUND(AS1242*AV1242,2),I1242="VSF",ROUND(AS1242*AV1242,2),I1242="SUB",ROUND(AS1242*AV1242,2),I1242="ADQBYS",ROUND(AS1242*AV1242,2),I1242="CONV",ROUND(AS1242*AV1242,2))</f>
        <v>#N/A</v>
      </c>
      <c r="AV1242" s="56"/>
      <c r="AW1242" s="57" t="e">
        <f aca="false">_xlfn.IFS(I1242="PE",ROUND((O1242*P1242)+Q1242,2),I1242="PC",ROUND((O1242*P1242)+Q1242,2),AND(I1242="VCF",BA1242="SI"),AS1242+AU1242,AND(I1242="VCF",BA1242="NO"),AS1242,AND(I1242="VSF",BA1242="SI"),AS1242+AU1242+Y1242+Z1242,AND(I1242="VSF",BA1242="NO"),AS1242+Y1242+Z1242,AND(I1242="SUB",BA1242="SI"),AS1242+AU1242,AND(I1242="SUB",BA1242="NO"),AS1242,AND(I1242="ADQBYS",BA1242="SI"),AS1242+AU1242,AND(I1242="ADQBYS",BA1242="NO"),AS1242,AND(I1242="CONV",BA1242="SI"),AS1242+AU1242,AND(I1242="CONV",BA1242="NO"),AS1242)</f>
        <v>#N/A</v>
      </c>
      <c r="AX1242" s="53"/>
      <c r="AY1242" s="58"/>
      <c r="AZ1242" s="51"/>
      <c r="BA1242" s="59"/>
    </row>
    <row r="1243" customFormat="false" ht="18.6" hidden="false" customHeight="true" outlineLevel="0" collapsed="false">
      <c r="A1243" s="43"/>
      <c r="B1243" s="44"/>
      <c r="C1243" s="44"/>
      <c r="D1243" s="44"/>
      <c r="E1243" s="44"/>
      <c r="F1243" s="44"/>
      <c r="G1243" s="44"/>
      <c r="H1243" s="45"/>
      <c r="I1243" s="44"/>
      <c r="J1243" s="44"/>
      <c r="K1243" s="44"/>
      <c r="L1243" s="47"/>
      <c r="M1243" s="47"/>
      <c r="N1243" s="49" t="e">
        <f aca="false">_xlfn.IFS(AND(I1243="PE",M1243="NÓMINA ENERO"),1,AND(I1243="PE",M1243="NÓMINA FEBRERO"),2,AND(I1243="PE",M1243="NÓMINA MARZO"),3,AND(I1243="PE",M1243="NÓMINA ABRIL"),4,AND(I1243="PE",M1243="NÓMINA MAYO"),5,AND(I1243="PE",M1243="NÓMINA JUNIO"),6,AND(I1243="PE",M1243="NÓMINA JULIO"),7,AND(I1243="PE",M1243="NÓMINA AGOSTO"),8,AND(I1243="PE",M1243="NÓMINA SEPTIEMBRE"),9,AND(I1243="PE",M1243="NÓMINA OCTUBRE"),10,AND(I1243="PE",M1243="NÓMINA NOVIEMBRE"),11,AND(I1243="PE",M1243="NÓMINA DICIEMBRE"),12,AND(I1243="PC",M1243="NÓMINA ENERO"),1,AND(I1243="PC",M1243="NÓMINA FEBRERO"),2,AND(I1243="PC",M1243="NÓMINA MARZO"),3,AND(I1243="PC",M1243="NÓMINA ABRIL"),4,AND(I1243="PC",M1243="NÓMINA MAYO"),5,AND(I1243="PC",M1243="NÓMINA JUNIO"),6,AND(I1243="PC",M1243="NÓMINA JULIO"),7,AND(I1243="PC",M1243="NÓMINA AGOSTO"),8,AND(I1243="PC",M1243="NÓMINA SEPTIEMBRE"),9,AND(I1243="PC",M1243="NÓMINA OCTUBRE"),10,AND(I1243="PC",M1243="NÓMINA NOVIEMBRE"),11,AND(I1243="PC",M1243="NÓMINA DICIEMBRE"),12,I1243="VCF"," ",I1243="VSF"," ",I1243="SUB"," ",I1243="ADQBYS"," ",I1243="CONV"," ")</f>
        <v>#N/A</v>
      </c>
      <c r="O1243" s="50"/>
      <c r="P1243" s="51"/>
      <c r="Q1243" s="51" t="n">
        <f aca="false">ROUND((O1243*P1243)*0.15,2)</f>
        <v>0</v>
      </c>
      <c r="R1243" s="52" t="e">
        <f aca="false">_xlfn.IFS(I1243="PE","NO RELLENAR",I1243="PC","NO RELLENAR",I1243="SUB","NO RELLENAR",I1243="ADQBYS","NO RELLENAR",I1243="CONV","NO RELLENAR",I1243="VSF","RELLENAR",I1243="VCF","RELLENAR")</f>
        <v>#N/A</v>
      </c>
      <c r="S1243" s="53"/>
      <c r="T1243" s="53"/>
      <c r="U1243" s="54"/>
      <c r="V1243" s="55"/>
      <c r="W1243" s="54"/>
      <c r="X1243" s="55"/>
      <c r="Y1243" s="51"/>
      <c r="Z1243" s="51"/>
      <c r="AA1243" s="51"/>
      <c r="AB1243" s="51"/>
      <c r="AC1243" s="51"/>
      <c r="AD1243" s="51"/>
      <c r="AE1243" s="51"/>
      <c r="AF1243" s="51"/>
      <c r="AG1243" s="51"/>
      <c r="AH1243" s="51"/>
      <c r="AI1243" s="51"/>
      <c r="AJ1243" s="51"/>
      <c r="AK1243" s="51"/>
      <c r="AL1243" s="51"/>
      <c r="AM1243" s="54"/>
      <c r="AN1243" s="51"/>
      <c r="AO1243" s="54"/>
      <c r="AP1243" s="51"/>
      <c r="AQ1243" s="54"/>
      <c r="AR1243" s="51"/>
      <c r="AS1243" s="53" t="n">
        <v>0</v>
      </c>
      <c r="AT1243" s="53" t="n">
        <v>0</v>
      </c>
      <c r="AU1243" s="53" t="e">
        <f aca="false">_xlfn.IFS(I1243="PE",0,I1243="PC",0,I1243="VCF",ROUND(AS1243*AV1243,2),I1243="VSF",ROUND(AS1243*AV1243,2),I1243="SUB",ROUND(AS1243*AV1243,2),I1243="ADQBYS",ROUND(AS1243*AV1243,2),I1243="CONV",ROUND(AS1243*AV1243,2))</f>
        <v>#N/A</v>
      </c>
      <c r="AV1243" s="56"/>
      <c r="AW1243" s="57" t="e">
        <f aca="false">_xlfn.IFS(I1243="PE",ROUND((O1243*P1243)+Q1243,2),I1243="PC",ROUND((O1243*P1243)+Q1243,2),AND(I1243="VCF",BA1243="SI"),AS1243+AU1243,AND(I1243="VCF",BA1243="NO"),AS1243,AND(I1243="VSF",BA1243="SI"),AS1243+AU1243+Y1243+Z1243,AND(I1243="VSF",BA1243="NO"),AS1243+Y1243+Z1243,AND(I1243="SUB",BA1243="SI"),AS1243+AU1243,AND(I1243="SUB",BA1243="NO"),AS1243,AND(I1243="ADQBYS",BA1243="SI"),AS1243+AU1243,AND(I1243="ADQBYS",BA1243="NO"),AS1243,AND(I1243="CONV",BA1243="SI"),AS1243+AU1243,AND(I1243="CONV",BA1243="NO"),AS1243)</f>
        <v>#N/A</v>
      </c>
      <c r="AX1243" s="53"/>
      <c r="AY1243" s="58"/>
      <c r="AZ1243" s="51"/>
      <c r="BA1243" s="59"/>
    </row>
    <row r="1244" customFormat="false" ht="18.6" hidden="false" customHeight="true" outlineLevel="0" collapsed="false">
      <c r="A1244" s="43"/>
      <c r="B1244" s="44"/>
      <c r="C1244" s="44"/>
      <c r="D1244" s="44"/>
      <c r="E1244" s="44"/>
      <c r="F1244" s="44"/>
      <c r="G1244" s="44"/>
      <c r="H1244" s="45"/>
      <c r="I1244" s="44"/>
      <c r="J1244" s="44"/>
      <c r="K1244" s="44"/>
      <c r="L1244" s="47"/>
      <c r="M1244" s="47"/>
      <c r="N1244" s="49" t="e">
        <f aca="false">_xlfn.IFS(AND(I1244="PE",M1244="NÓMINA ENERO"),1,AND(I1244="PE",M1244="NÓMINA FEBRERO"),2,AND(I1244="PE",M1244="NÓMINA MARZO"),3,AND(I1244="PE",M1244="NÓMINA ABRIL"),4,AND(I1244="PE",M1244="NÓMINA MAYO"),5,AND(I1244="PE",M1244="NÓMINA JUNIO"),6,AND(I1244="PE",M1244="NÓMINA JULIO"),7,AND(I1244="PE",M1244="NÓMINA AGOSTO"),8,AND(I1244="PE",M1244="NÓMINA SEPTIEMBRE"),9,AND(I1244="PE",M1244="NÓMINA OCTUBRE"),10,AND(I1244="PE",M1244="NÓMINA NOVIEMBRE"),11,AND(I1244="PE",M1244="NÓMINA DICIEMBRE"),12,AND(I1244="PC",M1244="NÓMINA ENERO"),1,AND(I1244="PC",M1244="NÓMINA FEBRERO"),2,AND(I1244="PC",M1244="NÓMINA MARZO"),3,AND(I1244="PC",M1244="NÓMINA ABRIL"),4,AND(I1244="PC",M1244="NÓMINA MAYO"),5,AND(I1244="PC",M1244="NÓMINA JUNIO"),6,AND(I1244="PC",M1244="NÓMINA JULIO"),7,AND(I1244="PC",M1244="NÓMINA AGOSTO"),8,AND(I1244="PC",M1244="NÓMINA SEPTIEMBRE"),9,AND(I1244="PC",M1244="NÓMINA OCTUBRE"),10,AND(I1244="PC",M1244="NÓMINA NOVIEMBRE"),11,AND(I1244="PC",M1244="NÓMINA DICIEMBRE"),12,I1244="VCF"," ",I1244="VSF"," ",I1244="SUB"," ",I1244="ADQBYS"," ",I1244="CONV"," ")</f>
        <v>#N/A</v>
      </c>
      <c r="O1244" s="50"/>
      <c r="P1244" s="51"/>
      <c r="Q1244" s="51" t="n">
        <f aca="false">ROUND((O1244*P1244)*0.15,2)</f>
        <v>0</v>
      </c>
      <c r="R1244" s="52" t="e">
        <f aca="false">_xlfn.IFS(I1244="PE","NO RELLENAR",I1244="PC","NO RELLENAR",I1244="SUB","NO RELLENAR",I1244="ADQBYS","NO RELLENAR",I1244="CONV","NO RELLENAR",I1244="VSF","RELLENAR",I1244="VCF","RELLENAR")</f>
        <v>#N/A</v>
      </c>
      <c r="S1244" s="53"/>
      <c r="T1244" s="53"/>
      <c r="U1244" s="54"/>
      <c r="V1244" s="55"/>
      <c r="W1244" s="54"/>
      <c r="X1244" s="55"/>
      <c r="Y1244" s="51"/>
      <c r="Z1244" s="51"/>
      <c r="AA1244" s="51"/>
      <c r="AB1244" s="51"/>
      <c r="AC1244" s="51"/>
      <c r="AD1244" s="51"/>
      <c r="AE1244" s="51"/>
      <c r="AF1244" s="51"/>
      <c r="AG1244" s="51"/>
      <c r="AH1244" s="51"/>
      <c r="AI1244" s="51"/>
      <c r="AJ1244" s="51"/>
      <c r="AK1244" s="51"/>
      <c r="AL1244" s="51"/>
      <c r="AM1244" s="54"/>
      <c r="AN1244" s="51"/>
      <c r="AO1244" s="54"/>
      <c r="AP1244" s="51"/>
      <c r="AQ1244" s="54"/>
      <c r="AR1244" s="51"/>
      <c r="AS1244" s="53" t="n">
        <v>0</v>
      </c>
      <c r="AT1244" s="53" t="n">
        <v>0</v>
      </c>
      <c r="AU1244" s="53" t="e">
        <f aca="false">_xlfn.IFS(I1244="PE",0,I1244="PC",0,I1244="VCF",ROUND(AS1244*AV1244,2),I1244="VSF",ROUND(AS1244*AV1244,2),I1244="SUB",ROUND(AS1244*AV1244,2),I1244="ADQBYS",ROUND(AS1244*AV1244,2),I1244="CONV",ROUND(AS1244*AV1244,2))</f>
        <v>#N/A</v>
      </c>
      <c r="AV1244" s="56"/>
      <c r="AW1244" s="57" t="e">
        <f aca="false">_xlfn.IFS(I1244="PE",ROUND((O1244*P1244)+Q1244,2),I1244="PC",ROUND((O1244*P1244)+Q1244,2),AND(I1244="VCF",BA1244="SI"),AS1244+AU1244,AND(I1244="VCF",BA1244="NO"),AS1244,AND(I1244="VSF",BA1244="SI"),AS1244+AU1244+Y1244+Z1244,AND(I1244="VSF",BA1244="NO"),AS1244+Y1244+Z1244,AND(I1244="SUB",BA1244="SI"),AS1244+AU1244,AND(I1244="SUB",BA1244="NO"),AS1244,AND(I1244="ADQBYS",BA1244="SI"),AS1244+AU1244,AND(I1244="ADQBYS",BA1244="NO"),AS1244,AND(I1244="CONV",BA1244="SI"),AS1244+AU1244,AND(I1244="CONV",BA1244="NO"),AS1244)</f>
        <v>#N/A</v>
      </c>
      <c r="AX1244" s="53"/>
      <c r="AY1244" s="58"/>
      <c r="AZ1244" s="51"/>
      <c r="BA1244" s="59"/>
    </row>
    <row r="1245" customFormat="false" ht="18.6" hidden="false" customHeight="true" outlineLevel="0" collapsed="false">
      <c r="A1245" s="43"/>
      <c r="B1245" s="44"/>
      <c r="C1245" s="44"/>
      <c r="D1245" s="44"/>
      <c r="E1245" s="44"/>
      <c r="F1245" s="44"/>
      <c r="G1245" s="44"/>
      <c r="H1245" s="45"/>
      <c r="I1245" s="44"/>
      <c r="J1245" s="44"/>
      <c r="K1245" s="44"/>
      <c r="L1245" s="47"/>
      <c r="M1245" s="47"/>
      <c r="N1245" s="49" t="e">
        <f aca="false">_xlfn.IFS(AND(I1245="PE",M1245="NÓMINA ENERO"),1,AND(I1245="PE",M1245="NÓMINA FEBRERO"),2,AND(I1245="PE",M1245="NÓMINA MARZO"),3,AND(I1245="PE",M1245="NÓMINA ABRIL"),4,AND(I1245="PE",M1245="NÓMINA MAYO"),5,AND(I1245="PE",M1245="NÓMINA JUNIO"),6,AND(I1245="PE",M1245="NÓMINA JULIO"),7,AND(I1245="PE",M1245="NÓMINA AGOSTO"),8,AND(I1245="PE",M1245="NÓMINA SEPTIEMBRE"),9,AND(I1245="PE",M1245="NÓMINA OCTUBRE"),10,AND(I1245="PE",M1245="NÓMINA NOVIEMBRE"),11,AND(I1245="PE",M1245="NÓMINA DICIEMBRE"),12,AND(I1245="PC",M1245="NÓMINA ENERO"),1,AND(I1245="PC",M1245="NÓMINA FEBRERO"),2,AND(I1245="PC",M1245="NÓMINA MARZO"),3,AND(I1245="PC",M1245="NÓMINA ABRIL"),4,AND(I1245="PC",M1245="NÓMINA MAYO"),5,AND(I1245="PC",M1245="NÓMINA JUNIO"),6,AND(I1245="PC",M1245="NÓMINA JULIO"),7,AND(I1245="PC",M1245="NÓMINA AGOSTO"),8,AND(I1245="PC",M1245="NÓMINA SEPTIEMBRE"),9,AND(I1245="PC",M1245="NÓMINA OCTUBRE"),10,AND(I1245="PC",M1245="NÓMINA NOVIEMBRE"),11,AND(I1245="PC",M1245="NÓMINA DICIEMBRE"),12,I1245="VCF"," ",I1245="VSF"," ",I1245="SUB"," ",I1245="ADQBYS"," ",I1245="CONV"," ")</f>
        <v>#N/A</v>
      </c>
      <c r="O1245" s="50"/>
      <c r="P1245" s="51"/>
      <c r="Q1245" s="51" t="n">
        <f aca="false">ROUND((O1245*P1245)*0.15,2)</f>
        <v>0</v>
      </c>
      <c r="R1245" s="52" t="e">
        <f aca="false">_xlfn.IFS(I1245="PE","NO RELLENAR",I1245="PC","NO RELLENAR",I1245="SUB","NO RELLENAR",I1245="ADQBYS","NO RELLENAR",I1245="CONV","NO RELLENAR",I1245="VSF","RELLENAR",I1245="VCF","RELLENAR")</f>
        <v>#N/A</v>
      </c>
      <c r="S1245" s="53"/>
      <c r="T1245" s="53"/>
      <c r="U1245" s="54"/>
      <c r="V1245" s="55"/>
      <c r="W1245" s="54"/>
      <c r="X1245" s="55"/>
      <c r="Y1245" s="51"/>
      <c r="Z1245" s="51"/>
      <c r="AA1245" s="51"/>
      <c r="AB1245" s="51"/>
      <c r="AC1245" s="51"/>
      <c r="AD1245" s="51"/>
      <c r="AE1245" s="51"/>
      <c r="AF1245" s="51"/>
      <c r="AG1245" s="51"/>
      <c r="AH1245" s="51"/>
      <c r="AI1245" s="51"/>
      <c r="AJ1245" s="51"/>
      <c r="AK1245" s="51"/>
      <c r="AL1245" s="51"/>
      <c r="AM1245" s="54"/>
      <c r="AN1245" s="51"/>
      <c r="AO1245" s="54"/>
      <c r="AP1245" s="51"/>
      <c r="AQ1245" s="54"/>
      <c r="AR1245" s="51"/>
      <c r="AS1245" s="53" t="n">
        <v>0</v>
      </c>
      <c r="AT1245" s="53" t="n">
        <v>0</v>
      </c>
      <c r="AU1245" s="53" t="e">
        <f aca="false">_xlfn.IFS(I1245="PE",0,I1245="PC",0,I1245="VCF",ROUND(AS1245*AV1245,2),I1245="VSF",ROUND(AS1245*AV1245,2),I1245="SUB",ROUND(AS1245*AV1245,2),I1245="ADQBYS",ROUND(AS1245*AV1245,2),I1245="CONV",ROUND(AS1245*AV1245,2))</f>
        <v>#N/A</v>
      </c>
      <c r="AV1245" s="56"/>
      <c r="AW1245" s="57" t="e">
        <f aca="false">_xlfn.IFS(I1245="PE",ROUND((O1245*P1245)+Q1245,2),I1245="PC",ROUND((O1245*P1245)+Q1245,2),AND(I1245="VCF",BA1245="SI"),AS1245+AU1245,AND(I1245="VCF",BA1245="NO"),AS1245,AND(I1245="VSF",BA1245="SI"),AS1245+AU1245+Y1245+Z1245,AND(I1245="VSF",BA1245="NO"),AS1245+Y1245+Z1245,AND(I1245="SUB",BA1245="SI"),AS1245+AU1245,AND(I1245="SUB",BA1245="NO"),AS1245,AND(I1245="ADQBYS",BA1245="SI"),AS1245+AU1245,AND(I1245="ADQBYS",BA1245="NO"),AS1245,AND(I1245="CONV",BA1245="SI"),AS1245+AU1245,AND(I1245="CONV",BA1245="NO"),AS1245)</f>
        <v>#N/A</v>
      </c>
      <c r="AX1245" s="53"/>
      <c r="AY1245" s="58"/>
      <c r="AZ1245" s="51"/>
      <c r="BA1245" s="59"/>
    </row>
    <row r="1246" customFormat="false" ht="18.6" hidden="false" customHeight="true" outlineLevel="0" collapsed="false">
      <c r="A1246" s="43"/>
      <c r="B1246" s="44"/>
      <c r="C1246" s="44"/>
      <c r="D1246" s="44"/>
      <c r="E1246" s="44"/>
      <c r="F1246" s="44"/>
      <c r="G1246" s="44"/>
      <c r="H1246" s="45"/>
      <c r="I1246" s="44"/>
      <c r="J1246" s="44"/>
      <c r="K1246" s="44"/>
      <c r="L1246" s="47"/>
      <c r="M1246" s="47"/>
      <c r="N1246" s="49" t="e">
        <f aca="false">_xlfn.IFS(AND(I1246="PE",M1246="NÓMINA ENERO"),1,AND(I1246="PE",M1246="NÓMINA FEBRERO"),2,AND(I1246="PE",M1246="NÓMINA MARZO"),3,AND(I1246="PE",M1246="NÓMINA ABRIL"),4,AND(I1246="PE",M1246="NÓMINA MAYO"),5,AND(I1246="PE",M1246="NÓMINA JUNIO"),6,AND(I1246="PE",M1246="NÓMINA JULIO"),7,AND(I1246="PE",M1246="NÓMINA AGOSTO"),8,AND(I1246="PE",M1246="NÓMINA SEPTIEMBRE"),9,AND(I1246="PE",M1246="NÓMINA OCTUBRE"),10,AND(I1246="PE",M1246="NÓMINA NOVIEMBRE"),11,AND(I1246="PE",M1246="NÓMINA DICIEMBRE"),12,AND(I1246="PC",M1246="NÓMINA ENERO"),1,AND(I1246="PC",M1246="NÓMINA FEBRERO"),2,AND(I1246="PC",M1246="NÓMINA MARZO"),3,AND(I1246="PC",M1246="NÓMINA ABRIL"),4,AND(I1246="PC",M1246="NÓMINA MAYO"),5,AND(I1246="PC",M1246="NÓMINA JUNIO"),6,AND(I1246="PC",M1246="NÓMINA JULIO"),7,AND(I1246="PC",M1246="NÓMINA AGOSTO"),8,AND(I1246="PC",M1246="NÓMINA SEPTIEMBRE"),9,AND(I1246="PC",M1246="NÓMINA OCTUBRE"),10,AND(I1246="PC",M1246="NÓMINA NOVIEMBRE"),11,AND(I1246="PC",M1246="NÓMINA DICIEMBRE"),12,I1246="VCF"," ",I1246="VSF"," ",I1246="SUB"," ",I1246="ADQBYS"," ",I1246="CONV"," ")</f>
        <v>#N/A</v>
      </c>
      <c r="O1246" s="50"/>
      <c r="P1246" s="51"/>
      <c r="Q1246" s="51" t="n">
        <f aca="false">ROUND((O1246*P1246)*0.15,2)</f>
        <v>0</v>
      </c>
      <c r="R1246" s="52" t="e">
        <f aca="false">_xlfn.IFS(I1246="PE","NO RELLENAR",I1246="PC","NO RELLENAR",I1246="SUB","NO RELLENAR",I1246="ADQBYS","NO RELLENAR",I1246="CONV","NO RELLENAR",I1246="VSF","RELLENAR",I1246="VCF","RELLENAR")</f>
        <v>#N/A</v>
      </c>
      <c r="S1246" s="53"/>
      <c r="T1246" s="53"/>
      <c r="U1246" s="54"/>
      <c r="V1246" s="55"/>
      <c r="W1246" s="54"/>
      <c r="X1246" s="55"/>
      <c r="Y1246" s="51"/>
      <c r="Z1246" s="51"/>
      <c r="AA1246" s="51"/>
      <c r="AB1246" s="51"/>
      <c r="AC1246" s="51"/>
      <c r="AD1246" s="51"/>
      <c r="AE1246" s="51"/>
      <c r="AF1246" s="51"/>
      <c r="AG1246" s="51"/>
      <c r="AH1246" s="51"/>
      <c r="AI1246" s="51"/>
      <c r="AJ1246" s="51"/>
      <c r="AK1246" s="51"/>
      <c r="AL1246" s="51"/>
      <c r="AM1246" s="54"/>
      <c r="AN1246" s="51"/>
      <c r="AO1246" s="54"/>
      <c r="AP1246" s="51"/>
      <c r="AQ1246" s="54"/>
      <c r="AR1246" s="51"/>
      <c r="AS1246" s="53" t="n">
        <v>0</v>
      </c>
      <c r="AT1246" s="53" t="n">
        <v>0</v>
      </c>
      <c r="AU1246" s="53" t="e">
        <f aca="false">_xlfn.IFS(I1246="PE",0,I1246="PC",0,I1246="VCF",ROUND(AS1246*AV1246,2),I1246="VSF",ROUND(AS1246*AV1246,2),I1246="SUB",ROUND(AS1246*AV1246,2),I1246="ADQBYS",ROUND(AS1246*AV1246,2),I1246="CONV",ROUND(AS1246*AV1246,2))</f>
        <v>#N/A</v>
      </c>
      <c r="AV1246" s="56"/>
      <c r="AW1246" s="57" t="e">
        <f aca="false">_xlfn.IFS(I1246="PE",ROUND((O1246*P1246)+Q1246,2),I1246="PC",ROUND((O1246*P1246)+Q1246,2),AND(I1246="VCF",BA1246="SI"),AS1246+AU1246,AND(I1246="VCF",BA1246="NO"),AS1246,AND(I1246="VSF",BA1246="SI"),AS1246+AU1246+Y1246+Z1246,AND(I1246="VSF",BA1246="NO"),AS1246+Y1246+Z1246,AND(I1246="SUB",BA1246="SI"),AS1246+AU1246,AND(I1246="SUB",BA1246="NO"),AS1246,AND(I1246="ADQBYS",BA1246="SI"),AS1246+AU1246,AND(I1246="ADQBYS",BA1246="NO"),AS1246,AND(I1246="CONV",BA1246="SI"),AS1246+AU1246,AND(I1246="CONV",BA1246="NO"),AS1246)</f>
        <v>#N/A</v>
      </c>
      <c r="AX1246" s="53"/>
      <c r="AY1246" s="58"/>
      <c r="AZ1246" s="51"/>
      <c r="BA1246" s="59"/>
    </row>
    <row r="1247" customFormat="false" ht="18.6" hidden="false" customHeight="true" outlineLevel="0" collapsed="false">
      <c r="A1247" s="43"/>
      <c r="B1247" s="44"/>
      <c r="C1247" s="44"/>
      <c r="D1247" s="44"/>
      <c r="E1247" s="44"/>
      <c r="F1247" s="44"/>
      <c r="G1247" s="44"/>
      <c r="H1247" s="45"/>
      <c r="I1247" s="44"/>
      <c r="J1247" s="44"/>
      <c r="K1247" s="44"/>
      <c r="L1247" s="47"/>
      <c r="M1247" s="47"/>
      <c r="N1247" s="49" t="e">
        <f aca="false">_xlfn.IFS(AND(I1247="PE",M1247="NÓMINA ENERO"),1,AND(I1247="PE",M1247="NÓMINA FEBRERO"),2,AND(I1247="PE",M1247="NÓMINA MARZO"),3,AND(I1247="PE",M1247="NÓMINA ABRIL"),4,AND(I1247="PE",M1247="NÓMINA MAYO"),5,AND(I1247="PE",M1247="NÓMINA JUNIO"),6,AND(I1247="PE",M1247="NÓMINA JULIO"),7,AND(I1247="PE",M1247="NÓMINA AGOSTO"),8,AND(I1247="PE",M1247="NÓMINA SEPTIEMBRE"),9,AND(I1247="PE",M1247="NÓMINA OCTUBRE"),10,AND(I1247="PE",M1247="NÓMINA NOVIEMBRE"),11,AND(I1247="PE",M1247="NÓMINA DICIEMBRE"),12,AND(I1247="PC",M1247="NÓMINA ENERO"),1,AND(I1247="PC",M1247="NÓMINA FEBRERO"),2,AND(I1247="PC",M1247="NÓMINA MARZO"),3,AND(I1247="PC",M1247="NÓMINA ABRIL"),4,AND(I1247="PC",M1247="NÓMINA MAYO"),5,AND(I1247="PC",M1247="NÓMINA JUNIO"),6,AND(I1247="PC",M1247="NÓMINA JULIO"),7,AND(I1247="PC",M1247="NÓMINA AGOSTO"),8,AND(I1247="PC",M1247="NÓMINA SEPTIEMBRE"),9,AND(I1247="PC",M1247="NÓMINA OCTUBRE"),10,AND(I1247="PC",M1247="NÓMINA NOVIEMBRE"),11,AND(I1247="PC",M1247="NÓMINA DICIEMBRE"),12,I1247="VCF"," ",I1247="VSF"," ",I1247="SUB"," ",I1247="ADQBYS"," ",I1247="CONV"," ")</f>
        <v>#N/A</v>
      </c>
      <c r="O1247" s="50"/>
      <c r="P1247" s="51"/>
      <c r="Q1247" s="51" t="n">
        <f aca="false">ROUND((O1247*P1247)*0.15,2)</f>
        <v>0</v>
      </c>
      <c r="R1247" s="52" t="e">
        <f aca="false">_xlfn.IFS(I1247="PE","NO RELLENAR",I1247="PC","NO RELLENAR",I1247="SUB","NO RELLENAR",I1247="ADQBYS","NO RELLENAR",I1247="CONV","NO RELLENAR",I1247="VSF","RELLENAR",I1247="VCF","RELLENAR")</f>
        <v>#N/A</v>
      </c>
      <c r="S1247" s="53"/>
      <c r="T1247" s="53"/>
      <c r="U1247" s="54"/>
      <c r="V1247" s="55"/>
      <c r="W1247" s="54"/>
      <c r="X1247" s="55"/>
      <c r="Y1247" s="51"/>
      <c r="Z1247" s="51"/>
      <c r="AA1247" s="51"/>
      <c r="AB1247" s="51"/>
      <c r="AC1247" s="51"/>
      <c r="AD1247" s="51"/>
      <c r="AE1247" s="51"/>
      <c r="AF1247" s="51"/>
      <c r="AG1247" s="51"/>
      <c r="AH1247" s="51"/>
      <c r="AI1247" s="51"/>
      <c r="AJ1247" s="51"/>
      <c r="AK1247" s="51"/>
      <c r="AL1247" s="51"/>
      <c r="AM1247" s="54"/>
      <c r="AN1247" s="51"/>
      <c r="AO1247" s="54"/>
      <c r="AP1247" s="51"/>
      <c r="AQ1247" s="54"/>
      <c r="AR1247" s="51"/>
      <c r="AS1247" s="53" t="n">
        <v>0</v>
      </c>
      <c r="AT1247" s="53" t="n">
        <v>0</v>
      </c>
      <c r="AU1247" s="53" t="e">
        <f aca="false">_xlfn.IFS(I1247="PE",0,I1247="PC",0,I1247="VCF",ROUND(AS1247*AV1247,2),I1247="VSF",ROUND(AS1247*AV1247,2),I1247="SUB",ROUND(AS1247*AV1247,2),I1247="ADQBYS",ROUND(AS1247*AV1247,2),I1247="CONV",ROUND(AS1247*AV1247,2))</f>
        <v>#N/A</v>
      </c>
      <c r="AV1247" s="56"/>
      <c r="AW1247" s="57" t="e">
        <f aca="false">_xlfn.IFS(I1247="PE",ROUND((O1247*P1247)+Q1247,2),I1247="PC",ROUND((O1247*P1247)+Q1247,2),AND(I1247="VCF",BA1247="SI"),AS1247+AU1247,AND(I1247="VCF",BA1247="NO"),AS1247,AND(I1247="VSF",BA1247="SI"),AS1247+AU1247+Y1247+Z1247,AND(I1247="VSF",BA1247="NO"),AS1247+Y1247+Z1247,AND(I1247="SUB",BA1247="SI"),AS1247+AU1247,AND(I1247="SUB",BA1247="NO"),AS1247,AND(I1247="ADQBYS",BA1247="SI"),AS1247+AU1247,AND(I1247="ADQBYS",BA1247="NO"),AS1247,AND(I1247="CONV",BA1247="SI"),AS1247+AU1247,AND(I1247="CONV",BA1247="NO"),AS1247)</f>
        <v>#N/A</v>
      </c>
      <c r="AX1247" s="53"/>
      <c r="AY1247" s="58"/>
      <c r="AZ1247" s="51"/>
      <c r="BA1247" s="59"/>
    </row>
    <row r="1248" customFormat="false" ht="18.6" hidden="false" customHeight="true" outlineLevel="0" collapsed="false">
      <c r="A1248" s="43"/>
      <c r="B1248" s="44"/>
      <c r="C1248" s="44"/>
      <c r="D1248" s="44"/>
      <c r="E1248" s="44"/>
      <c r="F1248" s="44"/>
      <c r="G1248" s="44"/>
      <c r="H1248" s="45"/>
      <c r="I1248" s="44"/>
      <c r="J1248" s="44"/>
      <c r="K1248" s="44"/>
      <c r="L1248" s="47"/>
      <c r="M1248" s="47"/>
      <c r="N1248" s="49" t="e">
        <f aca="false">_xlfn.IFS(AND(I1248="PE",M1248="NÓMINA ENERO"),1,AND(I1248="PE",M1248="NÓMINA FEBRERO"),2,AND(I1248="PE",M1248="NÓMINA MARZO"),3,AND(I1248="PE",M1248="NÓMINA ABRIL"),4,AND(I1248="PE",M1248="NÓMINA MAYO"),5,AND(I1248="PE",M1248="NÓMINA JUNIO"),6,AND(I1248="PE",M1248="NÓMINA JULIO"),7,AND(I1248="PE",M1248="NÓMINA AGOSTO"),8,AND(I1248="PE",M1248="NÓMINA SEPTIEMBRE"),9,AND(I1248="PE",M1248="NÓMINA OCTUBRE"),10,AND(I1248="PE",M1248="NÓMINA NOVIEMBRE"),11,AND(I1248="PE",M1248="NÓMINA DICIEMBRE"),12,AND(I1248="PC",M1248="NÓMINA ENERO"),1,AND(I1248="PC",M1248="NÓMINA FEBRERO"),2,AND(I1248="PC",M1248="NÓMINA MARZO"),3,AND(I1248="PC",M1248="NÓMINA ABRIL"),4,AND(I1248="PC",M1248="NÓMINA MAYO"),5,AND(I1248="PC",M1248="NÓMINA JUNIO"),6,AND(I1248="PC",M1248="NÓMINA JULIO"),7,AND(I1248="PC",M1248="NÓMINA AGOSTO"),8,AND(I1248="PC",M1248="NÓMINA SEPTIEMBRE"),9,AND(I1248="PC",M1248="NÓMINA OCTUBRE"),10,AND(I1248="PC",M1248="NÓMINA NOVIEMBRE"),11,AND(I1248="PC",M1248="NÓMINA DICIEMBRE"),12,I1248="VCF"," ",I1248="VSF"," ",I1248="SUB"," ",I1248="ADQBYS"," ",I1248="CONV"," ")</f>
        <v>#N/A</v>
      </c>
      <c r="O1248" s="50"/>
      <c r="P1248" s="51"/>
      <c r="Q1248" s="51" t="n">
        <f aca="false">ROUND((O1248*P1248)*0.15,2)</f>
        <v>0</v>
      </c>
      <c r="R1248" s="52" t="e">
        <f aca="false">_xlfn.IFS(I1248="PE","NO RELLENAR",I1248="PC","NO RELLENAR",I1248="SUB","NO RELLENAR",I1248="ADQBYS","NO RELLENAR",I1248="CONV","NO RELLENAR",I1248="VSF","RELLENAR",I1248="VCF","RELLENAR")</f>
        <v>#N/A</v>
      </c>
      <c r="S1248" s="53"/>
      <c r="T1248" s="53"/>
      <c r="U1248" s="54"/>
      <c r="V1248" s="55"/>
      <c r="W1248" s="54"/>
      <c r="X1248" s="55"/>
      <c r="Y1248" s="51"/>
      <c r="Z1248" s="51"/>
      <c r="AA1248" s="51"/>
      <c r="AB1248" s="51"/>
      <c r="AC1248" s="51"/>
      <c r="AD1248" s="51"/>
      <c r="AE1248" s="51"/>
      <c r="AF1248" s="51"/>
      <c r="AG1248" s="51"/>
      <c r="AH1248" s="51"/>
      <c r="AI1248" s="51"/>
      <c r="AJ1248" s="51"/>
      <c r="AK1248" s="51"/>
      <c r="AL1248" s="51"/>
      <c r="AM1248" s="54"/>
      <c r="AN1248" s="51"/>
      <c r="AO1248" s="54"/>
      <c r="AP1248" s="51"/>
      <c r="AQ1248" s="54"/>
      <c r="AR1248" s="51"/>
      <c r="AS1248" s="53" t="n">
        <v>0</v>
      </c>
      <c r="AT1248" s="53" t="n">
        <v>0</v>
      </c>
      <c r="AU1248" s="53" t="e">
        <f aca="false">_xlfn.IFS(I1248="PE",0,I1248="PC",0,I1248="VCF",ROUND(AS1248*AV1248,2),I1248="VSF",ROUND(AS1248*AV1248,2),I1248="SUB",ROUND(AS1248*AV1248,2),I1248="ADQBYS",ROUND(AS1248*AV1248,2),I1248="CONV",ROUND(AS1248*AV1248,2))</f>
        <v>#N/A</v>
      </c>
      <c r="AV1248" s="56"/>
      <c r="AW1248" s="57" t="e">
        <f aca="false">_xlfn.IFS(I1248="PE",ROUND((O1248*P1248)+Q1248,2),I1248="PC",ROUND((O1248*P1248)+Q1248,2),AND(I1248="VCF",BA1248="SI"),AS1248+AU1248,AND(I1248="VCF",BA1248="NO"),AS1248,AND(I1248="VSF",BA1248="SI"),AS1248+AU1248+Y1248+Z1248,AND(I1248="VSF",BA1248="NO"),AS1248+Y1248+Z1248,AND(I1248="SUB",BA1248="SI"),AS1248+AU1248,AND(I1248="SUB",BA1248="NO"),AS1248,AND(I1248="ADQBYS",BA1248="SI"),AS1248+AU1248,AND(I1248="ADQBYS",BA1248="NO"),AS1248,AND(I1248="CONV",BA1248="SI"),AS1248+AU1248,AND(I1248="CONV",BA1248="NO"),AS1248)</f>
        <v>#N/A</v>
      </c>
      <c r="AX1248" s="53"/>
      <c r="AY1248" s="58"/>
      <c r="AZ1248" s="51"/>
      <c r="BA1248" s="59"/>
    </row>
    <row r="1249" customFormat="false" ht="18.6" hidden="false" customHeight="true" outlineLevel="0" collapsed="false">
      <c r="A1249" s="43"/>
      <c r="B1249" s="44"/>
      <c r="C1249" s="44"/>
      <c r="D1249" s="44"/>
      <c r="E1249" s="44"/>
      <c r="F1249" s="44"/>
      <c r="G1249" s="44"/>
      <c r="H1249" s="45"/>
      <c r="I1249" s="44"/>
      <c r="J1249" s="44"/>
      <c r="K1249" s="44"/>
      <c r="L1249" s="47"/>
      <c r="M1249" s="47"/>
      <c r="N1249" s="49" t="e">
        <f aca="false">_xlfn.IFS(AND(I1249="PE",M1249="NÓMINA ENERO"),1,AND(I1249="PE",M1249="NÓMINA FEBRERO"),2,AND(I1249="PE",M1249="NÓMINA MARZO"),3,AND(I1249="PE",M1249="NÓMINA ABRIL"),4,AND(I1249="PE",M1249="NÓMINA MAYO"),5,AND(I1249="PE",M1249="NÓMINA JUNIO"),6,AND(I1249="PE",M1249="NÓMINA JULIO"),7,AND(I1249="PE",M1249="NÓMINA AGOSTO"),8,AND(I1249="PE",M1249="NÓMINA SEPTIEMBRE"),9,AND(I1249="PE",M1249="NÓMINA OCTUBRE"),10,AND(I1249="PE",M1249="NÓMINA NOVIEMBRE"),11,AND(I1249="PE",M1249="NÓMINA DICIEMBRE"),12,AND(I1249="PC",M1249="NÓMINA ENERO"),1,AND(I1249="PC",M1249="NÓMINA FEBRERO"),2,AND(I1249="PC",M1249="NÓMINA MARZO"),3,AND(I1249="PC",M1249="NÓMINA ABRIL"),4,AND(I1249="PC",M1249="NÓMINA MAYO"),5,AND(I1249="PC",M1249="NÓMINA JUNIO"),6,AND(I1249="PC",M1249="NÓMINA JULIO"),7,AND(I1249="PC",M1249="NÓMINA AGOSTO"),8,AND(I1249="PC",M1249="NÓMINA SEPTIEMBRE"),9,AND(I1249="PC",M1249="NÓMINA OCTUBRE"),10,AND(I1249="PC",M1249="NÓMINA NOVIEMBRE"),11,AND(I1249="PC",M1249="NÓMINA DICIEMBRE"),12,I1249="VCF"," ",I1249="VSF"," ",I1249="SUB"," ",I1249="ADQBYS"," ",I1249="CONV"," ")</f>
        <v>#N/A</v>
      </c>
      <c r="O1249" s="50"/>
      <c r="P1249" s="51"/>
      <c r="Q1249" s="51" t="n">
        <f aca="false">ROUND((O1249*P1249)*0.15,2)</f>
        <v>0</v>
      </c>
      <c r="R1249" s="52" t="e">
        <f aca="false">_xlfn.IFS(I1249="PE","NO RELLENAR",I1249="PC","NO RELLENAR",I1249="SUB","NO RELLENAR",I1249="ADQBYS","NO RELLENAR",I1249="CONV","NO RELLENAR",I1249="VSF","RELLENAR",I1249="VCF","RELLENAR")</f>
        <v>#N/A</v>
      </c>
      <c r="S1249" s="53"/>
      <c r="T1249" s="53"/>
      <c r="U1249" s="54"/>
      <c r="V1249" s="55"/>
      <c r="W1249" s="54"/>
      <c r="X1249" s="55"/>
      <c r="Y1249" s="51"/>
      <c r="Z1249" s="51"/>
      <c r="AA1249" s="51"/>
      <c r="AB1249" s="51"/>
      <c r="AC1249" s="51"/>
      <c r="AD1249" s="51"/>
      <c r="AE1249" s="51"/>
      <c r="AF1249" s="51"/>
      <c r="AG1249" s="51"/>
      <c r="AH1249" s="51"/>
      <c r="AI1249" s="51"/>
      <c r="AJ1249" s="51"/>
      <c r="AK1249" s="51"/>
      <c r="AL1249" s="51"/>
      <c r="AM1249" s="54"/>
      <c r="AN1249" s="51"/>
      <c r="AO1249" s="54"/>
      <c r="AP1249" s="51"/>
      <c r="AQ1249" s="54"/>
      <c r="AR1249" s="51"/>
      <c r="AS1249" s="53" t="n">
        <v>0</v>
      </c>
      <c r="AT1249" s="53" t="n">
        <v>0</v>
      </c>
      <c r="AU1249" s="53" t="e">
        <f aca="false">_xlfn.IFS(I1249="PE",0,I1249="PC",0,I1249="VCF",ROUND(AS1249*AV1249,2),I1249="VSF",ROUND(AS1249*AV1249,2),I1249="SUB",ROUND(AS1249*AV1249,2),I1249="ADQBYS",ROUND(AS1249*AV1249,2),I1249="CONV",ROUND(AS1249*AV1249,2))</f>
        <v>#N/A</v>
      </c>
      <c r="AV1249" s="56"/>
      <c r="AW1249" s="57" t="e">
        <f aca="false">_xlfn.IFS(I1249="PE",ROUND((O1249*P1249)+Q1249,2),I1249="PC",ROUND((O1249*P1249)+Q1249,2),AND(I1249="VCF",BA1249="SI"),AS1249+AU1249,AND(I1249="VCF",BA1249="NO"),AS1249,AND(I1249="VSF",BA1249="SI"),AS1249+AU1249+Y1249+Z1249,AND(I1249="VSF",BA1249="NO"),AS1249+Y1249+Z1249,AND(I1249="SUB",BA1249="SI"),AS1249+AU1249,AND(I1249="SUB",BA1249="NO"),AS1249,AND(I1249="ADQBYS",BA1249="SI"),AS1249+AU1249,AND(I1249="ADQBYS",BA1249="NO"),AS1249,AND(I1249="CONV",BA1249="SI"),AS1249+AU1249,AND(I1249="CONV",BA1249="NO"),AS1249)</f>
        <v>#N/A</v>
      </c>
      <c r="AX1249" s="53"/>
      <c r="AY1249" s="58"/>
      <c r="AZ1249" s="51"/>
      <c r="BA1249" s="59"/>
    </row>
    <row r="1250" customFormat="false" ht="18.6" hidden="false" customHeight="true" outlineLevel="0" collapsed="false">
      <c r="A1250" s="43"/>
      <c r="B1250" s="44"/>
      <c r="C1250" s="44"/>
      <c r="D1250" s="44"/>
      <c r="E1250" s="44"/>
      <c r="F1250" s="44"/>
      <c r="G1250" s="44"/>
      <c r="H1250" s="45"/>
      <c r="I1250" s="44"/>
      <c r="J1250" s="44"/>
      <c r="K1250" s="44"/>
      <c r="L1250" s="47"/>
      <c r="M1250" s="47"/>
      <c r="N1250" s="49" t="e">
        <f aca="false">_xlfn.IFS(AND(I1250="PE",M1250="NÓMINA ENERO"),1,AND(I1250="PE",M1250="NÓMINA FEBRERO"),2,AND(I1250="PE",M1250="NÓMINA MARZO"),3,AND(I1250="PE",M1250="NÓMINA ABRIL"),4,AND(I1250="PE",M1250="NÓMINA MAYO"),5,AND(I1250="PE",M1250="NÓMINA JUNIO"),6,AND(I1250="PE",M1250="NÓMINA JULIO"),7,AND(I1250="PE",M1250="NÓMINA AGOSTO"),8,AND(I1250="PE",M1250="NÓMINA SEPTIEMBRE"),9,AND(I1250="PE",M1250="NÓMINA OCTUBRE"),10,AND(I1250="PE",M1250="NÓMINA NOVIEMBRE"),11,AND(I1250="PE",M1250="NÓMINA DICIEMBRE"),12,AND(I1250="PC",M1250="NÓMINA ENERO"),1,AND(I1250="PC",M1250="NÓMINA FEBRERO"),2,AND(I1250="PC",M1250="NÓMINA MARZO"),3,AND(I1250="PC",M1250="NÓMINA ABRIL"),4,AND(I1250="PC",M1250="NÓMINA MAYO"),5,AND(I1250="PC",M1250="NÓMINA JUNIO"),6,AND(I1250="PC",M1250="NÓMINA JULIO"),7,AND(I1250="PC",M1250="NÓMINA AGOSTO"),8,AND(I1250="PC",M1250="NÓMINA SEPTIEMBRE"),9,AND(I1250="PC",M1250="NÓMINA OCTUBRE"),10,AND(I1250="PC",M1250="NÓMINA NOVIEMBRE"),11,AND(I1250="PC",M1250="NÓMINA DICIEMBRE"),12,I1250="VCF"," ",I1250="VSF"," ",I1250="SUB"," ",I1250="ADQBYS"," ",I1250="CONV"," ")</f>
        <v>#N/A</v>
      </c>
      <c r="O1250" s="50"/>
      <c r="P1250" s="51"/>
      <c r="Q1250" s="51" t="n">
        <f aca="false">ROUND((O1250*P1250)*0.15,2)</f>
        <v>0</v>
      </c>
      <c r="R1250" s="52" t="e">
        <f aca="false">_xlfn.IFS(I1250="PE","NO RELLENAR",I1250="PC","NO RELLENAR",I1250="SUB","NO RELLENAR",I1250="ADQBYS","NO RELLENAR",I1250="CONV","NO RELLENAR",I1250="VSF","RELLENAR",I1250="VCF","RELLENAR")</f>
        <v>#N/A</v>
      </c>
      <c r="S1250" s="53"/>
      <c r="T1250" s="53"/>
      <c r="U1250" s="54"/>
      <c r="V1250" s="55"/>
      <c r="W1250" s="54"/>
      <c r="X1250" s="55"/>
      <c r="Y1250" s="51"/>
      <c r="Z1250" s="51"/>
      <c r="AA1250" s="51"/>
      <c r="AB1250" s="51"/>
      <c r="AC1250" s="51"/>
      <c r="AD1250" s="51"/>
      <c r="AE1250" s="51"/>
      <c r="AF1250" s="51"/>
      <c r="AG1250" s="51"/>
      <c r="AH1250" s="51"/>
      <c r="AI1250" s="51"/>
      <c r="AJ1250" s="51"/>
      <c r="AK1250" s="51"/>
      <c r="AL1250" s="51"/>
      <c r="AM1250" s="54"/>
      <c r="AN1250" s="51"/>
      <c r="AO1250" s="54"/>
      <c r="AP1250" s="51"/>
      <c r="AQ1250" s="54"/>
      <c r="AR1250" s="51"/>
      <c r="AS1250" s="53" t="n">
        <v>0</v>
      </c>
      <c r="AT1250" s="53" t="n">
        <v>0</v>
      </c>
      <c r="AU1250" s="53" t="e">
        <f aca="false">_xlfn.IFS(I1250="PE",0,I1250="PC",0,I1250="VCF",ROUND(AS1250*AV1250,2),I1250="VSF",ROUND(AS1250*AV1250,2),I1250="SUB",ROUND(AS1250*AV1250,2),I1250="ADQBYS",ROUND(AS1250*AV1250,2),I1250="CONV",ROUND(AS1250*AV1250,2))</f>
        <v>#N/A</v>
      </c>
      <c r="AV1250" s="56"/>
      <c r="AW1250" s="57" t="e">
        <f aca="false">_xlfn.IFS(I1250="PE",ROUND((O1250*P1250)+Q1250,2),I1250="PC",ROUND((O1250*P1250)+Q1250,2),AND(I1250="VCF",BA1250="SI"),AS1250+AU1250,AND(I1250="VCF",BA1250="NO"),AS1250,AND(I1250="VSF",BA1250="SI"),AS1250+AU1250+Y1250+Z1250,AND(I1250="VSF",BA1250="NO"),AS1250+Y1250+Z1250,AND(I1250="SUB",BA1250="SI"),AS1250+AU1250,AND(I1250="SUB",BA1250="NO"),AS1250,AND(I1250="ADQBYS",BA1250="SI"),AS1250+AU1250,AND(I1250="ADQBYS",BA1250="NO"),AS1250,AND(I1250="CONV",BA1250="SI"),AS1250+AU1250,AND(I1250="CONV",BA1250="NO"),AS1250)</f>
        <v>#N/A</v>
      </c>
      <c r="AX1250" s="53"/>
      <c r="AY1250" s="58"/>
      <c r="AZ1250" s="51"/>
      <c r="BA1250" s="59"/>
    </row>
    <row r="1251" customFormat="false" ht="18.6" hidden="false" customHeight="true" outlineLevel="0" collapsed="false">
      <c r="A1251" s="43"/>
      <c r="B1251" s="44"/>
      <c r="C1251" s="44"/>
      <c r="D1251" s="44"/>
      <c r="E1251" s="44"/>
      <c r="F1251" s="44"/>
      <c r="G1251" s="44"/>
      <c r="H1251" s="45"/>
      <c r="I1251" s="44"/>
      <c r="J1251" s="44"/>
      <c r="K1251" s="44"/>
      <c r="L1251" s="47"/>
      <c r="M1251" s="47"/>
      <c r="N1251" s="49" t="e">
        <f aca="false">_xlfn.IFS(AND(I1251="PE",M1251="NÓMINA ENERO"),1,AND(I1251="PE",M1251="NÓMINA FEBRERO"),2,AND(I1251="PE",M1251="NÓMINA MARZO"),3,AND(I1251="PE",M1251="NÓMINA ABRIL"),4,AND(I1251="PE",M1251="NÓMINA MAYO"),5,AND(I1251="PE",M1251="NÓMINA JUNIO"),6,AND(I1251="PE",M1251="NÓMINA JULIO"),7,AND(I1251="PE",M1251="NÓMINA AGOSTO"),8,AND(I1251="PE",M1251="NÓMINA SEPTIEMBRE"),9,AND(I1251="PE",M1251="NÓMINA OCTUBRE"),10,AND(I1251="PE",M1251="NÓMINA NOVIEMBRE"),11,AND(I1251="PE",M1251="NÓMINA DICIEMBRE"),12,AND(I1251="PC",M1251="NÓMINA ENERO"),1,AND(I1251="PC",M1251="NÓMINA FEBRERO"),2,AND(I1251="PC",M1251="NÓMINA MARZO"),3,AND(I1251="PC",M1251="NÓMINA ABRIL"),4,AND(I1251="PC",M1251="NÓMINA MAYO"),5,AND(I1251="PC",M1251="NÓMINA JUNIO"),6,AND(I1251="PC",M1251="NÓMINA JULIO"),7,AND(I1251="PC",M1251="NÓMINA AGOSTO"),8,AND(I1251="PC",M1251="NÓMINA SEPTIEMBRE"),9,AND(I1251="PC",M1251="NÓMINA OCTUBRE"),10,AND(I1251="PC",M1251="NÓMINA NOVIEMBRE"),11,AND(I1251="PC",M1251="NÓMINA DICIEMBRE"),12,I1251="VCF"," ",I1251="VSF"," ",I1251="SUB"," ",I1251="ADQBYS"," ",I1251="CONV"," ")</f>
        <v>#N/A</v>
      </c>
      <c r="O1251" s="50"/>
      <c r="P1251" s="51"/>
      <c r="Q1251" s="51" t="n">
        <f aca="false">ROUND((O1251*P1251)*0.15,2)</f>
        <v>0</v>
      </c>
      <c r="R1251" s="52" t="e">
        <f aca="false">_xlfn.IFS(I1251="PE","NO RELLENAR",I1251="PC","NO RELLENAR",I1251="SUB","NO RELLENAR",I1251="ADQBYS","NO RELLENAR",I1251="CONV","NO RELLENAR",I1251="VSF","RELLENAR",I1251="VCF","RELLENAR")</f>
        <v>#N/A</v>
      </c>
      <c r="S1251" s="53"/>
      <c r="T1251" s="53"/>
      <c r="U1251" s="54"/>
      <c r="V1251" s="55"/>
      <c r="W1251" s="54"/>
      <c r="X1251" s="55"/>
      <c r="Y1251" s="51"/>
      <c r="Z1251" s="51"/>
      <c r="AA1251" s="51"/>
      <c r="AB1251" s="51"/>
      <c r="AC1251" s="51"/>
      <c r="AD1251" s="51"/>
      <c r="AE1251" s="51"/>
      <c r="AF1251" s="51"/>
      <c r="AG1251" s="51"/>
      <c r="AH1251" s="51"/>
      <c r="AI1251" s="51"/>
      <c r="AJ1251" s="51"/>
      <c r="AK1251" s="51"/>
      <c r="AL1251" s="51"/>
      <c r="AM1251" s="54"/>
      <c r="AN1251" s="51"/>
      <c r="AO1251" s="54"/>
      <c r="AP1251" s="51"/>
      <c r="AQ1251" s="54"/>
      <c r="AR1251" s="51"/>
      <c r="AS1251" s="53" t="n">
        <v>0</v>
      </c>
      <c r="AT1251" s="53" t="n">
        <v>0</v>
      </c>
      <c r="AU1251" s="53" t="e">
        <f aca="false">_xlfn.IFS(I1251="PE",0,I1251="PC",0,I1251="VCF",ROUND(AS1251*AV1251,2),I1251="VSF",ROUND(AS1251*AV1251,2),I1251="SUB",ROUND(AS1251*AV1251,2),I1251="ADQBYS",ROUND(AS1251*AV1251,2),I1251="CONV",ROUND(AS1251*AV1251,2))</f>
        <v>#N/A</v>
      </c>
      <c r="AV1251" s="56"/>
      <c r="AW1251" s="57" t="e">
        <f aca="false">_xlfn.IFS(I1251="PE",ROUND((O1251*P1251)+Q1251,2),I1251="PC",ROUND((O1251*P1251)+Q1251,2),AND(I1251="VCF",BA1251="SI"),AS1251+AU1251,AND(I1251="VCF",BA1251="NO"),AS1251,AND(I1251="VSF",BA1251="SI"),AS1251+AU1251+Y1251+Z1251,AND(I1251="VSF",BA1251="NO"),AS1251+Y1251+Z1251,AND(I1251="SUB",BA1251="SI"),AS1251+AU1251,AND(I1251="SUB",BA1251="NO"),AS1251,AND(I1251="ADQBYS",BA1251="SI"),AS1251+AU1251,AND(I1251="ADQBYS",BA1251="NO"),AS1251,AND(I1251="CONV",BA1251="SI"),AS1251+AU1251,AND(I1251="CONV",BA1251="NO"),AS1251)</f>
        <v>#N/A</v>
      </c>
      <c r="AX1251" s="53"/>
      <c r="AY1251" s="58"/>
      <c r="AZ1251" s="51"/>
      <c r="BA1251" s="59"/>
    </row>
    <row r="1252" customFormat="false" ht="18.6" hidden="false" customHeight="true" outlineLevel="0" collapsed="false">
      <c r="A1252" s="43"/>
      <c r="B1252" s="44"/>
      <c r="C1252" s="44"/>
      <c r="D1252" s="44"/>
      <c r="E1252" s="44"/>
      <c r="F1252" s="44"/>
      <c r="G1252" s="44"/>
      <c r="H1252" s="45"/>
      <c r="I1252" s="44"/>
      <c r="J1252" s="44"/>
      <c r="K1252" s="44"/>
      <c r="L1252" s="47"/>
      <c r="M1252" s="47"/>
      <c r="N1252" s="49" t="e">
        <f aca="false">_xlfn.IFS(AND(I1252="PE",M1252="NÓMINA ENERO"),1,AND(I1252="PE",M1252="NÓMINA FEBRERO"),2,AND(I1252="PE",M1252="NÓMINA MARZO"),3,AND(I1252="PE",M1252="NÓMINA ABRIL"),4,AND(I1252="PE",M1252="NÓMINA MAYO"),5,AND(I1252="PE",M1252="NÓMINA JUNIO"),6,AND(I1252="PE",M1252="NÓMINA JULIO"),7,AND(I1252="PE",M1252="NÓMINA AGOSTO"),8,AND(I1252="PE",M1252="NÓMINA SEPTIEMBRE"),9,AND(I1252="PE",M1252="NÓMINA OCTUBRE"),10,AND(I1252="PE",M1252="NÓMINA NOVIEMBRE"),11,AND(I1252="PE",M1252="NÓMINA DICIEMBRE"),12,AND(I1252="PC",M1252="NÓMINA ENERO"),1,AND(I1252="PC",M1252="NÓMINA FEBRERO"),2,AND(I1252="PC",M1252="NÓMINA MARZO"),3,AND(I1252="PC",M1252="NÓMINA ABRIL"),4,AND(I1252="PC",M1252="NÓMINA MAYO"),5,AND(I1252="PC",M1252="NÓMINA JUNIO"),6,AND(I1252="PC",M1252="NÓMINA JULIO"),7,AND(I1252="PC",M1252="NÓMINA AGOSTO"),8,AND(I1252="PC",M1252="NÓMINA SEPTIEMBRE"),9,AND(I1252="PC",M1252="NÓMINA OCTUBRE"),10,AND(I1252="PC",M1252="NÓMINA NOVIEMBRE"),11,AND(I1252="PC",M1252="NÓMINA DICIEMBRE"),12,I1252="VCF"," ",I1252="VSF"," ",I1252="SUB"," ",I1252="ADQBYS"," ",I1252="CONV"," ")</f>
        <v>#N/A</v>
      </c>
      <c r="O1252" s="50"/>
      <c r="P1252" s="51"/>
      <c r="Q1252" s="51" t="n">
        <f aca="false">ROUND((O1252*P1252)*0.15,2)</f>
        <v>0</v>
      </c>
      <c r="R1252" s="52" t="e">
        <f aca="false">_xlfn.IFS(I1252="PE","NO RELLENAR",I1252="PC","NO RELLENAR",I1252="SUB","NO RELLENAR",I1252="ADQBYS","NO RELLENAR",I1252="CONV","NO RELLENAR",I1252="VSF","RELLENAR",I1252="VCF","RELLENAR")</f>
        <v>#N/A</v>
      </c>
      <c r="S1252" s="53"/>
      <c r="T1252" s="53"/>
      <c r="U1252" s="54"/>
      <c r="V1252" s="55"/>
      <c r="W1252" s="54"/>
      <c r="X1252" s="55"/>
      <c r="Y1252" s="51"/>
      <c r="Z1252" s="51"/>
      <c r="AA1252" s="51"/>
      <c r="AB1252" s="51"/>
      <c r="AC1252" s="51"/>
      <c r="AD1252" s="51"/>
      <c r="AE1252" s="51"/>
      <c r="AF1252" s="51"/>
      <c r="AG1252" s="51"/>
      <c r="AH1252" s="51"/>
      <c r="AI1252" s="51"/>
      <c r="AJ1252" s="51"/>
      <c r="AK1252" s="51"/>
      <c r="AL1252" s="51"/>
      <c r="AM1252" s="54"/>
      <c r="AN1252" s="51"/>
      <c r="AO1252" s="54"/>
      <c r="AP1252" s="51"/>
      <c r="AQ1252" s="54"/>
      <c r="AR1252" s="51"/>
      <c r="AS1252" s="53" t="n">
        <v>0</v>
      </c>
      <c r="AT1252" s="53" t="n">
        <v>0</v>
      </c>
      <c r="AU1252" s="53" t="e">
        <f aca="false">_xlfn.IFS(I1252="PE",0,I1252="PC",0,I1252="VCF",ROUND(AS1252*AV1252,2),I1252="VSF",ROUND(AS1252*AV1252,2),I1252="SUB",ROUND(AS1252*AV1252,2),I1252="ADQBYS",ROUND(AS1252*AV1252,2),I1252="CONV",ROUND(AS1252*AV1252,2))</f>
        <v>#N/A</v>
      </c>
      <c r="AV1252" s="56"/>
      <c r="AW1252" s="57" t="e">
        <f aca="false">_xlfn.IFS(I1252="PE",ROUND((O1252*P1252)+Q1252,2),I1252="PC",ROUND((O1252*P1252)+Q1252,2),AND(I1252="VCF",BA1252="SI"),AS1252+AU1252,AND(I1252="VCF",BA1252="NO"),AS1252,AND(I1252="VSF",BA1252="SI"),AS1252+AU1252+Y1252+Z1252,AND(I1252="VSF",BA1252="NO"),AS1252+Y1252+Z1252,AND(I1252="SUB",BA1252="SI"),AS1252+AU1252,AND(I1252="SUB",BA1252="NO"),AS1252,AND(I1252="ADQBYS",BA1252="SI"),AS1252+AU1252,AND(I1252="ADQBYS",BA1252="NO"),AS1252,AND(I1252="CONV",BA1252="SI"),AS1252+AU1252,AND(I1252="CONV",BA1252="NO"),AS1252)</f>
        <v>#N/A</v>
      </c>
      <c r="AX1252" s="53"/>
      <c r="AY1252" s="58"/>
      <c r="AZ1252" s="51"/>
      <c r="BA1252" s="59"/>
    </row>
    <row r="1253" customFormat="false" ht="18.6" hidden="false" customHeight="true" outlineLevel="0" collapsed="false">
      <c r="A1253" s="43"/>
      <c r="B1253" s="44"/>
      <c r="C1253" s="44"/>
      <c r="D1253" s="44"/>
      <c r="E1253" s="44"/>
      <c r="F1253" s="44"/>
      <c r="G1253" s="44"/>
      <c r="H1253" s="45"/>
      <c r="I1253" s="44"/>
      <c r="J1253" s="44"/>
      <c r="K1253" s="44"/>
      <c r="L1253" s="47"/>
      <c r="M1253" s="47"/>
      <c r="N1253" s="49" t="e">
        <f aca="false">_xlfn.IFS(AND(I1253="PE",M1253="NÓMINA ENERO"),1,AND(I1253="PE",M1253="NÓMINA FEBRERO"),2,AND(I1253="PE",M1253="NÓMINA MARZO"),3,AND(I1253="PE",M1253="NÓMINA ABRIL"),4,AND(I1253="PE",M1253="NÓMINA MAYO"),5,AND(I1253="PE",M1253="NÓMINA JUNIO"),6,AND(I1253="PE",M1253="NÓMINA JULIO"),7,AND(I1253="PE",M1253="NÓMINA AGOSTO"),8,AND(I1253="PE",M1253="NÓMINA SEPTIEMBRE"),9,AND(I1253="PE",M1253="NÓMINA OCTUBRE"),10,AND(I1253="PE",M1253="NÓMINA NOVIEMBRE"),11,AND(I1253="PE",M1253="NÓMINA DICIEMBRE"),12,AND(I1253="PC",M1253="NÓMINA ENERO"),1,AND(I1253="PC",M1253="NÓMINA FEBRERO"),2,AND(I1253="PC",M1253="NÓMINA MARZO"),3,AND(I1253="PC",M1253="NÓMINA ABRIL"),4,AND(I1253="PC",M1253="NÓMINA MAYO"),5,AND(I1253="PC",M1253="NÓMINA JUNIO"),6,AND(I1253="PC",M1253="NÓMINA JULIO"),7,AND(I1253="PC",M1253="NÓMINA AGOSTO"),8,AND(I1253="PC",M1253="NÓMINA SEPTIEMBRE"),9,AND(I1253="PC",M1253="NÓMINA OCTUBRE"),10,AND(I1253="PC",M1253="NÓMINA NOVIEMBRE"),11,AND(I1253="PC",M1253="NÓMINA DICIEMBRE"),12,I1253="VCF"," ",I1253="VSF"," ",I1253="SUB"," ",I1253="ADQBYS"," ",I1253="CONV"," ")</f>
        <v>#N/A</v>
      </c>
      <c r="O1253" s="50"/>
      <c r="P1253" s="51"/>
      <c r="Q1253" s="51" t="n">
        <f aca="false">ROUND((O1253*P1253)*0.15,2)</f>
        <v>0</v>
      </c>
      <c r="R1253" s="52" t="e">
        <f aca="false">_xlfn.IFS(I1253="PE","NO RELLENAR",I1253="PC","NO RELLENAR",I1253="SUB","NO RELLENAR",I1253="ADQBYS","NO RELLENAR",I1253="CONV","NO RELLENAR",I1253="VSF","RELLENAR",I1253="VCF","RELLENAR")</f>
        <v>#N/A</v>
      </c>
      <c r="S1253" s="53"/>
      <c r="T1253" s="53"/>
      <c r="U1253" s="54"/>
      <c r="V1253" s="55"/>
      <c r="W1253" s="54"/>
      <c r="X1253" s="55"/>
      <c r="Y1253" s="51"/>
      <c r="Z1253" s="51"/>
      <c r="AA1253" s="51"/>
      <c r="AB1253" s="51"/>
      <c r="AC1253" s="51"/>
      <c r="AD1253" s="51"/>
      <c r="AE1253" s="51"/>
      <c r="AF1253" s="51"/>
      <c r="AG1253" s="51"/>
      <c r="AH1253" s="51"/>
      <c r="AI1253" s="51"/>
      <c r="AJ1253" s="51"/>
      <c r="AK1253" s="51"/>
      <c r="AL1253" s="51"/>
      <c r="AM1253" s="54"/>
      <c r="AN1253" s="51"/>
      <c r="AO1253" s="54"/>
      <c r="AP1253" s="51"/>
      <c r="AQ1253" s="54"/>
      <c r="AR1253" s="51"/>
      <c r="AS1253" s="53" t="n">
        <v>0</v>
      </c>
      <c r="AT1253" s="53" t="n">
        <v>0</v>
      </c>
      <c r="AU1253" s="53" t="e">
        <f aca="false">_xlfn.IFS(I1253="PE",0,I1253="PC",0,I1253="VCF",ROUND(AS1253*AV1253,2),I1253="VSF",ROUND(AS1253*AV1253,2),I1253="SUB",ROUND(AS1253*AV1253,2),I1253="ADQBYS",ROUND(AS1253*AV1253,2),I1253="CONV",ROUND(AS1253*AV1253,2))</f>
        <v>#N/A</v>
      </c>
      <c r="AV1253" s="56"/>
      <c r="AW1253" s="57" t="e">
        <f aca="false">_xlfn.IFS(I1253="PE",ROUND((O1253*P1253)+Q1253,2),I1253="PC",ROUND((O1253*P1253)+Q1253,2),AND(I1253="VCF",BA1253="SI"),AS1253+AU1253,AND(I1253="VCF",BA1253="NO"),AS1253,AND(I1253="VSF",BA1253="SI"),AS1253+AU1253+Y1253+Z1253,AND(I1253="VSF",BA1253="NO"),AS1253+Y1253+Z1253,AND(I1253="SUB",BA1253="SI"),AS1253+AU1253,AND(I1253="SUB",BA1253="NO"),AS1253,AND(I1253="ADQBYS",BA1253="SI"),AS1253+AU1253,AND(I1253="ADQBYS",BA1253="NO"),AS1253,AND(I1253="CONV",BA1253="SI"),AS1253+AU1253,AND(I1253="CONV",BA1253="NO"),AS1253)</f>
        <v>#N/A</v>
      </c>
      <c r="AX1253" s="53"/>
      <c r="AY1253" s="58"/>
      <c r="AZ1253" s="51"/>
      <c r="BA1253" s="59"/>
    </row>
    <row r="1254" customFormat="false" ht="18.6" hidden="false" customHeight="true" outlineLevel="0" collapsed="false">
      <c r="A1254" s="43"/>
      <c r="B1254" s="44"/>
      <c r="C1254" s="44"/>
      <c r="D1254" s="44"/>
      <c r="E1254" s="44"/>
      <c r="F1254" s="44"/>
      <c r="G1254" s="44"/>
      <c r="H1254" s="45"/>
      <c r="I1254" s="44"/>
      <c r="J1254" s="44"/>
      <c r="K1254" s="44"/>
      <c r="L1254" s="47"/>
      <c r="M1254" s="47"/>
      <c r="N1254" s="49" t="e">
        <f aca="false">_xlfn.IFS(AND(I1254="PE",M1254="NÓMINA ENERO"),1,AND(I1254="PE",M1254="NÓMINA FEBRERO"),2,AND(I1254="PE",M1254="NÓMINA MARZO"),3,AND(I1254="PE",M1254="NÓMINA ABRIL"),4,AND(I1254="PE",M1254="NÓMINA MAYO"),5,AND(I1254="PE",M1254="NÓMINA JUNIO"),6,AND(I1254="PE",M1254="NÓMINA JULIO"),7,AND(I1254="PE",M1254="NÓMINA AGOSTO"),8,AND(I1254="PE",M1254="NÓMINA SEPTIEMBRE"),9,AND(I1254="PE",M1254="NÓMINA OCTUBRE"),10,AND(I1254="PE",M1254="NÓMINA NOVIEMBRE"),11,AND(I1254="PE",M1254="NÓMINA DICIEMBRE"),12,AND(I1254="PC",M1254="NÓMINA ENERO"),1,AND(I1254="PC",M1254="NÓMINA FEBRERO"),2,AND(I1254="PC",M1254="NÓMINA MARZO"),3,AND(I1254="PC",M1254="NÓMINA ABRIL"),4,AND(I1254="PC",M1254="NÓMINA MAYO"),5,AND(I1254="PC",M1254="NÓMINA JUNIO"),6,AND(I1254="PC",M1254="NÓMINA JULIO"),7,AND(I1254="PC",M1254="NÓMINA AGOSTO"),8,AND(I1254="PC",M1254="NÓMINA SEPTIEMBRE"),9,AND(I1254="PC",M1254="NÓMINA OCTUBRE"),10,AND(I1254="PC",M1254="NÓMINA NOVIEMBRE"),11,AND(I1254="PC",M1254="NÓMINA DICIEMBRE"),12,I1254="VCF"," ",I1254="VSF"," ",I1254="SUB"," ",I1254="ADQBYS"," ",I1254="CONV"," ")</f>
        <v>#N/A</v>
      </c>
      <c r="O1254" s="50"/>
      <c r="P1254" s="51"/>
      <c r="Q1254" s="51" t="n">
        <f aca="false">ROUND((O1254*P1254)*0.15,2)</f>
        <v>0</v>
      </c>
      <c r="R1254" s="52" t="e">
        <f aca="false">_xlfn.IFS(I1254="PE","NO RELLENAR",I1254="PC","NO RELLENAR",I1254="SUB","NO RELLENAR",I1254="ADQBYS","NO RELLENAR",I1254="CONV","NO RELLENAR",I1254="VSF","RELLENAR",I1254="VCF","RELLENAR")</f>
        <v>#N/A</v>
      </c>
      <c r="S1254" s="53"/>
      <c r="T1254" s="53"/>
      <c r="U1254" s="54"/>
      <c r="V1254" s="55"/>
      <c r="W1254" s="54"/>
      <c r="X1254" s="55"/>
      <c r="Y1254" s="51"/>
      <c r="Z1254" s="51"/>
      <c r="AA1254" s="51"/>
      <c r="AB1254" s="51"/>
      <c r="AC1254" s="51"/>
      <c r="AD1254" s="51"/>
      <c r="AE1254" s="51"/>
      <c r="AF1254" s="51"/>
      <c r="AG1254" s="51"/>
      <c r="AH1254" s="51"/>
      <c r="AI1254" s="51"/>
      <c r="AJ1254" s="51"/>
      <c r="AK1254" s="51"/>
      <c r="AL1254" s="51"/>
      <c r="AM1254" s="54"/>
      <c r="AN1254" s="51"/>
      <c r="AO1254" s="54"/>
      <c r="AP1254" s="51"/>
      <c r="AQ1254" s="54"/>
      <c r="AR1254" s="51"/>
      <c r="AS1254" s="53" t="n">
        <v>0</v>
      </c>
      <c r="AT1254" s="53" t="n">
        <v>0</v>
      </c>
      <c r="AU1254" s="53" t="e">
        <f aca="false">_xlfn.IFS(I1254="PE",0,I1254="PC",0,I1254="VCF",ROUND(AS1254*AV1254,2),I1254="VSF",ROUND(AS1254*AV1254,2),I1254="SUB",ROUND(AS1254*AV1254,2),I1254="ADQBYS",ROUND(AS1254*AV1254,2),I1254="CONV",ROUND(AS1254*AV1254,2))</f>
        <v>#N/A</v>
      </c>
      <c r="AV1254" s="56"/>
      <c r="AW1254" s="57" t="e">
        <f aca="false">_xlfn.IFS(I1254="PE",ROUND((O1254*P1254)+Q1254,2),I1254="PC",ROUND((O1254*P1254)+Q1254,2),AND(I1254="VCF",BA1254="SI"),AS1254+AU1254,AND(I1254="VCF",BA1254="NO"),AS1254,AND(I1254="VSF",BA1254="SI"),AS1254+AU1254+Y1254+Z1254,AND(I1254="VSF",BA1254="NO"),AS1254+Y1254+Z1254,AND(I1254="SUB",BA1254="SI"),AS1254+AU1254,AND(I1254="SUB",BA1254="NO"),AS1254,AND(I1254="ADQBYS",BA1254="SI"),AS1254+AU1254,AND(I1254="ADQBYS",BA1254="NO"),AS1254,AND(I1254="CONV",BA1254="SI"),AS1254+AU1254,AND(I1254="CONV",BA1254="NO"),AS1254)</f>
        <v>#N/A</v>
      </c>
      <c r="AX1254" s="53"/>
      <c r="AY1254" s="58"/>
      <c r="AZ1254" s="51"/>
      <c r="BA1254" s="59"/>
    </row>
    <row r="1255" customFormat="false" ht="18.6" hidden="false" customHeight="true" outlineLevel="0" collapsed="false">
      <c r="A1255" s="43"/>
      <c r="B1255" s="44"/>
      <c r="C1255" s="44"/>
      <c r="D1255" s="44"/>
      <c r="E1255" s="44"/>
      <c r="F1255" s="44"/>
      <c r="G1255" s="44"/>
      <c r="H1255" s="45"/>
      <c r="I1255" s="44"/>
      <c r="J1255" s="44"/>
      <c r="K1255" s="44"/>
      <c r="L1255" s="47"/>
      <c r="M1255" s="47"/>
      <c r="N1255" s="49" t="e">
        <f aca="false">_xlfn.IFS(AND(I1255="PE",M1255="NÓMINA ENERO"),1,AND(I1255="PE",M1255="NÓMINA FEBRERO"),2,AND(I1255="PE",M1255="NÓMINA MARZO"),3,AND(I1255="PE",M1255="NÓMINA ABRIL"),4,AND(I1255="PE",M1255="NÓMINA MAYO"),5,AND(I1255="PE",M1255="NÓMINA JUNIO"),6,AND(I1255="PE",M1255="NÓMINA JULIO"),7,AND(I1255="PE",M1255="NÓMINA AGOSTO"),8,AND(I1255="PE",M1255="NÓMINA SEPTIEMBRE"),9,AND(I1255="PE",M1255="NÓMINA OCTUBRE"),10,AND(I1255="PE",M1255="NÓMINA NOVIEMBRE"),11,AND(I1255="PE",M1255="NÓMINA DICIEMBRE"),12,AND(I1255="PC",M1255="NÓMINA ENERO"),1,AND(I1255="PC",M1255="NÓMINA FEBRERO"),2,AND(I1255="PC",M1255="NÓMINA MARZO"),3,AND(I1255="PC",M1255="NÓMINA ABRIL"),4,AND(I1255="PC",M1255="NÓMINA MAYO"),5,AND(I1255="PC",M1255="NÓMINA JUNIO"),6,AND(I1255="PC",M1255="NÓMINA JULIO"),7,AND(I1255="PC",M1255="NÓMINA AGOSTO"),8,AND(I1255="PC",M1255="NÓMINA SEPTIEMBRE"),9,AND(I1255="PC",M1255="NÓMINA OCTUBRE"),10,AND(I1255="PC",M1255="NÓMINA NOVIEMBRE"),11,AND(I1255="PC",M1255="NÓMINA DICIEMBRE"),12,I1255="VCF"," ",I1255="VSF"," ",I1255="SUB"," ",I1255="ADQBYS"," ",I1255="CONV"," ")</f>
        <v>#N/A</v>
      </c>
      <c r="O1255" s="50"/>
      <c r="P1255" s="51"/>
      <c r="Q1255" s="51" t="n">
        <f aca="false">ROUND((O1255*P1255)*0.15,2)</f>
        <v>0</v>
      </c>
      <c r="R1255" s="52" t="e">
        <f aca="false">_xlfn.IFS(I1255="PE","NO RELLENAR",I1255="PC","NO RELLENAR",I1255="SUB","NO RELLENAR",I1255="ADQBYS","NO RELLENAR",I1255="CONV","NO RELLENAR",I1255="VSF","RELLENAR",I1255="VCF","RELLENAR")</f>
        <v>#N/A</v>
      </c>
      <c r="S1255" s="53"/>
      <c r="T1255" s="53"/>
      <c r="U1255" s="54"/>
      <c r="V1255" s="55"/>
      <c r="W1255" s="54"/>
      <c r="X1255" s="55"/>
      <c r="Y1255" s="51"/>
      <c r="Z1255" s="51"/>
      <c r="AA1255" s="51"/>
      <c r="AB1255" s="51"/>
      <c r="AC1255" s="51"/>
      <c r="AD1255" s="51"/>
      <c r="AE1255" s="51"/>
      <c r="AF1255" s="51"/>
      <c r="AG1255" s="51"/>
      <c r="AH1255" s="51"/>
      <c r="AI1255" s="51"/>
      <c r="AJ1255" s="51"/>
      <c r="AK1255" s="51"/>
      <c r="AL1255" s="51"/>
      <c r="AM1255" s="54"/>
      <c r="AN1255" s="51"/>
      <c r="AO1255" s="54"/>
      <c r="AP1255" s="51"/>
      <c r="AQ1255" s="54"/>
      <c r="AR1255" s="51"/>
      <c r="AS1255" s="53" t="n">
        <v>0</v>
      </c>
      <c r="AT1255" s="53" t="n">
        <v>0</v>
      </c>
      <c r="AU1255" s="53" t="e">
        <f aca="false">_xlfn.IFS(I1255="PE",0,I1255="PC",0,I1255="VCF",ROUND(AS1255*AV1255,2),I1255="VSF",ROUND(AS1255*AV1255,2),I1255="SUB",ROUND(AS1255*AV1255,2),I1255="ADQBYS",ROUND(AS1255*AV1255,2),I1255="CONV",ROUND(AS1255*AV1255,2))</f>
        <v>#N/A</v>
      </c>
      <c r="AV1255" s="56"/>
      <c r="AW1255" s="57" t="e">
        <f aca="false">_xlfn.IFS(I1255="PE",ROUND((O1255*P1255)+Q1255,2),I1255="PC",ROUND((O1255*P1255)+Q1255,2),AND(I1255="VCF",BA1255="SI"),AS1255+AU1255,AND(I1255="VCF",BA1255="NO"),AS1255,AND(I1255="VSF",BA1255="SI"),AS1255+AU1255+Y1255+Z1255,AND(I1255="VSF",BA1255="NO"),AS1255+Y1255+Z1255,AND(I1255="SUB",BA1255="SI"),AS1255+AU1255,AND(I1255="SUB",BA1255="NO"),AS1255,AND(I1255="ADQBYS",BA1255="SI"),AS1255+AU1255,AND(I1255="ADQBYS",BA1255="NO"),AS1255,AND(I1255="CONV",BA1255="SI"),AS1255+AU1255,AND(I1255="CONV",BA1255="NO"),AS1255)</f>
        <v>#N/A</v>
      </c>
      <c r="AX1255" s="53"/>
      <c r="AY1255" s="58"/>
      <c r="AZ1255" s="51"/>
      <c r="BA1255" s="59"/>
    </row>
    <row r="1256" customFormat="false" ht="18.6" hidden="false" customHeight="true" outlineLevel="0" collapsed="false">
      <c r="A1256" s="43"/>
      <c r="B1256" s="44"/>
      <c r="C1256" s="44"/>
      <c r="D1256" s="44"/>
      <c r="E1256" s="44"/>
      <c r="F1256" s="44"/>
      <c r="G1256" s="44"/>
      <c r="H1256" s="45"/>
      <c r="I1256" s="44"/>
      <c r="J1256" s="44"/>
      <c r="K1256" s="44"/>
      <c r="L1256" s="47"/>
      <c r="M1256" s="47"/>
      <c r="N1256" s="49" t="e">
        <f aca="false">_xlfn.IFS(AND(I1256="PE",M1256="NÓMINA ENERO"),1,AND(I1256="PE",M1256="NÓMINA FEBRERO"),2,AND(I1256="PE",M1256="NÓMINA MARZO"),3,AND(I1256="PE",M1256="NÓMINA ABRIL"),4,AND(I1256="PE",M1256="NÓMINA MAYO"),5,AND(I1256="PE",M1256="NÓMINA JUNIO"),6,AND(I1256="PE",M1256="NÓMINA JULIO"),7,AND(I1256="PE",M1256="NÓMINA AGOSTO"),8,AND(I1256="PE",M1256="NÓMINA SEPTIEMBRE"),9,AND(I1256="PE",M1256="NÓMINA OCTUBRE"),10,AND(I1256="PE",M1256="NÓMINA NOVIEMBRE"),11,AND(I1256="PE",M1256="NÓMINA DICIEMBRE"),12,AND(I1256="PC",M1256="NÓMINA ENERO"),1,AND(I1256="PC",M1256="NÓMINA FEBRERO"),2,AND(I1256="PC",M1256="NÓMINA MARZO"),3,AND(I1256="PC",M1256="NÓMINA ABRIL"),4,AND(I1256="PC",M1256="NÓMINA MAYO"),5,AND(I1256="PC",M1256="NÓMINA JUNIO"),6,AND(I1256="PC",M1256="NÓMINA JULIO"),7,AND(I1256="PC",M1256="NÓMINA AGOSTO"),8,AND(I1256="PC",M1256="NÓMINA SEPTIEMBRE"),9,AND(I1256="PC",M1256="NÓMINA OCTUBRE"),10,AND(I1256="PC",M1256="NÓMINA NOVIEMBRE"),11,AND(I1256="PC",M1256="NÓMINA DICIEMBRE"),12,I1256="VCF"," ",I1256="VSF"," ",I1256="SUB"," ",I1256="ADQBYS"," ",I1256="CONV"," ")</f>
        <v>#N/A</v>
      </c>
      <c r="O1256" s="50"/>
      <c r="P1256" s="51"/>
      <c r="Q1256" s="51" t="n">
        <f aca="false">ROUND((O1256*P1256)*0.15,2)</f>
        <v>0</v>
      </c>
      <c r="R1256" s="52" t="e">
        <f aca="false">_xlfn.IFS(I1256="PE","NO RELLENAR",I1256="PC","NO RELLENAR",I1256="SUB","NO RELLENAR",I1256="ADQBYS","NO RELLENAR",I1256="CONV","NO RELLENAR",I1256="VSF","RELLENAR",I1256="VCF","RELLENAR")</f>
        <v>#N/A</v>
      </c>
      <c r="S1256" s="53"/>
      <c r="T1256" s="53"/>
      <c r="U1256" s="54"/>
      <c r="V1256" s="55"/>
      <c r="W1256" s="54"/>
      <c r="X1256" s="55"/>
      <c r="Y1256" s="51"/>
      <c r="Z1256" s="51"/>
      <c r="AA1256" s="51"/>
      <c r="AB1256" s="51"/>
      <c r="AC1256" s="51"/>
      <c r="AD1256" s="51"/>
      <c r="AE1256" s="51"/>
      <c r="AF1256" s="51"/>
      <c r="AG1256" s="51"/>
      <c r="AH1256" s="51"/>
      <c r="AI1256" s="51"/>
      <c r="AJ1256" s="51"/>
      <c r="AK1256" s="51"/>
      <c r="AL1256" s="51"/>
      <c r="AM1256" s="54"/>
      <c r="AN1256" s="51"/>
      <c r="AO1256" s="54"/>
      <c r="AP1256" s="51"/>
      <c r="AQ1256" s="54"/>
      <c r="AR1256" s="51"/>
      <c r="AS1256" s="53" t="n">
        <v>0</v>
      </c>
      <c r="AT1256" s="53" t="n">
        <v>0</v>
      </c>
      <c r="AU1256" s="53" t="e">
        <f aca="false">_xlfn.IFS(I1256="PE",0,I1256="PC",0,I1256="VCF",ROUND(AS1256*AV1256,2),I1256="VSF",ROUND(AS1256*AV1256,2),I1256="SUB",ROUND(AS1256*AV1256,2),I1256="ADQBYS",ROUND(AS1256*AV1256,2),I1256="CONV",ROUND(AS1256*AV1256,2))</f>
        <v>#N/A</v>
      </c>
      <c r="AV1256" s="56"/>
      <c r="AW1256" s="57" t="e">
        <f aca="false">_xlfn.IFS(I1256="PE",ROUND((O1256*P1256)+Q1256,2),I1256="PC",ROUND((O1256*P1256)+Q1256,2),AND(I1256="VCF",BA1256="SI"),AS1256+AU1256,AND(I1256="VCF",BA1256="NO"),AS1256,AND(I1256="VSF",BA1256="SI"),AS1256+AU1256+Y1256+Z1256,AND(I1256="VSF",BA1256="NO"),AS1256+Y1256+Z1256,AND(I1256="SUB",BA1256="SI"),AS1256+AU1256,AND(I1256="SUB",BA1256="NO"),AS1256,AND(I1256="ADQBYS",BA1256="SI"),AS1256+AU1256,AND(I1256="ADQBYS",BA1256="NO"),AS1256,AND(I1256="CONV",BA1256="SI"),AS1256+AU1256,AND(I1256="CONV",BA1256="NO"),AS1256)</f>
        <v>#N/A</v>
      </c>
      <c r="AX1256" s="53"/>
      <c r="AY1256" s="58"/>
      <c r="AZ1256" s="51"/>
      <c r="BA1256" s="59"/>
    </row>
    <row r="1257" customFormat="false" ht="18.6" hidden="false" customHeight="true" outlineLevel="0" collapsed="false">
      <c r="A1257" s="43"/>
      <c r="B1257" s="44"/>
      <c r="C1257" s="44"/>
      <c r="D1257" s="44"/>
      <c r="E1257" s="44"/>
      <c r="F1257" s="44"/>
      <c r="G1257" s="44"/>
      <c r="H1257" s="45"/>
      <c r="I1257" s="44"/>
      <c r="J1257" s="44"/>
      <c r="K1257" s="44"/>
      <c r="L1257" s="47"/>
      <c r="M1257" s="47"/>
      <c r="N1257" s="49" t="e">
        <f aca="false">_xlfn.IFS(AND(I1257="PE",M1257="NÓMINA ENERO"),1,AND(I1257="PE",M1257="NÓMINA FEBRERO"),2,AND(I1257="PE",M1257="NÓMINA MARZO"),3,AND(I1257="PE",M1257="NÓMINA ABRIL"),4,AND(I1257="PE",M1257="NÓMINA MAYO"),5,AND(I1257="PE",M1257="NÓMINA JUNIO"),6,AND(I1257="PE",M1257="NÓMINA JULIO"),7,AND(I1257="PE",M1257="NÓMINA AGOSTO"),8,AND(I1257="PE",M1257="NÓMINA SEPTIEMBRE"),9,AND(I1257="PE",M1257="NÓMINA OCTUBRE"),10,AND(I1257="PE",M1257="NÓMINA NOVIEMBRE"),11,AND(I1257="PE",M1257="NÓMINA DICIEMBRE"),12,AND(I1257="PC",M1257="NÓMINA ENERO"),1,AND(I1257="PC",M1257="NÓMINA FEBRERO"),2,AND(I1257="PC",M1257="NÓMINA MARZO"),3,AND(I1257="PC",M1257="NÓMINA ABRIL"),4,AND(I1257="PC",M1257="NÓMINA MAYO"),5,AND(I1257="PC",M1257="NÓMINA JUNIO"),6,AND(I1257="PC",M1257="NÓMINA JULIO"),7,AND(I1257="PC",M1257="NÓMINA AGOSTO"),8,AND(I1257="PC",M1257="NÓMINA SEPTIEMBRE"),9,AND(I1257="PC",M1257="NÓMINA OCTUBRE"),10,AND(I1257="PC",M1257="NÓMINA NOVIEMBRE"),11,AND(I1257="PC",M1257="NÓMINA DICIEMBRE"),12,I1257="VCF"," ",I1257="VSF"," ",I1257="SUB"," ",I1257="ADQBYS"," ",I1257="CONV"," ")</f>
        <v>#N/A</v>
      </c>
      <c r="O1257" s="50"/>
      <c r="P1257" s="51"/>
      <c r="Q1257" s="51" t="n">
        <f aca="false">ROUND((O1257*P1257)*0.15,2)</f>
        <v>0</v>
      </c>
      <c r="R1257" s="52" t="e">
        <f aca="false">_xlfn.IFS(I1257="PE","NO RELLENAR",I1257="PC","NO RELLENAR",I1257="SUB","NO RELLENAR",I1257="ADQBYS","NO RELLENAR",I1257="CONV","NO RELLENAR",I1257="VSF","RELLENAR",I1257="VCF","RELLENAR")</f>
        <v>#N/A</v>
      </c>
      <c r="S1257" s="53"/>
      <c r="T1257" s="53"/>
      <c r="U1257" s="54"/>
      <c r="V1257" s="55"/>
      <c r="W1257" s="54"/>
      <c r="X1257" s="55"/>
      <c r="Y1257" s="51"/>
      <c r="Z1257" s="51"/>
      <c r="AA1257" s="51"/>
      <c r="AB1257" s="51"/>
      <c r="AC1257" s="51"/>
      <c r="AD1257" s="51"/>
      <c r="AE1257" s="51"/>
      <c r="AF1257" s="51"/>
      <c r="AG1257" s="51"/>
      <c r="AH1257" s="51"/>
      <c r="AI1257" s="51"/>
      <c r="AJ1257" s="51"/>
      <c r="AK1257" s="51"/>
      <c r="AL1257" s="51"/>
      <c r="AM1257" s="54"/>
      <c r="AN1257" s="51"/>
      <c r="AO1257" s="54"/>
      <c r="AP1257" s="51"/>
      <c r="AQ1257" s="54"/>
      <c r="AR1257" s="51"/>
      <c r="AS1257" s="53" t="n">
        <v>0</v>
      </c>
      <c r="AT1257" s="53" t="n">
        <v>0</v>
      </c>
      <c r="AU1257" s="53" t="e">
        <f aca="false">_xlfn.IFS(I1257="PE",0,I1257="PC",0,I1257="VCF",ROUND(AS1257*AV1257,2),I1257="VSF",ROUND(AS1257*AV1257,2),I1257="SUB",ROUND(AS1257*AV1257,2),I1257="ADQBYS",ROUND(AS1257*AV1257,2),I1257="CONV",ROUND(AS1257*AV1257,2))</f>
        <v>#N/A</v>
      </c>
      <c r="AV1257" s="56"/>
      <c r="AW1257" s="57" t="e">
        <f aca="false">_xlfn.IFS(I1257="PE",ROUND((O1257*P1257)+Q1257,2),I1257="PC",ROUND((O1257*P1257)+Q1257,2),AND(I1257="VCF",BA1257="SI"),AS1257+AU1257,AND(I1257="VCF",BA1257="NO"),AS1257,AND(I1257="VSF",BA1257="SI"),AS1257+AU1257+Y1257+Z1257,AND(I1257="VSF",BA1257="NO"),AS1257+Y1257+Z1257,AND(I1257="SUB",BA1257="SI"),AS1257+AU1257,AND(I1257="SUB",BA1257="NO"),AS1257,AND(I1257="ADQBYS",BA1257="SI"),AS1257+AU1257,AND(I1257="ADQBYS",BA1257="NO"),AS1257,AND(I1257="CONV",BA1257="SI"),AS1257+AU1257,AND(I1257="CONV",BA1257="NO"),AS1257)</f>
        <v>#N/A</v>
      </c>
      <c r="AX1257" s="53"/>
      <c r="AY1257" s="58"/>
      <c r="AZ1257" s="51"/>
      <c r="BA1257" s="59"/>
    </row>
    <row r="1258" customFormat="false" ht="18.6" hidden="false" customHeight="true" outlineLevel="0" collapsed="false">
      <c r="A1258" s="43"/>
      <c r="B1258" s="44"/>
      <c r="C1258" s="44"/>
      <c r="D1258" s="44"/>
      <c r="E1258" s="44"/>
      <c r="F1258" s="44"/>
      <c r="G1258" s="44"/>
      <c r="H1258" s="45"/>
      <c r="I1258" s="44"/>
      <c r="J1258" s="44"/>
      <c r="K1258" s="44"/>
      <c r="L1258" s="47"/>
      <c r="M1258" s="47"/>
      <c r="N1258" s="49" t="e">
        <f aca="false">_xlfn.IFS(AND(I1258="PE",M1258="NÓMINA ENERO"),1,AND(I1258="PE",M1258="NÓMINA FEBRERO"),2,AND(I1258="PE",M1258="NÓMINA MARZO"),3,AND(I1258="PE",M1258="NÓMINA ABRIL"),4,AND(I1258="PE",M1258="NÓMINA MAYO"),5,AND(I1258="PE",M1258="NÓMINA JUNIO"),6,AND(I1258="PE",M1258="NÓMINA JULIO"),7,AND(I1258="PE",M1258="NÓMINA AGOSTO"),8,AND(I1258="PE",M1258="NÓMINA SEPTIEMBRE"),9,AND(I1258="PE",M1258="NÓMINA OCTUBRE"),10,AND(I1258="PE",M1258="NÓMINA NOVIEMBRE"),11,AND(I1258="PE",M1258="NÓMINA DICIEMBRE"),12,AND(I1258="PC",M1258="NÓMINA ENERO"),1,AND(I1258="PC",M1258="NÓMINA FEBRERO"),2,AND(I1258="PC",M1258="NÓMINA MARZO"),3,AND(I1258="PC",M1258="NÓMINA ABRIL"),4,AND(I1258="PC",M1258="NÓMINA MAYO"),5,AND(I1258="PC",M1258="NÓMINA JUNIO"),6,AND(I1258="PC",M1258="NÓMINA JULIO"),7,AND(I1258="PC",M1258="NÓMINA AGOSTO"),8,AND(I1258="PC",M1258="NÓMINA SEPTIEMBRE"),9,AND(I1258="PC",M1258="NÓMINA OCTUBRE"),10,AND(I1258="PC",M1258="NÓMINA NOVIEMBRE"),11,AND(I1258="PC",M1258="NÓMINA DICIEMBRE"),12,I1258="VCF"," ",I1258="VSF"," ",I1258="SUB"," ",I1258="ADQBYS"," ",I1258="CONV"," ")</f>
        <v>#N/A</v>
      </c>
      <c r="O1258" s="50"/>
      <c r="P1258" s="51"/>
      <c r="Q1258" s="51" t="n">
        <f aca="false">ROUND((O1258*P1258)*0.15,2)</f>
        <v>0</v>
      </c>
      <c r="R1258" s="52" t="e">
        <f aca="false">_xlfn.IFS(I1258="PE","NO RELLENAR",I1258="PC","NO RELLENAR",I1258="SUB","NO RELLENAR",I1258="ADQBYS","NO RELLENAR",I1258="CONV","NO RELLENAR",I1258="VSF","RELLENAR",I1258="VCF","RELLENAR")</f>
        <v>#N/A</v>
      </c>
      <c r="S1258" s="53"/>
      <c r="T1258" s="53"/>
      <c r="U1258" s="54"/>
      <c r="V1258" s="55"/>
      <c r="W1258" s="54"/>
      <c r="X1258" s="55"/>
      <c r="Y1258" s="51"/>
      <c r="Z1258" s="51"/>
      <c r="AA1258" s="51"/>
      <c r="AB1258" s="51"/>
      <c r="AC1258" s="51"/>
      <c r="AD1258" s="51"/>
      <c r="AE1258" s="51"/>
      <c r="AF1258" s="51"/>
      <c r="AG1258" s="51"/>
      <c r="AH1258" s="51"/>
      <c r="AI1258" s="51"/>
      <c r="AJ1258" s="51"/>
      <c r="AK1258" s="51"/>
      <c r="AL1258" s="51"/>
      <c r="AM1258" s="54"/>
      <c r="AN1258" s="51"/>
      <c r="AO1258" s="54"/>
      <c r="AP1258" s="51"/>
      <c r="AQ1258" s="54"/>
      <c r="AR1258" s="51"/>
      <c r="AS1258" s="53" t="n">
        <v>0</v>
      </c>
      <c r="AT1258" s="53" t="n">
        <v>0</v>
      </c>
      <c r="AU1258" s="53" t="e">
        <f aca="false">_xlfn.IFS(I1258="PE",0,I1258="PC",0,I1258="VCF",ROUND(AS1258*AV1258,2),I1258="VSF",ROUND(AS1258*AV1258,2),I1258="SUB",ROUND(AS1258*AV1258,2),I1258="ADQBYS",ROUND(AS1258*AV1258,2),I1258="CONV",ROUND(AS1258*AV1258,2))</f>
        <v>#N/A</v>
      </c>
      <c r="AV1258" s="56"/>
      <c r="AW1258" s="57" t="e">
        <f aca="false">_xlfn.IFS(I1258="PE",ROUND((O1258*P1258)+Q1258,2),I1258="PC",ROUND((O1258*P1258)+Q1258,2),AND(I1258="VCF",BA1258="SI"),AS1258+AU1258,AND(I1258="VCF",BA1258="NO"),AS1258,AND(I1258="VSF",BA1258="SI"),AS1258+AU1258+Y1258+Z1258,AND(I1258="VSF",BA1258="NO"),AS1258+Y1258+Z1258,AND(I1258="SUB",BA1258="SI"),AS1258+AU1258,AND(I1258="SUB",BA1258="NO"),AS1258,AND(I1258="ADQBYS",BA1258="SI"),AS1258+AU1258,AND(I1258="ADQBYS",BA1258="NO"),AS1258,AND(I1258="CONV",BA1258="SI"),AS1258+AU1258,AND(I1258="CONV",BA1258="NO"),AS1258)</f>
        <v>#N/A</v>
      </c>
      <c r="AX1258" s="53"/>
      <c r="AY1258" s="58"/>
      <c r="AZ1258" s="51"/>
      <c r="BA1258" s="59"/>
    </row>
    <row r="1259" customFormat="false" ht="18.6" hidden="false" customHeight="true" outlineLevel="0" collapsed="false">
      <c r="A1259" s="43"/>
      <c r="B1259" s="44"/>
      <c r="C1259" s="44"/>
      <c r="D1259" s="44"/>
      <c r="E1259" s="44"/>
      <c r="F1259" s="44"/>
      <c r="G1259" s="44"/>
      <c r="H1259" s="45"/>
      <c r="I1259" s="44"/>
      <c r="J1259" s="44"/>
      <c r="K1259" s="44"/>
      <c r="L1259" s="47"/>
      <c r="M1259" s="47"/>
      <c r="N1259" s="49" t="e">
        <f aca="false">_xlfn.IFS(AND(I1259="PE",M1259="NÓMINA ENERO"),1,AND(I1259="PE",M1259="NÓMINA FEBRERO"),2,AND(I1259="PE",M1259="NÓMINA MARZO"),3,AND(I1259="PE",M1259="NÓMINA ABRIL"),4,AND(I1259="PE",M1259="NÓMINA MAYO"),5,AND(I1259="PE",M1259="NÓMINA JUNIO"),6,AND(I1259="PE",M1259="NÓMINA JULIO"),7,AND(I1259="PE",M1259="NÓMINA AGOSTO"),8,AND(I1259="PE",M1259="NÓMINA SEPTIEMBRE"),9,AND(I1259="PE",M1259="NÓMINA OCTUBRE"),10,AND(I1259="PE",M1259="NÓMINA NOVIEMBRE"),11,AND(I1259="PE",M1259="NÓMINA DICIEMBRE"),12,AND(I1259="PC",M1259="NÓMINA ENERO"),1,AND(I1259="PC",M1259="NÓMINA FEBRERO"),2,AND(I1259="PC",M1259="NÓMINA MARZO"),3,AND(I1259="PC",M1259="NÓMINA ABRIL"),4,AND(I1259="PC",M1259="NÓMINA MAYO"),5,AND(I1259="PC",M1259="NÓMINA JUNIO"),6,AND(I1259="PC",M1259="NÓMINA JULIO"),7,AND(I1259="PC",M1259="NÓMINA AGOSTO"),8,AND(I1259="PC",M1259="NÓMINA SEPTIEMBRE"),9,AND(I1259="PC",M1259="NÓMINA OCTUBRE"),10,AND(I1259="PC",M1259="NÓMINA NOVIEMBRE"),11,AND(I1259="PC",M1259="NÓMINA DICIEMBRE"),12,I1259="VCF"," ",I1259="VSF"," ",I1259="SUB"," ",I1259="ADQBYS"," ",I1259="CONV"," ")</f>
        <v>#N/A</v>
      </c>
      <c r="O1259" s="50"/>
      <c r="P1259" s="51"/>
      <c r="Q1259" s="51" t="n">
        <f aca="false">ROUND((O1259*P1259)*0.15,2)</f>
        <v>0</v>
      </c>
      <c r="R1259" s="52" t="e">
        <f aca="false">_xlfn.IFS(I1259="PE","NO RELLENAR",I1259="PC","NO RELLENAR",I1259="SUB","NO RELLENAR",I1259="ADQBYS","NO RELLENAR",I1259="CONV","NO RELLENAR",I1259="VSF","RELLENAR",I1259="VCF","RELLENAR")</f>
        <v>#N/A</v>
      </c>
      <c r="S1259" s="53"/>
      <c r="T1259" s="53"/>
      <c r="U1259" s="54"/>
      <c r="V1259" s="55"/>
      <c r="W1259" s="54"/>
      <c r="X1259" s="55"/>
      <c r="Y1259" s="51"/>
      <c r="Z1259" s="51"/>
      <c r="AA1259" s="51"/>
      <c r="AB1259" s="51"/>
      <c r="AC1259" s="51"/>
      <c r="AD1259" s="51"/>
      <c r="AE1259" s="51"/>
      <c r="AF1259" s="51"/>
      <c r="AG1259" s="51"/>
      <c r="AH1259" s="51"/>
      <c r="AI1259" s="51"/>
      <c r="AJ1259" s="51"/>
      <c r="AK1259" s="51"/>
      <c r="AL1259" s="51"/>
      <c r="AM1259" s="54"/>
      <c r="AN1259" s="51"/>
      <c r="AO1259" s="54"/>
      <c r="AP1259" s="51"/>
      <c r="AQ1259" s="54"/>
      <c r="AR1259" s="51"/>
      <c r="AS1259" s="53" t="n">
        <v>0</v>
      </c>
      <c r="AT1259" s="53" t="n">
        <v>0</v>
      </c>
      <c r="AU1259" s="53" t="e">
        <f aca="false">_xlfn.IFS(I1259="PE",0,I1259="PC",0,I1259="VCF",ROUND(AS1259*AV1259,2),I1259="VSF",ROUND(AS1259*AV1259,2),I1259="SUB",ROUND(AS1259*AV1259,2),I1259="ADQBYS",ROUND(AS1259*AV1259,2),I1259="CONV",ROUND(AS1259*AV1259,2))</f>
        <v>#N/A</v>
      </c>
      <c r="AV1259" s="56"/>
      <c r="AW1259" s="57" t="e">
        <f aca="false">_xlfn.IFS(I1259="PE",ROUND((O1259*P1259)+Q1259,2),I1259="PC",ROUND((O1259*P1259)+Q1259,2),AND(I1259="VCF",BA1259="SI"),AS1259+AU1259,AND(I1259="VCF",BA1259="NO"),AS1259,AND(I1259="VSF",BA1259="SI"),AS1259+AU1259+Y1259+Z1259,AND(I1259="VSF",BA1259="NO"),AS1259+Y1259+Z1259,AND(I1259="SUB",BA1259="SI"),AS1259+AU1259,AND(I1259="SUB",BA1259="NO"),AS1259,AND(I1259="ADQBYS",BA1259="SI"),AS1259+AU1259,AND(I1259="ADQBYS",BA1259="NO"),AS1259,AND(I1259="CONV",BA1259="SI"),AS1259+AU1259,AND(I1259="CONV",BA1259="NO"),AS1259)</f>
        <v>#N/A</v>
      </c>
      <c r="AX1259" s="53"/>
      <c r="AY1259" s="58"/>
      <c r="AZ1259" s="51"/>
      <c r="BA1259" s="59"/>
    </row>
    <row r="1260" customFormat="false" ht="18.6" hidden="false" customHeight="true" outlineLevel="0" collapsed="false">
      <c r="A1260" s="43"/>
      <c r="B1260" s="44"/>
      <c r="C1260" s="44"/>
      <c r="D1260" s="44"/>
      <c r="E1260" s="44"/>
      <c r="F1260" s="44"/>
      <c r="G1260" s="44"/>
      <c r="H1260" s="45"/>
      <c r="I1260" s="44"/>
      <c r="J1260" s="44"/>
      <c r="K1260" s="44"/>
      <c r="L1260" s="47"/>
      <c r="M1260" s="47"/>
      <c r="N1260" s="49" t="e">
        <f aca="false">_xlfn.IFS(AND(I1260="PE",M1260="NÓMINA ENERO"),1,AND(I1260="PE",M1260="NÓMINA FEBRERO"),2,AND(I1260="PE",M1260="NÓMINA MARZO"),3,AND(I1260="PE",M1260="NÓMINA ABRIL"),4,AND(I1260="PE",M1260="NÓMINA MAYO"),5,AND(I1260="PE",M1260="NÓMINA JUNIO"),6,AND(I1260="PE",M1260="NÓMINA JULIO"),7,AND(I1260="PE",M1260="NÓMINA AGOSTO"),8,AND(I1260="PE",M1260="NÓMINA SEPTIEMBRE"),9,AND(I1260="PE",M1260="NÓMINA OCTUBRE"),10,AND(I1260="PE",M1260="NÓMINA NOVIEMBRE"),11,AND(I1260="PE",M1260="NÓMINA DICIEMBRE"),12,AND(I1260="PC",M1260="NÓMINA ENERO"),1,AND(I1260="PC",M1260="NÓMINA FEBRERO"),2,AND(I1260="PC",M1260="NÓMINA MARZO"),3,AND(I1260="PC",M1260="NÓMINA ABRIL"),4,AND(I1260="PC",M1260="NÓMINA MAYO"),5,AND(I1260="PC",M1260="NÓMINA JUNIO"),6,AND(I1260="PC",M1260="NÓMINA JULIO"),7,AND(I1260="PC",M1260="NÓMINA AGOSTO"),8,AND(I1260="PC",M1260="NÓMINA SEPTIEMBRE"),9,AND(I1260="PC",M1260="NÓMINA OCTUBRE"),10,AND(I1260="PC",M1260="NÓMINA NOVIEMBRE"),11,AND(I1260="PC",M1260="NÓMINA DICIEMBRE"),12,I1260="VCF"," ",I1260="VSF"," ",I1260="SUB"," ",I1260="ADQBYS"," ",I1260="CONV"," ")</f>
        <v>#N/A</v>
      </c>
      <c r="O1260" s="50"/>
      <c r="P1260" s="51"/>
      <c r="Q1260" s="51" t="n">
        <f aca="false">ROUND((O1260*P1260)*0.15,2)</f>
        <v>0</v>
      </c>
      <c r="R1260" s="52" t="e">
        <f aca="false">_xlfn.IFS(I1260="PE","NO RELLENAR",I1260="PC","NO RELLENAR",I1260="SUB","NO RELLENAR",I1260="ADQBYS","NO RELLENAR",I1260="CONV","NO RELLENAR",I1260="VSF","RELLENAR",I1260="VCF","RELLENAR")</f>
        <v>#N/A</v>
      </c>
      <c r="S1260" s="53"/>
      <c r="T1260" s="53"/>
      <c r="U1260" s="54"/>
      <c r="V1260" s="55"/>
      <c r="W1260" s="54"/>
      <c r="X1260" s="55"/>
      <c r="Y1260" s="51"/>
      <c r="Z1260" s="51"/>
      <c r="AA1260" s="51"/>
      <c r="AB1260" s="51"/>
      <c r="AC1260" s="51"/>
      <c r="AD1260" s="51"/>
      <c r="AE1260" s="51"/>
      <c r="AF1260" s="51"/>
      <c r="AG1260" s="51"/>
      <c r="AH1260" s="51"/>
      <c r="AI1260" s="51"/>
      <c r="AJ1260" s="51"/>
      <c r="AK1260" s="51"/>
      <c r="AL1260" s="51"/>
      <c r="AM1260" s="54"/>
      <c r="AN1260" s="51"/>
      <c r="AO1260" s="54"/>
      <c r="AP1260" s="51"/>
      <c r="AQ1260" s="54"/>
      <c r="AR1260" s="51"/>
      <c r="AS1260" s="53" t="n">
        <v>0</v>
      </c>
      <c r="AT1260" s="53" t="n">
        <v>0</v>
      </c>
      <c r="AU1260" s="53" t="e">
        <f aca="false">_xlfn.IFS(I1260="PE",0,I1260="PC",0,I1260="VCF",ROUND(AS1260*AV1260,2),I1260="VSF",ROUND(AS1260*AV1260,2),I1260="SUB",ROUND(AS1260*AV1260,2),I1260="ADQBYS",ROUND(AS1260*AV1260,2),I1260="CONV",ROUND(AS1260*AV1260,2))</f>
        <v>#N/A</v>
      </c>
      <c r="AV1260" s="56"/>
      <c r="AW1260" s="57" t="e">
        <f aca="false">_xlfn.IFS(I1260="PE",ROUND((O1260*P1260)+Q1260,2),I1260="PC",ROUND((O1260*P1260)+Q1260,2),AND(I1260="VCF",BA1260="SI"),AS1260+AU1260,AND(I1260="VCF",BA1260="NO"),AS1260,AND(I1260="VSF",BA1260="SI"),AS1260+AU1260+Y1260+Z1260,AND(I1260="VSF",BA1260="NO"),AS1260+Y1260+Z1260,AND(I1260="SUB",BA1260="SI"),AS1260+AU1260,AND(I1260="SUB",BA1260="NO"),AS1260,AND(I1260="ADQBYS",BA1260="SI"),AS1260+AU1260,AND(I1260="ADQBYS",BA1260="NO"),AS1260,AND(I1260="CONV",BA1260="SI"),AS1260+AU1260,AND(I1260="CONV",BA1260="NO"),AS1260)</f>
        <v>#N/A</v>
      </c>
      <c r="AX1260" s="53"/>
      <c r="AY1260" s="58"/>
      <c r="AZ1260" s="51"/>
      <c r="BA1260" s="59"/>
    </row>
    <row r="1261" customFormat="false" ht="18.6" hidden="false" customHeight="true" outlineLevel="0" collapsed="false">
      <c r="A1261" s="43"/>
      <c r="B1261" s="44"/>
      <c r="C1261" s="44"/>
      <c r="D1261" s="44"/>
      <c r="E1261" s="44"/>
      <c r="F1261" s="44"/>
      <c r="G1261" s="44"/>
      <c r="H1261" s="45"/>
      <c r="I1261" s="44"/>
      <c r="J1261" s="44"/>
      <c r="K1261" s="44"/>
      <c r="L1261" s="47"/>
      <c r="M1261" s="47"/>
      <c r="N1261" s="49" t="e">
        <f aca="false">_xlfn.IFS(AND(I1261="PE",M1261="NÓMINA ENERO"),1,AND(I1261="PE",M1261="NÓMINA FEBRERO"),2,AND(I1261="PE",M1261="NÓMINA MARZO"),3,AND(I1261="PE",M1261="NÓMINA ABRIL"),4,AND(I1261="PE",M1261="NÓMINA MAYO"),5,AND(I1261="PE",M1261="NÓMINA JUNIO"),6,AND(I1261="PE",M1261="NÓMINA JULIO"),7,AND(I1261="PE",M1261="NÓMINA AGOSTO"),8,AND(I1261="PE",M1261="NÓMINA SEPTIEMBRE"),9,AND(I1261="PE",M1261="NÓMINA OCTUBRE"),10,AND(I1261="PE",M1261="NÓMINA NOVIEMBRE"),11,AND(I1261="PE",M1261="NÓMINA DICIEMBRE"),12,AND(I1261="PC",M1261="NÓMINA ENERO"),1,AND(I1261="PC",M1261="NÓMINA FEBRERO"),2,AND(I1261="PC",M1261="NÓMINA MARZO"),3,AND(I1261="PC",M1261="NÓMINA ABRIL"),4,AND(I1261="PC",M1261="NÓMINA MAYO"),5,AND(I1261="PC",M1261="NÓMINA JUNIO"),6,AND(I1261="PC",M1261="NÓMINA JULIO"),7,AND(I1261="PC",M1261="NÓMINA AGOSTO"),8,AND(I1261="PC",M1261="NÓMINA SEPTIEMBRE"),9,AND(I1261="PC",M1261="NÓMINA OCTUBRE"),10,AND(I1261="PC",M1261="NÓMINA NOVIEMBRE"),11,AND(I1261="PC",M1261="NÓMINA DICIEMBRE"),12,I1261="VCF"," ",I1261="VSF"," ",I1261="SUB"," ",I1261="ADQBYS"," ",I1261="CONV"," ")</f>
        <v>#N/A</v>
      </c>
      <c r="O1261" s="50"/>
      <c r="P1261" s="51"/>
      <c r="Q1261" s="51" t="n">
        <f aca="false">ROUND((O1261*P1261)*0.15,2)</f>
        <v>0</v>
      </c>
      <c r="R1261" s="52" t="e">
        <f aca="false">_xlfn.IFS(I1261="PE","NO RELLENAR",I1261="PC","NO RELLENAR",I1261="SUB","NO RELLENAR",I1261="ADQBYS","NO RELLENAR",I1261="CONV","NO RELLENAR",I1261="VSF","RELLENAR",I1261="VCF","RELLENAR")</f>
        <v>#N/A</v>
      </c>
      <c r="S1261" s="53"/>
      <c r="T1261" s="53"/>
      <c r="U1261" s="54"/>
      <c r="V1261" s="55"/>
      <c r="W1261" s="54"/>
      <c r="X1261" s="55"/>
      <c r="Y1261" s="51"/>
      <c r="Z1261" s="51"/>
      <c r="AA1261" s="51"/>
      <c r="AB1261" s="51"/>
      <c r="AC1261" s="51"/>
      <c r="AD1261" s="51"/>
      <c r="AE1261" s="51"/>
      <c r="AF1261" s="51"/>
      <c r="AG1261" s="51"/>
      <c r="AH1261" s="51"/>
      <c r="AI1261" s="51"/>
      <c r="AJ1261" s="51"/>
      <c r="AK1261" s="51"/>
      <c r="AL1261" s="51"/>
      <c r="AM1261" s="54"/>
      <c r="AN1261" s="51"/>
      <c r="AO1261" s="54"/>
      <c r="AP1261" s="51"/>
      <c r="AQ1261" s="54"/>
      <c r="AR1261" s="51"/>
      <c r="AS1261" s="53" t="n">
        <v>0</v>
      </c>
      <c r="AT1261" s="53" t="n">
        <v>0</v>
      </c>
      <c r="AU1261" s="53" t="e">
        <f aca="false">_xlfn.IFS(I1261="PE",0,I1261="PC",0,I1261="VCF",ROUND(AS1261*AV1261,2),I1261="VSF",ROUND(AS1261*AV1261,2),I1261="SUB",ROUND(AS1261*AV1261,2),I1261="ADQBYS",ROUND(AS1261*AV1261,2),I1261="CONV",ROUND(AS1261*AV1261,2))</f>
        <v>#N/A</v>
      </c>
      <c r="AV1261" s="56"/>
      <c r="AW1261" s="57" t="e">
        <f aca="false">_xlfn.IFS(I1261="PE",ROUND((O1261*P1261)+Q1261,2),I1261="PC",ROUND((O1261*P1261)+Q1261,2),AND(I1261="VCF",BA1261="SI"),AS1261+AU1261,AND(I1261="VCF",BA1261="NO"),AS1261,AND(I1261="VSF",BA1261="SI"),AS1261+AU1261+Y1261+Z1261,AND(I1261="VSF",BA1261="NO"),AS1261+Y1261+Z1261,AND(I1261="SUB",BA1261="SI"),AS1261+AU1261,AND(I1261="SUB",BA1261="NO"),AS1261,AND(I1261="ADQBYS",BA1261="SI"),AS1261+AU1261,AND(I1261="ADQBYS",BA1261="NO"),AS1261,AND(I1261="CONV",BA1261="SI"),AS1261+AU1261,AND(I1261="CONV",BA1261="NO"),AS1261)</f>
        <v>#N/A</v>
      </c>
      <c r="AX1261" s="53"/>
      <c r="AY1261" s="58"/>
      <c r="AZ1261" s="51"/>
      <c r="BA1261" s="59"/>
    </row>
    <row r="1262" customFormat="false" ht="18.6" hidden="false" customHeight="true" outlineLevel="0" collapsed="false">
      <c r="A1262" s="43"/>
      <c r="B1262" s="44"/>
      <c r="C1262" s="44"/>
      <c r="D1262" s="44"/>
      <c r="E1262" s="44"/>
      <c r="F1262" s="44"/>
      <c r="G1262" s="44"/>
      <c r="H1262" s="45"/>
      <c r="I1262" s="44"/>
      <c r="J1262" s="44"/>
      <c r="K1262" s="44"/>
      <c r="L1262" s="47"/>
      <c r="M1262" s="47"/>
      <c r="N1262" s="49" t="e">
        <f aca="false">_xlfn.IFS(AND(I1262="PE",M1262="NÓMINA ENERO"),1,AND(I1262="PE",M1262="NÓMINA FEBRERO"),2,AND(I1262="PE",M1262="NÓMINA MARZO"),3,AND(I1262="PE",M1262="NÓMINA ABRIL"),4,AND(I1262="PE",M1262="NÓMINA MAYO"),5,AND(I1262="PE",M1262="NÓMINA JUNIO"),6,AND(I1262="PE",M1262="NÓMINA JULIO"),7,AND(I1262="PE",M1262="NÓMINA AGOSTO"),8,AND(I1262="PE",M1262="NÓMINA SEPTIEMBRE"),9,AND(I1262="PE",M1262="NÓMINA OCTUBRE"),10,AND(I1262="PE",M1262="NÓMINA NOVIEMBRE"),11,AND(I1262="PE",M1262="NÓMINA DICIEMBRE"),12,AND(I1262="PC",M1262="NÓMINA ENERO"),1,AND(I1262="PC",M1262="NÓMINA FEBRERO"),2,AND(I1262="PC",M1262="NÓMINA MARZO"),3,AND(I1262="PC",M1262="NÓMINA ABRIL"),4,AND(I1262="PC",M1262="NÓMINA MAYO"),5,AND(I1262="PC",M1262="NÓMINA JUNIO"),6,AND(I1262="PC",M1262="NÓMINA JULIO"),7,AND(I1262="PC",M1262="NÓMINA AGOSTO"),8,AND(I1262="PC",M1262="NÓMINA SEPTIEMBRE"),9,AND(I1262="PC",M1262="NÓMINA OCTUBRE"),10,AND(I1262="PC",M1262="NÓMINA NOVIEMBRE"),11,AND(I1262="PC",M1262="NÓMINA DICIEMBRE"),12,I1262="VCF"," ",I1262="VSF"," ",I1262="SUB"," ",I1262="ADQBYS"," ",I1262="CONV"," ")</f>
        <v>#N/A</v>
      </c>
      <c r="O1262" s="50"/>
      <c r="P1262" s="51"/>
      <c r="Q1262" s="51" t="n">
        <f aca="false">ROUND((O1262*P1262)*0.15,2)</f>
        <v>0</v>
      </c>
      <c r="R1262" s="52" t="e">
        <f aca="false">_xlfn.IFS(I1262="PE","NO RELLENAR",I1262="PC","NO RELLENAR",I1262="SUB","NO RELLENAR",I1262="ADQBYS","NO RELLENAR",I1262="CONV","NO RELLENAR",I1262="VSF","RELLENAR",I1262="VCF","RELLENAR")</f>
        <v>#N/A</v>
      </c>
      <c r="S1262" s="53"/>
      <c r="T1262" s="53"/>
      <c r="U1262" s="54"/>
      <c r="V1262" s="55"/>
      <c r="W1262" s="54"/>
      <c r="X1262" s="55"/>
      <c r="Y1262" s="51"/>
      <c r="Z1262" s="51"/>
      <c r="AA1262" s="51"/>
      <c r="AB1262" s="51"/>
      <c r="AC1262" s="51"/>
      <c r="AD1262" s="51"/>
      <c r="AE1262" s="51"/>
      <c r="AF1262" s="51"/>
      <c r="AG1262" s="51"/>
      <c r="AH1262" s="51"/>
      <c r="AI1262" s="51"/>
      <c r="AJ1262" s="51"/>
      <c r="AK1262" s="51"/>
      <c r="AL1262" s="51"/>
      <c r="AM1262" s="54"/>
      <c r="AN1262" s="51"/>
      <c r="AO1262" s="54"/>
      <c r="AP1262" s="51"/>
      <c r="AQ1262" s="54"/>
      <c r="AR1262" s="51"/>
      <c r="AS1262" s="53" t="n">
        <v>0</v>
      </c>
      <c r="AT1262" s="53" t="n">
        <v>0</v>
      </c>
      <c r="AU1262" s="53" t="e">
        <f aca="false">_xlfn.IFS(I1262="PE",0,I1262="PC",0,I1262="VCF",ROUND(AS1262*AV1262,2),I1262="VSF",ROUND(AS1262*AV1262,2),I1262="SUB",ROUND(AS1262*AV1262,2),I1262="ADQBYS",ROUND(AS1262*AV1262,2),I1262="CONV",ROUND(AS1262*AV1262,2))</f>
        <v>#N/A</v>
      </c>
      <c r="AV1262" s="56"/>
      <c r="AW1262" s="57" t="e">
        <f aca="false">_xlfn.IFS(I1262="PE",ROUND((O1262*P1262)+Q1262,2),I1262="PC",ROUND((O1262*P1262)+Q1262,2),AND(I1262="VCF",BA1262="SI"),AS1262+AU1262,AND(I1262="VCF",BA1262="NO"),AS1262,AND(I1262="VSF",BA1262="SI"),AS1262+AU1262+Y1262+Z1262,AND(I1262="VSF",BA1262="NO"),AS1262+Y1262+Z1262,AND(I1262="SUB",BA1262="SI"),AS1262+AU1262,AND(I1262="SUB",BA1262="NO"),AS1262,AND(I1262="ADQBYS",BA1262="SI"),AS1262+AU1262,AND(I1262="ADQBYS",BA1262="NO"),AS1262,AND(I1262="CONV",BA1262="SI"),AS1262+AU1262,AND(I1262="CONV",BA1262="NO"),AS1262)</f>
        <v>#N/A</v>
      </c>
      <c r="AX1262" s="53"/>
      <c r="AY1262" s="58"/>
      <c r="AZ1262" s="51"/>
      <c r="BA1262" s="59"/>
    </row>
    <row r="1263" customFormat="false" ht="18.6" hidden="false" customHeight="true" outlineLevel="0" collapsed="false">
      <c r="A1263" s="43"/>
      <c r="B1263" s="44"/>
      <c r="C1263" s="44"/>
      <c r="D1263" s="44"/>
      <c r="E1263" s="44"/>
      <c r="F1263" s="44"/>
      <c r="G1263" s="44"/>
      <c r="H1263" s="45"/>
      <c r="I1263" s="44"/>
      <c r="J1263" s="44"/>
      <c r="K1263" s="44"/>
      <c r="L1263" s="47"/>
      <c r="M1263" s="47"/>
      <c r="N1263" s="49" t="e">
        <f aca="false">_xlfn.IFS(AND(I1263="PE",M1263="NÓMINA ENERO"),1,AND(I1263="PE",M1263="NÓMINA FEBRERO"),2,AND(I1263="PE",M1263="NÓMINA MARZO"),3,AND(I1263="PE",M1263="NÓMINA ABRIL"),4,AND(I1263="PE",M1263="NÓMINA MAYO"),5,AND(I1263="PE",M1263="NÓMINA JUNIO"),6,AND(I1263="PE",M1263="NÓMINA JULIO"),7,AND(I1263="PE",M1263="NÓMINA AGOSTO"),8,AND(I1263="PE",M1263="NÓMINA SEPTIEMBRE"),9,AND(I1263="PE",M1263="NÓMINA OCTUBRE"),10,AND(I1263="PE",M1263="NÓMINA NOVIEMBRE"),11,AND(I1263="PE",M1263="NÓMINA DICIEMBRE"),12,AND(I1263="PC",M1263="NÓMINA ENERO"),1,AND(I1263="PC",M1263="NÓMINA FEBRERO"),2,AND(I1263="PC",M1263="NÓMINA MARZO"),3,AND(I1263="PC",M1263="NÓMINA ABRIL"),4,AND(I1263="PC",M1263="NÓMINA MAYO"),5,AND(I1263="PC",M1263="NÓMINA JUNIO"),6,AND(I1263="PC",M1263="NÓMINA JULIO"),7,AND(I1263="PC",M1263="NÓMINA AGOSTO"),8,AND(I1263="PC",M1263="NÓMINA SEPTIEMBRE"),9,AND(I1263="PC",M1263="NÓMINA OCTUBRE"),10,AND(I1263="PC",M1263="NÓMINA NOVIEMBRE"),11,AND(I1263="PC",M1263="NÓMINA DICIEMBRE"),12,I1263="VCF"," ",I1263="VSF"," ",I1263="SUB"," ",I1263="ADQBYS"," ",I1263="CONV"," ")</f>
        <v>#N/A</v>
      </c>
      <c r="O1263" s="50"/>
      <c r="P1263" s="51"/>
      <c r="Q1263" s="51" t="n">
        <f aca="false">ROUND((O1263*P1263)*0.15,2)</f>
        <v>0</v>
      </c>
      <c r="R1263" s="52" t="e">
        <f aca="false">_xlfn.IFS(I1263="PE","NO RELLENAR",I1263="PC","NO RELLENAR",I1263="SUB","NO RELLENAR",I1263="ADQBYS","NO RELLENAR",I1263="CONV","NO RELLENAR",I1263="VSF","RELLENAR",I1263="VCF","RELLENAR")</f>
        <v>#N/A</v>
      </c>
      <c r="S1263" s="53"/>
      <c r="T1263" s="53"/>
      <c r="U1263" s="54"/>
      <c r="V1263" s="55"/>
      <c r="W1263" s="54"/>
      <c r="X1263" s="55"/>
      <c r="Y1263" s="51"/>
      <c r="Z1263" s="51"/>
      <c r="AA1263" s="51"/>
      <c r="AB1263" s="51"/>
      <c r="AC1263" s="51"/>
      <c r="AD1263" s="51"/>
      <c r="AE1263" s="51"/>
      <c r="AF1263" s="51"/>
      <c r="AG1263" s="51"/>
      <c r="AH1263" s="51"/>
      <c r="AI1263" s="51"/>
      <c r="AJ1263" s="51"/>
      <c r="AK1263" s="51"/>
      <c r="AL1263" s="51"/>
      <c r="AM1263" s="54"/>
      <c r="AN1263" s="51"/>
      <c r="AO1263" s="54"/>
      <c r="AP1263" s="51"/>
      <c r="AQ1263" s="54"/>
      <c r="AR1263" s="51"/>
      <c r="AS1263" s="53" t="n">
        <v>0</v>
      </c>
      <c r="AT1263" s="53" t="n">
        <v>0</v>
      </c>
      <c r="AU1263" s="53" t="e">
        <f aca="false">_xlfn.IFS(I1263="PE",0,I1263="PC",0,I1263="VCF",ROUND(AS1263*AV1263,2),I1263="VSF",ROUND(AS1263*AV1263,2),I1263="SUB",ROUND(AS1263*AV1263,2),I1263="ADQBYS",ROUND(AS1263*AV1263,2),I1263="CONV",ROUND(AS1263*AV1263,2))</f>
        <v>#N/A</v>
      </c>
      <c r="AV1263" s="56"/>
      <c r="AW1263" s="57" t="e">
        <f aca="false">_xlfn.IFS(I1263="PE",ROUND((O1263*P1263)+Q1263,2),I1263="PC",ROUND((O1263*P1263)+Q1263,2),AND(I1263="VCF",BA1263="SI"),AS1263+AU1263,AND(I1263="VCF",BA1263="NO"),AS1263,AND(I1263="VSF",BA1263="SI"),AS1263+AU1263+Y1263+Z1263,AND(I1263="VSF",BA1263="NO"),AS1263+Y1263+Z1263,AND(I1263="SUB",BA1263="SI"),AS1263+AU1263,AND(I1263="SUB",BA1263="NO"),AS1263,AND(I1263="ADQBYS",BA1263="SI"),AS1263+AU1263,AND(I1263="ADQBYS",BA1263="NO"),AS1263,AND(I1263="CONV",BA1263="SI"),AS1263+AU1263,AND(I1263="CONV",BA1263="NO"),AS1263)</f>
        <v>#N/A</v>
      </c>
      <c r="AX1263" s="53"/>
      <c r="AY1263" s="58"/>
      <c r="AZ1263" s="51"/>
      <c r="BA1263" s="59"/>
    </row>
    <row r="1264" customFormat="false" ht="18.6" hidden="false" customHeight="true" outlineLevel="0" collapsed="false">
      <c r="A1264" s="43"/>
      <c r="B1264" s="44"/>
      <c r="C1264" s="44"/>
      <c r="D1264" s="44"/>
      <c r="E1264" s="44"/>
      <c r="F1264" s="44"/>
      <c r="G1264" s="44"/>
      <c r="H1264" s="45"/>
      <c r="I1264" s="44"/>
      <c r="J1264" s="44"/>
      <c r="K1264" s="44"/>
      <c r="L1264" s="47"/>
      <c r="M1264" s="47"/>
      <c r="N1264" s="49" t="e">
        <f aca="false">_xlfn.IFS(AND(I1264="PE",M1264="NÓMINA ENERO"),1,AND(I1264="PE",M1264="NÓMINA FEBRERO"),2,AND(I1264="PE",M1264="NÓMINA MARZO"),3,AND(I1264="PE",M1264="NÓMINA ABRIL"),4,AND(I1264="PE",M1264="NÓMINA MAYO"),5,AND(I1264="PE",M1264="NÓMINA JUNIO"),6,AND(I1264="PE",M1264="NÓMINA JULIO"),7,AND(I1264="PE",M1264="NÓMINA AGOSTO"),8,AND(I1264="PE",M1264="NÓMINA SEPTIEMBRE"),9,AND(I1264="PE",M1264="NÓMINA OCTUBRE"),10,AND(I1264="PE",M1264="NÓMINA NOVIEMBRE"),11,AND(I1264="PE",M1264="NÓMINA DICIEMBRE"),12,AND(I1264="PC",M1264="NÓMINA ENERO"),1,AND(I1264="PC",M1264="NÓMINA FEBRERO"),2,AND(I1264="PC",M1264="NÓMINA MARZO"),3,AND(I1264="PC",M1264="NÓMINA ABRIL"),4,AND(I1264="PC",M1264="NÓMINA MAYO"),5,AND(I1264="PC",M1264="NÓMINA JUNIO"),6,AND(I1264="PC",M1264="NÓMINA JULIO"),7,AND(I1264="PC",M1264="NÓMINA AGOSTO"),8,AND(I1264="PC",M1264="NÓMINA SEPTIEMBRE"),9,AND(I1264="PC",M1264="NÓMINA OCTUBRE"),10,AND(I1264="PC",M1264="NÓMINA NOVIEMBRE"),11,AND(I1264="PC",M1264="NÓMINA DICIEMBRE"),12,I1264="VCF"," ",I1264="VSF"," ",I1264="SUB"," ",I1264="ADQBYS"," ",I1264="CONV"," ")</f>
        <v>#N/A</v>
      </c>
      <c r="O1264" s="50"/>
      <c r="P1264" s="51"/>
      <c r="Q1264" s="51" t="n">
        <f aca="false">ROUND((O1264*P1264)*0.15,2)</f>
        <v>0</v>
      </c>
      <c r="R1264" s="52" t="e">
        <f aca="false">_xlfn.IFS(I1264="PE","NO RELLENAR",I1264="PC","NO RELLENAR",I1264="SUB","NO RELLENAR",I1264="ADQBYS","NO RELLENAR",I1264="CONV","NO RELLENAR",I1264="VSF","RELLENAR",I1264="VCF","RELLENAR")</f>
        <v>#N/A</v>
      </c>
      <c r="S1264" s="53"/>
      <c r="T1264" s="53"/>
      <c r="U1264" s="54"/>
      <c r="V1264" s="55"/>
      <c r="W1264" s="54"/>
      <c r="X1264" s="55"/>
      <c r="Y1264" s="51"/>
      <c r="Z1264" s="51"/>
      <c r="AA1264" s="51"/>
      <c r="AB1264" s="51"/>
      <c r="AC1264" s="51"/>
      <c r="AD1264" s="51"/>
      <c r="AE1264" s="51"/>
      <c r="AF1264" s="51"/>
      <c r="AG1264" s="51"/>
      <c r="AH1264" s="51"/>
      <c r="AI1264" s="51"/>
      <c r="AJ1264" s="51"/>
      <c r="AK1264" s="51"/>
      <c r="AL1264" s="51"/>
      <c r="AM1264" s="54"/>
      <c r="AN1264" s="51"/>
      <c r="AO1264" s="54"/>
      <c r="AP1264" s="51"/>
      <c r="AQ1264" s="54"/>
      <c r="AR1264" s="51"/>
      <c r="AS1264" s="53" t="n">
        <v>0</v>
      </c>
      <c r="AT1264" s="53" t="n">
        <v>0</v>
      </c>
      <c r="AU1264" s="53" t="e">
        <f aca="false">_xlfn.IFS(I1264="PE",0,I1264="PC",0,I1264="VCF",ROUND(AS1264*AV1264,2),I1264="VSF",ROUND(AS1264*AV1264,2),I1264="SUB",ROUND(AS1264*AV1264,2),I1264="ADQBYS",ROUND(AS1264*AV1264,2),I1264="CONV",ROUND(AS1264*AV1264,2))</f>
        <v>#N/A</v>
      </c>
      <c r="AV1264" s="56"/>
      <c r="AW1264" s="57" t="e">
        <f aca="false">_xlfn.IFS(I1264="PE",ROUND((O1264*P1264)+Q1264,2),I1264="PC",ROUND((O1264*P1264)+Q1264,2),AND(I1264="VCF",BA1264="SI"),AS1264+AU1264,AND(I1264="VCF",BA1264="NO"),AS1264,AND(I1264="VSF",BA1264="SI"),AS1264+AU1264+Y1264+Z1264,AND(I1264="VSF",BA1264="NO"),AS1264+Y1264+Z1264,AND(I1264="SUB",BA1264="SI"),AS1264+AU1264,AND(I1264="SUB",BA1264="NO"),AS1264,AND(I1264="ADQBYS",BA1264="SI"),AS1264+AU1264,AND(I1264="ADQBYS",BA1264="NO"),AS1264,AND(I1264="CONV",BA1264="SI"),AS1264+AU1264,AND(I1264="CONV",BA1264="NO"),AS1264)</f>
        <v>#N/A</v>
      </c>
      <c r="AX1264" s="53"/>
      <c r="AY1264" s="58"/>
      <c r="AZ1264" s="51"/>
      <c r="BA1264" s="59"/>
    </row>
    <row r="1265" customFormat="false" ht="18.6" hidden="false" customHeight="true" outlineLevel="0" collapsed="false">
      <c r="A1265" s="43"/>
      <c r="B1265" s="44"/>
      <c r="C1265" s="44"/>
      <c r="D1265" s="44"/>
      <c r="E1265" s="44"/>
      <c r="F1265" s="44"/>
      <c r="G1265" s="44"/>
      <c r="H1265" s="45"/>
      <c r="I1265" s="44"/>
      <c r="J1265" s="44"/>
      <c r="K1265" s="44"/>
      <c r="L1265" s="47"/>
      <c r="M1265" s="47"/>
      <c r="N1265" s="49" t="e">
        <f aca="false">_xlfn.IFS(AND(I1265="PE",M1265="NÓMINA ENERO"),1,AND(I1265="PE",M1265="NÓMINA FEBRERO"),2,AND(I1265="PE",M1265="NÓMINA MARZO"),3,AND(I1265="PE",M1265="NÓMINA ABRIL"),4,AND(I1265="PE",M1265="NÓMINA MAYO"),5,AND(I1265="PE",M1265="NÓMINA JUNIO"),6,AND(I1265="PE",M1265="NÓMINA JULIO"),7,AND(I1265="PE",M1265="NÓMINA AGOSTO"),8,AND(I1265="PE",M1265="NÓMINA SEPTIEMBRE"),9,AND(I1265="PE",M1265="NÓMINA OCTUBRE"),10,AND(I1265="PE",M1265="NÓMINA NOVIEMBRE"),11,AND(I1265="PE",M1265="NÓMINA DICIEMBRE"),12,AND(I1265="PC",M1265="NÓMINA ENERO"),1,AND(I1265="PC",M1265="NÓMINA FEBRERO"),2,AND(I1265="PC",M1265="NÓMINA MARZO"),3,AND(I1265="PC",M1265="NÓMINA ABRIL"),4,AND(I1265="PC",M1265="NÓMINA MAYO"),5,AND(I1265="PC",M1265="NÓMINA JUNIO"),6,AND(I1265="PC",M1265="NÓMINA JULIO"),7,AND(I1265="PC",M1265="NÓMINA AGOSTO"),8,AND(I1265="PC",M1265="NÓMINA SEPTIEMBRE"),9,AND(I1265="PC",M1265="NÓMINA OCTUBRE"),10,AND(I1265="PC",M1265="NÓMINA NOVIEMBRE"),11,AND(I1265="PC",M1265="NÓMINA DICIEMBRE"),12,I1265="VCF"," ",I1265="VSF"," ",I1265="SUB"," ",I1265="ADQBYS"," ",I1265="CONV"," ")</f>
        <v>#N/A</v>
      </c>
      <c r="O1265" s="50"/>
      <c r="P1265" s="51"/>
      <c r="Q1265" s="51" t="n">
        <f aca="false">ROUND((O1265*P1265)*0.15,2)</f>
        <v>0</v>
      </c>
      <c r="R1265" s="52" t="e">
        <f aca="false">_xlfn.IFS(I1265="PE","NO RELLENAR",I1265="PC","NO RELLENAR",I1265="SUB","NO RELLENAR",I1265="ADQBYS","NO RELLENAR",I1265="CONV","NO RELLENAR",I1265="VSF","RELLENAR",I1265="VCF","RELLENAR")</f>
        <v>#N/A</v>
      </c>
      <c r="S1265" s="53"/>
      <c r="T1265" s="53"/>
      <c r="U1265" s="54"/>
      <c r="V1265" s="55"/>
      <c r="W1265" s="54"/>
      <c r="X1265" s="55"/>
      <c r="Y1265" s="51"/>
      <c r="Z1265" s="51"/>
      <c r="AA1265" s="51"/>
      <c r="AB1265" s="51"/>
      <c r="AC1265" s="51"/>
      <c r="AD1265" s="51"/>
      <c r="AE1265" s="51"/>
      <c r="AF1265" s="51"/>
      <c r="AG1265" s="51"/>
      <c r="AH1265" s="51"/>
      <c r="AI1265" s="51"/>
      <c r="AJ1265" s="51"/>
      <c r="AK1265" s="51"/>
      <c r="AL1265" s="51"/>
      <c r="AM1265" s="54"/>
      <c r="AN1265" s="51"/>
      <c r="AO1265" s="54"/>
      <c r="AP1265" s="51"/>
      <c r="AQ1265" s="54"/>
      <c r="AR1265" s="51"/>
      <c r="AS1265" s="53" t="n">
        <v>0</v>
      </c>
      <c r="AT1265" s="53" t="n">
        <v>0</v>
      </c>
      <c r="AU1265" s="53" t="e">
        <f aca="false">_xlfn.IFS(I1265="PE",0,I1265="PC",0,I1265="VCF",ROUND(AS1265*AV1265,2),I1265="VSF",ROUND(AS1265*AV1265,2),I1265="SUB",ROUND(AS1265*AV1265,2),I1265="ADQBYS",ROUND(AS1265*AV1265,2),I1265="CONV",ROUND(AS1265*AV1265,2))</f>
        <v>#N/A</v>
      </c>
      <c r="AV1265" s="56"/>
      <c r="AW1265" s="57" t="e">
        <f aca="false">_xlfn.IFS(I1265="PE",ROUND((O1265*P1265)+Q1265,2),I1265="PC",ROUND((O1265*P1265)+Q1265,2),AND(I1265="VCF",BA1265="SI"),AS1265+AU1265,AND(I1265="VCF",BA1265="NO"),AS1265,AND(I1265="VSF",BA1265="SI"),AS1265+AU1265+Y1265+Z1265,AND(I1265="VSF",BA1265="NO"),AS1265+Y1265+Z1265,AND(I1265="SUB",BA1265="SI"),AS1265+AU1265,AND(I1265="SUB",BA1265="NO"),AS1265,AND(I1265="ADQBYS",BA1265="SI"),AS1265+AU1265,AND(I1265="ADQBYS",BA1265="NO"),AS1265,AND(I1265="CONV",BA1265="SI"),AS1265+AU1265,AND(I1265="CONV",BA1265="NO"),AS1265)</f>
        <v>#N/A</v>
      </c>
      <c r="AX1265" s="53"/>
      <c r="AY1265" s="58"/>
      <c r="AZ1265" s="51"/>
      <c r="BA1265" s="59"/>
    </row>
    <row r="1266" customFormat="false" ht="18.6" hidden="false" customHeight="true" outlineLevel="0" collapsed="false">
      <c r="A1266" s="43"/>
      <c r="B1266" s="44"/>
      <c r="C1266" s="44"/>
      <c r="D1266" s="44"/>
      <c r="E1266" s="44"/>
      <c r="F1266" s="44"/>
      <c r="G1266" s="44"/>
      <c r="H1266" s="45"/>
      <c r="I1266" s="44"/>
      <c r="J1266" s="44"/>
      <c r="K1266" s="44"/>
      <c r="L1266" s="47"/>
      <c r="M1266" s="47"/>
      <c r="N1266" s="49" t="e">
        <f aca="false">_xlfn.IFS(AND(I1266="PE",M1266="NÓMINA ENERO"),1,AND(I1266="PE",M1266="NÓMINA FEBRERO"),2,AND(I1266="PE",M1266="NÓMINA MARZO"),3,AND(I1266="PE",M1266="NÓMINA ABRIL"),4,AND(I1266="PE",M1266="NÓMINA MAYO"),5,AND(I1266="PE",M1266="NÓMINA JUNIO"),6,AND(I1266="PE",M1266="NÓMINA JULIO"),7,AND(I1266="PE",M1266="NÓMINA AGOSTO"),8,AND(I1266="PE",M1266="NÓMINA SEPTIEMBRE"),9,AND(I1266="PE",M1266="NÓMINA OCTUBRE"),10,AND(I1266="PE",M1266="NÓMINA NOVIEMBRE"),11,AND(I1266="PE",M1266="NÓMINA DICIEMBRE"),12,AND(I1266="PC",M1266="NÓMINA ENERO"),1,AND(I1266="PC",M1266="NÓMINA FEBRERO"),2,AND(I1266="PC",M1266="NÓMINA MARZO"),3,AND(I1266="PC",M1266="NÓMINA ABRIL"),4,AND(I1266="PC",M1266="NÓMINA MAYO"),5,AND(I1266="PC",M1266="NÓMINA JUNIO"),6,AND(I1266="PC",M1266="NÓMINA JULIO"),7,AND(I1266="PC",M1266="NÓMINA AGOSTO"),8,AND(I1266="PC",M1266="NÓMINA SEPTIEMBRE"),9,AND(I1266="PC",M1266="NÓMINA OCTUBRE"),10,AND(I1266="PC",M1266="NÓMINA NOVIEMBRE"),11,AND(I1266="PC",M1266="NÓMINA DICIEMBRE"),12,I1266="VCF"," ",I1266="VSF"," ",I1266="SUB"," ",I1266="ADQBYS"," ",I1266="CONV"," ")</f>
        <v>#N/A</v>
      </c>
      <c r="O1266" s="50"/>
      <c r="P1266" s="51"/>
      <c r="Q1266" s="51" t="n">
        <f aca="false">ROUND((O1266*P1266)*0.15,2)</f>
        <v>0</v>
      </c>
      <c r="R1266" s="52" t="e">
        <f aca="false">_xlfn.IFS(I1266="PE","NO RELLENAR",I1266="PC","NO RELLENAR",I1266="SUB","NO RELLENAR",I1266="ADQBYS","NO RELLENAR",I1266="CONV","NO RELLENAR",I1266="VSF","RELLENAR",I1266="VCF","RELLENAR")</f>
        <v>#N/A</v>
      </c>
      <c r="S1266" s="53"/>
      <c r="T1266" s="53"/>
      <c r="U1266" s="54"/>
      <c r="V1266" s="55"/>
      <c r="W1266" s="54"/>
      <c r="X1266" s="55"/>
      <c r="Y1266" s="51"/>
      <c r="Z1266" s="51"/>
      <c r="AA1266" s="51"/>
      <c r="AB1266" s="51"/>
      <c r="AC1266" s="51"/>
      <c r="AD1266" s="51"/>
      <c r="AE1266" s="51"/>
      <c r="AF1266" s="51"/>
      <c r="AG1266" s="51"/>
      <c r="AH1266" s="51"/>
      <c r="AI1266" s="51"/>
      <c r="AJ1266" s="51"/>
      <c r="AK1266" s="51"/>
      <c r="AL1266" s="51"/>
      <c r="AM1266" s="54"/>
      <c r="AN1266" s="51"/>
      <c r="AO1266" s="54"/>
      <c r="AP1266" s="51"/>
      <c r="AQ1266" s="54"/>
      <c r="AR1266" s="51"/>
      <c r="AS1266" s="53" t="n">
        <v>0</v>
      </c>
      <c r="AT1266" s="53" t="n">
        <v>0</v>
      </c>
      <c r="AU1266" s="53" t="e">
        <f aca="false">_xlfn.IFS(I1266="PE",0,I1266="PC",0,I1266="VCF",ROUND(AS1266*AV1266,2),I1266="VSF",ROUND(AS1266*AV1266,2),I1266="SUB",ROUND(AS1266*AV1266,2),I1266="ADQBYS",ROUND(AS1266*AV1266,2),I1266="CONV",ROUND(AS1266*AV1266,2))</f>
        <v>#N/A</v>
      </c>
      <c r="AV1266" s="56"/>
      <c r="AW1266" s="57" t="e">
        <f aca="false">_xlfn.IFS(I1266="PE",ROUND((O1266*P1266)+Q1266,2),I1266="PC",ROUND((O1266*P1266)+Q1266,2),AND(I1266="VCF",BA1266="SI"),AS1266+AU1266,AND(I1266="VCF",BA1266="NO"),AS1266,AND(I1266="VSF",BA1266="SI"),AS1266+AU1266+Y1266+Z1266,AND(I1266="VSF",BA1266="NO"),AS1266+Y1266+Z1266,AND(I1266="SUB",BA1266="SI"),AS1266+AU1266,AND(I1266="SUB",BA1266="NO"),AS1266,AND(I1266="ADQBYS",BA1266="SI"),AS1266+AU1266,AND(I1266="ADQBYS",BA1266="NO"),AS1266,AND(I1266="CONV",BA1266="SI"),AS1266+AU1266,AND(I1266="CONV",BA1266="NO"),AS1266)</f>
        <v>#N/A</v>
      </c>
      <c r="AX1266" s="53"/>
      <c r="AY1266" s="58"/>
      <c r="AZ1266" s="51"/>
      <c r="BA1266" s="59"/>
    </row>
    <row r="1267" customFormat="false" ht="18.6" hidden="false" customHeight="true" outlineLevel="0" collapsed="false">
      <c r="A1267" s="43"/>
      <c r="B1267" s="44"/>
      <c r="C1267" s="44"/>
      <c r="D1267" s="44"/>
      <c r="E1267" s="44"/>
      <c r="F1267" s="44"/>
      <c r="G1267" s="44"/>
      <c r="H1267" s="45"/>
      <c r="I1267" s="44"/>
      <c r="J1267" s="44"/>
      <c r="K1267" s="44"/>
      <c r="L1267" s="47"/>
      <c r="M1267" s="47"/>
      <c r="N1267" s="49" t="e">
        <f aca="false">_xlfn.IFS(AND(I1267="PE",M1267="NÓMINA ENERO"),1,AND(I1267="PE",M1267="NÓMINA FEBRERO"),2,AND(I1267="PE",M1267="NÓMINA MARZO"),3,AND(I1267="PE",M1267="NÓMINA ABRIL"),4,AND(I1267="PE",M1267="NÓMINA MAYO"),5,AND(I1267="PE",M1267="NÓMINA JUNIO"),6,AND(I1267="PE",M1267="NÓMINA JULIO"),7,AND(I1267="PE",M1267="NÓMINA AGOSTO"),8,AND(I1267="PE",M1267="NÓMINA SEPTIEMBRE"),9,AND(I1267="PE",M1267="NÓMINA OCTUBRE"),10,AND(I1267="PE",M1267="NÓMINA NOVIEMBRE"),11,AND(I1267="PE",M1267="NÓMINA DICIEMBRE"),12,AND(I1267="PC",M1267="NÓMINA ENERO"),1,AND(I1267="PC",M1267="NÓMINA FEBRERO"),2,AND(I1267="PC",M1267="NÓMINA MARZO"),3,AND(I1267="PC",M1267="NÓMINA ABRIL"),4,AND(I1267="PC",M1267="NÓMINA MAYO"),5,AND(I1267="PC",M1267="NÓMINA JUNIO"),6,AND(I1267="PC",M1267="NÓMINA JULIO"),7,AND(I1267="PC",M1267="NÓMINA AGOSTO"),8,AND(I1267="PC",M1267="NÓMINA SEPTIEMBRE"),9,AND(I1267="PC",M1267="NÓMINA OCTUBRE"),10,AND(I1267="PC",M1267="NÓMINA NOVIEMBRE"),11,AND(I1267="PC",M1267="NÓMINA DICIEMBRE"),12,I1267="VCF"," ",I1267="VSF"," ",I1267="SUB"," ",I1267="ADQBYS"," ",I1267="CONV"," ")</f>
        <v>#N/A</v>
      </c>
      <c r="O1267" s="50"/>
      <c r="P1267" s="51"/>
      <c r="Q1267" s="51" t="n">
        <f aca="false">ROUND((O1267*P1267)*0.15,2)</f>
        <v>0</v>
      </c>
      <c r="R1267" s="52" t="e">
        <f aca="false">_xlfn.IFS(I1267="PE","NO RELLENAR",I1267="PC","NO RELLENAR",I1267="SUB","NO RELLENAR",I1267="ADQBYS","NO RELLENAR",I1267="CONV","NO RELLENAR",I1267="VSF","RELLENAR",I1267="VCF","RELLENAR")</f>
        <v>#N/A</v>
      </c>
      <c r="S1267" s="53"/>
      <c r="T1267" s="53"/>
      <c r="U1267" s="54"/>
      <c r="V1267" s="55"/>
      <c r="W1267" s="54"/>
      <c r="X1267" s="55"/>
      <c r="Y1267" s="51"/>
      <c r="Z1267" s="51"/>
      <c r="AA1267" s="51"/>
      <c r="AB1267" s="51"/>
      <c r="AC1267" s="51"/>
      <c r="AD1267" s="51"/>
      <c r="AE1267" s="51"/>
      <c r="AF1267" s="51"/>
      <c r="AG1267" s="51"/>
      <c r="AH1267" s="51"/>
      <c r="AI1267" s="51"/>
      <c r="AJ1267" s="51"/>
      <c r="AK1267" s="51"/>
      <c r="AL1267" s="51"/>
      <c r="AM1267" s="54"/>
      <c r="AN1267" s="51"/>
      <c r="AO1267" s="54"/>
      <c r="AP1267" s="51"/>
      <c r="AQ1267" s="54"/>
      <c r="AR1267" s="51"/>
      <c r="AS1267" s="53" t="n">
        <v>0</v>
      </c>
      <c r="AT1267" s="53" t="n">
        <v>0</v>
      </c>
      <c r="AU1267" s="53" t="e">
        <f aca="false">_xlfn.IFS(I1267="PE",0,I1267="PC",0,I1267="VCF",ROUND(AS1267*AV1267,2),I1267="VSF",ROUND(AS1267*AV1267,2),I1267="SUB",ROUND(AS1267*AV1267,2),I1267="ADQBYS",ROUND(AS1267*AV1267,2),I1267="CONV",ROUND(AS1267*AV1267,2))</f>
        <v>#N/A</v>
      </c>
      <c r="AV1267" s="56"/>
      <c r="AW1267" s="57" t="e">
        <f aca="false">_xlfn.IFS(I1267="PE",ROUND((O1267*P1267)+Q1267,2),I1267="PC",ROUND((O1267*P1267)+Q1267,2),AND(I1267="VCF",BA1267="SI"),AS1267+AU1267,AND(I1267="VCF",BA1267="NO"),AS1267,AND(I1267="VSF",BA1267="SI"),AS1267+AU1267+Y1267+Z1267,AND(I1267="VSF",BA1267="NO"),AS1267+Y1267+Z1267,AND(I1267="SUB",BA1267="SI"),AS1267+AU1267,AND(I1267="SUB",BA1267="NO"),AS1267,AND(I1267="ADQBYS",BA1267="SI"),AS1267+AU1267,AND(I1267="ADQBYS",BA1267="NO"),AS1267,AND(I1267="CONV",BA1267="SI"),AS1267+AU1267,AND(I1267="CONV",BA1267="NO"),AS1267)</f>
        <v>#N/A</v>
      </c>
      <c r="AX1267" s="53"/>
      <c r="AY1267" s="58"/>
      <c r="AZ1267" s="51"/>
      <c r="BA1267" s="59"/>
    </row>
    <row r="1268" customFormat="false" ht="18.6" hidden="false" customHeight="true" outlineLevel="0" collapsed="false">
      <c r="A1268" s="43"/>
      <c r="B1268" s="44"/>
      <c r="C1268" s="44"/>
      <c r="D1268" s="44"/>
      <c r="E1268" s="44"/>
      <c r="F1268" s="44"/>
      <c r="G1268" s="44"/>
      <c r="H1268" s="45"/>
      <c r="I1268" s="44"/>
      <c r="J1268" s="44"/>
      <c r="K1268" s="44"/>
      <c r="L1268" s="47"/>
      <c r="M1268" s="47"/>
      <c r="N1268" s="49" t="e">
        <f aca="false">_xlfn.IFS(AND(I1268="PE",M1268="NÓMINA ENERO"),1,AND(I1268="PE",M1268="NÓMINA FEBRERO"),2,AND(I1268="PE",M1268="NÓMINA MARZO"),3,AND(I1268="PE",M1268="NÓMINA ABRIL"),4,AND(I1268="PE",M1268="NÓMINA MAYO"),5,AND(I1268="PE",M1268="NÓMINA JUNIO"),6,AND(I1268="PE",M1268="NÓMINA JULIO"),7,AND(I1268="PE",M1268="NÓMINA AGOSTO"),8,AND(I1268="PE",M1268="NÓMINA SEPTIEMBRE"),9,AND(I1268="PE",M1268="NÓMINA OCTUBRE"),10,AND(I1268="PE",M1268="NÓMINA NOVIEMBRE"),11,AND(I1268="PE",M1268="NÓMINA DICIEMBRE"),12,AND(I1268="PC",M1268="NÓMINA ENERO"),1,AND(I1268="PC",M1268="NÓMINA FEBRERO"),2,AND(I1268="PC",M1268="NÓMINA MARZO"),3,AND(I1268="PC",M1268="NÓMINA ABRIL"),4,AND(I1268="PC",M1268="NÓMINA MAYO"),5,AND(I1268="PC",M1268="NÓMINA JUNIO"),6,AND(I1268="PC",M1268="NÓMINA JULIO"),7,AND(I1268="PC",M1268="NÓMINA AGOSTO"),8,AND(I1268="PC",M1268="NÓMINA SEPTIEMBRE"),9,AND(I1268="PC",M1268="NÓMINA OCTUBRE"),10,AND(I1268="PC",M1268="NÓMINA NOVIEMBRE"),11,AND(I1268="PC",M1268="NÓMINA DICIEMBRE"),12,I1268="VCF"," ",I1268="VSF"," ",I1268="SUB"," ",I1268="ADQBYS"," ",I1268="CONV"," ")</f>
        <v>#N/A</v>
      </c>
      <c r="O1268" s="50"/>
      <c r="P1268" s="51"/>
      <c r="Q1268" s="51" t="n">
        <f aca="false">ROUND((O1268*P1268)*0.15,2)</f>
        <v>0</v>
      </c>
      <c r="R1268" s="52" t="e">
        <f aca="false">_xlfn.IFS(I1268="PE","NO RELLENAR",I1268="PC","NO RELLENAR",I1268="SUB","NO RELLENAR",I1268="ADQBYS","NO RELLENAR",I1268="CONV","NO RELLENAR",I1268="VSF","RELLENAR",I1268="VCF","RELLENAR")</f>
        <v>#N/A</v>
      </c>
      <c r="S1268" s="53"/>
      <c r="T1268" s="53"/>
      <c r="U1268" s="54"/>
      <c r="V1268" s="55"/>
      <c r="W1268" s="54"/>
      <c r="X1268" s="55"/>
      <c r="Y1268" s="51"/>
      <c r="Z1268" s="51"/>
      <c r="AA1268" s="51"/>
      <c r="AB1268" s="51"/>
      <c r="AC1268" s="51"/>
      <c r="AD1268" s="51"/>
      <c r="AE1268" s="51"/>
      <c r="AF1268" s="51"/>
      <c r="AG1268" s="51"/>
      <c r="AH1268" s="51"/>
      <c r="AI1268" s="51"/>
      <c r="AJ1268" s="51"/>
      <c r="AK1268" s="51"/>
      <c r="AL1268" s="51"/>
      <c r="AM1268" s="54"/>
      <c r="AN1268" s="51"/>
      <c r="AO1268" s="54"/>
      <c r="AP1268" s="51"/>
      <c r="AQ1268" s="54"/>
      <c r="AR1268" s="51"/>
      <c r="AS1268" s="53" t="n">
        <v>0</v>
      </c>
      <c r="AT1268" s="53" t="n">
        <v>0</v>
      </c>
      <c r="AU1268" s="53" t="e">
        <f aca="false">_xlfn.IFS(I1268="PE",0,I1268="PC",0,I1268="VCF",ROUND(AS1268*AV1268,2),I1268="VSF",ROUND(AS1268*AV1268,2),I1268="SUB",ROUND(AS1268*AV1268,2),I1268="ADQBYS",ROUND(AS1268*AV1268,2),I1268="CONV",ROUND(AS1268*AV1268,2))</f>
        <v>#N/A</v>
      </c>
      <c r="AV1268" s="56"/>
      <c r="AW1268" s="57" t="e">
        <f aca="false">_xlfn.IFS(I1268="PE",ROUND((O1268*P1268)+Q1268,2),I1268="PC",ROUND((O1268*P1268)+Q1268,2),AND(I1268="VCF",BA1268="SI"),AS1268+AU1268,AND(I1268="VCF",BA1268="NO"),AS1268,AND(I1268="VSF",BA1268="SI"),AS1268+AU1268+Y1268+Z1268,AND(I1268="VSF",BA1268="NO"),AS1268+Y1268+Z1268,AND(I1268="SUB",BA1268="SI"),AS1268+AU1268,AND(I1268="SUB",BA1268="NO"),AS1268,AND(I1268="ADQBYS",BA1268="SI"),AS1268+AU1268,AND(I1268="ADQBYS",BA1268="NO"),AS1268,AND(I1268="CONV",BA1268="SI"),AS1268+AU1268,AND(I1268="CONV",BA1268="NO"),AS1268)</f>
        <v>#N/A</v>
      </c>
      <c r="AX1268" s="53"/>
      <c r="AY1268" s="58"/>
      <c r="AZ1268" s="51"/>
      <c r="BA1268" s="59"/>
    </row>
    <row r="1269" customFormat="false" ht="18.6" hidden="false" customHeight="true" outlineLevel="0" collapsed="false">
      <c r="A1269" s="43"/>
      <c r="B1269" s="44"/>
      <c r="C1269" s="44"/>
      <c r="D1269" s="44"/>
      <c r="E1269" s="44"/>
      <c r="F1269" s="44"/>
      <c r="G1269" s="44"/>
      <c r="H1269" s="45"/>
      <c r="I1269" s="44"/>
      <c r="J1269" s="44"/>
      <c r="K1269" s="44"/>
      <c r="L1269" s="47"/>
      <c r="M1269" s="47"/>
      <c r="N1269" s="49" t="e">
        <f aca="false">_xlfn.IFS(AND(I1269="PE",M1269="NÓMINA ENERO"),1,AND(I1269="PE",M1269="NÓMINA FEBRERO"),2,AND(I1269="PE",M1269="NÓMINA MARZO"),3,AND(I1269="PE",M1269="NÓMINA ABRIL"),4,AND(I1269="PE",M1269="NÓMINA MAYO"),5,AND(I1269="PE",M1269="NÓMINA JUNIO"),6,AND(I1269="PE",M1269="NÓMINA JULIO"),7,AND(I1269="PE",M1269="NÓMINA AGOSTO"),8,AND(I1269="PE",M1269="NÓMINA SEPTIEMBRE"),9,AND(I1269="PE",M1269="NÓMINA OCTUBRE"),10,AND(I1269="PE",M1269="NÓMINA NOVIEMBRE"),11,AND(I1269="PE",M1269="NÓMINA DICIEMBRE"),12,AND(I1269="PC",M1269="NÓMINA ENERO"),1,AND(I1269="PC",M1269="NÓMINA FEBRERO"),2,AND(I1269="PC",M1269="NÓMINA MARZO"),3,AND(I1269="PC",M1269="NÓMINA ABRIL"),4,AND(I1269="PC",M1269="NÓMINA MAYO"),5,AND(I1269="PC",M1269="NÓMINA JUNIO"),6,AND(I1269="PC",M1269="NÓMINA JULIO"),7,AND(I1269="PC",M1269="NÓMINA AGOSTO"),8,AND(I1269="PC",M1269="NÓMINA SEPTIEMBRE"),9,AND(I1269="PC",M1269="NÓMINA OCTUBRE"),10,AND(I1269="PC",M1269="NÓMINA NOVIEMBRE"),11,AND(I1269="PC",M1269="NÓMINA DICIEMBRE"),12,I1269="VCF"," ",I1269="VSF"," ",I1269="SUB"," ",I1269="ADQBYS"," ",I1269="CONV"," ")</f>
        <v>#N/A</v>
      </c>
      <c r="O1269" s="50"/>
      <c r="P1269" s="51"/>
      <c r="Q1269" s="51" t="n">
        <f aca="false">ROUND((O1269*P1269)*0.15,2)</f>
        <v>0</v>
      </c>
      <c r="R1269" s="52" t="e">
        <f aca="false">_xlfn.IFS(I1269="PE","NO RELLENAR",I1269="PC","NO RELLENAR",I1269="SUB","NO RELLENAR",I1269="ADQBYS","NO RELLENAR",I1269="CONV","NO RELLENAR",I1269="VSF","RELLENAR",I1269="VCF","RELLENAR")</f>
        <v>#N/A</v>
      </c>
      <c r="S1269" s="53"/>
      <c r="T1269" s="53"/>
      <c r="U1269" s="54"/>
      <c r="V1269" s="55"/>
      <c r="W1269" s="54"/>
      <c r="X1269" s="55"/>
      <c r="Y1269" s="51"/>
      <c r="Z1269" s="51"/>
      <c r="AA1269" s="51"/>
      <c r="AB1269" s="51"/>
      <c r="AC1269" s="51"/>
      <c r="AD1269" s="51"/>
      <c r="AE1269" s="51"/>
      <c r="AF1269" s="51"/>
      <c r="AG1269" s="51"/>
      <c r="AH1269" s="51"/>
      <c r="AI1269" s="51"/>
      <c r="AJ1269" s="51"/>
      <c r="AK1269" s="51"/>
      <c r="AL1269" s="51"/>
      <c r="AM1269" s="54"/>
      <c r="AN1269" s="51"/>
      <c r="AO1269" s="54"/>
      <c r="AP1269" s="51"/>
      <c r="AQ1269" s="54"/>
      <c r="AR1269" s="51"/>
      <c r="AS1269" s="53" t="n">
        <v>0</v>
      </c>
      <c r="AT1269" s="53" t="n">
        <v>0</v>
      </c>
      <c r="AU1269" s="53" t="e">
        <f aca="false">_xlfn.IFS(I1269="PE",0,I1269="PC",0,I1269="VCF",ROUND(AS1269*AV1269,2),I1269="VSF",ROUND(AS1269*AV1269,2),I1269="SUB",ROUND(AS1269*AV1269,2),I1269="ADQBYS",ROUND(AS1269*AV1269,2),I1269="CONV",ROUND(AS1269*AV1269,2))</f>
        <v>#N/A</v>
      </c>
      <c r="AV1269" s="56"/>
      <c r="AW1269" s="57" t="e">
        <f aca="false">_xlfn.IFS(I1269="PE",ROUND((O1269*P1269)+Q1269,2),I1269="PC",ROUND((O1269*P1269)+Q1269,2),AND(I1269="VCF",BA1269="SI"),AS1269+AU1269,AND(I1269="VCF",BA1269="NO"),AS1269,AND(I1269="VSF",BA1269="SI"),AS1269+AU1269+Y1269+Z1269,AND(I1269="VSF",BA1269="NO"),AS1269+Y1269+Z1269,AND(I1269="SUB",BA1269="SI"),AS1269+AU1269,AND(I1269="SUB",BA1269="NO"),AS1269,AND(I1269="ADQBYS",BA1269="SI"),AS1269+AU1269,AND(I1269="ADQBYS",BA1269="NO"),AS1269,AND(I1269="CONV",BA1269="SI"),AS1269+AU1269,AND(I1269="CONV",BA1269="NO"),AS1269)</f>
        <v>#N/A</v>
      </c>
      <c r="AX1269" s="53"/>
      <c r="AY1269" s="58"/>
      <c r="AZ1269" s="51"/>
      <c r="BA1269" s="59"/>
    </row>
    <row r="1270" customFormat="false" ht="18.6" hidden="false" customHeight="true" outlineLevel="0" collapsed="false">
      <c r="A1270" s="43"/>
      <c r="B1270" s="44"/>
      <c r="C1270" s="44"/>
      <c r="D1270" s="44"/>
      <c r="E1270" s="44"/>
      <c r="F1270" s="44"/>
      <c r="G1270" s="44"/>
      <c r="H1270" s="45"/>
      <c r="I1270" s="44"/>
      <c r="J1270" s="44"/>
      <c r="K1270" s="44"/>
      <c r="L1270" s="47"/>
      <c r="M1270" s="47"/>
      <c r="N1270" s="49" t="e">
        <f aca="false">_xlfn.IFS(AND(I1270="PE",M1270="NÓMINA ENERO"),1,AND(I1270="PE",M1270="NÓMINA FEBRERO"),2,AND(I1270="PE",M1270="NÓMINA MARZO"),3,AND(I1270="PE",M1270="NÓMINA ABRIL"),4,AND(I1270="PE",M1270="NÓMINA MAYO"),5,AND(I1270="PE",M1270="NÓMINA JUNIO"),6,AND(I1270="PE",M1270="NÓMINA JULIO"),7,AND(I1270="PE",M1270="NÓMINA AGOSTO"),8,AND(I1270="PE",M1270="NÓMINA SEPTIEMBRE"),9,AND(I1270="PE",M1270="NÓMINA OCTUBRE"),10,AND(I1270="PE",M1270="NÓMINA NOVIEMBRE"),11,AND(I1270="PE",M1270="NÓMINA DICIEMBRE"),12,AND(I1270="PC",M1270="NÓMINA ENERO"),1,AND(I1270="PC",M1270="NÓMINA FEBRERO"),2,AND(I1270="PC",M1270="NÓMINA MARZO"),3,AND(I1270="PC",M1270="NÓMINA ABRIL"),4,AND(I1270="PC",M1270="NÓMINA MAYO"),5,AND(I1270="PC",M1270="NÓMINA JUNIO"),6,AND(I1270="PC",M1270="NÓMINA JULIO"),7,AND(I1270="PC",M1270="NÓMINA AGOSTO"),8,AND(I1270="PC",M1270="NÓMINA SEPTIEMBRE"),9,AND(I1270="PC",M1270="NÓMINA OCTUBRE"),10,AND(I1270="PC",M1270="NÓMINA NOVIEMBRE"),11,AND(I1270="PC",M1270="NÓMINA DICIEMBRE"),12,I1270="VCF"," ",I1270="VSF"," ",I1270="SUB"," ",I1270="ADQBYS"," ",I1270="CONV"," ")</f>
        <v>#N/A</v>
      </c>
      <c r="O1270" s="50"/>
      <c r="P1270" s="51"/>
      <c r="Q1270" s="51" t="n">
        <f aca="false">ROUND((O1270*P1270)*0.15,2)</f>
        <v>0</v>
      </c>
      <c r="R1270" s="52" t="e">
        <f aca="false">_xlfn.IFS(I1270="PE","NO RELLENAR",I1270="PC","NO RELLENAR",I1270="SUB","NO RELLENAR",I1270="ADQBYS","NO RELLENAR",I1270="CONV","NO RELLENAR",I1270="VSF","RELLENAR",I1270="VCF","RELLENAR")</f>
        <v>#N/A</v>
      </c>
      <c r="S1270" s="53"/>
      <c r="T1270" s="53"/>
      <c r="U1270" s="54"/>
      <c r="V1270" s="55"/>
      <c r="W1270" s="54"/>
      <c r="X1270" s="55"/>
      <c r="Y1270" s="51"/>
      <c r="Z1270" s="51"/>
      <c r="AA1270" s="51"/>
      <c r="AB1270" s="51"/>
      <c r="AC1270" s="51"/>
      <c r="AD1270" s="51"/>
      <c r="AE1270" s="51"/>
      <c r="AF1270" s="51"/>
      <c r="AG1270" s="51"/>
      <c r="AH1270" s="51"/>
      <c r="AI1270" s="51"/>
      <c r="AJ1270" s="51"/>
      <c r="AK1270" s="51"/>
      <c r="AL1270" s="51"/>
      <c r="AM1270" s="54"/>
      <c r="AN1270" s="51"/>
      <c r="AO1270" s="54"/>
      <c r="AP1270" s="51"/>
      <c r="AQ1270" s="54"/>
      <c r="AR1270" s="51"/>
      <c r="AS1270" s="53" t="n">
        <v>0</v>
      </c>
      <c r="AT1270" s="53" t="n">
        <v>0</v>
      </c>
      <c r="AU1270" s="53" t="e">
        <f aca="false">_xlfn.IFS(I1270="PE",0,I1270="PC",0,I1270="VCF",ROUND(AS1270*AV1270,2),I1270="VSF",ROUND(AS1270*AV1270,2),I1270="SUB",ROUND(AS1270*AV1270,2),I1270="ADQBYS",ROUND(AS1270*AV1270,2),I1270="CONV",ROUND(AS1270*AV1270,2))</f>
        <v>#N/A</v>
      </c>
      <c r="AV1270" s="56"/>
      <c r="AW1270" s="57" t="e">
        <f aca="false">_xlfn.IFS(I1270="PE",ROUND((O1270*P1270)+Q1270,2),I1270="PC",ROUND((O1270*P1270)+Q1270,2),AND(I1270="VCF",BA1270="SI"),AS1270+AU1270,AND(I1270="VCF",BA1270="NO"),AS1270,AND(I1270="VSF",BA1270="SI"),AS1270+AU1270+Y1270+Z1270,AND(I1270="VSF",BA1270="NO"),AS1270+Y1270+Z1270,AND(I1270="SUB",BA1270="SI"),AS1270+AU1270,AND(I1270="SUB",BA1270="NO"),AS1270,AND(I1270="ADQBYS",BA1270="SI"),AS1270+AU1270,AND(I1270="ADQBYS",BA1270="NO"),AS1270,AND(I1270="CONV",BA1270="SI"),AS1270+AU1270,AND(I1270="CONV",BA1270="NO"),AS1270)</f>
        <v>#N/A</v>
      </c>
      <c r="AX1270" s="53"/>
      <c r="AY1270" s="58"/>
      <c r="AZ1270" s="51"/>
      <c r="BA1270" s="59"/>
    </row>
    <row r="1271" customFormat="false" ht="18.6" hidden="false" customHeight="true" outlineLevel="0" collapsed="false">
      <c r="A1271" s="43"/>
      <c r="B1271" s="44"/>
      <c r="C1271" s="44"/>
      <c r="D1271" s="44"/>
      <c r="E1271" s="44"/>
      <c r="F1271" s="44"/>
      <c r="G1271" s="44"/>
      <c r="H1271" s="45"/>
      <c r="I1271" s="44"/>
      <c r="J1271" s="44"/>
      <c r="K1271" s="44"/>
      <c r="L1271" s="47"/>
      <c r="M1271" s="47"/>
      <c r="N1271" s="49" t="e">
        <f aca="false">_xlfn.IFS(AND(I1271="PE",M1271="NÓMINA ENERO"),1,AND(I1271="PE",M1271="NÓMINA FEBRERO"),2,AND(I1271="PE",M1271="NÓMINA MARZO"),3,AND(I1271="PE",M1271="NÓMINA ABRIL"),4,AND(I1271="PE",M1271="NÓMINA MAYO"),5,AND(I1271="PE",M1271="NÓMINA JUNIO"),6,AND(I1271="PE",M1271="NÓMINA JULIO"),7,AND(I1271="PE",M1271="NÓMINA AGOSTO"),8,AND(I1271="PE",M1271="NÓMINA SEPTIEMBRE"),9,AND(I1271="PE",M1271="NÓMINA OCTUBRE"),10,AND(I1271="PE",M1271="NÓMINA NOVIEMBRE"),11,AND(I1271="PE",M1271="NÓMINA DICIEMBRE"),12,AND(I1271="PC",M1271="NÓMINA ENERO"),1,AND(I1271="PC",M1271="NÓMINA FEBRERO"),2,AND(I1271="PC",M1271="NÓMINA MARZO"),3,AND(I1271="PC",M1271="NÓMINA ABRIL"),4,AND(I1271="PC",M1271="NÓMINA MAYO"),5,AND(I1271="PC",M1271="NÓMINA JUNIO"),6,AND(I1271="PC",M1271="NÓMINA JULIO"),7,AND(I1271="PC",M1271="NÓMINA AGOSTO"),8,AND(I1271="PC",M1271="NÓMINA SEPTIEMBRE"),9,AND(I1271="PC",M1271="NÓMINA OCTUBRE"),10,AND(I1271="PC",M1271="NÓMINA NOVIEMBRE"),11,AND(I1271="PC",M1271="NÓMINA DICIEMBRE"),12,I1271="VCF"," ",I1271="VSF"," ",I1271="SUB"," ",I1271="ADQBYS"," ",I1271="CONV"," ")</f>
        <v>#N/A</v>
      </c>
      <c r="O1271" s="50"/>
      <c r="P1271" s="51"/>
      <c r="Q1271" s="51" t="n">
        <f aca="false">ROUND((O1271*P1271)*0.15,2)</f>
        <v>0</v>
      </c>
      <c r="R1271" s="52" t="e">
        <f aca="false">_xlfn.IFS(I1271="PE","NO RELLENAR",I1271="PC","NO RELLENAR",I1271="SUB","NO RELLENAR",I1271="ADQBYS","NO RELLENAR",I1271="CONV","NO RELLENAR",I1271="VSF","RELLENAR",I1271="VCF","RELLENAR")</f>
        <v>#N/A</v>
      </c>
      <c r="S1271" s="53"/>
      <c r="T1271" s="53"/>
      <c r="U1271" s="54"/>
      <c r="V1271" s="55"/>
      <c r="W1271" s="54"/>
      <c r="X1271" s="55"/>
      <c r="Y1271" s="51"/>
      <c r="Z1271" s="51"/>
      <c r="AA1271" s="51"/>
      <c r="AB1271" s="51"/>
      <c r="AC1271" s="51"/>
      <c r="AD1271" s="51"/>
      <c r="AE1271" s="51"/>
      <c r="AF1271" s="51"/>
      <c r="AG1271" s="51"/>
      <c r="AH1271" s="51"/>
      <c r="AI1271" s="51"/>
      <c r="AJ1271" s="51"/>
      <c r="AK1271" s="51"/>
      <c r="AL1271" s="51"/>
      <c r="AM1271" s="54"/>
      <c r="AN1271" s="51"/>
      <c r="AO1271" s="54"/>
      <c r="AP1271" s="51"/>
      <c r="AQ1271" s="54"/>
      <c r="AR1271" s="51"/>
      <c r="AS1271" s="53" t="n">
        <v>0</v>
      </c>
      <c r="AT1271" s="53" t="n">
        <v>0</v>
      </c>
      <c r="AU1271" s="53" t="e">
        <f aca="false">_xlfn.IFS(I1271="PE",0,I1271="PC",0,I1271="VCF",ROUND(AS1271*AV1271,2),I1271="VSF",ROUND(AS1271*AV1271,2),I1271="SUB",ROUND(AS1271*AV1271,2),I1271="ADQBYS",ROUND(AS1271*AV1271,2),I1271="CONV",ROUND(AS1271*AV1271,2))</f>
        <v>#N/A</v>
      </c>
      <c r="AV1271" s="56"/>
      <c r="AW1271" s="57" t="e">
        <f aca="false">_xlfn.IFS(I1271="PE",ROUND((O1271*P1271)+Q1271,2),I1271="PC",ROUND((O1271*P1271)+Q1271,2),AND(I1271="VCF",BA1271="SI"),AS1271+AU1271,AND(I1271="VCF",BA1271="NO"),AS1271,AND(I1271="VSF",BA1271="SI"),AS1271+AU1271+Y1271+Z1271,AND(I1271="VSF",BA1271="NO"),AS1271+Y1271+Z1271,AND(I1271="SUB",BA1271="SI"),AS1271+AU1271,AND(I1271="SUB",BA1271="NO"),AS1271,AND(I1271="ADQBYS",BA1271="SI"),AS1271+AU1271,AND(I1271="ADQBYS",BA1271="NO"),AS1271,AND(I1271="CONV",BA1271="SI"),AS1271+AU1271,AND(I1271="CONV",BA1271="NO"),AS1271)</f>
        <v>#N/A</v>
      </c>
      <c r="AX1271" s="53"/>
      <c r="AY1271" s="58"/>
      <c r="AZ1271" s="51"/>
      <c r="BA1271" s="59"/>
    </row>
    <row r="1272" customFormat="false" ht="18.6" hidden="false" customHeight="true" outlineLevel="0" collapsed="false">
      <c r="A1272" s="43"/>
      <c r="B1272" s="44"/>
      <c r="C1272" s="44"/>
      <c r="D1272" s="44"/>
      <c r="E1272" s="44"/>
      <c r="F1272" s="44"/>
      <c r="G1272" s="44"/>
      <c r="H1272" s="45"/>
      <c r="I1272" s="44"/>
      <c r="J1272" s="44"/>
      <c r="K1272" s="44"/>
      <c r="L1272" s="47"/>
      <c r="M1272" s="47"/>
      <c r="N1272" s="49" t="e">
        <f aca="false">_xlfn.IFS(AND(I1272="PE",M1272="NÓMINA ENERO"),1,AND(I1272="PE",M1272="NÓMINA FEBRERO"),2,AND(I1272="PE",M1272="NÓMINA MARZO"),3,AND(I1272="PE",M1272="NÓMINA ABRIL"),4,AND(I1272="PE",M1272="NÓMINA MAYO"),5,AND(I1272="PE",M1272="NÓMINA JUNIO"),6,AND(I1272="PE",M1272="NÓMINA JULIO"),7,AND(I1272="PE",M1272="NÓMINA AGOSTO"),8,AND(I1272="PE",M1272="NÓMINA SEPTIEMBRE"),9,AND(I1272="PE",M1272="NÓMINA OCTUBRE"),10,AND(I1272="PE",M1272="NÓMINA NOVIEMBRE"),11,AND(I1272="PE",M1272="NÓMINA DICIEMBRE"),12,AND(I1272="PC",M1272="NÓMINA ENERO"),1,AND(I1272="PC",M1272="NÓMINA FEBRERO"),2,AND(I1272="PC",M1272="NÓMINA MARZO"),3,AND(I1272="PC",M1272="NÓMINA ABRIL"),4,AND(I1272="PC",M1272="NÓMINA MAYO"),5,AND(I1272="PC",M1272="NÓMINA JUNIO"),6,AND(I1272="PC",M1272="NÓMINA JULIO"),7,AND(I1272="PC",M1272="NÓMINA AGOSTO"),8,AND(I1272="PC",M1272="NÓMINA SEPTIEMBRE"),9,AND(I1272="PC",M1272="NÓMINA OCTUBRE"),10,AND(I1272="PC",M1272="NÓMINA NOVIEMBRE"),11,AND(I1272="PC",M1272="NÓMINA DICIEMBRE"),12,I1272="VCF"," ",I1272="VSF"," ",I1272="SUB"," ",I1272="ADQBYS"," ",I1272="CONV"," ")</f>
        <v>#N/A</v>
      </c>
      <c r="O1272" s="50"/>
      <c r="P1272" s="51"/>
      <c r="Q1272" s="51" t="n">
        <f aca="false">ROUND((O1272*P1272)*0.15,2)</f>
        <v>0</v>
      </c>
      <c r="R1272" s="52" t="e">
        <f aca="false">_xlfn.IFS(I1272="PE","NO RELLENAR",I1272="PC","NO RELLENAR",I1272="SUB","NO RELLENAR",I1272="ADQBYS","NO RELLENAR",I1272="CONV","NO RELLENAR",I1272="VSF","RELLENAR",I1272="VCF","RELLENAR")</f>
        <v>#N/A</v>
      </c>
      <c r="S1272" s="53"/>
      <c r="T1272" s="53"/>
      <c r="U1272" s="54"/>
      <c r="V1272" s="55"/>
      <c r="W1272" s="54"/>
      <c r="X1272" s="55"/>
      <c r="Y1272" s="51"/>
      <c r="Z1272" s="51"/>
      <c r="AA1272" s="51"/>
      <c r="AB1272" s="51"/>
      <c r="AC1272" s="51"/>
      <c r="AD1272" s="51"/>
      <c r="AE1272" s="51"/>
      <c r="AF1272" s="51"/>
      <c r="AG1272" s="51"/>
      <c r="AH1272" s="51"/>
      <c r="AI1272" s="51"/>
      <c r="AJ1272" s="51"/>
      <c r="AK1272" s="51"/>
      <c r="AL1272" s="51"/>
      <c r="AM1272" s="54"/>
      <c r="AN1272" s="51"/>
      <c r="AO1272" s="54"/>
      <c r="AP1272" s="51"/>
      <c r="AQ1272" s="54"/>
      <c r="AR1272" s="51"/>
      <c r="AS1272" s="53" t="n">
        <v>0</v>
      </c>
      <c r="AT1272" s="53" t="n">
        <v>0</v>
      </c>
      <c r="AU1272" s="53" t="e">
        <f aca="false">_xlfn.IFS(I1272="PE",0,I1272="PC",0,I1272="VCF",ROUND(AS1272*AV1272,2),I1272="VSF",ROUND(AS1272*AV1272,2),I1272="SUB",ROUND(AS1272*AV1272,2),I1272="ADQBYS",ROUND(AS1272*AV1272,2),I1272="CONV",ROUND(AS1272*AV1272,2))</f>
        <v>#N/A</v>
      </c>
      <c r="AV1272" s="56"/>
      <c r="AW1272" s="57" t="e">
        <f aca="false">_xlfn.IFS(I1272="PE",ROUND((O1272*P1272)+Q1272,2),I1272="PC",ROUND((O1272*P1272)+Q1272,2),AND(I1272="VCF",BA1272="SI"),AS1272+AU1272,AND(I1272="VCF",BA1272="NO"),AS1272,AND(I1272="VSF",BA1272="SI"),AS1272+AU1272+Y1272+Z1272,AND(I1272="VSF",BA1272="NO"),AS1272+Y1272+Z1272,AND(I1272="SUB",BA1272="SI"),AS1272+AU1272,AND(I1272="SUB",BA1272="NO"),AS1272,AND(I1272="ADQBYS",BA1272="SI"),AS1272+AU1272,AND(I1272="ADQBYS",BA1272="NO"),AS1272,AND(I1272="CONV",BA1272="SI"),AS1272+AU1272,AND(I1272="CONV",BA1272="NO"),AS1272)</f>
        <v>#N/A</v>
      </c>
      <c r="AX1272" s="53"/>
      <c r="AY1272" s="58"/>
      <c r="AZ1272" s="51"/>
      <c r="BA1272" s="59"/>
    </row>
    <row r="1273" customFormat="false" ht="18.6" hidden="false" customHeight="true" outlineLevel="0" collapsed="false">
      <c r="A1273" s="43"/>
      <c r="B1273" s="44"/>
      <c r="C1273" s="44"/>
      <c r="D1273" s="44"/>
      <c r="E1273" s="44"/>
      <c r="F1273" s="44"/>
      <c r="G1273" s="44"/>
      <c r="H1273" s="45"/>
      <c r="I1273" s="44"/>
      <c r="J1273" s="44"/>
      <c r="K1273" s="44"/>
      <c r="L1273" s="47"/>
      <c r="M1273" s="47"/>
      <c r="N1273" s="49" t="e">
        <f aca="false">_xlfn.IFS(AND(I1273="PE",M1273="NÓMINA ENERO"),1,AND(I1273="PE",M1273="NÓMINA FEBRERO"),2,AND(I1273="PE",M1273="NÓMINA MARZO"),3,AND(I1273="PE",M1273="NÓMINA ABRIL"),4,AND(I1273="PE",M1273="NÓMINA MAYO"),5,AND(I1273="PE",M1273="NÓMINA JUNIO"),6,AND(I1273="PE",M1273="NÓMINA JULIO"),7,AND(I1273="PE",M1273="NÓMINA AGOSTO"),8,AND(I1273="PE",M1273="NÓMINA SEPTIEMBRE"),9,AND(I1273="PE",M1273="NÓMINA OCTUBRE"),10,AND(I1273="PE",M1273="NÓMINA NOVIEMBRE"),11,AND(I1273="PE",M1273="NÓMINA DICIEMBRE"),12,AND(I1273="PC",M1273="NÓMINA ENERO"),1,AND(I1273="PC",M1273="NÓMINA FEBRERO"),2,AND(I1273="PC",M1273="NÓMINA MARZO"),3,AND(I1273="PC",M1273="NÓMINA ABRIL"),4,AND(I1273="PC",M1273="NÓMINA MAYO"),5,AND(I1273="PC",M1273="NÓMINA JUNIO"),6,AND(I1273="PC",M1273="NÓMINA JULIO"),7,AND(I1273="PC",M1273="NÓMINA AGOSTO"),8,AND(I1273="PC",M1273="NÓMINA SEPTIEMBRE"),9,AND(I1273="PC",M1273="NÓMINA OCTUBRE"),10,AND(I1273="PC",M1273="NÓMINA NOVIEMBRE"),11,AND(I1273="PC",M1273="NÓMINA DICIEMBRE"),12,I1273="VCF"," ",I1273="VSF"," ",I1273="SUB"," ",I1273="ADQBYS"," ",I1273="CONV"," ")</f>
        <v>#N/A</v>
      </c>
      <c r="O1273" s="50"/>
      <c r="P1273" s="51"/>
      <c r="Q1273" s="51" t="n">
        <f aca="false">ROUND((O1273*P1273)*0.15,2)</f>
        <v>0</v>
      </c>
      <c r="R1273" s="52" t="e">
        <f aca="false">_xlfn.IFS(I1273="PE","NO RELLENAR",I1273="PC","NO RELLENAR",I1273="SUB","NO RELLENAR",I1273="ADQBYS","NO RELLENAR",I1273="CONV","NO RELLENAR",I1273="VSF","RELLENAR",I1273="VCF","RELLENAR")</f>
        <v>#N/A</v>
      </c>
      <c r="S1273" s="53"/>
      <c r="T1273" s="53"/>
      <c r="U1273" s="54"/>
      <c r="V1273" s="55"/>
      <c r="W1273" s="54"/>
      <c r="X1273" s="55"/>
      <c r="Y1273" s="51"/>
      <c r="Z1273" s="51"/>
      <c r="AA1273" s="51"/>
      <c r="AB1273" s="51"/>
      <c r="AC1273" s="51"/>
      <c r="AD1273" s="51"/>
      <c r="AE1273" s="51"/>
      <c r="AF1273" s="51"/>
      <c r="AG1273" s="51"/>
      <c r="AH1273" s="51"/>
      <c r="AI1273" s="51"/>
      <c r="AJ1273" s="51"/>
      <c r="AK1273" s="51"/>
      <c r="AL1273" s="51"/>
      <c r="AM1273" s="54"/>
      <c r="AN1273" s="51"/>
      <c r="AO1273" s="54"/>
      <c r="AP1273" s="51"/>
      <c r="AQ1273" s="54"/>
      <c r="AR1273" s="51"/>
      <c r="AS1273" s="53" t="n">
        <v>0</v>
      </c>
      <c r="AT1273" s="53" t="n">
        <v>0</v>
      </c>
      <c r="AU1273" s="53" t="e">
        <f aca="false">_xlfn.IFS(I1273="PE",0,I1273="PC",0,I1273="VCF",ROUND(AS1273*AV1273,2),I1273="VSF",ROUND(AS1273*AV1273,2),I1273="SUB",ROUND(AS1273*AV1273,2),I1273="ADQBYS",ROUND(AS1273*AV1273,2),I1273="CONV",ROUND(AS1273*AV1273,2))</f>
        <v>#N/A</v>
      </c>
      <c r="AV1273" s="56"/>
      <c r="AW1273" s="57" t="e">
        <f aca="false">_xlfn.IFS(I1273="PE",ROUND((O1273*P1273)+Q1273,2),I1273="PC",ROUND((O1273*P1273)+Q1273,2),AND(I1273="VCF",BA1273="SI"),AS1273+AU1273,AND(I1273="VCF",BA1273="NO"),AS1273,AND(I1273="VSF",BA1273="SI"),AS1273+AU1273+Y1273+Z1273,AND(I1273="VSF",BA1273="NO"),AS1273+Y1273+Z1273,AND(I1273="SUB",BA1273="SI"),AS1273+AU1273,AND(I1273="SUB",BA1273="NO"),AS1273,AND(I1273="ADQBYS",BA1273="SI"),AS1273+AU1273,AND(I1273="ADQBYS",BA1273="NO"),AS1273,AND(I1273="CONV",BA1273="SI"),AS1273+AU1273,AND(I1273="CONV",BA1273="NO"),AS1273)</f>
        <v>#N/A</v>
      </c>
      <c r="AX1273" s="53"/>
      <c r="AY1273" s="58"/>
      <c r="AZ1273" s="51"/>
      <c r="BA1273" s="59"/>
    </row>
    <row r="1274" customFormat="false" ht="18.6" hidden="false" customHeight="true" outlineLevel="0" collapsed="false">
      <c r="A1274" s="43"/>
      <c r="B1274" s="44"/>
      <c r="C1274" s="44"/>
      <c r="D1274" s="44"/>
      <c r="E1274" s="44"/>
      <c r="F1274" s="44"/>
      <c r="G1274" s="44"/>
      <c r="H1274" s="45"/>
      <c r="I1274" s="44"/>
      <c r="J1274" s="44"/>
      <c r="K1274" s="44"/>
      <c r="L1274" s="47"/>
      <c r="M1274" s="47"/>
      <c r="N1274" s="49" t="e">
        <f aca="false">_xlfn.IFS(AND(I1274="PE",M1274="NÓMINA ENERO"),1,AND(I1274="PE",M1274="NÓMINA FEBRERO"),2,AND(I1274="PE",M1274="NÓMINA MARZO"),3,AND(I1274="PE",M1274="NÓMINA ABRIL"),4,AND(I1274="PE",M1274="NÓMINA MAYO"),5,AND(I1274="PE",M1274="NÓMINA JUNIO"),6,AND(I1274="PE",M1274="NÓMINA JULIO"),7,AND(I1274="PE",M1274="NÓMINA AGOSTO"),8,AND(I1274="PE",M1274="NÓMINA SEPTIEMBRE"),9,AND(I1274="PE",M1274="NÓMINA OCTUBRE"),10,AND(I1274="PE",M1274="NÓMINA NOVIEMBRE"),11,AND(I1274="PE",M1274="NÓMINA DICIEMBRE"),12,AND(I1274="PC",M1274="NÓMINA ENERO"),1,AND(I1274="PC",M1274="NÓMINA FEBRERO"),2,AND(I1274="PC",M1274="NÓMINA MARZO"),3,AND(I1274="PC",M1274="NÓMINA ABRIL"),4,AND(I1274="PC",M1274="NÓMINA MAYO"),5,AND(I1274="PC",M1274="NÓMINA JUNIO"),6,AND(I1274="PC",M1274="NÓMINA JULIO"),7,AND(I1274="PC",M1274="NÓMINA AGOSTO"),8,AND(I1274="PC",M1274="NÓMINA SEPTIEMBRE"),9,AND(I1274="PC",M1274="NÓMINA OCTUBRE"),10,AND(I1274="PC",M1274="NÓMINA NOVIEMBRE"),11,AND(I1274="PC",M1274="NÓMINA DICIEMBRE"),12,I1274="VCF"," ",I1274="VSF"," ",I1274="SUB"," ",I1274="ADQBYS"," ",I1274="CONV"," ")</f>
        <v>#N/A</v>
      </c>
      <c r="O1274" s="50"/>
      <c r="P1274" s="51"/>
      <c r="Q1274" s="51" t="n">
        <f aca="false">ROUND((O1274*P1274)*0.15,2)</f>
        <v>0</v>
      </c>
      <c r="R1274" s="52" t="e">
        <f aca="false">_xlfn.IFS(I1274="PE","NO RELLENAR",I1274="PC","NO RELLENAR",I1274="SUB","NO RELLENAR",I1274="ADQBYS","NO RELLENAR",I1274="CONV","NO RELLENAR",I1274="VSF","RELLENAR",I1274="VCF","RELLENAR")</f>
        <v>#N/A</v>
      </c>
      <c r="S1274" s="53"/>
      <c r="T1274" s="53"/>
      <c r="U1274" s="54"/>
      <c r="V1274" s="55"/>
      <c r="W1274" s="54"/>
      <c r="X1274" s="55"/>
      <c r="Y1274" s="51"/>
      <c r="Z1274" s="51"/>
      <c r="AA1274" s="51"/>
      <c r="AB1274" s="51"/>
      <c r="AC1274" s="51"/>
      <c r="AD1274" s="51"/>
      <c r="AE1274" s="51"/>
      <c r="AF1274" s="51"/>
      <c r="AG1274" s="51"/>
      <c r="AH1274" s="51"/>
      <c r="AI1274" s="51"/>
      <c r="AJ1274" s="51"/>
      <c r="AK1274" s="51"/>
      <c r="AL1274" s="51"/>
      <c r="AM1274" s="54"/>
      <c r="AN1274" s="51"/>
      <c r="AO1274" s="54"/>
      <c r="AP1274" s="51"/>
      <c r="AQ1274" s="54"/>
      <c r="AR1274" s="51"/>
      <c r="AS1274" s="53" t="n">
        <v>0</v>
      </c>
      <c r="AT1274" s="53" t="n">
        <v>0</v>
      </c>
      <c r="AU1274" s="53" t="e">
        <f aca="false">_xlfn.IFS(I1274="PE",0,I1274="PC",0,I1274="VCF",ROUND(AS1274*AV1274,2),I1274="VSF",ROUND(AS1274*AV1274,2),I1274="SUB",ROUND(AS1274*AV1274,2),I1274="ADQBYS",ROUND(AS1274*AV1274,2),I1274="CONV",ROUND(AS1274*AV1274,2))</f>
        <v>#N/A</v>
      </c>
      <c r="AV1274" s="56"/>
      <c r="AW1274" s="57" t="e">
        <f aca="false">_xlfn.IFS(I1274="PE",ROUND((O1274*P1274)+Q1274,2),I1274="PC",ROUND((O1274*P1274)+Q1274,2),AND(I1274="VCF",BA1274="SI"),AS1274+AU1274,AND(I1274="VCF",BA1274="NO"),AS1274,AND(I1274="VSF",BA1274="SI"),AS1274+AU1274+Y1274+Z1274,AND(I1274="VSF",BA1274="NO"),AS1274+Y1274+Z1274,AND(I1274="SUB",BA1274="SI"),AS1274+AU1274,AND(I1274="SUB",BA1274="NO"),AS1274,AND(I1274="ADQBYS",BA1274="SI"),AS1274+AU1274,AND(I1274="ADQBYS",BA1274="NO"),AS1274,AND(I1274="CONV",BA1274="SI"),AS1274+AU1274,AND(I1274="CONV",BA1274="NO"),AS1274)</f>
        <v>#N/A</v>
      </c>
      <c r="AX1274" s="53"/>
      <c r="AY1274" s="58"/>
      <c r="AZ1274" s="51"/>
      <c r="BA1274" s="59"/>
    </row>
    <row r="1275" customFormat="false" ht="18.6" hidden="false" customHeight="true" outlineLevel="0" collapsed="false">
      <c r="A1275" s="43"/>
      <c r="B1275" s="44"/>
      <c r="C1275" s="44"/>
      <c r="D1275" s="44"/>
      <c r="E1275" s="44"/>
      <c r="F1275" s="44"/>
      <c r="G1275" s="44"/>
      <c r="H1275" s="45"/>
      <c r="I1275" s="44"/>
      <c r="J1275" s="44"/>
      <c r="K1275" s="44"/>
      <c r="L1275" s="47"/>
      <c r="M1275" s="47"/>
      <c r="N1275" s="49" t="e">
        <f aca="false">_xlfn.IFS(AND(I1275="PE",M1275="NÓMINA ENERO"),1,AND(I1275="PE",M1275="NÓMINA FEBRERO"),2,AND(I1275="PE",M1275="NÓMINA MARZO"),3,AND(I1275="PE",M1275="NÓMINA ABRIL"),4,AND(I1275="PE",M1275="NÓMINA MAYO"),5,AND(I1275="PE",M1275="NÓMINA JUNIO"),6,AND(I1275="PE",M1275="NÓMINA JULIO"),7,AND(I1275="PE",M1275="NÓMINA AGOSTO"),8,AND(I1275="PE",M1275="NÓMINA SEPTIEMBRE"),9,AND(I1275="PE",M1275="NÓMINA OCTUBRE"),10,AND(I1275="PE",M1275="NÓMINA NOVIEMBRE"),11,AND(I1275="PE",M1275="NÓMINA DICIEMBRE"),12,AND(I1275="PC",M1275="NÓMINA ENERO"),1,AND(I1275="PC",M1275="NÓMINA FEBRERO"),2,AND(I1275="PC",M1275="NÓMINA MARZO"),3,AND(I1275="PC",M1275="NÓMINA ABRIL"),4,AND(I1275="PC",M1275="NÓMINA MAYO"),5,AND(I1275="PC",M1275="NÓMINA JUNIO"),6,AND(I1275="PC",M1275="NÓMINA JULIO"),7,AND(I1275="PC",M1275="NÓMINA AGOSTO"),8,AND(I1275="PC",M1275="NÓMINA SEPTIEMBRE"),9,AND(I1275="PC",M1275="NÓMINA OCTUBRE"),10,AND(I1275="PC",M1275="NÓMINA NOVIEMBRE"),11,AND(I1275="PC",M1275="NÓMINA DICIEMBRE"),12,I1275="VCF"," ",I1275="VSF"," ",I1275="SUB"," ",I1275="ADQBYS"," ",I1275="CONV"," ")</f>
        <v>#N/A</v>
      </c>
      <c r="O1275" s="50"/>
      <c r="P1275" s="51"/>
      <c r="Q1275" s="51" t="n">
        <f aca="false">ROUND((O1275*P1275)*0.15,2)</f>
        <v>0</v>
      </c>
      <c r="R1275" s="52" t="e">
        <f aca="false">_xlfn.IFS(I1275="PE","NO RELLENAR",I1275="PC","NO RELLENAR",I1275="SUB","NO RELLENAR",I1275="ADQBYS","NO RELLENAR",I1275="CONV","NO RELLENAR",I1275="VSF","RELLENAR",I1275="VCF","RELLENAR")</f>
        <v>#N/A</v>
      </c>
      <c r="S1275" s="53"/>
      <c r="T1275" s="53"/>
      <c r="U1275" s="54"/>
      <c r="V1275" s="55"/>
      <c r="W1275" s="54"/>
      <c r="X1275" s="55"/>
      <c r="Y1275" s="51"/>
      <c r="Z1275" s="51"/>
      <c r="AA1275" s="51"/>
      <c r="AB1275" s="51"/>
      <c r="AC1275" s="51"/>
      <c r="AD1275" s="51"/>
      <c r="AE1275" s="51"/>
      <c r="AF1275" s="51"/>
      <c r="AG1275" s="51"/>
      <c r="AH1275" s="51"/>
      <c r="AI1275" s="51"/>
      <c r="AJ1275" s="51"/>
      <c r="AK1275" s="51"/>
      <c r="AL1275" s="51"/>
      <c r="AM1275" s="54"/>
      <c r="AN1275" s="51"/>
      <c r="AO1275" s="54"/>
      <c r="AP1275" s="51"/>
      <c r="AQ1275" s="54"/>
      <c r="AR1275" s="51"/>
      <c r="AS1275" s="53" t="n">
        <v>0</v>
      </c>
      <c r="AT1275" s="53" t="n">
        <v>0</v>
      </c>
      <c r="AU1275" s="53" t="e">
        <f aca="false">_xlfn.IFS(I1275="PE",0,I1275="PC",0,I1275="VCF",ROUND(AS1275*AV1275,2),I1275="VSF",ROUND(AS1275*AV1275,2),I1275="SUB",ROUND(AS1275*AV1275,2),I1275="ADQBYS",ROUND(AS1275*AV1275,2),I1275="CONV",ROUND(AS1275*AV1275,2))</f>
        <v>#N/A</v>
      </c>
      <c r="AV1275" s="56"/>
      <c r="AW1275" s="57" t="e">
        <f aca="false">_xlfn.IFS(I1275="PE",ROUND((O1275*P1275)+Q1275,2),I1275="PC",ROUND((O1275*P1275)+Q1275,2),AND(I1275="VCF",BA1275="SI"),AS1275+AU1275,AND(I1275="VCF",BA1275="NO"),AS1275,AND(I1275="VSF",BA1275="SI"),AS1275+AU1275+Y1275+Z1275,AND(I1275="VSF",BA1275="NO"),AS1275+Y1275+Z1275,AND(I1275="SUB",BA1275="SI"),AS1275+AU1275,AND(I1275="SUB",BA1275="NO"),AS1275,AND(I1275="ADQBYS",BA1275="SI"),AS1275+AU1275,AND(I1275="ADQBYS",BA1275="NO"),AS1275,AND(I1275="CONV",BA1275="SI"),AS1275+AU1275,AND(I1275="CONV",BA1275="NO"),AS1275)</f>
        <v>#N/A</v>
      </c>
      <c r="AX1275" s="53"/>
      <c r="AY1275" s="58"/>
      <c r="AZ1275" s="51"/>
      <c r="BA1275" s="59"/>
    </row>
    <row r="1276" customFormat="false" ht="18.6" hidden="false" customHeight="true" outlineLevel="0" collapsed="false">
      <c r="A1276" s="43"/>
      <c r="B1276" s="44"/>
      <c r="C1276" s="44"/>
      <c r="D1276" s="44"/>
      <c r="E1276" s="44"/>
      <c r="F1276" s="44"/>
      <c r="G1276" s="44"/>
      <c r="H1276" s="45"/>
      <c r="I1276" s="44"/>
      <c r="J1276" s="44"/>
      <c r="K1276" s="44"/>
      <c r="L1276" s="47"/>
      <c r="M1276" s="47"/>
      <c r="N1276" s="49" t="e">
        <f aca="false">_xlfn.IFS(AND(I1276="PE",M1276="NÓMINA ENERO"),1,AND(I1276="PE",M1276="NÓMINA FEBRERO"),2,AND(I1276="PE",M1276="NÓMINA MARZO"),3,AND(I1276="PE",M1276="NÓMINA ABRIL"),4,AND(I1276="PE",M1276="NÓMINA MAYO"),5,AND(I1276="PE",M1276="NÓMINA JUNIO"),6,AND(I1276="PE",M1276="NÓMINA JULIO"),7,AND(I1276="PE",M1276="NÓMINA AGOSTO"),8,AND(I1276="PE",M1276="NÓMINA SEPTIEMBRE"),9,AND(I1276="PE",M1276="NÓMINA OCTUBRE"),10,AND(I1276="PE",M1276="NÓMINA NOVIEMBRE"),11,AND(I1276="PE",M1276="NÓMINA DICIEMBRE"),12,AND(I1276="PC",M1276="NÓMINA ENERO"),1,AND(I1276="PC",M1276="NÓMINA FEBRERO"),2,AND(I1276="PC",M1276="NÓMINA MARZO"),3,AND(I1276="PC",M1276="NÓMINA ABRIL"),4,AND(I1276="PC",M1276="NÓMINA MAYO"),5,AND(I1276="PC",M1276="NÓMINA JUNIO"),6,AND(I1276="PC",M1276="NÓMINA JULIO"),7,AND(I1276="PC",M1276="NÓMINA AGOSTO"),8,AND(I1276="PC",M1276="NÓMINA SEPTIEMBRE"),9,AND(I1276="PC",M1276="NÓMINA OCTUBRE"),10,AND(I1276="PC",M1276="NÓMINA NOVIEMBRE"),11,AND(I1276="PC",M1276="NÓMINA DICIEMBRE"),12,I1276="VCF"," ",I1276="VSF"," ",I1276="SUB"," ",I1276="ADQBYS"," ",I1276="CONV"," ")</f>
        <v>#N/A</v>
      </c>
      <c r="O1276" s="50"/>
      <c r="P1276" s="51"/>
      <c r="Q1276" s="51" t="n">
        <f aca="false">ROUND((O1276*P1276)*0.15,2)</f>
        <v>0</v>
      </c>
      <c r="R1276" s="52" t="e">
        <f aca="false">_xlfn.IFS(I1276="PE","NO RELLENAR",I1276="PC","NO RELLENAR",I1276="SUB","NO RELLENAR",I1276="ADQBYS","NO RELLENAR",I1276="CONV","NO RELLENAR",I1276="VSF","RELLENAR",I1276="VCF","RELLENAR")</f>
        <v>#N/A</v>
      </c>
      <c r="S1276" s="53"/>
      <c r="T1276" s="53"/>
      <c r="U1276" s="54"/>
      <c r="V1276" s="55"/>
      <c r="W1276" s="54"/>
      <c r="X1276" s="55"/>
      <c r="Y1276" s="51"/>
      <c r="Z1276" s="51"/>
      <c r="AA1276" s="51"/>
      <c r="AB1276" s="51"/>
      <c r="AC1276" s="51"/>
      <c r="AD1276" s="51"/>
      <c r="AE1276" s="51"/>
      <c r="AF1276" s="51"/>
      <c r="AG1276" s="51"/>
      <c r="AH1276" s="51"/>
      <c r="AI1276" s="51"/>
      <c r="AJ1276" s="51"/>
      <c r="AK1276" s="51"/>
      <c r="AL1276" s="51"/>
      <c r="AM1276" s="54"/>
      <c r="AN1276" s="51"/>
      <c r="AO1276" s="54"/>
      <c r="AP1276" s="51"/>
      <c r="AQ1276" s="54"/>
      <c r="AR1276" s="51"/>
      <c r="AS1276" s="53" t="n">
        <v>0</v>
      </c>
      <c r="AT1276" s="53" t="n">
        <v>0</v>
      </c>
      <c r="AU1276" s="53" t="e">
        <f aca="false">_xlfn.IFS(I1276="PE",0,I1276="PC",0,I1276="VCF",ROUND(AS1276*AV1276,2),I1276="VSF",ROUND(AS1276*AV1276,2),I1276="SUB",ROUND(AS1276*AV1276,2),I1276="ADQBYS",ROUND(AS1276*AV1276,2),I1276="CONV",ROUND(AS1276*AV1276,2))</f>
        <v>#N/A</v>
      </c>
      <c r="AV1276" s="56"/>
      <c r="AW1276" s="57" t="e">
        <f aca="false">_xlfn.IFS(I1276="PE",ROUND((O1276*P1276)+Q1276,2),I1276="PC",ROUND((O1276*P1276)+Q1276,2),AND(I1276="VCF",BA1276="SI"),AS1276+AU1276,AND(I1276="VCF",BA1276="NO"),AS1276,AND(I1276="VSF",BA1276="SI"),AS1276+AU1276+Y1276+Z1276,AND(I1276="VSF",BA1276="NO"),AS1276+Y1276+Z1276,AND(I1276="SUB",BA1276="SI"),AS1276+AU1276,AND(I1276="SUB",BA1276="NO"),AS1276,AND(I1276="ADQBYS",BA1276="SI"),AS1276+AU1276,AND(I1276="ADQBYS",BA1276="NO"),AS1276,AND(I1276="CONV",BA1276="SI"),AS1276+AU1276,AND(I1276="CONV",BA1276="NO"),AS1276)</f>
        <v>#N/A</v>
      </c>
      <c r="AX1276" s="53"/>
      <c r="AY1276" s="58"/>
      <c r="AZ1276" s="51"/>
      <c r="BA1276" s="59"/>
    </row>
    <row r="1277" customFormat="false" ht="18.6" hidden="false" customHeight="true" outlineLevel="0" collapsed="false">
      <c r="A1277" s="43"/>
      <c r="B1277" s="44"/>
      <c r="C1277" s="44"/>
      <c r="D1277" s="44"/>
      <c r="E1277" s="44"/>
      <c r="F1277" s="44"/>
      <c r="G1277" s="44"/>
      <c r="H1277" s="45"/>
      <c r="I1277" s="44"/>
      <c r="J1277" s="44"/>
      <c r="K1277" s="44"/>
      <c r="L1277" s="47"/>
      <c r="M1277" s="47"/>
      <c r="N1277" s="49" t="e">
        <f aca="false">_xlfn.IFS(AND(I1277="PE",M1277="NÓMINA ENERO"),1,AND(I1277="PE",M1277="NÓMINA FEBRERO"),2,AND(I1277="PE",M1277="NÓMINA MARZO"),3,AND(I1277="PE",M1277="NÓMINA ABRIL"),4,AND(I1277="PE",M1277="NÓMINA MAYO"),5,AND(I1277="PE",M1277="NÓMINA JUNIO"),6,AND(I1277="PE",M1277="NÓMINA JULIO"),7,AND(I1277="PE",M1277="NÓMINA AGOSTO"),8,AND(I1277="PE",M1277="NÓMINA SEPTIEMBRE"),9,AND(I1277="PE",M1277="NÓMINA OCTUBRE"),10,AND(I1277="PE",M1277="NÓMINA NOVIEMBRE"),11,AND(I1277="PE",M1277="NÓMINA DICIEMBRE"),12,AND(I1277="PC",M1277="NÓMINA ENERO"),1,AND(I1277="PC",M1277="NÓMINA FEBRERO"),2,AND(I1277="PC",M1277="NÓMINA MARZO"),3,AND(I1277="PC",M1277="NÓMINA ABRIL"),4,AND(I1277="PC",M1277="NÓMINA MAYO"),5,AND(I1277="PC",M1277="NÓMINA JUNIO"),6,AND(I1277="PC",M1277="NÓMINA JULIO"),7,AND(I1277="PC",M1277="NÓMINA AGOSTO"),8,AND(I1277="PC",M1277="NÓMINA SEPTIEMBRE"),9,AND(I1277="PC",M1277="NÓMINA OCTUBRE"),10,AND(I1277="PC",M1277="NÓMINA NOVIEMBRE"),11,AND(I1277="PC",M1277="NÓMINA DICIEMBRE"),12,I1277="VCF"," ",I1277="VSF"," ",I1277="SUB"," ",I1277="ADQBYS"," ",I1277="CONV"," ")</f>
        <v>#N/A</v>
      </c>
      <c r="O1277" s="50"/>
      <c r="P1277" s="51"/>
      <c r="Q1277" s="51" t="n">
        <f aca="false">ROUND((O1277*P1277)*0.15,2)</f>
        <v>0</v>
      </c>
      <c r="R1277" s="52" t="e">
        <f aca="false">_xlfn.IFS(I1277="PE","NO RELLENAR",I1277="PC","NO RELLENAR",I1277="SUB","NO RELLENAR",I1277="ADQBYS","NO RELLENAR",I1277="CONV","NO RELLENAR",I1277="VSF","RELLENAR",I1277="VCF","RELLENAR")</f>
        <v>#N/A</v>
      </c>
      <c r="S1277" s="53"/>
      <c r="T1277" s="53"/>
      <c r="U1277" s="54"/>
      <c r="V1277" s="55"/>
      <c r="W1277" s="54"/>
      <c r="X1277" s="55"/>
      <c r="Y1277" s="51"/>
      <c r="Z1277" s="51"/>
      <c r="AA1277" s="51"/>
      <c r="AB1277" s="51"/>
      <c r="AC1277" s="51"/>
      <c r="AD1277" s="51"/>
      <c r="AE1277" s="51"/>
      <c r="AF1277" s="51"/>
      <c r="AG1277" s="51"/>
      <c r="AH1277" s="51"/>
      <c r="AI1277" s="51"/>
      <c r="AJ1277" s="51"/>
      <c r="AK1277" s="51"/>
      <c r="AL1277" s="51"/>
      <c r="AM1277" s="54"/>
      <c r="AN1277" s="51"/>
      <c r="AO1277" s="54"/>
      <c r="AP1277" s="51"/>
      <c r="AQ1277" s="54"/>
      <c r="AR1277" s="51"/>
      <c r="AS1277" s="53" t="n">
        <v>0</v>
      </c>
      <c r="AT1277" s="53" t="n">
        <v>0</v>
      </c>
      <c r="AU1277" s="53" t="e">
        <f aca="false">_xlfn.IFS(I1277="PE",0,I1277="PC",0,I1277="VCF",ROUND(AS1277*AV1277,2),I1277="VSF",ROUND(AS1277*AV1277,2),I1277="SUB",ROUND(AS1277*AV1277,2),I1277="ADQBYS",ROUND(AS1277*AV1277,2),I1277="CONV",ROUND(AS1277*AV1277,2))</f>
        <v>#N/A</v>
      </c>
      <c r="AV1277" s="56"/>
      <c r="AW1277" s="57" t="e">
        <f aca="false">_xlfn.IFS(I1277="PE",ROUND((O1277*P1277)+Q1277,2),I1277="PC",ROUND((O1277*P1277)+Q1277,2),AND(I1277="VCF",BA1277="SI"),AS1277+AU1277,AND(I1277="VCF",BA1277="NO"),AS1277,AND(I1277="VSF",BA1277="SI"),AS1277+AU1277+Y1277+Z1277,AND(I1277="VSF",BA1277="NO"),AS1277+Y1277+Z1277,AND(I1277="SUB",BA1277="SI"),AS1277+AU1277,AND(I1277="SUB",BA1277="NO"),AS1277,AND(I1277="ADQBYS",BA1277="SI"),AS1277+AU1277,AND(I1277="ADQBYS",BA1277="NO"),AS1277,AND(I1277="CONV",BA1277="SI"),AS1277+AU1277,AND(I1277="CONV",BA1277="NO"),AS1277)</f>
        <v>#N/A</v>
      </c>
      <c r="AX1277" s="53"/>
      <c r="AY1277" s="58"/>
      <c r="AZ1277" s="51"/>
      <c r="BA1277" s="59"/>
    </row>
    <row r="1278" customFormat="false" ht="18.6" hidden="false" customHeight="true" outlineLevel="0" collapsed="false">
      <c r="A1278" s="43"/>
      <c r="B1278" s="44"/>
      <c r="C1278" s="44"/>
      <c r="D1278" s="44"/>
      <c r="E1278" s="44"/>
      <c r="F1278" s="44"/>
      <c r="G1278" s="44"/>
      <c r="H1278" s="45"/>
      <c r="I1278" s="44"/>
      <c r="J1278" s="44"/>
      <c r="K1278" s="44"/>
      <c r="L1278" s="47"/>
      <c r="M1278" s="47"/>
      <c r="N1278" s="49" t="e">
        <f aca="false">_xlfn.IFS(AND(I1278="PE",M1278="NÓMINA ENERO"),1,AND(I1278="PE",M1278="NÓMINA FEBRERO"),2,AND(I1278="PE",M1278="NÓMINA MARZO"),3,AND(I1278="PE",M1278="NÓMINA ABRIL"),4,AND(I1278="PE",M1278="NÓMINA MAYO"),5,AND(I1278="PE",M1278="NÓMINA JUNIO"),6,AND(I1278="PE",M1278="NÓMINA JULIO"),7,AND(I1278="PE",M1278="NÓMINA AGOSTO"),8,AND(I1278="PE",M1278="NÓMINA SEPTIEMBRE"),9,AND(I1278="PE",M1278="NÓMINA OCTUBRE"),10,AND(I1278="PE",M1278="NÓMINA NOVIEMBRE"),11,AND(I1278="PE",M1278="NÓMINA DICIEMBRE"),12,AND(I1278="PC",M1278="NÓMINA ENERO"),1,AND(I1278="PC",M1278="NÓMINA FEBRERO"),2,AND(I1278="PC",M1278="NÓMINA MARZO"),3,AND(I1278="PC",M1278="NÓMINA ABRIL"),4,AND(I1278="PC",M1278="NÓMINA MAYO"),5,AND(I1278="PC",M1278="NÓMINA JUNIO"),6,AND(I1278="PC",M1278="NÓMINA JULIO"),7,AND(I1278="PC",M1278="NÓMINA AGOSTO"),8,AND(I1278="PC",M1278="NÓMINA SEPTIEMBRE"),9,AND(I1278="PC",M1278="NÓMINA OCTUBRE"),10,AND(I1278="PC",M1278="NÓMINA NOVIEMBRE"),11,AND(I1278="PC",M1278="NÓMINA DICIEMBRE"),12,I1278="VCF"," ",I1278="VSF"," ",I1278="SUB"," ",I1278="ADQBYS"," ",I1278="CONV"," ")</f>
        <v>#N/A</v>
      </c>
      <c r="O1278" s="50"/>
      <c r="P1278" s="51"/>
      <c r="Q1278" s="51" t="n">
        <f aca="false">ROUND((O1278*P1278)*0.15,2)</f>
        <v>0</v>
      </c>
      <c r="R1278" s="52" t="e">
        <f aca="false">_xlfn.IFS(I1278="PE","NO RELLENAR",I1278="PC","NO RELLENAR",I1278="SUB","NO RELLENAR",I1278="ADQBYS","NO RELLENAR",I1278="CONV","NO RELLENAR",I1278="VSF","RELLENAR",I1278="VCF","RELLENAR")</f>
        <v>#N/A</v>
      </c>
      <c r="S1278" s="53"/>
      <c r="T1278" s="53"/>
      <c r="U1278" s="54"/>
      <c r="V1278" s="55"/>
      <c r="W1278" s="54"/>
      <c r="X1278" s="55"/>
      <c r="Y1278" s="51"/>
      <c r="Z1278" s="51"/>
      <c r="AA1278" s="51"/>
      <c r="AB1278" s="51"/>
      <c r="AC1278" s="51"/>
      <c r="AD1278" s="51"/>
      <c r="AE1278" s="51"/>
      <c r="AF1278" s="51"/>
      <c r="AG1278" s="51"/>
      <c r="AH1278" s="51"/>
      <c r="AI1278" s="51"/>
      <c r="AJ1278" s="51"/>
      <c r="AK1278" s="51"/>
      <c r="AL1278" s="51"/>
      <c r="AM1278" s="54"/>
      <c r="AN1278" s="51"/>
      <c r="AO1278" s="54"/>
      <c r="AP1278" s="51"/>
      <c r="AQ1278" s="54"/>
      <c r="AR1278" s="51"/>
      <c r="AS1278" s="53" t="n">
        <v>0</v>
      </c>
      <c r="AT1278" s="53" t="n">
        <v>0</v>
      </c>
      <c r="AU1278" s="53" t="e">
        <f aca="false">_xlfn.IFS(I1278="PE",0,I1278="PC",0,I1278="VCF",ROUND(AS1278*AV1278,2),I1278="VSF",ROUND(AS1278*AV1278,2),I1278="SUB",ROUND(AS1278*AV1278,2),I1278="ADQBYS",ROUND(AS1278*AV1278,2),I1278="CONV",ROUND(AS1278*AV1278,2))</f>
        <v>#N/A</v>
      </c>
      <c r="AV1278" s="56"/>
      <c r="AW1278" s="57" t="e">
        <f aca="false">_xlfn.IFS(I1278="PE",ROUND((O1278*P1278)+Q1278,2),I1278="PC",ROUND((O1278*P1278)+Q1278,2),AND(I1278="VCF",BA1278="SI"),AS1278+AU1278,AND(I1278="VCF",BA1278="NO"),AS1278,AND(I1278="VSF",BA1278="SI"),AS1278+AU1278+Y1278+Z1278,AND(I1278="VSF",BA1278="NO"),AS1278+Y1278+Z1278,AND(I1278="SUB",BA1278="SI"),AS1278+AU1278,AND(I1278="SUB",BA1278="NO"),AS1278,AND(I1278="ADQBYS",BA1278="SI"),AS1278+AU1278,AND(I1278="ADQBYS",BA1278="NO"),AS1278,AND(I1278="CONV",BA1278="SI"),AS1278+AU1278,AND(I1278="CONV",BA1278="NO"),AS1278)</f>
        <v>#N/A</v>
      </c>
      <c r="AX1278" s="53"/>
      <c r="AY1278" s="58"/>
      <c r="AZ1278" s="51"/>
      <c r="BA1278" s="59"/>
    </row>
    <row r="1279" customFormat="false" ht="18.6" hidden="false" customHeight="true" outlineLevel="0" collapsed="false">
      <c r="A1279" s="43"/>
      <c r="B1279" s="44"/>
      <c r="C1279" s="44"/>
      <c r="D1279" s="44"/>
      <c r="E1279" s="44"/>
      <c r="F1279" s="44"/>
      <c r="G1279" s="44"/>
      <c r="H1279" s="45"/>
      <c r="I1279" s="44"/>
      <c r="J1279" s="44"/>
      <c r="K1279" s="44"/>
      <c r="L1279" s="47"/>
      <c r="M1279" s="47"/>
      <c r="N1279" s="49" t="e">
        <f aca="false">_xlfn.IFS(AND(I1279="PE",M1279="NÓMINA ENERO"),1,AND(I1279="PE",M1279="NÓMINA FEBRERO"),2,AND(I1279="PE",M1279="NÓMINA MARZO"),3,AND(I1279="PE",M1279="NÓMINA ABRIL"),4,AND(I1279="PE",M1279="NÓMINA MAYO"),5,AND(I1279="PE",M1279="NÓMINA JUNIO"),6,AND(I1279="PE",M1279="NÓMINA JULIO"),7,AND(I1279="PE",M1279="NÓMINA AGOSTO"),8,AND(I1279="PE",M1279="NÓMINA SEPTIEMBRE"),9,AND(I1279="PE",M1279="NÓMINA OCTUBRE"),10,AND(I1279="PE",M1279="NÓMINA NOVIEMBRE"),11,AND(I1279="PE",M1279="NÓMINA DICIEMBRE"),12,AND(I1279="PC",M1279="NÓMINA ENERO"),1,AND(I1279="PC",M1279="NÓMINA FEBRERO"),2,AND(I1279="PC",M1279="NÓMINA MARZO"),3,AND(I1279="PC",M1279="NÓMINA ABRIL"),4,AND(I1279="PC",M1279="NÓMINA MAYO"),5,AND(I1279="PC",M1279="NÓMINA JUNIO"),6,AND(I1279="PC",M1279="NÓMINA JULIO"),7,AND(I1279="PC",M1279="NÓMINA AGOSTO"),8,AND(I1279="PC",M1279="NÓMINA SEPTIEMBRE"),9,AND(I1279="PC",M1279="NÓMINA OCTUBRE"),10,AND(I1279="PC",M1279="NÓMINA NOVIEMBRE"),11,AND(I1279="PC",M1279="NÓMINA DICIEMBRE"),12,I1279="VCF"," ",I1279="VSF"," ",I1279="SUB"," ",I1279="ADQBYS"," ",I1279="CONV"," ")</f>
        <v>#N/A</v>
      </c>
      <c r="O1279" s="50"/>
      <c r="P1279" s="51"/>
      <c r="Q1279" s="51" t="n">
        <f aca="false">ROUND((O1279*P1279)*0.15,2)</f>
        <v>0</v>
      </c>
      <c r="R1279" s="52" t="e">
        <f aca="false">_xlfn.IFS(I1279="PE","NO RELLENAR",I1279="PC","NO RELLENAR",I1279="SUB","NO RELLENAR",I1279="ADQBYS","NO RELLENAR",I1279="CONV","NO RELLENAR",I1279="VSF","RELLENAR",I1279="VCF","RELLENAR")</f>
        <v>#N/A</v>
      </c>
      <c r="S1279" s="53"/>
      <c r="T1279" s="53"/>
      <c r="U1279" s="54"/>
      <c r="V1279" s="55"/>
      <c r="W1279" s="54"/>
      <c r="X1279" s="55"/>
      <c r="Y1279" s="51"/>
      <c r="Z1279" s="51"/>
      <c r="AA1279" s="51"/>
      <c r="AB1279" s="51"/>
      <c r="AC1279" s="51"/>
      <c r="AD1279" s="51"/>
      <c r="AE1279" s="51"/>
      <c r="AF1279" s="51"/>
      <c r="AG1279" s="51"/>
      <c r="AH1279" s="51"/>
      <c r="AI1279" s="51"/>
      <c r="AJ1279" s="51"/>
      <c r="AK1279" s="51"/>
      <c r="AL1279" s="51"/>
      <c r="AM1279" s="54"/>
      <c r="AN1279" s="51"/>
      <c r="AO1279" s="54"/>
      <c r="AP1279" s="51"/>
      <c r="AQ1279" s="54"/>
      <c r="AR1279" s="51"/>
      <c r="AS1279" s="53" t="n">
        <v>0</v>
      </c>
      <c r="AT1279" s="53" t="n">
        <v>0</v>
      </c>
      <c r="AU1279" s="53" t="e">
        <f aca="false">_xlfn.IFS(I1279="PE",0,I1279="PC",0,I1279="VCF",ROUND(AS1279*AV1279,2),I1279="VSF",ROUND(AS1279*AV1279,2),I1279="SUB",ROUND(AS1279*AV1279,2),I1279="ADQBYS",ROUND(AS1279*AV1279,2),I1279="CONV",ROUND(AS1279*AV1279,2))</f>
        <v>#N/A</v>
      </c>
      <c r="AV1279" s="56"/>
      <c r="AW1279" s="57" t="e">
        <f aca="false">_xlfn.IFS(I1279="PE",ROUND((O1279*P1279)+Q1279,2),I1279="PC",ROUND((O1279*P1279)+Q1279,2),AND(I1279="VCF",BA1279="SI"),AS1279+AU1279,AND(I1279="VCF",BA1279="NO"),AS1279,AND(I1279="VSF",BA1279="SI"),AS1279+AU1279+Y1279+Z1279,AND(I1279="VSF",BA1279="NO"),AS1279+Y1279+Z1279,AND(I1279="SUB",BA1279="SI"),AS1279+AU1279,AND(I1279="SUB",BA1279="NO"),AS1279,AND(I1279="ADQBYS",BA1279="SI"),AS1279+AU1279,AND(I1279="ADQBYS",BA1279="NO"),AS1279,AND(I1279="CONV",BA1279="SI"),AS1279+AU1279,AND(I1279="CONV",BA1279="NO"),AS1279)</f>
        <v>#N/A</v>
      </c>
      <c r="AX1279" s="53"/>
      <c r="AY1279" s="58"/>
      <c r="AZ1279" s="51"/>
      <c r="BA1279" s="59"/>
    </row>
    <row r="1280" customFormat="false" ht="18.6" hidden="false" customHeight="true" outlineLevel="0" collapsed="false">
      <c r="A1280" s="43"/>
      <c r="B1280" s="44"/>
      <c r="C1280" s="44"/>
      <c r="D1280" s="44"/>
      <c r="E1280" s="44"/>
      <c r="F1280" s="44"/>
      <c r="G1280" s="44"/>
      <c r="H1280" s="45"/>
      <c r="I1280" s="44"/>
      <c r="J1280" s="44"/>
      <c r="K1280" s="44"/>
      <c r="L1280" s="47"/>
      <c r="M1280" s="47"/>
      <c r="N1280" s="49" t="e">
        <f aca="false">_xlfn.IFS(AND(I1280="PE",M1280="NÓMINA ENERO"),1,AND(I1280="PE",M1280="NÓMINA FEBRERO"),2,AND(I1280="PE",M1280="NÓMINA MARZO"),3,AND(I1280="PE",M1280="NÓMINA ABRIL"),4,AND(I1280="PE",M1280="NÓMINA MAYO"),5,AND(I1280="PE",M1280="NÓMINA JUNIO"),6,AND(I1280="PE",M1280="NÓMINA JULIO"),7,AND(I1280="PE",M1280="NÓMINA AGOSTO"),8,AND(I1280="PE",M1280="NÓMINA SEPTIEMBRE"),9,AND(I1280="PE",M1280="NÓMINA OCTUBRE"),10,AND(I1280="PE",M1280="NÓMINA NOVIEMBRE"),11,AND(I1280="PE",M1280="NÓMINA DICIEMBRE"),12,AND(I1280="PC",M1280="NÓMINA ENERO"),1,AND(I1280="PC",M1280="NÓMINA FEBRERO"),2,AND(I1280="PC",M1280="NÓMINA MARZO"),3,AND(I1280="PC",M1280="NÓMINA ABRIL"),4,AND(I1280="PC",M1280="NÓMINA MAYO"),5,AND(I1280="PC",M1280="NÓMINA JUNIO"),6,AND(I1280="PC",M1280="NÓMINA JULIO"),7,AND(I1280="PC",M1280="NÓMINA AGOSTO"),8,AND(I1280="PC",M1280="NÓMINA SEPTIEMBRE"),9,AND(I1280="PC",M1280="NÓMINA OCTUBRE"),10,AND(I1280="PC",M1280="NÓMINA NOVIEMBRE"),11,AND(I1280="PC",M1280="NÓMINA DICIEMBRE"),12,I1280="VCF"," ",I1280="VSF"," ",I1280="SUB"," ",I1280="ADQBYS"," ",I1280="CONV"," ")</f>
        <v>#N/A</v>
      </c>
      <c r="O1280" s="50"/>
      <c r="P1280" s="51"/>
      <c r="Q1280" s="51" t="n">
        <f aca="false">ROUND((O1280*P1280)*0.15,2)</f>
        <v>0</v>
      </c>
      <c r="R1280" s="52" t="e">
        <f aca="false">_xlfn.IFS(I1280="PE","NO RELLENAR",I1280="PC","NO RELLENAR",I1280="SUB","NO RELLENAR",I1280="ADQBYS","NO RELLENAR",I1280="CONV","NO RELLENAR",I1280="VSF","RELLENAR",I1280="VCF","RELLENAR")</f>
        <v>#N/A</v>
      </c>
      <c r="S1280" s="53"/>
      <c r="T1280" s="53"/>
      <c r="U1280" s="54"/>
      <c r="V1280" s="55"/>
      <c r="W1280" s="54"/>
      <c r="X1280" s="55"/>
      <c r="Y1280" s="51"/>
      <c r="Z1280" s="51"/>
      <c r="AA1280" s="51"/>
      <c r="AB1280" s="51"/>
      <c r="AC1280" s="51"/>
      <c r="AD1280" s="51"/>
      <c r="AE1280" s="51"/>
      <c r="AF1280" s="51"/>
      <c r="AG1280" s="51"/>
      <c r="AH1280" s="51"/>
      <c r="AI1280" s="51"/>
      <c r="AJ1280" s="51"/>
      <c r="AK1280" s="51"/>
      <c r="AL1280" s="51"/>
      <c r="AM1280" s="54"/>
      <c r="AN1280" s="51"/>
      <c r="AO1280" s="54"/>
      <c r="AP1280" s="51"/>
      <c r="AQ1280" s="54"/>
      <c r="AR1280" s="51"/>
      <c r="AS1280" s="53" t="n">
        <v>0</v>
      </c>
      <c r="AT1280" s="53" t="n">
        <v>0</v>
      </c>
      <c r="AU1280" s="53" t="e">
        <f aca="false">_xlfn.IFS(I1280="PE",0,I1280="PC",0,I1280="VCF",ROUND(AS1280*AV1280,2),I1280="VSF",ROUND(AS1280*AV1280,2),I1280="SUB",ROUND(AS1280*AV1280,2),I1280="ADQBYS",ROUND(AS1280*AV1280,2),I1280="CONV",ROUND(AS1280*AV1280,2))</f>
        <v>#N/A</v>
      </c>
      <c r="AV1280" s="56"/>
      <c r="AW1280" s="57" t="e">
        <f aca="false">_xlfn.IFS(I1280="PE",ROUND((O1280*P1280)+Q1280,2),I1280="PC",ROUND((O1280*P1280)+Q1280,2),AND(I1280="VCF",BA1280="SI"),AS1280+AU1280,AND(I1280="VCF",BA1280="NO"),AS1280,AND(I1280="VSF",BA1280="SI"),AS1280+AU1280+Y1280+Z1280,AND(I1280="VSF",BA1280="NO"),AS1280+Y1280+Z1280,AND(I1280="SUB",BA1280="SI"),AS1280+AU1280,AND(I1280="SUB",BA1280="NO"),AS1280,AND(I1280="ADQBYS",BA1280="SI"),AS1280+AU1280,AND(I1280="ADQBYS",BA1280="NO"),AS1280,AND(I1280="CONV",BA1280="SI"),AS1280+AU1280,AND(I1280="CONV",BA1280="NO"),AS1280)</f>
        <v>#N/A</v>
      </c>
      <c r="AX1280" s="53"/>
      <c r="AY1280" s="58"/>
      <c r="AZ1280" s="51"/>
      <c r="BA1280" s="59"/>
    </row>
    <row r="1281" customFormat="false" ht="18.6" hidden="false" customHeight="true" outlineLevel="0" collapsed="false">
      <c r="A1281" s="43"/>
      <c r="B1281" s="44"/>
      <c r="C1281" s="44"/>
      <c r="D1281" s="44"/>
      <c r="E1281" s="44"/>
      <c r="F1281" s="44"/>
      <c r="G1281" s="44"/>
      <c r="H1281" s="45"/>
      <c r="I1281" s="44"/>
      <c r="J1281" s="44"/>
      <c r="K1281" s="44"/>
      <c r="L1281" s="47"/>
      <c r="M1281" s="47"/>
      <c r="N1281" s="49" t="e">
        <f aca="false">_xlfn.IFS(AND(I1281="PE",M1281="NÓMINA ENERO"),1,AND(I1281="PE",M1281="NÓMINA FEBRERO"),2,AND(I1281="PE",M1281="NÓMINA MARZO"),3,AND(I1281="PE",M1281="NÓMINA ABRIL"),4,AND(I1281="PE",M1281="NÓMINA MAYO"),5,AND(I1281="PE",M1281="NÓMINA JUNIO"),6,AND(I1281="PE",M1281="NÓMINA JULIO"),7,AND(I1281="PE",M1281="NÓMINA AGOSTO"),8,AND(I1281="PE",M1281="NÓMINA SEPTIEMBRE"),9,AND(I1281="PE",M1281="NÓMINA OCTUBRE"),10,AND(I1281="PE",M1281="NÓMINA NOVIEMBRE"),11,AND(I1281="PE",M1281="NÓMINA DICIEMBRE"),12,AND(I1281="PC",M1281="NÓMINA ENERO"),1,AND(I1281="PC",M1281="NÓMINA FEBRERO"),2,AND(I1281="PC",M1281="NÓMINA MARZO"),3,AND(I1281="PC",M1281="NÓMINA ABRIL"),4,AND(I1281="PC",M1281="NÓMINA MAYO"),5,AND(I1281="PC",M1281="NÓMINA JUNIO"),6,AND(I1281="PC",M1281="NÓMINA JULIO"),7,AND(I1281="PC",M1281="NÓMINA AGOSTO"),8,AND(I1281="PC",M1281="NÓMINA SEPTIEMBRE"),9,AND(I1281="PC",M1281="NÓMINA OCTUBRE"),10,AND(I1281="PC",M1281="NÓMINA NOVIEMBRE"),11,AND(I1281="PC",M1281="NÓMINA DICIEMBRE"),12,I1281="VCF"," ",I1281="VSF"," ",I1281="SUB"," ",I1281="ADQBYS"," ",I1281="CONV"," ")</f>
        <v>#N/A</v>
      </c>
      <c r="O1281" s="50"/>
      <c r="P1281" s="51"/>
      <c r="Q1281" s="51" t="n">
        <f aca="false">ROUND((O1281*P1281)*0.15,2)</f>
        <v>0</v>
      </c>
      <c r="R1281" s="52" t="e">
        <f aca="false">_xlfn.IFS(I1281="PE","NO RELLENAR",I1281="PC","NO RELLENAR",I1281="SUB","NO RELLENAR",I1281="ADQBYS","NO RELLENAR",I1281="CONV","NO RELLENAR",I1281="VSF","RELLENAR",I1281="VCF","RELLENAR")</f>
        <v>#N/A</v>
      </c>
      <c r="S1281" s="53"/>
      <c r="T1281" s="53"/>
      <c r="U1281" s="54"/>
      <c r="V1281" s="55"/>
      <c r="W1281" s="54"/>
      <c r="X1281" s="55"/>
      <c r="Y1281" s="51"/>
      <c r="Z1281" s="51"/>
      <c r="AA1281" s="51"/>
      <c r="AB1281" s="51"/>
      <c r="AC1281" s="51"/>
      <c r="AD1281" s="51"/>
      <c r="AE1281" s="51"/>
      <c r="AF1281" s="51"/>
      <c r="AG1281" s="51"/>
      <c r="AH1281" s="51"/>
      <c r="AI1281" s="51"/>
      <c r="AJ1281" s="51"/>
      <c r="AK1281" s="51"/>
      <c r="AL1281" s="51"/>
      <c r="AM1281" s="54"/>
      <c r="AN1281" s="51"/>
      <c r="AO1281" s="54"/>
      <c r="AP1281" s="51"/>
      <c r="AQ1281" s="54"/>
      <c r="AR1281" s="51"/>
      <c r="AS1281" s="53" t="n">
        <v>0</v>
      </c>
      <c r="AT1281" s="53" t="n">
        <v>0</v>
      </c>
      <c r="AU1281" s="53" t="e">
        <f aca="false">_xlfn.IFS(I1281="PE",0,I1281="PC",0,I1281="VCF",ROUND(AS1281*AV1281,2),I1281="VSF",ROUND(AS1281*AV1281,2),I1281="SUB",ROUND(AS1281*AV1281,2),I1281="ADQBYS",ROUND(AS1281*AV1281,2),I1281="CONV",ROUND(AS1281*AV1281,2))</f>
        <v>#N/A</v>
      </c>
      <c r="AV1281" s="56"/>
      <c r="AW1281" s="57" t="e">
        <f aca="false">_xlfn.IFS(I1281="PE",ROUND((O1281*P1281)+Q1281,2),I1281="PC",ROUND((O1281*P1281)+Q1281,2),AND(I1281="VCF",BA1281="SI"),AS1281+AU1281,AND(I1281="VCF",BA1281="NO"),AS1281,AND(I1281="VSF",BA1281="SI"),AS1281+AU1281+Y1281+Z1281,AND(I1281="VSF",BA1281="NO"),AS1281+Y1281+Z1281,AND(I1281="SUB",BA1281="SI"),AS1281+AU1281,AND(I1281="SUB",BA1281="NO"),AS1281,AND(I1281="ADQBYS",BA1281="SI"),AS1281+AU1281,AND(I1281="ADQBYS",BA1281="NO"),AS1281,AND(I1281="CONV",BA1281="SI"),AS1281+AU1281,AND(I1281="CONV",BA1281="NO"),AS1281)</f>
        <v>#N/A</v>
      </c>
      <c r="AX1281" s="53"/>
      <c r="AY1281" s="58"/>
      <c r="AZ1281" s="51"/>
      <c r="BA1281" s="59"/>
    </row>
    <row r="1282" customFormat="false" ht="18.6" hidden="false" customHeight="true" outlineLevel="0" collapsed="false">
      <c r="A1282" s="43"/>
      <c r="B1282" s="44"/>
      <c r="C1282" s="44"/>
      <c r="D1282" s="44"/>
      <c r="E1282" s="44"/>
      <c r="F1282" s="44"/>
      <c r="G1282" s="44"/>
      <c r="H1282" s="45"/>
      <c r="I1282" s="44"/>
      <c r="J1282" s="44"/>
      <c r="K1282" s="44"/>
      <c r="L1282" s="47"/>
      <c r="M1282" s="47"/>
      <c r="N1282" s="49" t="e">
        <f aca="false">_xlfn.IFS(AND(I1282="PE",M1282="NÓMINA ENERO"),1,AND(I1282="PE",M1282="NÓMINA FEBRERO"),2,AND(I1282="PE",M1282="NÓMINA MARZO"),3,AND(I1282="PE",M1282="NÓMINA ABRIL"),4,AND(I1282="PE",M1282="NÓMINA MAYO"),5,AND(I1282="PE",M1282="NÓMINA JUNIO"),6,AND(I1282="PE",M1282="NÓMINA JULIO"),7,AND(I1282="PE",M1282="NÓMINA AGOSTO"),8,AND(I1282="PE",M1282="NÓMINA SEPTIEMBRE"),9,AND(I1282="PE",M1282="NÓMINA OCTUBRE"),10,AND(I1282="PE",M1282="NÓMINA NOVIEMBRE"),11,AND(I1282="PE",M1282="NÓMINA DICIEMBRE"),12,AND(I1282="PC",M1282="NÓMINA ENERO"),1,AND(I1282="PC",M1282="NÓMINA FEBRERO"),2,AND(I1282="PC",M1282="NÓMINA MARZO"),3,AND(I1282="PC",M1282="NÓMINA ABRIL"),4,AND(I1282="PC",M1282="NÓMINA MAYO"),5,AND(I1282="PC",M1282="NÓMINA JUNIO"),6,AND(I1282="PC",M1282="NÓMINA JULIO"),7,AND(I1282="PC",M1282="NÓMINA AGOSTO"),8,AND(I1282="PC",M1282="NÓMINA SEPTIEMBRE"),9,AND(I1282="PC",M1282="NÓMINA OCTUBRE"),10,AND(I1282="PC",M1282="NÓMINA NOVIEMBRE"),11,AND(I1282="PC",M1282="NÓMINA DICIEMBRE"),12,I1282="VCF"," ",I1282="VSF"," ",I1282="SUB"," ",I1282="ADQBYS"," ",I1282="CONV"," ")</f>
        <v>#N/A</v>
      </c>
      <c r="O1282" s="50"/>
      <c r="P1282" s="51"/>
      <c r="Q1282" s="51" t="n">
        <f aca="false">ROUND((O1282*P1282)*0.15,2)</f>
        <v>0</v>
      </c>
      <c r="R1282" s="52" t="e">
        <f aca="false">_xlfn.IFS(I1282="PE","NO RELLENAR",I1282="PC","NO RELLENAR",I1282="SUB","NO RELLENAR",I1282="ADQBYS","NO RELLENAR",I1282="CONV","NO RELLENAR",I1282="VSF","RELLENAR",I1282="VCF","RELLENAR")</f>
        <v>#N/A</v>
      </c>
      <c r="S1282" s="53"/>
      <c r="T1282" s="53"/>
      <c r="U1282" s="54"/>
      <c r="V1282" s="55"/>
      <c r="W1282" s="54"/>
      <c r="X1282" s="55"/>
      <c r="Y1282" s="51"/>
      <c r="Z1282" s="51"/>
      <c r="AA1282" s="51"/>
      <c r="AB1282" s="51"/>
      <c r="AC1282" s="51"/>
      <c r="AD1282" s="51"/>
      <c r="AE1282" s="51"/>
      <c r="AF1282" s="51"/>
      <c r="AG1282" s="51"/>
      <c r="AH1282" s="51"/>
      <c r="AI1282" s="51"/>
      <c r="AJ1282" s="51"/>
      <c r="AK1282" s="51"/>
      <c r="AL1282" s="51"/>
      <c r="AM1282" s="54"/>
      <c r="AN1282" s="51"/>
      <c r="AO1282" s="54"/>
      <c r="AP1282" s="51"/>
      <c r="AQ1282" s="54"/>
      <c r="AR1282" s="51"/>
      <c r="AS1282" s="53" t="n">
        <v>0</v>
      </c>
      <c r="AT1282" s="53" t="n">
        <v>0</v>
      </c>
      <c r="AU1282" s="53" t="e">
        <f aca="false">_xlfn.IFS(I1282="PE",0,I1282="PC",0,I1282="VCF",ROUND(AS1282*AV1282,2),I1282="VSF",ROUND(AS1282*AV1282,2),I1282="SUB",ROUND(AS1282*AV1282,2),I1282="ADQBYS",ROUND(AS1282*AV1282,2),I1282="CONV",ROUND(AS1282*AV1282,2))</f>
        <v>#N/A</v>
      </c>
      <c r="AV1282" s="56"/>
      <c r="AW1282" s="57" t="e">
        <f aca="false">_xlfn.IFS(I1282="PE",ROUND((O1282*P1282)+Q1282,2),I1282="PC",ROUND((O1282*P1282)+Q1282,2),AND(I1282="VCF",BA1282="SI"),AS1282+AU1282,AND(I1282="VCF",BA1282="NO"),AS1282,AND(I1282="VSF",BA1282="SI"),AS1282+AU1282+Y1282+Z1282,AND(I1282="VSF",BA1282="NO"),AS1282+Y1282+Z1282,AND(I1282="SUB",BA1282="SI"),AS1282+AU1282,AND(I1282="SUB",BA1282="NO"),AS1282,AND(I1282="ADQBYS",BA1282="SI"),AS1282+AU1282,AND(I1282="ADQBYS",BA1282="NO"),AS1282,AND(I1282="CONV",BA1282="SI"),AS1282+AU1282,AND(I1282="CONV",BA1282="NO"),AS1282)</f>
        <v>#N/A</v>
      </c>
      <c r="AX1282" s="53"/>
      <c r="AY1282" s="58"/>
      <c r="AZ1282" s="51"/>
      <c r="BA1282" s="59"/>
    </row>
    <row r="1283" customFormat="false" ht="18.6" hidden="false" customHeight="true" outlineLevel="0" collapsed="false">
      <c r="A1283" s="43"/>
      <c r="B1283" s="44"/>
      <c r="C1283" s="44"/>
      <c r="D1283" s="44"/>
      <c r="E1283" s="44"/>
      <c r="F1283" s="44"/>
      <c r="G1283" s="44"/>
      <c r="H1283" s="45"/>
      <c r="I1283" s="44"/>
      <c r="J1283" s="44"/>
      <c r="K1283" s="44"/>
      <c r="L1283" s="47"/>
      <c r="M1283" s="47"/>
      <c r="N1283" s="49" t="e">
        <f aca="false">_xlfn.IFS(AND(I1283="PE",M1283="NÓMINA ENERO"),1,AND(I1283="PE",M1283="NÓMINA FEBRERO"),2,AND(I1283="PE",M1283="NÓMINA MARZO"),3,AND(I1283="PE",M1283="NÓMINA ABRIL"),4,AND(I1283="PE",M1283="NÓMINA MAYO"),5,AND(I1283="PE",M1283="NÓMINA JUNIO"),6,AND(I1283="PE",M1283="NÓMINA JULIO"),7,AND(I1283="PE",M1283="NÓMINA AGOSTO"),8,AND(I1283="PE",M1283="NÓMINA SEPTIEMBRE"),9,AND(I1283="PE",M1283="NÓMINA OCTUBRE"),10,AND(I1283="PE",M1283="NÓMINA NOVIEMBRE"),11,AND(I1283="PE",M1283="NÓMINA DICIEMBRE"),12,AND(I1283="PC",M1283="NÓMINA ENERO"),1,AND(I1283="PC",M1283="NÓMINA FEBRERO"),2,AND(I1283="PC",M1283="NÓMINA MARZO"),3,AND(I1283="PC",M1283="NÓMINA ABRIL"),4,AND(I1283="PC",M1283="NÓMINA MAYO"),5,AND(I1283="PC",M1283="NÓMINA JUNIO"),6,AND(I1283="PC",M1283="NÓMINA JULIO"),7,AND(I1283="PC",M1283="NÓMINA AGOSTO"),8,AND(I1283="PC",M1283="NÓMINA SEPTIEMBRE"),9,AND(I1283="PC",M1283="NÓMINA OCTUBRE"),10,AND(I1283="PC",M1283="NÓMINA NOVIEMBRE"),11,AND(I1283="PC",M1283="NÓMINA DICIEMBRE"),12,I1283="VCF"," ",I1283="VSF"," ",I1283="SUB"," ",I1283="ADQBYS"," ",I1283="CONV"," ")</f>
        <v>#N/A</v>
      </c>
      <c r="O1283" s="50"/>
      <c r="P1283" s="51"/>
      <c r="Q1283" s="51" t="n">
        <f aca="false">ROUND((O1283*P1283)*0.15,2)</f>
        <v>0</v>
      </c>
      <c r="R1283" s="52" t="e">
        <f aca="false">_xlfn.IFS(I1283="PE","NO RELLENAR",I1283="PC","NO RELLENAR",I1283="SUB","NO RELLENAR",I1283="ADQBYS","NO RELLENAR",I1283="CONV","NO RELLENAR",I1283="VSF","RELLENAR",I1283="VCF","RELLENAR")</f>
        <v>#N/A</v>
      </c>
      <c r="S1283" s="53"/>
      <c r="T1283" s="53"/>
      <c r="U1283" s="54"/>
      <c r="V1283" s="55"/>
      <c r="W1283" s="54"/>
      <c r="X1283" s="55"/>
      <c r="Y1283" s="51"/>
      <c r="Z1283" s="51"/>
      <c r="AA1283" s="51"/>
      <c r="AB1283" s="51"/>
      <c r="AC1283" s="51"/>
      <c r="AD1283" s="51"/>
      <c r="AE1283" s="51"/>
      <c r="AF1283" s="51"/>
      <c r="AG1283" s="51"/>
      <c r="AH1283" s="51"/>
      <c r="AI1283" s="51"/>
      <c r="AJ1283" s="51"/>
      <c r="AK1283" s="51"/>
      <c r="AL1283" s="51"/>
      <c r="AM1283" s="54"/>
      <c r="AN1283" s="51"/>
      <c r="AO1283" s="54"/>
      <c r="AP1283" s="51"/>
      <c r="AQ1283" s="54"/>
      <c r="AR1283" s="51"/>
      <c r="AS1283" s="53" t="n">
        <v>0</v>
      </c>
      <c r="AT1283" s="53" t="n">
        <v>0</v>
      </c>
      <c r="AU1283" s="53" t="e">
        <f aca="false">_xlfn.IFS(I1283="PE",0,I1283="PC",0,I1283="VCF",ROUND(AS1283*AV1283,2),I1283="VSF",ROUND(AS1283*AV1283,2),I1283="SUB",ROUND(AS1283*AV1283,2),I1283="ADQBYS",ROUND(AS1283*AV1283,2),I1283="CONV",ROUND(AS1283*AV1283,2))</f>
        <v>#N/A</v>
      </c>
      <c r="AV1283" s="56"/>
      <c r="AW1283" s="57" t="e">
        <f aca="false">_xlfn.IFS(I1283="PE",ROUND((O1283*P1283)+Q1283,2),I1283="PC",ROUND((O1283*P1283)+Q1283,2),AND(I1283="VCF",BA1283="SI"),AS1283+AU1283,AND(I1283="VCF",BA1283="NO"),AS1283,AND(I1283="VSF",BA1283="SI"),AS1283+AU1283+Y1283+Z1283,AND(I1283="VSF",BA1283="NO"),AS1283+Y1283+Z1283,AND(I1283="SUB",BA1283="SI"),AS1283+AU1283,AND(I1283="SUB",BA1283="NO"),AS1283,AND(I1283="ADQBYS",BA1283="SI"),AS1283+AU1283,AND(I1283="ADQBYS",BA1283="NO"),AS1283,AND(I1283="CONV",BA1283="SI"),AS1283+AU1283,AND(I1283="CONV",BA1283="NO"),AS1283)</f>
        <v>#N/A</v>
      </c>
      <c r="AX1283" s="53"/>
      <c r="AY1283" s="58"/>
      <c r="AZ1283" s="51"/>
      <c r="BA1283" s="59"/>
    </row>
    <row r="1284" customFormat="false" ht="18.6" hidden="false" customHeight="true" outlineLevel="0" collapsed="false">
      <c r="A1284" s="43"/>
      <c r="B1284" s="44"/>
      <c r="C1284" s="44"/>
      <c r="D1284" s="44"/>
      <c r="E1284" s="44"/>
      <c r="F1284" s="44"/>
      <c r="G1284" s="44"/>
      <c r="H1284" s="45"/>
      <c r="I1284" s="44"/>
      <c r="J1284" s="44"/>
      <c r="K1284" s="44"/>
      <c r="L1284" s="47"/>
      <c r="M1284" s="47"/>
      <c r="N1284" s="49" t="e">
        <f aca="false">_xlfn.IFS(AND(I1284="PE",M1284="NÓMINA ENERO"),1,AND(I1284="PE",M1284="NÓMINA FEBRERO"),2,AND(I1284="PE",M1284="NÓMINA MARZO"),3,AND(I1284="PE",M1284="NÓMINA ABRIL"),4,AND(I1284="PE",M1284="NÓMINA MAYO"),5,AND(I1284="PE",M1284="NÓMINA JUNIO"),6,AND(I1284="PE",M1284="NÓMINA JULIO"),7,AND(I1284="PE",M1284="NÓMINA AGOSTO"),8,AND(I1284="PE",M1284="NÓMINA SEPTIEMBRE"),9,AND(I1284="PE",M1284="NÓMINA OCTUBRE"),10,AND(I1284="PE",M1284="NÓMINA NOVIEMBRE"),11,AND(I1284="PE",M1284="NÓMINA DICIEMBRE"),12,AND(I1284="PC",M1284="NÓMINA ENERO"),1,AND(I1284="PC",M1284="NÓMINA FEBRERO"),2,AND(I1284="PC",M1284="NÓMINA MARZO"),3,AND(I1284="PC",M1284="NÓMINA ABRIL"),4,AND(I1284="PC",M1284="NÓMINA MAYO"),5,AND(I1284="PC",M1284="NÓMINA JUNIO"),6,AND(I1284="PC",M1284="NÓMINA JULIO"),7,AND(I1284="PC",M1284="NÓMINA AGOSTO"),8,AND(I1284="PC",M1284="NÓMINA SEPTIEMBRE"),9,AND(I1284="PC",M1284="NÓMINA OCTUBRE"),10,AND(I1284="PC",M1284="NÓMINA NOVIEMBRE"),11,AND(I1284="PC",M1284="NÓMINA DICIEMBRE"),12,I1284="VCF"," ",I1284="VSF"," ",I1284="SUB"," ",I1284="ADQBYS"," ",I1284="CONV"," ")</f>
        <v>#N/A</v>
      </c>
      <c r="O1284" s="50"/>
      <c r="P1284" s="51"/>
      <c r="Q1284" s="51" t="n">
        <f aca="false">ROUND((O1284*P1284)*0.15,2)</f>
        <v>0</v>
      </c>
      <c r="R1284" s="52" t="e">
        <f aca="false">_xlfn.IFS(I1284="PE","NO RELLENAR",I1284="PC","NO RELLENAR",I1284="SUB","NO RELLENAR",I1284="ADQBYS","NO RELLENAR",I1284="CONV","NO RELLENAR",I1284="VSF","RELLENAR",I1284="VCF","RELLENAR")</f>
        <v>#N/A</v>
      </c>
      <c r="S1284" s="53"/>
      <c r="T1284" s="53"/>
      <c r="U1284" s="54"/>
      <c r="V1284" s="55"/>
      <c r="W1284" s="54"/>
      <c r="X1284" s="55"/>
      <c r="Y1284" s="51"/>
      <c r="Z1284" s="51"/>
      <c r="AA1284" s="51"/>
      <c r="AB1284" s="51"/>
      <c r="AC1284" s="51"/>
      <c r="AD1284" s="51"/>
      <c r="AE1284" s="51"/>
      <c r="AF1284" s="51"/>
      <c r="AG1284" s="51"/>
      <c r="AH1284" s="51"/>
      <c r="AI1284" s="51"/>
      <c r="AJ1284" s="51"/>
      <c r="AK1284" s="51"/>
      <c r="AL1284" s="51"/>
      <c r="AM1284" s="54"/>
      <c r="AN1284" s="51"/>
      <c r="AO1284" s="54"/>
      <c r="AP1284" s="51"/>
      <c r="AQ1284" s="54"/>
      <c r="AR1284" s="51"/>
      <c r="AS1284" s="53" t="n">
        <v>0</v>
      </c>
      <c r="AT1284" s="53" t="n">
        <v>0</v>
      </c>
      <c r="AU1284" s="53" t="e">
        <f aca="false">_xlfn.IFS(I1284="PE",0,I1284="PC",0,I1284="VCF",ROUND(AS1284*AV1284,2),I1284="VSF",ROUND(AS1284*AV1284,2),I1284="SUB",ROUND(AS1284*AV1284,2),I1284="ADQBYS",ROUND(AS1284*AV1284,2),I1284="CONV",ROUND(AS1284*AV1284,2))</f>
        <v>#N/A</v>
      </c>
      <c r="AV1284" s="56"/>
      <c r="AW1284" s="57" t="e">
        <f aca="false">_xlfn.IFS(I1284="PE",ROUND((O1284*P1284)+Q1284,2),I1284="PC",ROUND((O1284*P1284)+Q1284,2),AND(I1284="VCF",BA1284="SI"),AS1284+AU1284,AND(I1284="VCF",BA1284="NO"),AS1284,AND(I1284="VSF",BA1284="SI"),AS1284+AU1284+Y1284+Z1284,AND(I1284="VSF",BA1284="NO"),AS1284+Y1284+Z1284,AND(I1284="SUB",BA1284="SI"),AS1284+AU1284,AND(I1284="SUB",BA1284="NO"),AS1284,AND(I1284="ADQBYS",BA1284="SI"),AS1284+AU1284,AND(I1284="ADQBYS",BA1284="NO"),AS1284,AND(I1284="CONV",BA1284="SI"),AS1284+AU1284,AND(I1284="CONV",BA1284="NO"),AS1284)</f>
        <v>#N/A</v>
      </c>
      <c r="AX1284" s="53"/>
      <c r="AY1284" s="58"/>
      <c r="AZ1284" s="51"/>
      <c r="BA1284" s="59"/>
    </row>
    <row r="1285" customFormat="false" ht="18.6" hidden="false" customHeight="true" outlineLevel="0" collapsed="false">
      <c r="A1285" s="43"/>
      <c r="B1285" s="44"/>
      <c r="C1285" s="44"/>
      <c r="D1285" s="44"/>
      <c r="E1285" s="44"/>
      <c r="F1285" s="44"/>
      <c r="G1285" s="44"/>
      <c r="H1285" s="45"/>
      <c r="I1285" s="44"/>
      <c r="J1285" s="44"/>
      <c r="K1285" s="44"/>
      <c r="L1285" s="47"/>
      <c r="M1285" s="47"/>
      <c r="N1285" s="49" t="e">
        <f aca="false">_xlfn.IFS(AND(I1285="PE",M1285="NÓMINA ENERO"),1,AND(I1285="PE",M1285="NÓMINA FEBRERO"),2,AND(I1285="PE",M1285="NÓMINA MARZO"),3,AND(I1285="PE",M1285="NÓMINA ABRIL"),4,AND(I1285="PE",M1285="NÓMINA MAYO"),5,AND(I1285="PE",M1285="NÓMINA JUNIO"),6,AND(I1285="PE",M1285="NÓMINA JULIO"),7,AND(I1285="PE",M1285="NÓMINA AGOSTO"),8,AND(I1285="PE",M1285="NÓMINA SEPTIEMBRE"),9,AND(I1285="PE",M1285="NÓMINA OCTUBRE"),10,AND(I1285="PE",M1285="NÓMINA NOVIEMBRE"),11,AND(I1285="PE",M1285="NÓMINA DICIEMBRE"),12,AND(I1285="PC",M1285="NÓMINA ENERO"),1,AND(I1285="PC",M1285="NÓMINA FEBRERO"),2,AND(I1285="PC",M1285="NÓMINA MARZO"),3,AND(I1285="PC",M1285="NÓMINA ABRIL"),4,AND(I1285="PC",M1285="NÓMINA MAYO"),5,AND(I1285="PC",M1285="NÓMINA JUNIO"),6,AND(I1285="PC",M1285="NÓMINA JULIO"),7,AND(I1285="PC",M1285="NÓMINA AGOSTO"),8,AND(I1285="PC",M1285="NÓMINA SEPTIEMBRE"),9,AND(I1285="PC",M1285="NÓMINA OCTUBRE"),10,AND(I1285="PC",M1285="NÓMINA NOVIEMBRE"),11,AND(I1285="PC",M1285="NÓMINA DICIEMBRE"),12,I1285="VCF"," ",I1285="VSF"," ",I1285="SUB"," ",I1285="ADQBYS"," ",I1285="CONV"," ")</f>
        <v>#N/A</v>
      </c>
      <c r="O1285" s="50"/>
      <c r="P1285" s="51"/>
      <c r="Q1285" s="51" t="n">
        <f aca="false">ROUND((O1285*P1285)*0.15,2)</f>
        <v>0</v>
      </c>
      <c r="R1285" s="52" t="e">
        <f aca="false">_xlfn.IFS(I1285="PE","NO RELLENAR",I1285="PC","NO RELLENAR",I1285="SUB","NO RELLENAR",I1285="ADQBYS","NO RELLENAR",I1285="CONV","NO RELLENAR",I1285="VSF","RELLENAR",I1285="VCF","RELLENAR")</f>
        <v>#N/A</v>
      </c>
      <c r="S1285" s="53"/>
      <c r="T1285" s="53"/>
      <c r="U1285" s="54"/>
      <c r="V1285" s="55"/>
      <c r="W1285" s="54"/>
      <c r="X1285" s="55"/>
      <c r="Y1285" s="51"/>
      <c r="Z1285" s="51"/>
      <c r="AA1285" s="51"/>
      <c r="AB1285" s="51"/>
      <c r="AC1285" s="51"/>
      <c r="AD1285" s="51"/>
      <c r="AE1285" s="51"/>
      <c r="AF1285" s="51"/>
      <c r="AG1285" s="51"/>
      <c r="AH1285" s="51"/>
      <c r="AI1285" s="51"/>
      <c r="AJ1285" s="51"/>
      <c r="AK1285" s="51"/>
      <c r="AL1285" s="51"/>
      <c r="AM1285" s="54"/>
      <c r="AN1285" s="51"/>
      <c r="AO1285" s="54"/>
      <c r="AP1285" s="51"/>
      <c r="AQ1285" s="54"/>
      <c r="AR1285" s="51"/>
      <c r="AS1285" s="53" t="n">
        <v>0</v>
      </c>
      <c r="AT1285" s="53" t="n">
        <v>0</v>
      </c>
      <c r="AU1285" s="53" t="e">
        <f aca="false">_xlfn.IFS(I1285="PE",0,I1285="PC",0,I1285="VCF",ROUND(AS1285*AV1285,2),I1285="VSF",ROUND(AS1285*AV1285,2),I1285="SUB",ROUND(AS1285*AV1285,2),I1285="ADQBYS",ROUND(AS1285*AV1285,2),I1285="CONV",ROUND(AS1285*AV1285,2))</f>
        <v>#N/A</v>
      </c>
      <c r="AV1285" s="56"/>
      <c r="AW1285" s="57" t="e">
        <f aca="false">_xlfn.IFS(I1285="PE",ROUND((O1285*P1285)+Q1285,2),I1285="PC",ROUND((O1285*P1285)+Q1285,2),AND(I1285="VCF",BA1285="SI"),AS1285+AU1285,AND(I1285="VCF",BA1285="NO"),AS1285,AND(I1285="VSF",BA1285="SI"),AS1285+AU1285+Y1285+Z1285,AND(I1285="VSF",BA1285="NO"),AS1285+Y1285+Z1285,AND(I1285="SUB",BA1285="SI"),AS1285+AU1285,AND(I1285="SUB",BA1285="NO"),AS1285,AND(I1285="ADQBYS",BA1285="SI"),AS1285+AU1285,AND(I1285="ADQBYS",BA1285="NO"),AS1285,AND(I1285="CONV",BA1285="SI"),AS1285+AU1285,AND(I1285="CONV",BA1285="NO"),AS1285)</f>
        <v>#N/A</v>
      </c>
      <c r="AX1285" s="53"/>
      <c r="AY1285" s="58"/>
      <c r="AZ1285" s="51"/>
      <c r="BA1285" s="59"/>
    </row>
    <row r="1286" customFormat="false" ht="18.6" hidden="false" customHeight="true" outlineLevel="0" collapsed="false">
      <c r="A1286" s="43"/>
      <c r="B1286" s="44"/>
      <c r="C1286" s="44"/>
      <c r="D1286" s="44"/>
      <c r="E1286" s="44"/>
      <c r="F1286" s="44"/>
      <c r="G1286" s="44"/>
      <c r="H1286" s="45"/>
      <c r="I1286" s="44"/>
      <c r="J1286" s="44"/>
      <c r="K1286" s="44"/>
      <c r="L1286" s="47"/>
      <c r="M1286" s="47"/>
      <c r="N1286" s="49" t="e">
        <f aca="false">_xlfn.IFS(AND(I1286="PE",M1286="NÓMINA ENERO"),1,AND(I1286="PE",M1286="NÓMINA FEBRERO"),2,AND(I1286="PE",M1286="NÓMINA MARZO"),3,AND(I1286="PE",M1286="NÓMINA ABRIL"),4,AND(I1286="PE",M1286="NÓMINA MAYO"),5,AND(I1286="PE",M1286="NÓMINA JUNIO"),6,AND(I1286="PE",M1286="NÓMINA JULIO"),7,AND(I1286="PE",M1286="NÓMINA AGOSTO"),8,AND(I1286="PE",M1286="NÓMINA SEPTIEMBRE"),9,AND(I1286="PE",M1286="NÓMINA OCTUBRE"),10,AND(I1286="PE",M1286="NÓMINA NOVIEMBRE"),11,AND(I1286="PE",M1286="NÓMINA DICIEMBRE"),12,AND(I1286="PC",M1286="NÓMINA ENERO"),1,AND(I1286="PC",M1286="NÓMINA FEBRERO"),2,AND(I1286="PC",M1286="NÓMINA MARZO"),3,AND(I1286="PC",M1286="NÓMINA ABRIL"),4,AND(I1286="PC",M1286="NÓMINA MAYO"),5,AND(I1286="PC",M1286="NÓMINA JUNIO"),6,AND(I1286="PC",M1286="NÓMINA JULIO"),7,AND(I1286="PC",M1286="NÓMINA AGOSTO"),8,AND(I1286="PC",M1286="NÓMINA SEPTIEMBRE"),9,AND(I1286="PC",M1286="NÓMINA OCTUBRE"),10,AND(I1286="PC",M1286="NÓMINA NOVIEMBRE"),11,AND(I1286="PC",M1286="NÓMINA DICIEMBRE"),12,I1286="VCF"," ",I1286="VSF"," ",I1286="SUB"," ",I1286="ADQBYS"," ",I1286="CONV"," ")</f>
        <v>#N/A</v>
      </c>
      <c r="O1286" s="50"/>
      <c r="P1286" s="51"/>
      <c r="Q1286" s="51" t="n">
        <f aca="false">ROUND((O1286*P1286)*0.15,2)</f>
        <v>0</v>
      </c>
      <c r="R1286" s="52" t="e">
        <f aca="false">_xlfn.IFS(I1286="PE","NO RELLENAR",I1286="PC","NO RELLENAR",I1286="SUB","NO RELLENAR",I1286="ADQBYS","NO RELLENAR",I1286="CONV","NO RELLENAR",I1286="VSF","RELLENAR",I1286="VCF","RELLENAR")</f>
        <v>#N/A</v>
      </c>
      <c r="S1286" s="53"/>
      <c r="T1286" s="53"/>
      <c r="U1286" s="54"/>
      <c r="V1286" s="55"/>
      <c r="W1286" s="54"/>
      <c r="X1286" s="55"/>
      <c r="Y1286" s="51"/>
      <c r="Z1286" s="51"/>
      <c r="AA1286" s="51"/>
      <c r="AB1286" s="51"/>
      <c r="AC1286" s="51"/>
      <c r="AD1286" s="51"/>
      <c r="AE1286" s="51"/>
      <c r="AF1286" s="51"/>
      <c r="AG1286" s="51"/>
      <c r="AH1286" s="51"/>
      <c r="AI1286" s="51"/>
      <c r="AJ1286" s="51"/>
      <c r="AK1286" s="51"/>
      <c r="AL1286" s="51"/>
      <c r="AM1286" s="54"/>
      <c r="AN1286" s="51"/>
      <c r="AO1286" s="54"/>
      <c r="AP1286" s="51"/>
      <c r="AQ1286" s="54"/>
      <c r="AR1286" s="51"/>
      <c r="AS1286" s="53" t="n">
        <v>0</v>
      </c>
      <c r="AT1286" s="53" t="n">
        <v>0</v>
      </c>
      <c r="AU1286" s="53" t="e">
        <f aca="false">_xlfn.IFS(I1286="PE",0,I1286="PC",0,I1286="VCF",ROUND(AS1286*AV1286,2),I1286="VSF",ROUND(AS1286*AV1286,2),I1286="SUB",ROUND(AS1286*AV1286,2),I1286="ADQBYS",ROUND(AS1286*AV1286,2),I1286="CONV",ROUND(AS1286*AV1286,2))</f>
        <v>#N/A</v>
      </c>
      <c r="AV1286" s="56"/>
      <c r="AW1286" s="57" t="e">
        <f aca="false">_xlfn.IFS(I1286="PE",ROUND((O1286*P1286)+Q1286,2),I1286="PC",ROUND((O1286*P1286)+Q1286,2),AND(I1286="VCF",BA1286="SI"),AS1286+AU1286,AND(I1286="VCF",BA1286="NO"),AS1286,AND(I1286="VSF",BA1286="SI"),AS1286+AU1286+Y1286+Z1286,AND(I1286="VSF",BA1286="NO"),AS1286+Y1286+Z1286,AND(I1286="SUB",BA1286="SI"),AS1286+AU1286,AND(I1286="SUB",BA1286="NO"),AS1286,AND(I1286="ADQBYS",BA1286="SI"),AS1286+AU1286,AND(I1286="ADQBYS",BA1286="NO"),AS1286,AND(I1286="CONV",BA1286="SI"),AS1286+AU1286,AND(I1286="CONV",BA1286="NO"),AS1286)</f>
        <v>#N/A</v>
      </c>
      <c r="AX1286" s="53"/>
      <c r="AY1286" s="58"/>
      <c r="AZ1286" s="51"/>
      <c r="BA1286" s="59"/>
    </row>
    <row r="1287" customFormat="false" ht="18.6" hidden="false" customHeight="true" outlineLevel="0" collapsed="false">
      <c r="A1287" s="43"/>
      <c r="B1287" s="44"/>
      <c r="C1287" s="44"/>
      <c r="D1287" s="44"/>
      <c r="E1287" s="44"/>
      <c r="F1287" s="44"/>
      <c r="G1287" s="44"/>
      <c r="H1287" s="45"/>
      <c r="I1287" s="44"/>
      <c r="J1287" s="44"/>
      <c r="K1287" s="44"/>
      <c r="L1287" s="47"/>
      <c r="M1287" s="47"/>
      <c r="N1287" s="49" t="e">
        <f aca="false">_xlfn.IFS(AND(I1287="PE",M1287="NÓMINA ENERO"),1,AND(I1287="PE",M1287="NÓMINA FEBRERO"),2,AND(I1287="PE",M1287="NÓMINA MARZO"),3,AND(I1287="PE",M1287="NÓMINA ABRIL"),4,AND(I1287="PE",M1287="NÓMINA MAYO"),5,AND(I1287="PE",M1287="NÓMINA JUNIO"),6,AND(I1287="PE",M1287="NÓMINA JULIO"),7,AND(I1287="PE",M1287="NÓMINA AGOSTO"),8,AND(I1287="PE",M1287="NÓMINA SEPTIEMBRE"),9,AND(I1287="PE",M1287="NÓMINA OCTUBRE"),10,AND(I1287="PE",M1287="NÓMINA NOVIEMBRE"),11,AND(I1287="PE",M1287="NÓMINA DICIEMBRE"),12,AND(I1287="PC",M1287="NÓMINA ENERO"),1,AND(I1287="PC",M1287="NÓMINA FEBRERO"),2,AND(I1287="PC",M1287="NÓMINA MARZO"),3,AND(I1287="PC",M1287="NÓMINA ABRIL"),4,AND(I1287="PC",M1287="NÓMINA MAYO"),5,AND(I1287="PC",M1287="NÓMINA JUNIO"),6,AND(I1287="PC",M1287="NÓMINA JULIO"),7,AND(I1287="PC",M1287="NÓMINA AGOSTO"),8,AND(I1287="PC",M1287="NÓMINA SEPTIEMBRE"),9,AND(I1287="PC",M1287="NÓMINA OCTUBRE"),10,AND(I1287="PC",M1287="NÓMINA NOVIEMBRE"),11,AND(I1287="PC",M1287="NÓMINA DICIEMBRE"),12,I1287="VCF"," ",I1287="VSF"," ",I1287="SUB"," ",I1287="ADQBYS"," ",I1287="CONV"," ")</f>
        <v>#N/A</v>
      </c>
      <c r="O1287" s="50"/>
      <c r="P1287" s="51"/>
      <c r="Q1287" s="51" t="n">
        <f aca="false">ROUND((O1287*P1287)*0.15,2)</f>
        <v>0</v>
      </c>
      <c r="R1287" s="52" t="e">
        <f aca="false">_xlfn.IFS(I1287="PE","NO RELLENAR",I1287="PC","NO RELLENAR",I1287="SUB","NO RELLENAR",I1287="ADQBYS","NO RELLENAR",I1287="CONV","NO RELLENAR",I1287="VSF","RELLENAR",I1287="VCF","RELLENAR")</f>
        <v>#N/A</v>
      </c>
      <c r="S1287" s="53"/>
      <c r="T1287" s="53"/>
      <c r="U1287" s="54"/>
      <c r="V1287" s="55"/>
      <c r="W1287" s="54"/>
      <c r="X1287" s="55"/>
      <c r="Y1287" s="51"/>
      <c r="Z1287" s="51"/>
      <c r="AA1287" s="51"/>
      <c r="AB1287" s="51"/>
      <c r="AC1287" s="51"/>
      <c r="AD1287" s="51"/>
      <c r="AE1287" s="51"/>
      <c r="AF1287" s="51"/>
      <c r="AG1287" s="51"/>
      <c r="AH1287" s="51"/>
      <c r="AI1287" s="51"/>
      <c r="AJ1287" s="51"/>
      <c r="AK1287" s="51"/>
      <c r="AL1287" s="51"/>
      <c r="AM1287" s="54"/>
      <c r="AN1287" s="51"/>
      <c r="AO1287" s="54"/>
      <c r="AP1287" s="51"/>
      <c r="AQ1287" s="54"/>
      <c r="AR1287" s="51"/>
      <c r="AS1287" s="53" t="n">
        <v>0</v>
      </c>
      <c r="AT1287" s="53" t="n">
        <v>0</v>
      </c>
      <c r="AU1287" s="53" t="e">
        <f aca="false">_xlfn.IFS(I1287="PE",0,I1287="PC",0,I1287="VCF",ROUND(AS1287*AV1287,2),I1287="VSF",ROUND(AS1287*AV1287,2),I1287="SUB",ROUND(AS1287*AV1287,2),I1287="ADQBYS",ROUND(AS1287*AV1287,2),I1287="CONV",ROUND(AS1287*AV1287,2))</f>
        <v>#N/A</v>
      </c>
      <c r="AV1287" s="56"/>
      <c r="AW1287" s="57" t="e">
        <f aca="false">_xlfn.IFS(I1287="PE",ROUND((O1287*P1287)+Q1287,2),I1287="PC",ROUND((O1287*P1287)+Q1287,2),AND(I1287="VCF",BA1287="SI"),AS1287+AU1287,AND(I1287="VCF",BA1287="NO"),AS1287,AND(I1287="VSF",BA1287="SI"),AS1287+AU1287+Y1287+Z1287,AND(I1287="VSF",BA1287="NO"),AS1287+Y1287+Z1287,AND(I1287="SUB",BA1287="SI"),AS1287+AU1287,AND(I1287="SUB",BA1287="NO"),AS1287,AND(I1287="ADQBYS",BA1287="SI"),AS1287+AU1287,AND(I1287="ADQBYS",BA1287="NO"),AS1287,AND(I1287="CONV",BA1287="SI"),AS1287+AU1287,AND(I1287="CONV",BA1287="NO"),AS1287)</f>
        <v>#N/A</v>
      </c>
      <c r="AX1287" s="53"/>
      <c r="AY1287" s="58"/>
      <c r="AZ1287" s="51"/>
      <c r="BA1287" s="59"/>
    </row>
    <row r="1288" customFormat="false" ht="18.6" hidden="false" customHeight="true" outlineLevel="0" collapsed="false">
      <c r="A1288" s="43"/>
      <c r="B1288" s="44"/>
      <c r="C1288" s="44"/>
      <c r="D1288" s="44"/>
      <c r="E1288" s="44"/>
      <c r="F1288" s="44"/>
      <c r="G1288" s="44"/>
      <c r="H1288" s="45"/>
      <c r="I1288" s="44"/>
      <c r="J1288" s="44"/>
      <c r="K1288" s="44"/>
      <c r="L1288" s="47"/>
      <c r="M1288" s="47"/>
      <c r="N1288" s="49" t="e">
        <f aca="false">_xlfn.IFS(AND(I1288="PE",M1288="NÓMINA ENERO"),1,AND(I1288="PE",M1288="NÓMINA FEBRERO"),2,AND(I1288="PE",M1288="NÓMINA MARZO"),3,AND(I1288="PE",M1288="NÓMINA ABRIL"),4,AND(I1288="PE",M1288="NÓMINA MAYO"),5,AND(I1288="PE",M1288="NÓMINA JUNIO"),6,AND(I1288="PE",M1288="NÓMINA JULIO"),7,AND(I1288="PE",M1288="NÓMINA AGOSTO"),8,AND(I1288="PE",M1288="NÓMINA SEPTIEMBRE"),9,AND(I1288="PE",M1288="NÓMINA OCTUBRE"),10,AND(I1288="PE",M1288="NÓMINA NOVIEMBRE"),11,AND(I1288="PE",M1288="NÓMINA DICIEMBRE"),12,AND(I1288="PC",M1288="NÓMINA ENERO"),1,AND(I1288="PC",M1288="NÓMINA FEBRERO"),2,AND(I1288="PC",M1288="NÓMINA MARZO"),3,AND(I1288="PC",M1288="NÓMINA ABRIL"),4,AND(I1288="PC",M1288="NÓMINA MAYO"),5,AND(I1288="PC",M1288="NÓMINA JUNIO"),6,AND(I1288="PC",M1288="NÓMINA JULIO"),7,AND(I1288="PC",M1288="NÓMINA AGOSTO"),8,AND(I1288="PC",M1288="NÓMINA SEPTIEMBRE"),9,AND(I1288="PC",M1288="NÓMINA OCTUBRE"),10,AND(I1288="PC",M1288="NÓMINA NOVIEMBRE"),11,AND(I1288="PC",M1288="NÓMINA DICIEMBRE"),12,I1288="VCF"," ",I1288="VSF"," ",I1288="SUB"," ",I1288="ADQBYS"," ",I1288="CONV"," ")</f>
        <v>#N/A</v>
      </c>
      <c r="O1288" s="50"/>
      <c r="P1288" s="51"/>
      <c r="Q1288" s="51" t="n">
        <f aca="false">ROUND((O1288*P1288)*0.15,2)</f>
        <v>0</v>
      </c>
      <c r="R1288" s="52" t="e">
        <f aca="false">_xlfn.IFS(I1288="PE","NO RELLENAR",I1288="PC","NO RELLENAR",I1288="SUB","NO RELLENAR",I1288="ADQBYS","NO RELLENAR",I1288="CONV","NO RELLENAR",I1288="VSF","RELLENAR",I1288="VCF","RELLENAR")</f>
        <v>#N/A</v>
      </c>
      <c r="S1288" s="53"/>
      <c r="T1288" s="53"/>
      <c r="U1288" s="54"/>
      <c r="V1288" s="55"/>
      <c r="W1288" s="54"/>
      <c r="X1288" s="55"/>
      <c r="Y1288" s="51"/>
      <c r="Z1288" s="51"/>
      <c r="AA1288" s="51"/>
      <c r="AB1288" s="51"/>
      <c r="AC1288" s="51"/>
      <c r="AD1288" s="51"/>
      <c r="AE1288" s="51"/>
      <c r="AF1288" s="51"/>
      <c r="AG1288" s="51"/>
      <c r="AH1288" s="51"/>
      <c r="AI1288" s="51"/>
      <c r="AJ1288" s="51"/>
      <c r="AK1288" s="51"/>
      <c r="AL1288" s="51"/>
      <c r="AM1288" s="54"/>
      <c r="AN1288" s="51"/>
      <c r="AO1288" s="54"/>
      <c r="AP1288" s="51"/>
      <c r="AQ1288" s="54"/>
      <c r="AR1288" s="51"/>
      <c r="AS1288" s="53" t="n">
        <v>0</v>
      </c>
      <c r="AT1288" s="53" t="n">
        <v>0</v>
      </c>
      <c r="AU1288" s="53" t="e">
        <f aca="false">_xlfn.IFS(I1288="PE",0,I1288="PC",0,I1288="VCF",ROUND(AS1288*AV1288,2),I1288="VSF",ROUND(AS1288*AV1288,2),I1288="SUB",ROUND(AS1288*AV1288,2),I1288="ADQBYS",ROUND(AS1288*AV1288,2),I1288="CONV",ROUND(AS1288*AV1288,2))</f>
        <v>#N/A</v>
      </c>
      <c r="AV1288" s="56"/>
      <c r="AW1288" s="57" t="e">
        <f aca="false">_xlfn.IFS(I1288="PE",ROUND((O1288*P1288)+Q1288,2),I1288="PC",ROUND((O1288*P1288)+Q1288,2),AND(I1288="VCF",BA1288="SI"),AS1288+AU1288,AND(I1288="VCF",BA1288="NO"),AS1288,AND(I1288="VSF",BA1288="SI"),AS1288+AU1288+Y1288+Z1288,AND(I1288="VSF",BA1288="NO"),AS1288+Y1288+Z1288,AND(I1288="SUB",BA1288="SI"),AS1288+AU1288,AND(I1288="SUB",BA1288="NO"),AS1288,AND(I1288="ADQBYS",BA1288="SI"),AS1288+AU1288,AND(I1288="ADQBYS",BA1288="NO"),AS1288,AND(I1288="CONV",BA1288="SI"),AS1288+AU1288,AND(I1288="CONV",BA1288="NO"),AS1288)</f>
        <v>#N/A</v>
      </c>
      <c r="AX1288" s="53"/>
      <c r="AY1288" s="58"/>
      <c r="AZ1288" s="51"/>
      <c r="BA1288" s="59"/>
    </row>
    <row r="1289" customFormat="false" ht="18.6" hidden="false" customHeight="true" outlineLevel="0" collapsed="false">
      <c r="A1289" s="43"/>
      <c r="B1289" s="44"/>
      <c r="C1289" s="44"/>
      <c r="D1289" s="44"/>
      <c r="E1289" s="44"/>
      <c r="F1289" s="44"/>
      <c r="G1289" s="44"/>
      <c r="H1289" s="45"/>
      <c r="I1289" s="44"/>
      <c r="J1289" s="44"/>
      <c r="K1289" s="44"/>
      <c r="L1289" s="47"/>
      <c r="M1289" s="47"/>
      <c r="N1289" s="49" t="e">
        <f aca="false">_xlfn.IFS(AND(I1289="PE",M1289="NÓMINA ENERO"),1,AND(I1289="PE",M1289="NÓMINA FEBRERO"),2,AND(I1289="PE",M1289="NÓMINA MARZO"),3,AND(I1289="PE",M1289="NÓMINA ABRIL"),4,AND(I1289="PE",M1289="NÓMINA MAYO"),5,AND(I1289="PE",M1289="NÓMINA JUNIO"),6,AND(I1289="PE",M1289="NÓMINA JULIO"),7,AND(I1289="PE",M1289="NÓMINA AGOSTO"),8,AND(I1289="PE",M1289="NÓMINA SEPTIEMBRE"),9,AND(I1289="PE",M1289="NÓMINA OCTUBRE"),10,AND(I1289="PE",M1289="NÓMINA NOVIEMBRE"),11,AND(I1289="PE",M1289="NÓMINA DICIEMBRE"),12,AND(I1289="PC",M1289="NÓMINA ENERO"),1,AND(I1289="PC",M1289="NÓMINA FEBRERO"),2,AND(I1289="PC",M1289="NÓMINA MARZO"),3,AND(I1289="PC",M1289="NÓMINA ABRIL"),4,AND(I1289="PC",M1289="NÓMINA MAYO"),5,AND(I1289="PC",M1289="NÓMINA JUNIO"),6,AND(I1289="PC",M1289="NÓMINA JULIO"),7,AND(I1289="PC",M1289="NÓMINA AGOSTO"),8,AND(I1289="PC",M1289="NÓMINA SEPTIEMBRE"),9,AND(I1289="PC",M1289="NÓMINA OCTUBRE"),10,AND(I1289="PC",M1289="NÓMINA NOVIEMBRE"),11,AND(I1289="PC",M1289="NÓMINA DICIEMBRE"),12,I1289="VCF"," ",I1289="VSF"," ",I1289="SUB"," ",I1289="ADQBYS"," ",I1289="CONV"," ")</f>
        <v>#N/A</v>
      </c>
      <c r="O1289" s="50"/>
      <c r="P1289" s="51"/>
      <c r="Q1289" s="51" t="n">
        <f aca="false">ROUND((O1289*P1289)*0.15,2)</f>
        <v>0</v>
      </c>
      <c r="R1289" s="52" t="e">
        <f aca="false">_xlfn.IFS(I1289="PE","NO RELLENAR",I1289="PC","NO RELLENAR",I1289="SUB","NO RELLENAR",I1289="ADQBYS","NO RELLENAR",I1289="CONV","NO RELLENAR",I1289="VSF","RELLENAR",I1289="VCF","RELLENAR")</f>
        <v>#N/A</v>
      </c>
      <c r="S1289" s="53"/>
      <c r="T1289" s="53"/>
      <c r="U1289" s="54"/>
      <c r="V1289" s="55"/>
      <c r="W1289" s="54"/>
      <c r="X1289" s="55"/>
      <c r="Y1289" s="51"/>
      <c r="Z1289" s="51"/>
      <c r="AA1289" s="51"/>
      <c r="AB1289" s="51"/>
      <c r="AC1289" s="51"/>
      <c r="AD1289" s="51"/>
      <c r="AE1289" s="51"/>
      <c r="AF1289" s="51"/>
      <c r="AG1289" s="51"/>
      <c r="AH1289" s="51"/>
      <c r="AI1289" s="51"/>
      <c r="AJ1289" s="51"/>
      <c r="AK1289" s="51"/>
      <c r="AL1289" s="51"/>
      <c r="AM1289" s="54"/>
      <c r="AN1289" s="51"/>
      <c r="AO1289" s="54"/>
      <c r="AP1289" s="51"/>
      <c r="AQ1289" s="54"/>
      <c r="AR1289" s="51"/>
      <c r="AS1289" s="53" t="n">
        <v>0</v>
      </c>
      <c r="AT1289" s="53" t="n">
        <v>0</v>
      </c>
      <c r="AU1289" s="53" t="e">
        <f aca="false">_xlfn.IFS(I1289="PE",0,I1289="PC",0,I1289="VCF",ROUND(AS1289*AV1289,2),I1289="VSF",ROUND(AS1289*AV1289,2),I1289="SUB",ROUND(AS1289*AV1289,2),I1289="ADQBYS",ROUND(AS1289*AV1289,2),I1289="CONV",ROUND(AS1289*AV1289,2))</f>
        <v>#N/A</v>
      </c>
      <c r="AV1289" s="56"/>
      <c r="AW1289" s="57" t="e">
        <f aca="false">_xlfn.IFS(I1289="PE",ROUND((O1289*P1289)+Q1289,2),I1289="PC",ROUND((O1289*P1289)+Q1289,2),AND(I1289="VCF",BA1289="SI"),AS1289+AU1289,AND(I1289="VCF",BA1289="NO"),AS1289,AND(I1289="VSF",BA1289="SI"),AS1289+AU1289+Y1289+Z1289,AND(I1289="VSF",BA1289="NO"),AS1289+Y1289+Z1289,AND(I1289="SUB",BA1289="SI"),AS1289+AU1289,AND(I1289="SUB",BA1289="NO"),AS1289,AND(I1289="ADQBYS",BA1289="SI"),AS1289+AU1289,AND(I1289="ADQBYS",BA1289="NO"),AS1289,AND(I1289="CONV",BA1289="SI"),AS1289+AU1289,AND(I1289="CONV",BA1289="NO"),AS1289)</f>
        <v>#N/A</v>
      </c>
      <c r="AX1289" s="53"/>
      <c r="AY1289" s="58"/>
      <c r="AZ1289" s="51"/>
      <c r="BA1289" s="59"/>
    </row>
    <row r="1290" customFormat="false" ht="18.6" hidden="false" customHeight="true" outlineLevel="0" collapsed="false">
      <c r="A1290" s="43"/>
      <c r="B1290" s="44"/>
      <c r="C1290" s="44"/>
      <c r="D1290" s="44"/>
      <c r="E1290" s="44"/>
      <c r="F1290" s="44"/>
      <c r="G1290" s="44"/>
      <c r="H1290" s="45"/>
      <c r="I1290" s="44"/>
      <c r="J1290" s="44"/>
      <c r="K1290" s="44"/>
      <c r="L1290" s="47"/>
      <c r="M1290" s="47"/>
      <c r="N1290" s="49" t="e">
        <f aca="false">_xlfn.IFS(AND(I1290="PE",M1290="NÓMINA ENERO"),1,AND(I1290="PE",M1290="NÓMINA FEBRERO"),2,AND(I1290="PE",M1290="NÓMINA MARZO"),3,AND(I1290="PE",M1290="NÓMINA ABRIL"),4,AND(I1290="PE",M1290="NÓMINA MAYO"),5,AND(I1290="PE",M1290="NÓMINA JUNIO"),6,AND(I1290="PE",M1290="NÓMINA JULIO"),7,AND(I1290="PE",M1290="NÓMINA AGOSTO"),8,AND(I1290="PE",M1290="NÓMINA SEPTIEMBRE"),9,AND(I1290="PE",M1290="NÓMINA OCTUBRE"),10,AND(I1290="PE",M1290="NÓMINA NOVIEMBRE"),11,AND(I1290="PE",M1290="NÓMINA DICIEMBRE"),12,AND(I1290="PC",M1290="NÓMINA ENERO"),1,AND(I1290="PC",M1290="NÓMINA FEBRERO"),2,AND(I1290="PC",M1290="NÓMINA MARZO"),3,AND(I1290="PC",M1290="NÓMINA ABRIL"),4,AND(I1290="PC",M1290="NÓMINA MAYO"),5,AND(I1290="PC",M1290="NÓMINA JUNIO"),6,AND(I1290="PC",M1290="NÓMINA JULIO"),7,AND(I1290="PC",M1290="NÓMINA AGOSTO"),8,AND(I1290="PC",M1290="NÓMINA SEPTIEMBRE"),9,AND(I1290="PC",M1290="NÓMINA OCTUBRE"),10,AND(I1290="PC",M1290="NÓMINA NOVIEMBRE"),11,AND(I1290="PC",M1290="NÓMINA DICIEMBRE"),12,I1290="VCF"," ",I1290="VSF"," ",I1290="SUB"," ",I1290="ADQBYS"," ",I1290="CONV"," ")</f>
        <v>#N/A</v>
      </c>
      <c r="O1290" s="50"/>
      <c r="P1290" s="51"/>
      <c r="Q1290" s="51" t="n">
        <f aca="false">ROUND((O1290*P1290)*0.15,2)</f>
        <v>0</v>
      </c>
      <c r="R1290" s="52" t="e">
        <f aca="false">_xlfn.IFS(I1290="PE","NO RELLENAR",I1290="PC","NO RELLENAR",I1290="SUB","NO RELLENAR",I1290="ADQBYS","NO RELLENAR",I1290="CONV","NO RELLENAR",I1290="VSF","RELLENAR",I1290="VCF","RELLENAR")</f>
        <v>#N/A</v>
      </c>
      <c r="S1290" s="53"/>
      <c r="T1290" s="53"/>
      <c r="U1290" s="54"/>
      <c r="V1290" s="55"/>
      <c r="W1290" s="54"/>
      <c r="X1290" s="55"/>
      <c r="Y1290" s="51"/>
      <c r="Z1290" s="51"/>
      <c r="AA1290" s="51"/>
      <c r="AB1290" s="51"/>
      <c r="AC1290" s="51"/>
      <c r="AD1290" s="51"/>
      <c r="AE1290" s="51"/>
      <c r="AF1290" s="51"/>
      <c r="AG1290" s="51"/>
      <c r="AH1290" s="51"/>
      <c r="AI1290" s="51"/>
      <c r="AJ1290" s="51"/>
      <c r="AK1290" s="51"/>
      <c r="AL1290" s="51"/>
      <c r="AM1290" s="54"/>
      <c r="AN1290" s="51"/>
      <c r="AO1290" s="54"/>
      <c r="AP1290" s="51"/>
      <c r="AQ1290" s="54"/>
      <c r="AR1290" s="51"/>
      <c r="AS1290" s="53" t="n">
        <v>0</v>
      </c>
      <c r="AT1290" s="53" t="n">
        <v>0</v>
      </c>
      <c r="AU1290" s="53" t="e">
        <f aca="false">_xlfn.IFS(I1290="PE",0,I1290="PC",0,I1290="VCF",ROUND(AS1290*AV1290,2),I1290="VSF",ROUND(AS1290*AV1290,2),I1290="SUB",ROUND(AS1290*AV1290,2),I1290="ADQBYS",ROUND(AS1290*AV1290,2),I1290="CONV",ROUND(AS1290*AV1290,2))</f>
        <v>#N/A</v>
      </c>
      <c r="AV1290" s="56"/>
      <c r="AW1290" s="57" t="e">
        <f aca="false">_xlfn.IFS(I1290="PE",ROUND((O1290*P1290)+Q1290,2),I1290="PC",ROUND((O1290*P1290)+Q1290,2),AND(I1290="VCF",BA1290="SI"),AS1290+AU1290,AND(I1290="VCF",BA1290="NO"),AS1290,AND(I1290="VSF",BA1290="SI"),AS1290+AU1290+Y1290+Z1290,AND(I1290="VSF",BA1290="NO"),AS1290+Y1290+Z1290,AND(I1290="SUB",BA1290="SI"),AS1290+AU1290,AND(I1290="SUB",BA1290="NO"),AS1290,AND(I1290="ADQBYS",BA1290="SI"),AS1290+AU1290,AND(I1290="ADQBYS",BA1290="NO"),AS1290,AND(I1290="CONV",BA1290="SI"),AS1290+AU1290,AND(I1290="CONV",BA1290="NO"),AS1290)</f>
        <v>#N/A</v>
      </c>
      <c r="AX1290" s="53"/>
      <c r="AY1290" s="58"/>
      <c r="AZ1290" s="51"/>
      <c r="BA1290" s="59"/>
    </row>
    <row r="1291" customFormat="false" ht="18.6" hidden="false" customHeight="true" outlineLevel="0" collapsed="false">
      <c r="A1291" s="43"/>
      <c r="B1291" s="44"/>
      <c r="C1291" s="44"/>
      <c r="D1291" s="44"/>
      <c r="E1291" s="44"/>
      <c r="F1291" s="44"/>
      <c r="G1291" s="44"/>
      <c r="H1291" s="45"/>
      <c r="I1291" s="44"/>
      <c r="J1291" s="44"/>
      <c r="K1291" s="44"/>
      <c r="L1291" s="47"/>
      <c r="M1291" s="47"/>
      <c r="N1291" s="49" t="e">
        <f aca="false">_xlfn.IFS(AND(I1291="PE",M1291="NÓMINA ENERO"),1,AND(I1291="PE",M1291="NÓMINA FEBRERO"),2,AND(I1291="PE",M1291="NÓMINA MARZO"),3,AND(I1291="PE",M1291="NÓMINA ABRIL"),4,AND(I1291="PE",M1291="NÓMINA MAYO"),5,AND(I1291="PE",M1291="NÓMINA JUNIO"),6,AND(I1291="PE",M1291="NÓMINA JULIO"),7,AND(I1291="PE",M1291="NÓMINA AGOSTO"),8,AND(I1291="PE",M1291="NÓMINA SEPTIEMBRE"),9,AND(I1291="PE",M1291="NÓMINA OCTUBRE"),10,AND(I1291="PE",M1291="NÓMINA NOVIEMBRE"),11,AND(I1291="PE",M1291="NÓMINA DICIEMBRE"),12,AND(I1291="PC",M1291="NÓMINA ENERO"),1,AND(I1291="PC",M1291="NÓMINA FEBRERO"),2,AND(I1291="PC",M1291="NÓMINA MARZO"),3,AND(I1291="PC",M1291="NÓMINA ABRIL"),4,AND(I1291="PC",M1291="NÓMINA MAYO"),5,AND(I1291="PC",M1291="NÓMINA JUNIO"),6,AND(I1291="PC",M1291="NÓMINA JULIO"),7,AND(I1291="PC",M1291="NÓMINA AGOSTO"),8,AND(I1291="PC",M1291="NÓMINA SEPTIEMBRE"),9,AND(I1291="PC",M1291="NÓMINA OCTUBRE"),10,AND(I1291="PC",M1291="NÓMINA NOVIEMBRE"),11,AND(I1291="PC",M1291="NÓMINA DICIEMBRE"),12,I1291="VCF"," ",I1291="VSF"," ",I1291="SUB"," ",I1291="ADQBYS"," ",I1291="CONV"," ")</f>
        <v>#N/A</v>
      </c>
      <c r="O1291" s="50"/>
      <c r="P1291" s="51"/>
      <c r="Q1291" s="51" t="n">
        <f aca="false">ROUND((O1291*P1291)*0.15,2)</f>
        <v>0</v>
      </c>
      <c r="R1291" s="52" t="e">
        <f aca="false">_xlfn.IFS(I1291="PE","NO RELLENAR",I1291="PC","NO RELLENAR",I1291="SUB","NO RELLENAR",I1291="ADQBYS","NO RELLENAR",I1291="CONV","NO RELLENAR",I1291="VSF","RELLENAR",I1291="VCF","RELLENAR")</f>
        <v>#N/A</v>
      </c>
      <c r="S1291" s="53"/>
      <c r="T1291" s="53"/>
      <c r="U1291" s="54"/>
      <c r="V1291" s="55"/>
      <c r="W1291" s="54"/>
      <c r="X1291" s="55"/>
      <c r="Y1291" s="51"/>
      <c r="Z1291" s="51"/>
      <c r="AA1291" s="51"/>
      <c r="AB1291" s="51"/>
      <c r="AC1291" s="51"/>
      <c r="AD1291" s="51"/>
      <c r="AE1291" s="51"/>
      <c r="AF1291" s="51"/>
      <c r="AG1291" s="51"/>
      <c r="AH1291" s="51"/>
      <c r="AI1291" s="51"/>
      <c r="AJ1291" s="51"/>
      <c r="AK1291" s="51"/>
      <c r="AL1291" s="51"/>
      <c r="AM1291" s="54"/>
      <c r="AN1291" s="51"/>
      <c r="AO1291" s="54"/>
      <c r="AP1291" s="51"/>
      <c r="AQ1291" s="54"/>
      <c r="AR1291" s="51"/>
      <c r="AS1291" s="53" t="n">
        <v>0</v>
      </c>
      <c r="AT1291" s="53" t="n">
        <v>0</v>
      </c>
      <c r="AU1291" s="53" t="e">
        <f aca="false">_xlfn.IFS(I1291="PE",0,I1291="PC",0,I1291="VCF",ROUND(AS1291*AV1291,2),I1291="VSF",ROUND(AS1291*AV1291,2),I1291="SUB",ROUND(AS1291*AV1291,2),I1291="ADQBYS",ROUND(AS1291*AV1291,2),I1291="CONV",ROUND(AS1291*AV1291,2))</f>
        <v>#N/A</v>
      </c>
      <c r="AV1291" s="56"/>
      <c r="AW1291" s="57" t="e">
        <f aca="false">_xlfn.IFS(I1291="PE",ROUND((O1291*P1291)+Q1291,2),I1291="PC",ROUND((O1291*P1291)+Q1291,2),AND(I1291="VCF",BA1291="SI"),AS1291+AU1291,AND(I1291="VCF",BA1291="NO"),AS1291,AND(I1291="VSF",BA1291="SI"),AS1291+AU1291+Y1291+Z1291,AND(I1291="VSF",BA1291="NO"),AS1291+Y1291+Z1291,AND(I1291="SUB",BA1291="SI"),AS1291+AU1291,AND(I1291="SUB",BA1291="NO"),AS1291,AND(I1291="ADQBYS",BA1291="SI"),AS1291+AU1291,AND(I1291="ADQBYS",BA1291="NO"),AS1291,AND(I1291="CONV",BA1291="SI"),AS1291+AU1291,AND(I1291="CONV",BA1291="NO"),AS1291)</f>
        <v>#N/A</v>
      </c>
      <c r="AX1291" s="53"/>
      <c r="AY1291" s="58"/>
      <c r="AZ1291" s="51"/>
      <c r="BA1291" s="59"/>
    </row>
    <row r="1292" customFormat="false" ht="18.6" hidden="false" customHeight="true" outlineLevel="0" collapsed="false">
      <c r="A1292" s="43"/>
      <c r="B1292" s="44"/>
      <c r="C1292" s="44"/>
      <c r="D1292" s="44"/>
      <c r="E1292" s="44"/>
      <c r="F1292" s="44"/>
      <c r="G1292" s="44"/>
      <c r="H1292" s="45"/>
      <c r="I1292" s="44"/>
      <c r="J1292" s="44"/>
      <c r="K1292" s="44"/>
      <c r="L1292" s="47"/>
      <c r="M1292" s="47"/>
      <c r="N1292" s="49" t="e">
        <f aca="false">_xlfn.IFS(AND(I1292="PE",M1292="NÓMINA ENERO"),1,AND(I1292="PE",M1292="NÓMINA FEBRERO"),2,AND(I1292="PE",M1292="NÓMINA MARZO"),3,AND(I1292="PE",M1292="NÓMINA ABRIL"),4,AND(I1292="PE",M1292="NÓMINA MAYO"),5,AND(I1292="PE",M1292="NÓMINA JUNIO"),6,AND(I1292="PE",M1292="NÓMINA JULIO"),7,AND(I1292="PE",M1292="NÓMINA AGOSTO"),8,AND(I1292="PE",M1292="NÓMINA SEPTIEMBRE"),9,AND(I1292="PE",M1292="NÓMINA OCTUBRE"),10,AND(I1292="PE",M1292="NÓMINA NOVIEMBRE"),11,AND(I1292="PE",M1292="NÓMINA DICIEMBRE"),12,AND(I1292="PC",M1292="NÓMINA ENERO"),1,AND(I1292="PC",M1292="NÓMINA FEBRERO"),2,AND(I1292="PC",M1292="NÓMINA MARZO"),3,AND(I1292="PC",M1292="NÓMINA ABRIL"),4,AND(I1292="PC",M1292="NÓMINA MAYO"),5,AND(I1292="PC",M1292="NÓMINA JUNIO"),6,AND(I1292="PC",M1292="NÓMINA JULIO"),7,AND(I1292="PC",M1292="NÓMINA AGOSTO"),8,AND(I1292="PC",M1292="NÓMINA SEPTIEMBRE"),9,AND(I1292="PC",M1292="NÓMINA OCTUBRE"),10,AND(I1292="PC",M1292="NÓMINA NOVIEMBRE"),11,AND(I1292="PC",M1292="NÓMINA DICIEMBRE"),12,I1292="VCF"," ",I1292="VSF"," ",I1292="SUB"," ",I1292="ADQBYS"," ",I1292="CONV"," ")</f>
        <v>#N/A</v>
      </c>
      <c r="O1292" s="50"/>
      <c r="P1292" s="51"/>
      <c r="Q1292" s="51" t="n">
        <f aca="false">ROUND((O1292*P1292)*0.15,2)</f>
        <v>0</v>
      </c>
      <c r="R1292" s="52" t="e">
        <f aca="false">_xlfn.IFS(I1292="PE","NO RELLENAR",I1292="PC","NO RELLENAR",I1292="SUB","NO RELLENAR",I1292="ADQBYS","NO RELLENAR",I1292="CONV","NO RELLENAR",I1292="VSF","RELLENAR",I1292="VCF","RELLENAR")</f>
        <v>#N/A</v>
      </c>
      <c r="S1292" s="53"/>
      <c r="T1292" s="53"/>
      <c r="U1292" s="54"/>
      <c r="V1292" s="55"/>
      <c r="W1292" s="54"/>
      <c r="X1292" s="55"/>
      <c r="Y1292" s="51"/>
      <c r="Z1292" s="51"/>
      <c r="AA1292" s="51"/>
      <c r="AB1292" s="51"/>
      <c r="AC1292" s="51"/>
      <c r="AD1292" s="51"/>
      <c r="AE1292" s="51"/>
      <c r="AF1292" s="51"/>
      <c r="AG1292" s="51"/>
      <c r="AH1292" s="51"/>
      <c r="AI1292" s="51"/>
      <c r="AJ1292" s="51"/>
      <c r="AK1292" s="51"/>
      <c r="AL1292" s="51"/>
      <c r="AM1292" s="54"/>
      <c r="AN1292" s="51"/>
      <c r="AO1292" s="54"/>
      <c r="AP1292" s="51"/>
      <c r="AQ1292" s="54"/>
      <c r="AR1292" s="51"/>
      <c r="AS1292" s="53" t="n">
        <v>0</v>
      </c>
      <c r="AT1292" s="53" t="n">
        <v>0</v>
      </c>
      <c r="AU1292" s="53" t="e">
        <f aca="false">_xlfn.IFS(I1292="PE",0,I1292="PC",0,I1292="VCF",ROUND(AS1292*AV1292,2),I1292="VSF",ROUND(AS1292*AV1292,2),I1292="SUB",ROUND(AS1292*AV1292,2),I1292="ADQBYS",ROUND(AS1292*AV1292,2),I1292="CONV",ROUND(AS1292*AV1292,2))</f>
        <v>#N/A</v>
      </c>
      <c r="AV1292" s="56"/>
      <c r="AW1292" s="57" t="e">
        <f aca="false">_xlfn.IFS(I1292="PE",ROUND((O1292*P1292)+Q1292,2),I1292="PC",ROUND((O1292*P1292)+Q1292,2),AND(I1292="VCF",BA1292="SI"),AS1292+AU1292,AND(I1292="VCF",BA1292="NO"),AS1292,AND(I1292="VSF",BA1292="SI"),AS1292+AU1292+Y1292+Z1292,AND(I1292="VSF",BA1292="NO"),AS1292+Y1292+Z1292,AND(I1292="SUB",BA1292="SI"),AS1292+AU1292,AND(I1292="SUB",BA1292="NO"),AS1292,AND(I1292="ADQBYS",BA1292="SI"),AS1292+AU1292,AND(I1292="ADQBYS",BA1292="NO"),AS1292,AND(I1292="CONV",BA1292="SI"),AS1292+AU1292,AND(I1292="CONV",BA1292="NO"),AS1292)</f>
        <v>#N/A</v>
      </c>
      <c r="AX1292" s="53"/>
      <c r="AY1292" s="58"/>
      <c r="AZ1292" s="51"/>
      <c r="BA1292" s="59"/>
    </row>
    <row r="1293" customFormat="false" ht="18.6" hidden="false" customHeight="true" outlineLevel="0" collapsed="false">
      <c r="A1293" s="43"/>
      <c r="B1293" s="44"/>
      <c r="C1293" s="44"/>
      <c r="D1293" s="44"/>
      <c r="E1293" s="44"/>
      <c r="F1293" s="44"/>
      <c r="G1293" s="44"/>
      <c r="H1293" s="45"/>
      <c r="I1293" s="44"/>
      <c r="J1293" s="44"/>
      <c r="K1293" s="44"/>
      <c r="L1293" s="47"/>
      <c r="M1293" s="47"/>
      <c r="N1293" s="49" t="e">
        <f aca="false">_xlfn.IFS(AND(I1293="PE",M1293="NÓMINA ENERO"),1,AND(I1293="PE",M1293="NÓMINA FEBRERO"),2,AND(I1293="PE",M1293="NÓMINA MARZO"),3,AND(I1293="PE",M1293="NÓMINA ABRIL"),4,AND(I1293="PE",M1293="NÓMINA MAYO"),5,AND(I1293="PE",M1293="NÓMINA JUNIO"),6,AND(I1293="PE",M1293="NÓMINA JULIO"),7,AND(I1293="PE",M1293="NÓMINA AGOSTO"),8,AND(I1293="PE",M1293="NÓMINA SEPTIEMBRE"),9,AND(I1293="PE",M1293="NÓMINA OCTUBRE"),10,AND(I1293="PE",M1293="NÓMINA NOVIEMBRE"),11,AND(I1293="PE",M1293="NÓMINA DICIEMBRE"),12,AND(I1293="PC",M1293="NÓMINA ENERO"),1,AND(I1293="PC",M1293="NÓMINA FEBRERO"),2,AND(I1293="PC",M1293="NÓMINA MARZO"),3,AND(I1293="PC",M1293="NÓMINA ABRIL"),4,AND(I1293="PC",M1293="NÓMINA MAYO"),5,AND(I1293="PC",M1293="NÓMINA JUNIO"),6,AND(I1293="PC",M1293="NÓMINA JULIO"),7,AND(I1293="PC",M1293="NÓMINA AGOSTO"),8,AND(I1293="PC",M1293="NÓMINA SEPTIEMBRE"),9,AND(I1293="PC",M1293="NÓMINA OCTUBRE"),10,AND(I1293="PC",M1293="NÓMINA NOVIEMBRE"),11,AND(I1293="PC",M1293="NÓMINA DICIEMBRE"),12,I1293="VCF"," ",I1293="VSF"," ",I1293="SUB"," ",I1293="ADQBYS"," ",I1293="CONV"," ")</f>
        <v>#N/A</v>
      </c>
      <c r="O1293" s="50"/>
      <c r="P1293" s="51"/>
      <c r="Q1293" s="51" t="n">
        <f aca="false">ROUND((O1293*P1293)*0.15,2)</f>
        <v>0</v>
      </c>
      <c r="R1293" s="52" t="e">
        <f aca="false">_xlfn.IFS(I1293="PE","NO RELLENAR",I1293="PC","NO RELLENAR",I1293="SUB","NO RELLENAR",I1293="ADQBYS","NO RELLENAR",I1293="CONV","NO RELLENAR",I1293="VSF","RELLENAR",I1293="VCF","RELLENAR")</f>
        <v>#N/A</v>
      </c>
      <c r="S1293" s="53"/>
      <c r="T1293" s="53"/>
      <c r="U1293" s="54"/>
      <c r="V1293" s="55"/>
      <c r="W1293" s="54"/>
      <c r="X1293" s="55"/>
      <c r="Y1293" s="51"/>
      <c r="Z1293" s="51"/>
      <c r="AA1293" s="51"/>
      <c r="AB1293" s="51"/>
      <c r="AC1293" s="51"/>
      <c r="AD1293" s="51"/>
      <c r="AE1293" s="51"/>
      <c r="AF1293" s="51"/>
      <c r="AG1293" s="51"/>
      <c r="AH1293" s="51"/>
      <c r="AI1293" s="51"/>
      <c r="AJ1293" s="51"/>
      <c r="AK1293" s="51"/>
      <c r="AL1293" s="51"/>
      <c r="AM1293" s="54"/>
      <c r="AN1293" s="51"/>
      <c r="AO1293" s="54"/>
      <c r="AP1293" s="51"/>
      <c r="AQ1293" s="54"/>
      <c r="AR1293" s="51"/>
      <c r="AS1293" s="53" t="n">
        <v>0</v>
      </c>
      <c r="AT1293" s="53" t="n">
        <v>0</v>
      </c>
      <c r="AU1293" s="53" t="e">
        <f aca="false">_xlfn.IFS(I1293="PE",0,I1293="PC",0,I1293="VCF",ROUND(AS1293*AV1293,2),I1293="VSF",ROUND(AS1293*AV1293,2),I1293="SUB",ROUND(AS1293*AV1293,2),I1293="ADQBYS",ROUND(AS1293*AV1293,2),I1293="CONV",ROUND(AS1293*AV1293,2))</f>
        <v>#N/A</v>
      </c>
      <c r="AV1293" s="56"/>
      <c r="AW1293" s="57" t="e">
        <f aca="false">_xlfn.IFS(I1293="PE",ROUND((O1293*P1293)+Q1293,2),I1293="PC",ROUND((O1293*P1293)+Q1293,2),AND(I1293="VCF",BA1293="SI"),AS1293+AU1293,AND(I1293="VCF",BA1293="NO"),AS1293,AND(I1293="VSF",BA1293="SI"),AS1293+AU1293+Y1293+Z1293,AND(I1293="VSF",BA1293="NO"),AS1293+Y1293+Z1293,AND(I1293="SUB",BA1293="SI"),AS1293+AU1293,AND(I1293="SUB",BA1293="NO"),AS1293,AND(I1293="ADQBYS",BA1293="SI"),AS1293+AU1293,AND(I1293="ADQBYS",BA1293="NO"),AS1293,AND(I1293="CONV",BA1293="SI"),AS1293+AU1293,AND(I1293="CONV",BA1293="NO"),AS1293)</f>
        <v>#N/A</v>
      </c>
      <c r="AX1293" s="53"/>
      <c r="AY1293" s="58"/>
      <c r="AZ1293" s="51"/>
      <c r="BA1293" s="59"/>
    </row>
    <row r="1294" customFormat="false" ht="18.6" hidden="false" customHeight="true" outlineLevel="0" collapsed="false">
      <c r="A1294" s="43"/>
      <c r="B1294" s="44"/>
      <c r="C1294" s="44"/>
      <c r="D1294" s="44"/>
      <c r="E1294" s="44"/>
      <c r="F1294" s="44"/>
      <c r="G1294" s="44"/>
      <c r="H1294" s="45"/>
      <c r="I1294" s="44"/>
      <c r="J1294" s="44"/>
      <c r="K1294" s="44"/>
      <c r="L1294" s="47"/>
      <c r="M1294" s="47"/>
      <c r="N1294" s="49" t="e">
        <f aca="false">_xlfn.IFS(AND(I1294="PE",M1294="NÓMINA ENERO"),1,AND(I1294="PE",M1294="NÓMINA FEBRERO"),2,AND(I1294="PE",M1294="NÓMINA MARZO"),3,AND(I1294="PE",M1294="NÓMINA ABRIL"),4,AND(I1294="PE",M1294="NÓMINA MAYO"),5,AND(I1294="PE",M1294="NÓMINA JUNIO"),6,AND(I1294="PE",M1294="NÓMINA JULIO"),7,AND(I1294="PE",M1294="NÓMINA AGOSTO"),8,AND(I1294="PE",M1294="NÓMINA SEPTIEMBRE"),9,AND(I1294="PE",M1294="NÓMINA OCTUBRE"),10,AND(I1294="PE",M1294="NÓMINA NOVIEMBRE"),11,AND(I1294="PE",M1294="NÓMINA DICIEMBRE"),12,AND(I1294="PC",M1294="NÓMINA ENERO"),1,AND(I1294="PC",M1294="NÓMINA FEBRERO"),2,AND(I1294="PC",M1294="NÓMINA MARZO"),3,AND(I1294="PC",M1294="NÓMINA ABRIL"),4,AND(I1294="PC",M1294="NÓMINA MAYO"),5,AND(I1294="PC",M1294="NÓMINA JUNIO"),6,AND(I1294="PC",M1294="NÓMINA JULIO"),7,AND(I1294="PC",M1294="NÓMINA AGOSTO"),8,AND(I1294="PC",M1294="NÓMINA SEPTIEMBRE"),9,AND(I1294="PC",M1294="NÓMINA OCTUBRE"),10,AND(I1294="PC",M1294="NÓMINA NOVIEMBRE"),11,AND(I1294="PC",M1294="NÓMINA DICIEMBRE"),12,I1294="VCF"," ",I1294="VSF"," ",I1294="SUB"," ",I1294="ADQBYS"," ",I1294="CONV"," ")</f>
        <v>#N/A</v>
      </c>
      <c r="O1294" s="50"/>
      <c r="P1294" s="51"/>
      <c r="Q1294" s="51" t="n">
        <f aca="false">ROUND((O1294*P1294)*0.15,2)</f>
        <v>0</v>
      </c>
      <c r="R1294" s="52" t="e">
        <f aca="false">_xlfn.IFS(I1294="PE","NO RELLENAR",I1294="PC","NO RELLENAR",I1294="SUB","NO RELLENAR",I1294="ADQBYS","NO RELLENAR",I1294="CONV","NO RELLENAR",I1294="VSF","RELLENAR",I1294="VCF","RELLENAR")</f>
        <v>#N/A</v>
      </c>
      <c r="S1294" s="53"/>
      <c r="T1294" s="53"/>
      <c r="U1294" s="54"/>
      <c r="V1294" s="55"/>
      <c r="W1294" s="54"/>
      <c r="X1294" s="55"/>
      <c r="Y1294" s="51"/>
      <c r="Z1294" s="51"/>
      <c r="AA1294" s="51"/>
      <c r="AB1294" s="51"/>
      <c r="AC1294" s="51"/>
      <c r="AD1294" s="51"/>
      <c r="AE1294" s="51"/>
      <c r="AF1294" s="51"/>
      <c r="AG1294" s="51"/>
      <c r="AH1294" s="51"/>
      <c r="AI1294" s="51"/>
      <c r="AJ1294" s="51"/>
      <c r="AK1294" s="51"/>
      <c r="AL1294" s="51"/>
      <c r="AM1294" s="54"/>
      <c r="AN1294" s="51"/>
      <c r="AO1294" s="54"/>
      <c r="AP1294" s="51"/>
      <c r="AQ1294" s="54"/>
      <c r="AR1294" s="51"/>
      <c r="AS1294" s="53" t="n">
        <v>0</v>
      </c>
      <c r="AT1294" s="53" t="n">
        <v>0</v>
      </c>
      <c r="AU1294" s="53" t="e">
        <f aca="false">_xlfn.IFS(I1294="PE",0,I1294="PC",0,I1294="VCF",ROUND(AS1294*AV1294,2),I1294="VSF",ROUND(AS1294*AV1294,2),I1294="SUB",ROUND(AS1294*AV1294,2),I1294="ADQBYS",ROUND(AS1294*AV1294,2),I1294="CONV",ROUND(AS1294*AV1294,2))</f>
        <v>#N/A</v>
      </c>
      <c r="AV1294" s="56"/>
      <c r="AW1294" s="57" t="e">
        <f aca="false">_xlfn.IFS(I1294="PE",ROUND((O1294*P1294)+Q1294,2),I1294="PC",ROUND((O1294*P1294)+Q1294,2),AND(I1294="VCF",BA1294="SI"),AS1294+AU1294,AND(I1294="VCF",BA1294="NO"),AS1294,AND(I1294="VSF",BA1294="SI"),AS1294+AU1294+Y1294+Z1294,AND(I1294="VSF",BA1294="NO"),AS1294+Y1294+Z1294,AND(I1294="SUB",BA1294="SI"),AS1294+AU1294,AND(I1294="SUB",BA1294="NO"),AS1294,AND(I1294="ADQBYS",BA1294="SI"),AS1294+AU1294,AND(I1294="ADQBYS",BA1294="NO"),AS1294,AND(I1294="CONV",BA1294="SI"),AS1294+AU1294,AND(I1294="CONV",BA1294="NO"),AS1294)</f>
        <v>#N/A</v>
      </c>
      <c r="AX1294" s="53"/>
      <c r="AY1294" s="58"/>
      <c r="AZ1294" s="51"/>
      <c r="BA1294" s="59"/>
    </row>
    <row r="1295" customFormat="false" ht="18.6" hidden="false" customHeight="true" outlineLevel="0" collapsed="false">
      <c r="A1295" s="43"/>
      <c r="B1295" s="44"/>
      <c r="C1295" s="44"/>
      <c r="D1295" s="44"/>
      <c r="E1295" s="44"/>
      <c r="F1295" s="44"/>
      <c r="G1295" s="44"/>
      <c r="H1295" s="45"/>
      <c r="I1295" s="44"/>
      <c r="J1295" s="44"/>
      <c r="K1295" s="44"/>
      <c r="L1295" s="47"/>
      <c r="M1295" s="47"/>
      <c r="N1295" s="49" t="e">
        <f aca="false">_xlfn.IFS(AND(I1295="PE",M1295="NÓMINA ENERO"),1,AND(I1295="PE",M1295="NÓMINA FEBRERO"),2,AND(I1295="PE",M1295="NÓMINA MARZO"),3,AND(I1295="PE",M1295="NÓMINA ABRIL"),4,AND(I1295="PE",M1295="NÓMINA MAYO"),5,AND(I1295="PE",M1295="NÓMINA JUNIO"),6,AND(I1295="PE",M1295="NÓMINA JULIO"),7,AND(I1295="PE",M1295="NÓMINA AGOSTO"),8,AND(I1295="PE",M1295="NÓMINA SEPTIEMBRE"),9,AND(I1295="PE",M1295="NÓMINA OCTUBRE"),10,AND(I1295="PE",M1295="NÓMINA NOVIEMBRE"),11,AND(I1295="PE",M1295="NÓMINA DICIEMBRE"),12,AND(I1295="PC",M1295="NÓMINA ENERO"),1,AND(I1295="PC",M1295="NÓMINA FEBRERO"),2,AND(I1295="PC",M1295="NÓMINA MARZO"),3,AND(I1295="PC",M1295="NÓMINA ABRIL"),4,AND(I1295="PC",M1295="NÓMINA MAYO"),5,AND(I1295="PC",M1295="NÓMINA JUNIO"),6,AND(I1295="PC",M1295="NÓMINA JULIO"),7,AND(I1295="PC",M1295="NÓMINA AGOSTO"),8,AND(I1295="PC",M1295="NÓMINA SEPTIEMBRE"),9,AND(I1295="PC",M1295="NÓMINA OCTUBRE"),10,AND(I1295="PC",M1295="NÓMINA NOVIEMBRE"),11,AND(I1295="PC",M1295="NÓMINA DICIEMBRE"),12,I1295="VCF"," ",I1295="VSF"," ",I1295="SUB"," ",I1295="ADQBYS"," ",I1295="CONV"," ")</f>
        <v>#N/A</v>
      </c>
      <c r="O1295" s="50"/>
      <c r="P1295" s="51"/>
      <c r="Q1295" s="51" t="n">
        <f aca="false">ROUND((O1295*P1295)*0.15,2)</f>
        <v>0</v>
      </c>
      <c r="R1295" s="52" t="e">
        <f aca="false">_xlfn.IFS(I1295="PE","NO RELLENAR",I1295="PC","NO RELLENAR",I1295="SUB","NO RELLENAR",I1295="ADQBYS","NO RELLENAR",I1295="CONV","NO RELLENAR",I1295="VSF","RELLENAR",I1295="VCF","RELLENAR")</f>
        <v>#N/A</v>
      </c>
      <c r="S1295" s="53"/>
      <c r="T1295" s="53"/>
      <c r="U1295" s="54"/>
      <c r="V1295" s="55"/>
      <c r="W1295" s="54"/>
      <c r="X1295" s="55"/>
      <c r="Y1295" s="51"/>
      <c r="Z1295" s="51"/>
      <c r="AA1295" s="51"/>
      <c r="AB1295" s="51"/>
      <c r="AC1295" s="51"/>
      <c r="AD1295" s="51"/>
      <c r="AE1295" s="51"/>
      <c r="AF1295" s="51"/>
      <c r="AG1295" s="51"/>
      <c r="AH1295" s="51"/>
      <c r="AI1295" s="51"/>
      <c r="AJ1295" s="51"/>
      <c r="AK1295" s="51"/>
      <c r="AL1295" s="51"/>
      <c r="AM1295" s="54"/>
      <c r="AN1295" s="51"/>
      <c r="AO1295" s="54"/>
      <c r="AP1295" s="51"/>
      <c r="AQ1295" s="54"/>
      <c r="AR1295" s="51"/>
      <c r="AS1295" s="53" t="n">
        <v>0</v>
      </c>
      <c r="AT1295" s="53" t="n">
        <v>0</v>
      </c>
      <c r="AU1295" s="53" t="e">
        <f aca="false">_xlfn.IFS(I1295="PE",0,I1295="PC",0,I1295="VCF",ROUND(AS1295*AV1295,2),I1295="VSF",ROUND(AS1295*AV1295,2),I1295="SUB",ROUND(AS1295*AV1295,2),I1295="ADQBYS",ROUND(AS1295*AV1295,2),I1295="CONV",ROUND(AS1295*AV1295,2))</f>
        <v>#N/A</v>
      </c>
      <c r="AV1295" s="56"/>
      <c r="AW1295" s="57" t="e">
        <f aca="false">_xlfn.IFS(I1295="PE",ROUND((O1295*P1295)+Q1295,2),I1295="PC",ROUND((O1295*P1295)+Q1295,2),AND(I1295="VCF",BA1295="SI"),AS1295+AU1295,AND(I1295="VCF",BA1295="NO"),AS1295,AND(I1295="VSF",BA1295="SI"),AS1295+AU1295+Y1295+Z1295,AND(I1295="VSF",BA1295="NO"),AS1295+Y1295+Z1295,AND(I1295="SUB",BA1295="SI"),AS1295+AU1295,AND(I1295="SUB",BA1295="NO"),AS1295,AND(I1295="ADQBYS",BA1295="SI"),AS1295+AU1295,AND(I1295="ADQBYS",BA1295="NO"),AS1295,AND(I1295="CONV",BA1295="SI"),AS1295+AU1295,AND(I1295="CONV",BA1295="NO"),AS1295)</f>
        <v>#N/A</v>
      </c>
      <c r="AX1295" s="53"/>
      <c r="AY1295" s="58"/>
      <c r="AZ1295" s="51"/>
      <c r="BA1295" s="59"/>
    </row>
    <row r="1296" customFormat="false" ht="18.6" hidden="false" customHeight="true" outlineLevel="0" collapsed="false">
      <c r="A1296" s="43"/>
      <c r="B1296" s="44"/>
      <c r="C1296" s="44"/>
      <c r="D1296" s="44"/>
      <c r="E1296" s="44"/>
      <c r="F1296" s="44"/>
      <c r="G1296" s="44"/>
      <c r="H1296" s="45"/>
      <c r="I1296" s="44"/>
      <c r="J1296" s="44"/>
      <c r="K1296" s="44"/>
      <c r="L1296" s="47"/>
      <c r="M1296" s="47"/>
      <c r="N1296" s="49" t="e">
        <f aca="false">_xlfn.IFS(AND(I1296="PE",M1296="NÓMINA ENERO"),1,AND(I1296="PE",M1296="NÓMINA FEBRERO"),2,AND(I1296="PE",M1296="NÓMINA MARZO"),3,AND(I1296="PE",M1296="NÓMINA ABRIL"),4,AND(I1296="PE",M1296="NÓMINA MAYO"),5,AND(I1296="PE",M1296="NÓMINA JUNIO"),6,AND(I1296="PE",M1296="NÓMINA JULIO"),7,AND(I1296="PE",M1296="NÓMINA AGOSTO"),8,AND(I1296="PE",M1296="NÓMINA SEPTIEMBRE"),9,AND(I1296="PE",M1296="NÓMINA OCTUBRE"),10,AND(I1296="PE",M1296="NÓMINA NOVIEMBRE"),11,AND(I1296="PE",M1296="NÓMINA DICIEMBRE"),12,AND(I1296="PC",M1296="NÓMINA ENERO"),1,AND(I1296="PC",M1296="NÓMINA FEBRERO"),2,AND(I1296="PC",M1296="NÓMINA MARZO"),3,AND(I1296="PC",M1296="NÓMINA ABRIL"),4,AND(I1296="PC",M1296="NÓMINA MAYO"),5,AND(I1296="PC",M1296="NÓMINA JUNIO"),6,AND(I1296="PC",M1296="NÓMINA JULIO"),7,AND(I1296="PC",M1296="NÓMINA AGOSTO"),8,AND(I1296="PC",M1296="NÓMINA SEPTIEMBRE"),9,AND(I1296="PC",M1296="NÓMINA OCTUBRE"),10,AND(I1296="PC",M1296="NÓMINA NOVIEMBRE"),11,AND(I1296="PC",M1296="NÓMINA DICIEMBRE"),12,I1296="VCF"," ",I1296="VSF"," ",I1296="SUB"," ",I1296="ADQBYS"," ",I1296="CONV"," ")</f>
        <v>#N/A</v>
      </c>
      <c r="O1296" s="50"/>
      <c r="P1296" s="51"/>
      <c r="Q1296" s="51" t="n">
        <f aca="false">ROUND((O1296*P1296)*0.15,2)</f>
        <v>0</v>
      </c>
      <c r="R1296" s="52" t="e">
        <f aca="false">_xlfn.IFS(I1296="PE","NO RELLENAR",I1296="PC","NO RELLENAR",I1296="SUB","NO RELLENAR",I1296="ADQBYS","NO RELLENAR",I1296="CONV","NO RELLENAR",I1296="VSF","RELLENAR",I1296="VCF","RELLENAR")</f>
        <v>#N/A</v>
      </c>
      <c r="S1296" s="53"/>
      <c r="T1296" s="53"/>
      <c r="U1296" s="54"/>
      <c r="V1296" s="55"/>
      <c r="W1296" s="54"/>
      <c r="X1296" s="55"/>
      <c r="Y1296" s="51"/>
      <c r="Z1296" s="51"/>
      <c r="AA1296" s="51"/>
      <c r="AB1296" s="51"/>
      <c r="AC1296" s="51"/>
      <c r="AD1296" s="51"/>
      <c r="AE1296" s="51"/>
      <c r="AF1296" s="51"/>
      <c r="AG1296" s="51"/>
      <c r="AH1296" s="51"/>
      <c r="AI1296" s="51"/>
      <c r="AJ1296" s="51"/>
      <c r="AK1296" s="51"/>
      <c r="AL1296" s="51"/>
      <c r="AM1296" s="54"/>
      <c r="AN1296" s="51"/>
      <c r="AO1296" s="54"/>
      <c r="AP1296" s="51"/>
      <c r="AQ1296" s="54"/>
      <c r="AR1296" s="51"/>
      <c r="AS1296" s="53" t="n">
        <v>0</v>
      </c>
      <c r="AT1296" s="53" t="n">
        <v>0</v>
      </c>
      <c r="AU1296" s="53" t="e">
        <f aca="false">_xlfn.IFS(I1296="PE",0,I1296="PC",0,I1296="VCF",ROUND(AS1296*AV1296,2),I1296="VSF",ROUND(AS1296*AV1296,2),I1296="SUB",ROUND(AS1296*AV1296,2),I1296="ADQBYS",ROUND(AS1296*AV1296,2),I1296="CONV",ROUND(AS1296*AV1296,2))</f>
        <v>#N/A</v>
      </c>
      <c r="AV1296" s="56"/>
      <c r="AW1296" s="57" t="e">
        <f aca="false">_xlfn.IFS(I1296="PE",ROUND((O1296*P1296)+Q1296,2),I1296="PC",ROUND((O1296*P1296)+Q1296,2),AND(I1296="VCF",BA1296="SI"),AS1296+AU1296,AND(I1296="VCF",BA1296="NO"),AS1296,AND(I1296="VSF",BA1296="SI"),AS1296+AU1296+Y1296+Z1296,AND(I1296="VSF",BA1296="NO"),AS1296+Y1296+Z1296,AND(I1296="SUB",BA1296="SI"),AS1296+AU1296,AND(I1296="SUB",BA1296="NO"),AS1296,AND(I1296="ADQBYS",BA1296="SI"),AS1296+AU1296,AND(I1296="ADQBYS",BA1296="NO"),AS1296,AND(I1296="CONV",BA1296="SI"),AS1296+AU1296,AND(I1296="CONV",BA1296="NO"),AS1296)</f>
        <v>#N/A</v>
      </c>
      <c r="AX1296" s="53"/>
      <c r="AY1296" s="58"/>
      <c r="AZ1296" s="51"/>
      <c r="BA1296" s="59"/>
    </row>
    <row r="1297" customFormat="false" ht="18.6" hidden="false" customHeight="true" outlineLevel="0" collapsed="false">
      <c r="A1297" s="43"/>
      <c r="B1297" s="44"/>
      <c r="C1297" s="44"/>
      <c r="D1297" s="44"/>
      <c r="E1297" s="44"/>
      <c r="F1297" s="44"/>
      <c r="G1297" s="44"/>
      <c r="H1297" s="45"/>
      <c r="I1297" s="44"/>
      <c r="J1297" s="44"/>
      <c r="K1297" s="44"/>
      <c r="L1297" s="47"/>
      <c r="M1297" s="47"/>
      <c r="N1297" s="49" t="e">
        <f aca="false">_xlfn.IFS(AND(I1297="PE",M1297="NÓMINA ENERO"),1,AND(I1297="PE",M1297="NÓMINA FEBRERO"),2,AND(I1297="PE",M1297="NÓMINA MARZO"),3,AND(I1297="PE",M1297="NÓMINA ABRIL"),4,AND(I1297="PE",M1297="NÓMINA MAYO"),5,AND(I1297="PE",M1297="NÓMINA JUNIO"),6,AND(I1297="PE",M1297="NÓMINA JULIO"),7,AND(I1297="PE",M1297="NÓMINA AGOSTO"),8,AND(I1297="PE",M1297="NÓMINA SEPTIEMBRE"),9,AND(I1297="PE",M1297="NÓMINA OCTUBRE"),10,AND(I1297="PE",M1297="NÓMINA NOVIEMBRE"),11,AND(I1297="PE",M1297="NÓMINA DICIEMBRE"),12,AND(I1297="PC",M1297="NÓMINA ENERO"),1,AND(I1297="PC",M1297="NÓMINA FEBRERO"),2,AND(I1297="PC",M1297="NÓMINA MARZO"),3,AND(I1297="PC",M1297="NÓMINA ABRIL"),4,AND(I1297="PC",M1297="NÓMINA MAYO"),5,AND(I1297="PC",M1297="NÓMINA JUNIO"),6,AND(I1297="PC",M1297="NÓMINA JULIO"),7,AND(I1297="PC",M1297="NÓMINA AGOSTO"),8,AND(I1297="PC",M1297="NÓMINA SEPTIEMBRE"),9,AND(I1297="PC",M1297="NÓMINA OCTUBRE"),10,AND(I1297="PC",M1297="NÓMINA NOVIEMBRE"),11,AND(I1297="PC",M1297="NÓMINA DICIEMBRE"),12,I1297="VCF"," ",I1297="VSF"," ",I1297="SUB"," ",I1297="ADQBYS"," ",I1297="CONV"," ")</f>
        <v>#N/A</v>
      </c>
      <c r="O1297" s="50"/>
      <c r="P1297" s="51"/>
      <c r="Q1297" s="51" t="n">
        <f aca="false">ROUND((O1297*P1297)*0.15,2)</f>
        <v>0</v>
      </c>
      <c r="R1297" s="52" t="e">
        <f aca="false">_xlfn.IFS(I1297="PE","NO RELLENAR",I1297="PC","NO RELLENAR",I1297="SUB","NO RELLENAR",I1297="ADQBYS","NO RELLENAR",I1297="CONV","NO RELLENAR",I1297="VSF","RELLENAR",I1297="VCF","RELLENAR")</f>
        <v>#N/A</v>
      </c>
      <c r="S1297" s="53"/>
      <c r="T1297" s="53"/>
      <c r="U1297" s="54"/>
      <c r="V1297" s="55"/>
      <c r="W1297" s="54"/>
      <c r="X1297" s="55"/>
      <c r="Y1297" s="51"/>
      <c r="Z1297" s="51"/>
      <c r="AA1297" s="51"/>
      <c r="AB1297" s="51"/>
      <c r="AC1297" s="51"/>
      <c r="AD1297" s="51"/>
      <c r="AE1297" s="51"/>
      <c r="AF1297" s="51"/>
      <c r="AG1297" s="51"/>
      <c r="AH1297" s="51"/>
      <c r="AI1297" s="51"/>
      <c r="AJ1297" s="51"/>
      <c r="AK1297" s="51"/>
      <c r="AL1297" s="51"/>
      <c r="AM1297" s="54"/>
      <c r="AN1297" s="51"/>
      <c r="AO1297" s="54"/>
      <c r="AP1297" s="51"/>
      <c r="AQ1297" s="54"/>
      <c r="AR1297" s="51"/>
      <c r="AS1297" s="53" t="n">
        <v>0</v>
      </c>
      <c r="AT1297" s="53" t="n">
        <v>0</v>
      </c>
      <c r="AU1297" s="53" t="e">
        <f aca="false">_xlfn.IFS(I1297="PE",0,I1297="PC",0,I1297="VCF",ROUND(AS1297*AV1297,2),I1297="VSF",ROUND(AS1297*AV1297,2),I1297="SUB",ROUND(AS1297*AV1297,2),I1297="ADQBYS",ROUND(AS1297*AV1297,2),I1297="CONV",ROUND(AS1297*AV1297,2))</f>
        <v>#N/A</v>
      </c>
      <c r="AV1297" s="56"/>
      <c r="AW1297" s="57" t="e">
        <f aca="false">_xlfn.IFS(I1297="PE",ROUND((O1297*P1297)+Q1297,2),I1297="PC",ROUND((O1297*P1297)+Q1297,2),AND(I1297="VCF",BA1297="SI"),AS1297+AU1297,AND(I1297="VCF",BA1297="NO"),AS1297,AND(I1297="VSF",BA1297="SI"),AS1297+AU1297+Y1297+Z1297,AND(I1297="VSF",BA1297="NO"),AS1297+Y1297+Z1297,AND(I1297="SUB",BA1297="SI"),AS1297+AU1297,AND(I1297="SUB",BA1297="NO"),AS1297,AND(I1297="ADQBYS",BA1297="SI"),AS1297+AU1297,AND(I1297="ADQBYS",BA1297="NO"),AS1297,AND(I1297="CONV",BA1297="SI"),AS1297+AU1297,AND(I1297="CONV",BA1297="NO"),AS1297)</f>
        <v>#N/A</v>
      </c>
      <c r="AX1297" s="53"/>
      <c r="AY1297" s="58"/>
      <c r="AZ1297" s="51"/>
      <c r="BA1297" s="59"/>
    </row>
    <row r="1298" customFormat="false" ht="18.6" hidden="false" customHeight="true" outlineLevel="0" collapsed="false">
      <c r="A1298" s="43"/>
      <c r="B1298" s="44"/>
      <c r="C1298" s="44"/>
      <c r="D1298" s="44"/>
      <c r="E1298" s="44"/>
      <c r="F1298" s="44"/>
      <c r="G1298" s="44"/>
      <c r="H1298" s="45"/>
      <c r="I1298" s="44"/>
      <c r="J1298" s="44"/>
      <c r="K1298" s="44"/>
      <c r="L1298" s="47"/>
      <c r="M1298" s="47"/>
      <c r="N1298" s="49" t="e">
        <f aca="false">_xlfn.IFS(AND(I1298="PE",M1298="NÓMINA ENERO"),1,AND(I1298="PE",M1298="NÓMINA FEBRERO"),2,AND(I1298="PE",M1298="NÓMINA MARZO"),3,AND(I1298="PE",M1298="NÓMINA ABRIL"),4,AND(I1298="PE",M1298="NÓMINA MAYO"),5,AND(I1298="PE",M1298="NÓMINA JUNIO"),6,AND(I1298="PE",M1298="NÓMINA JULIO"),7,AND(I1298="PE",M1298="NÓMINA AGOSTO"),8,AND(I1298="PE",M1298="NÓMINA SEPTIEMBRE"),9,AND(I1298="PE",M1298="NÓMINA OCTUBRE"),10,AND(I1298="PE",M1298="NÓMINA NOVIEMBRE"),11,AND(I1298="PE",M1298="NÓMINA DICIEMBRE"),12,AND(I1298="PC",M1298="NÓMINA ENERO"),1,AND(I1298="PC",M1298="NÓMINA FEBRERO"),2,AND(I1298="PC",M1298="NÓMINA MARZO"),3,AND(I1298="PC",M1298="NÓMINA ABRIL"),4,AND(I1298="PC",M1298="NÓMINA MAYO"),5,AND(I1298="PC",M1298="NÓMINA JUNIO"),6,AND(I1298="PC",M1298="NÓMINA JULIO"),7,AND(I1298="PC",M1298="NÓMINA AGOSTO"),8,AND(I1298="PC",M1298="NÓMINA SEPTIEMBRE"),9,AND(I1298="PC",M1298="NÓMINA OCTUBRE"),10,AND(I1298="PC",M1298="NÓMINA NOVIEMBRE"),11,AND(I1298="PC",M1298="NÓMINA DICIEMBRE"),12,I1298="VCF"," ",I1298="VSF"," ",I1298="SUB"," ",I1298="ADQBYS"," ",I1298="CONV"," ")</f>
        <v>#N/A</v>
      </c>
      <c r="O1298" s="50"/>
      <c r="P1298" s="51"/>
      <c r="Q1298" s="51" t="n">
        <f aca="false">ROUND((O1298*P1298)*0.15,2)</f>
        <v>0</v>
      </c>
      <c r="R1298" s="52" t="e">
        <f aca="false">_xlfn.IFS(I1298="PE","NO RELLENAR",I1298="PC","NO RELLENAR",I1298="SUB","NO RELLENAR",I1298="ADQBYS","NO RELLENAR",I1298="CONV","NO RELLENAR",I1298="VSF","RELLENAR",I1298="VCF","RELLENAR")</f>
        <v>#N/A</v>
      </c>
      <c r="S1298" s="53"/>
      <c r="T1298" s="53"/>
      <c r="U1298" s="54"/>
      <c r="V1298" s="55"/>
      <c r="W1298" s="54"/>
      <c r="X1298" s="55"/>
      <c r="Y1298" s="51"/>
      <c r="Z1298" s="51"/>
      <c r="AA1298" s="51"/>
      <c r="AB1298" s="51"/>
      <c r="AC1298" s="51"/>
      <c r="AD1298" s="51"/>
      <c r="AE1298" s="51"/>
      <c r="AF1298" s="51"/>
      <c r="AG1298" s="51"/>
      <c r="AH1298" s="51"/>
      <c r="AI1298" s="51"/>
      <c r="AJ1298" s="51"/>
      <c r="AK1298" s="51"/>
      <c r="AL1298" s="51"/>
      <c r="AM1298" s="54"/>
      <c r="AN1298" s="51"/>
      <c r="AO1298" s="54"/>
      <c r="AP1298" s="51"/>
      <c r="AQ1298" s="54"/>
      <c r="AR1298" s="51"/>
      <c r="AS1298" s="53" t="n">
        <v>0</v>
      </c>
      <c r="AT1298" s="53" t="n">
        <v>0</v>
      </c>
      <c r="AU1298" s="53" t="e">
        <f aca="false">_xlfn.IFS(I1298="PE",0,I1298="PC",0,I1298="VCF",ROUND(AS1298*AV1298,2),I1298="VSF",ROUND(AS1298*AV1298,2),I1298="SUB",ROUND(AS1298*AV1298,2),I1298="ADQBYS",ROUND(AS1298*AV1298,2),I1298="CONV",ROUND(AS1298*AV1298,2))</f>
        <v>#N/A</v>
      </c>
      <c r="AV1298" s="56"/>
      <c r="AW1298" s="57" t="e">
        <f aca="false">_xlfn.IFS(I1298="PE",ROUND((O1298*P1298)+Q1298,2),I1298="PC",ROUND((O1298*P1298)+Q1298,2),AND(I1298="VCF",BA1298="SI"),AS1298+AU1298,AND(I1298="VCF",BA1298="NO"),AS1298,AND(I1298="VSF",BA1298="SI"),AS1298+AU1298+Y1298+Z1298,AND(I1298="VSF",BA1298="NO"),AS1298+Y1298+Z1298,AND(I1298="SUB",BA1298="SI"),AS1298+AU1298,AND(I1298="SUB",BA1298="NO"),AS1298,AND(I1298="ADQBYS",BA1298="SI"),AS1298+AU1298,AND(I1298="ADQBYS",BA1298="NO"),AS1298,AND(I1298="CONV",BA1298="SI"),AS1298+AU1298,AND(I1298="CONV",BA1298="NO"),AS1298)</f>
        <v>#N/A</v>
      </c>
      <c r="AX1298" s="53"/>
      <c r="AY1298" s="58"/>
      <c r="AZ1298" s="51"/>
      <c r="BA1298" s="59"/>
    </row>
    <row r="1299" customFormat="false" ht="18.6" hidden="false" customHeight="true" outlineLevel="0" collapsed="false">
      <c r="A1299" s="43"/>
      <c r="B1299" s="44"/>
      <c r="C1299" s="44"/>
      <c r="D1299" s="44"/>
      <c r="E1299" s="44"/>
      <c r="F1299" s="44"/>
      <c r="G1299" s="44"/>
      <c r="H1299" s="45"/>
      <c r="I1299" s="44"/>
      <c r="J1299" s="44"/>
      <c r="K1299" s="44"/>
      <c r="L1299" s="47"/>
      <c r="M1299" s="47"/>
      <c r="N1299" s="49" t="e">
        <f aca="false">_xlfn.IFS(AND(I1299="PE",M1299="NÓMINA ENERO"),1,AND(I1299="PE",M1299="NÓMINA FEBRERO"),2,AND(I1299="PE",M1299="NÓMINA MARZO"),3,AND(I1299="PE",M1299="NÓMINA ABRIL"),4,AND(I1299="PE",M1299="NÓMINA MAYO"),5,AND(I1299="PE",M1299="NÓMINA JUNIO"),6,AND(I1299="PE",M1299="NÓMINA JULIO"),7,AND(I1299="PE",M1299="NÓMINA AGOSTO"),8,AND(I1299="PE",M1299="NÓMINA SEPTIEMBRE"),9,AND(I1299="PE",M1299="NÓMINA OCTUBRE"),10,AND(I1299="PE",M1299="NÓMINA NOVIEMBRE"),11,AND(I1299="PE",M1299="NÓMINA DICIEMBRE"),12,AND(I1299="PC",M1299="NÓMINA ENERO"),1,AND(I1299="PC",M1299="NÓMINA FEBRERO"),2,AND(I1299="PC",M1299="NÓMINA MARZO"),3,AND(I1299="PC",M1299="NÓMINA ABRIL"),4,AND(I1299="PC",M1299="NÓMINA MAYO"),5,AND(I1299="PC",M1299="NÓMINA JUNIO"),6,AND(I1299="PC",M1299="NÓMINA JULIO"),7,AND(I1299="PC",M1299="NÓMINA AGOSTO"),8,AND(I1299="PC",M1299="NÓMINA SEPTIEMBRE"),9,AND(I1299="PC",M1299="NÓMINA OCTUBRE"),10,AND(I1299="PC",M1299="NÓMINA NOVIEMBRE"),11,AND(I1299="PC",M1299="NÓMINA DICIEMBRE"),12,I1299="VCF"," ",I1299="VSF"," ",I1299="SUB"," ",I1299="ADQBYS"," ",I1299="CONV"," ")</f>
        <v>#N/A</v>
      </c>
      <c r="O1299" s="50"/>
      <c r="P1299" s="51"/>
      <c r="Q1299" s="51" t="n">
        <f aca="false">ROUND((O1299*P1299)*0.15,2)</f>
        <v>0</v>
      </c>
      <c r="R1299" s="52" t="e">
        <f aca="false">_xlfn.IFS(I1299="PE","NO RELLENAR",I1299="PC","NO RELLENAR",I1299="SUB","NO RELLENAR",I1299="ADQBYS","NO RELLENAR",I1299="CONV","NO RELLENAR",I1299="VSF","RELLENAR",I1299="VCF","RELLENAR")</f>
        <v>#N/A</v>
      </c>
      <c r="S1299" s="53"/>
      <c r="T1299" s="53"/>
      <c r="U1299" s="54"/>
      <c r="V1299" s="55"/>
      <c r="W1299" s="54"/>
      <c r="X1299" s="55"/>
      <c r="Y1299" s="51"/>
      <c r="Z1299" s="51"/>
      <c r="AA1299" s="51"/>
      <c r="AB1299" s="51"/>
      <c r="AC1299" s="51"/>
      <c r="AD1299" s="51"/>
      <c r="AE1299" s="51"/>
      <c r="AF1299" s="51"/>
      <c r="AG1299" s="51"/>
      <c r="AH1299" s="51"/>
      <c r="AI1299" s="51"/>
      <c r="AJ1299" s="51"/>
      <c r="AK1299" s="51"/>
      <c r="AL1299" s="51"/>
      <c r="AM1299" s="54"/>
      <c r="AN1299" s="51"/>
      <c r="AO1299" s="54"/>
      <c r="AP1299" s="51"/>
      <c r="AQ1299" s="54"/>
      <c r="AR1299" s="51"/>
      <c r="AS1299" s="53" t="n">
        <v>0</v>
      </c>
      <c r="AT1299" s="53" t="n">
        <v>0</v>
      </c>
      <c r="AU1299" s="53" t="e">
        <f aca="false">_xlfn.IFS(I1299="PE",0,I1299="PC",0,I1299="VCF",ROUND(AS1299*AV1299,2),I1299="VSF",ROUND(AS1299*AV1299,2),I1299="SUB",ROUND(AS1299*AV1299,2),I1299="ADQBYS",ROUND(AS1299*AV1299,2),I1299="CONV",ROUND(AS1299*AV1299,2))</f>
        <v>#N/A</v>
      </c>
      <c r="AV1299" s="56"/>
      <c r="AW1299" s="57" t="e">
        <f aca="false">_xlfn.IFS(I1299="PE",ROUND((O1299*P1299)+Q1299,2),I1299="PC",ROUND((O1299*P1299)+Q1299,2),AND(I1299="VCF",BA1299="SI"),AS1299+AU1299,AND(I1299="VCF",BA1299="NO"),AS1299,AND(I1299="VSF",BA1299="SI"),AS1299+AU1299+Y1299+Z1299,AND(I1299="VSF",BA1299="NO"),AS1299+Y1299+Z1299,AND(I1299="SUB",BA1299="SI"),AS1299+AU1299,AND(I1299="SUB",BA1299="NO"),AS1299,AND(I1299="ADQBYS",BA1299="SI"),AS1299+AU1299,AND(I1299="ADQBYS",BA1299="NO"),AS1299,AND(I1299="CONV",BA1299="SI"),AS1299+AU1299,AND(I1299="CONV",BA1299="NO"),AS1299)</f>
        <v>#N/A</v>
      </c>
      <c r="AX1299" s="53"/>
      <c r="AY1299" s="58"/>
      <c r="AZ1299" s="51"/>
      <c r="BA1299" s="59"/>
    </row>
    <row r="1300" customFormat="false" ht="18.6" hidden="false" customHeight="true" outlineLevel="0" collapsed="false">
      <c r="A1300" s="43"/>
      <c r="B1300" s="44"/>
      <c r="C1300" s="44"/>
      <c r="D1300" s="44"/>
      <c r="E1300" s="44"/>
      <c r="F1300" s="44"/>
      <c r="G1300" s="44"/>
      <c r="H1300" s="45"/>
      <c r="I1300" s="44"/>
      <c r="J1300" s="44"/>
      <c r="K1300" s="44"/>
      <c r="L1300" s="47"/>
      <c r="M1300" s="47"/>
      <c r="N1300" s="49" t="e">
        <f aca="false">_xlfn.IFS(AND(I1300="PE",M1300="NÓMINA ENERO"),1,AND(I1300="PE",M1300="NÓMINA FEBRERO"),2,AND(I1300="PE",M1300="NÓMINA MARZO"),3,AND(I1300="PE",M1300="NÓMINA ABRIL"),4,AND(I1300="PE",M1300="NÓMINA MAYO"),5,AND(I1300="PE",M1300="NÓMINA JUNIO"),6,AND(I1300="PE",M1300="NÓMINA JULIO"),7,AND(I1300="PE",M1300="NÓMINA AGOSTO"),8,AND(I1300="PE",M1300="NÓMINA SEPTIEMBRE"),9,AND(I1300="PE",M1300="NÓMINA OCTUBRE"),10,AND(I1300="PE",M1300="NÓMINA NOVIEMBRE"),11,AND(I1300="PE",M1300="NÓMINA DICIEMBRE"),12,AND(I1300="PC",M1300="NÓMINA ENERO"),1,AND(I1300="PC",M1300="NÓMINA FEBRERO"),2,AND(I1300="PC",M1300="NÓMINA MARZO"),3,AND(I1300="PC",M1300="NÓMINA ABRIL"),4,AND(I1300="PC",M1300="NÓMINA MAYO"),5,AND(I1300="PC",M1300="NÓMINA JUNIO"),6,AND(I1300="PC",M1300="NÓMINA JULIO"),7,AND(I1300="PC",M1300="NÓMINA AGOSTO"),8,AND(I1300="PC",M1300="NÓMINA SEPTIEMBRE"),9,AND(I1300="PC",M1300="NÓMINA OCTUBRE"),10,AND(I1300="PC",M1300="NÓMINA NOVIEMBRE"),11,AND(I1300="PC",M1300="NÓMINA DICIEMBRE"),12,I1300="VCF"," ",I1300="VSF"," ",I1300="SUB"," ",I1300="ADQBYS"," ",I1300="CONV"," ")</f>
        <v>#N/A</v>
      </c>
      <c r="O1300" s="50"/>
      <c r="P1300" s="51"/>
      <c r="Q1300" s="51" t="n">
        <f aca="false">ROUND((O1300*P1300)*0.15,2)</f>
        <v>0</v>
      </c>
      <c r="R1300" s="52" t="e">
        <f aca="false">_xlfn.IFS(I1300="PE","NO RELLENAR",I1300="PC","NO RELLENAR",I1300="SUB","NO RELLENAR",I1300="ADQBYS","NO RELLENAR",I1300="CONV","NO RELLENAR",I1300="VSF","RELLENAR",I1300="VCF","RELLENAR")</f>
        <v>#N/A</v>
      </c>
      <c r="S1300" s="53"/>
      <c r="T1300" s="53"/>
      <c r="U1300" s="54"/>
      <c r="V1300" s="55"/>
      <c r="W1300" s="54"/>
      <c r="X1300" s="55"/>
      <c r="Y1300" s="51"/>
      <c r="Z1300" s="51"/>
      <c r="AA1300" s="51"/>
      <c r="AB1300" s="51"/>
      <c r="AC1300" s="51"/>
      <c r="AD1300" s="51"/>
      <c r="AE1300" s="51"/>
      <c r="AF1300" s="51"/>
      <c r="AG1300" s="51"/>
      <c r="AH1300" s="51"/>
      <c r="AI1300" s="51"/>
      <c r="AJ1300" s="51"/>
      <c r="AK1300" s="51"/>
      <c r="AL1300" s="51"/>
      <c r="AM1300" s="54"/>
      <c r="AN1300" s="51"/>
      <c r="AO1300" s="54"/>
      <c r="AP1300" s="51"/>
      <c r="AQ1300" s="54"/>
      <c r="AR1300" s="51"/>
      <c r="AS1300" s="53" t="n">
        <v>0</v>
      </c>
      <c r="AT1300" s="53" t="n">
        <v>0</v>
      </c>
      <c r="AU1300" s="53" t="e">
        <f aca="false">_xlfn.IFS(I1300="PE",0,I1300="PC",0,I1300="VCF",ROUND(AS1300*AV1300,2),I1300="VSF",ROUND(AS1300*AV1300,2),I1300="SUB",ROUND(AS1300*AV1300,2),I1300="ADQBYS",ROUND(AS1300*AV1300,2),I1300="CONV",ROUND(AS1300*AV1300,2))</f>
        <v>#N/A</v>
      </c>
      <c r="AV1300" s="56"/>
      <c r="AW1300" s="57" t="e">
        <f aca="false">_xlfn.IFS(I1300="PE",ROUND((O1300*P1300)+Q1300,2),I1300="PC",ROUND((O1300*P1300)+Q1300,2),AND(I1300="VCF",BA1300="SI"),AS1300+AU1300,AND(I1300="VCF",BA1300="NO"),AS1300,AND(I1300="VSF",BA1300="SI"),AS1300+AU1300+Y1300+Z1300,AND(I1300="VSF",BA1300="NO"),AS1300+Y1300+Z1300,AND(I1300="SUB",BA1300="SI"),AS1300+AU1300,AND(I1300="SUB",BA1300="NO"),AS1300,AND(I1300="ADQBYS",BA1300="SI"),AS1300+AU1300,AND(I1300="ADQBYS",BA1300="NO"),AS1300,AND(I1300="CONV",BA1300="SI"),AS1300+AU1300,AND(I1300="CONV",BA1300="NO"),AS1300)</f>
        <v>#N/A</v>
      </c>
      <c r="AX1300" s="53"/>
      <c r="AY1300" s="58"/>
      <c r="AZ1300" s="51"/>
      <c r="BA1300" s="59"/>
    </row>
    <row r="1301" customFormat="false" ht="18.6" hidden="false" customHeight="true" outlineLevel="0" collapsed="false">
      <c r="A1301" s="43"/>
      <c r="B1301" s="44"/>
      <c r="C1301" s="44"/>
      <c r="D1301" s="44"/>
      <c r="E1301" s="44"/>
      <c r="F1301" s="44"/>
      <c r="G1301" s="44"/>
      <c r="H1301" s="45"/>
      <c r="I1301" s="44"/>
      <c r="J1301" s="44"/>
      <c r="K1301" s="44"/>
      <c r="L1301" s="47"/>
      <c r="M1301" s="47"/>
      <c r="N1301" s="49" t="e">
        <f aca="false">_xlfn.IFS(AND(I1301="PE",M1301="NÓMINA ENERO"),1,AND(I1301="PE",M1301="NÓMINA FEBRERO"),2,AND(I1301="PE",M1301="NÓMINA MARZO"),3,AND(I1301="PE",M1301="NÓMINA ABRIL"),4,AND(I1301="PE",M1301="NÓMINA MAYO"),5,AND(I1301="PE",M1301="NÓMINA JUNIO"),6,AND(I1301="PE",M1301="NÓMINA JULIO"),7,AND(I1301="PE",M1301="NÓMINA AGOSTO"),8,AND(I1301="PE",M1301="NÓMINA SEPTIEMBRE"),9,AND(I1301="PE",M1301="NÓMINA OCTUBRE"),10,AND(I1301="PE",M1301="NÓMINA NOVIEMBRE"),11,AND(I1301="PE",M1301="NÓMINA DICIEMBRE"),12,AND(I1301="PC",M1301="NÓMINA ENERO"),1,AND(I1301="PC",M1301="NÓMINA FEBRERO"),2,AND(I1301="PC",M1301="NÓMINA MARZO"),3,AND(I1301="PC",M1301="NÓMINA ABRIL"),4,AND(I1301="PC",M1301="NÓMINA MAYO"),5,AND(I1301="PC",M1301="NÓMINA JUNIO"),6,AND(I1301="PC",M1301="NÓMINA JULIO"),7,AND(I1301="PC",M1301="NÓMINA AGOSTO"),8,AND(I1301="PC",M1301="NÓMINA SEPTIEMBRE"),9,AND(I1301="PC",M1301="NÓMINA OCTUBRE"),10,AND(I1301="PC",M1301="NÓMINA NOVIEMBRE"),11,AND(I1301="PC",M1301="NÓMINA DICIEMBRE"),12,I1301="VCF"," ",I1301="VSF"," ",I1301="SUB"," ",I1301="ADQBYS"," ",I1301="CONV"," ")</f>
        <v>#N/A</v>
      </c>
      <c r="O1301" s="50"/>
      <c r="P1301" s="51"/>
      <c r="Q1301" s="51" t="n">
        <f aca="false">ROUND((O1301*P1301)*0.15,2)</f>
        <v>0</v>
      </c>
      <c r="R1301" s="52" t="e">
        <f aca="false">_xlfn.IFS(I1301="PE","NO RELLENAR",I1301="PC","NO RELLENAR",I1301="SUB","NO RELLENAR",I1301="ADQBYS","NO RELLENAR",I1301="CONV","NO RELLENAR",I1301="VSF","RELLENAR",I1301="VCF","RELLENAR")</f>
        <v>#N/A</v>
      </c>
      <c r="S1301" s="53"/>
      <c r="T1301" s="53"/>
      <c r="U1301" s="54"/>
      <c r="V1301" s="55"/>
      <c r="W1301" s="54"/>
      <c r="X1301" s="55"/>
      <c r="Y1301" s="51"/>
      <c r="Z1301" s="51"/>
      <c r="AA1301" s="51"/>
      <c r="AB1301" s="51"/>
      <c r="AC1301" s="51"/>
      <c r="AD1301" s="51"/>
      <c r="AE1301" s="51"/>
      <c r="AF1301" s="51"/>
      <c r="AG1301" s="51"/>
      <c r="AH1301" s="51"/>
      <c r="AI1301" s="51"/>
      <c r="AJ1301" s="51"/>
      <c r="AK1301" s="51"/>
      <c r="AL1301" s="51"/>
      <c r="AM1301" s="54"/>
      <c r="AN1301" s="51"/>
      <c r="AO1301" s="54"/>
      <c r="AP1301" s="51"/>
      <c r="AQ1301" s="54"/>
      <c r="AR1301" s="51"/>
      <c r="AS1301" s="53" t="n">
        <v>0</v>
      </c>
      <c r="AT1301" s="53" t="n">
        <v>0</v>
      </c>
      <c r="AU1301" s="53" t="e">
        <f aca="false">_xlfn.IFS(I1301="PE",0,I1301="PC",0,I1301="VCF",ROUND(AS1301*AV1301,2),I1301="VSF",ROUND(AS1301*AV1301,2),I1301="SUB",ROUND(AS1301*AV1301,2),I1301="ADQBYS",ROUND(AS1301*AV1301,2),I1301="CONV",ROUND(AS1301*AV1301,2))</f>
        <v>#N/A</v>
      </c>
      <c r="AV1301" s="56"/>
      <c r="AW1301" s="57" t="e">
        <f aca="false">_xlfn.IFS(I1301="PE",ROUND((O1301*P1301)+Q1301,2),I1301="PC",ROUND((O1301*P1301)+Q1301,2),AND(I1301="VCF",BA1301="SI"),AS1301+AU1301,AND(I1301="VCF",BA1301="NO"),AS1301,AND(I1301="VSF",BA1301="SI"),AS1301+AU1301+Y1301+Z1301,AND(I1301="VSF",BA1301="NO"),AS1301+Y1301+Z1301,AND(I1301="SUB",BA1301="SI"),AS1301+AU1301,AND(I1301="SUB",BA1301="NO"),AS1301,AND(I1301="ADQBYS",BA1301="SI"),AS1301+AU1301,AND(I1301="ADQBYS",BA1301="NO"),AS1301,AND(I1301="CONV",BA1301="SI"),AS1301+AU1301,AND(I1301="CONV",BA1301="NO"),AS1301)</f>
        <v>#N/A</v>
      </c>
      <c r="AX1301" s="53"/>
      <c r="AY1301" s="58"/>
      <c r="AZ1301" s="51"/>
      <c r="BA1301" s="59"/>
    </row>
    <row r="1302" customFormat="false" ht="18.6" hidden="false" customHeight="true" outlineLevel="0" collapsed="false">
      <c r="A1302" s="43"/>
      <c r="B1302" s="44"/>
      <c r="C1302" s="44"/>
      <c r="D1302" s="44"/>
      <c r="E1302" s="44"/>
      <c r="F1302" s="44"/>
      <c r="G1302" s="44"/>
      <c r="H1302" s="45"/>
      <c r="I1302" s="44"/>
      <c r="J1302" s="44"/>
      <c r="K1302" s="44"/>
      <c r="L1302" s="47"/>
      <c r="M1302" s="47"/>
      <c r="N1302" s="49" t="e">
        <f aca="false">_xlfn.IFS(AND(I1302="PE",M1302="NÓMINA ENERO"),1,AND(I1302="PE",M1302="NÓMINA FEBRERO"),2,AND(I1302="PE",M1302="NÓMINA MARZO"),3,AND(I1302="PE",M1302="NÓMINA ABRIL"),4,AND(I1302="PE",M1302="NÓMINA MAYO"),5,AND(I1302="PE",M1302="NÓMINA JUNIO"),6,AND(I1302="PE",M1302="NÓMINA JULIO"),7,AND(I1302="PE",M1302="NÓMINA AGOSTO"),8,AND(I1302="PE",M1302="NÓMINA SEPTIEMBRE"),9,AND(I1302="PE",M1302="NÓMINA OCTUBRE"),10,AND(I1302="PE",M1302="NÓMINA NOVIEMBRE"),11,AND(I1302="PE",M1302="NÓMINA DICIEMBRE"),12,AND(I1302="PC",M1302="NÓMINA ENERO"),1,AND(I1302="PC",M1302="NÓMINA FEBRERO"),2,AND(I1302="PC",M1302="NÓMINA MARZO"),3,AND(I1302="PC",M1302="NÓMINA ABRIL"),4,AND(I1302="PC",M1302="NÓMINA MAYO"),5,AND(I1302="PC",M1302="NÓMINA JUNIO"),6,AND(I1302="PC",M1302="NÓMINA JULIO"),7,AND(I1302="PC",M1302="NÓMINA AGOSTO"),8,AND(I1302="PC",M1302="NÓMINA SEPTIEMBRE"),9,AND(I1302="PC",M1302="NÓMINA OCTUBRE"),10,AND(I1302="PC",M1302="NÓMINA NOVIEMBRE"),11,AND(I1302="PC",M1302="NÓMINA DICIEMBRE"),12,I1302="VCF"," ",I1302="VSF"," ",I1302="SUB"," ",I1302="ADQBYS"," ",I1302="CONV"," ")</f>
        <v>#N/A</v>
      </c>
      <c r="O1302" s="50"/>
      <c r="P1302" s="51"/>
      <c r="Q1302" s="51" t="n">
        <f aca="false">ROUND((O1302*P1302)*0.15,2)</f>
        <v>0</v>
      </c>
      <c r="R1302" s="52" t="e">
        <f aca="false">_xlfn.IFS(I1302="PE","NO RELLENAR",I1302="PC","NO RELLENAR",I1302="SUB","NO RELLENAR",I1302="ADQBYS","NO RELLENAR",I1302="CONV","NO RELLENAR",I1302="VSF","RELLENAR",I1302="VCF","RELLENAR")</f>
        <v>#N/A</v>
      </c>
      <c r="S1302" s="53"/>
      <c r="T1302" s="53"/>
      <c r="U1302" s="54"/>
      <c r="V1302" s="55"/>
      <c r="W1302" s="54"/>
      <c r="X1302" s="55"/>
      <c r="Y1302" s="51"/>
      <c r="Z1302" s="51"/>
      <c r="AA1302" s="51"/>
      <c r="AB1302" s="51"/>
      <c r="AC1302" s="51"/>
      <c r="AD1302" s="51"/>
      <c r="AE1302" s="51"/>
      <c r="AF1302" s="51"/>
      <c r="AG1302" s="51"/>
      <c r="AH1302" s="51"/>
      <c r="AI1302" s="51"/>
      <c r="AJ1302" s="51"/>
      <c r="AK1302" s="51"/>
      <c r="AL1302" s="51"/>
      <c r="AM1302" s="54"/>
      <c r="AN1302" s="51"/>
      <c r="AO1302" s="54"/>
      <c r="AP1302" s="51"/>
      <c r="AQ1302" s="54"/>
      <c r="AR1302" s="51"/>
      <c r="AS1302" s="53" t="n">
        <v>0</v>
      </c>
      <c r="AT1302" s="53" t="n">
        <v>0</v>
      </c>
      <c r="AU1302" s="53" t="e">
        <f aca="false">_xlfn.IFS(I1302="PE",0,I1302="PC",0,I1302="VCF",ROUND(AS1302*AV1302,2),I1302="VSF",ROUND(AS1302*AV1302,2),I1302="SUB",ROUND(AS1302*AV1302,2),I1302="ADQBYS",ROUND(AS1302*AV1302,2),I1302="CONV",ROUND(AS1302*AV1302,2))</f>
        <v>#N/A</v>
      </c>
      <c r="AV1302" s="56"/>
      <c r="AW1302" s="57" t="e">
        <f aca="false">_xlfn.IFS(I1302="PE",ROUND((O1302*P1302)+Q1302,2),I1302="PC",ROUND((O1302*P1302)+Q1302,2),AND(I1302="VCF",BA1302="SI"),AS1302+AU1302,AND(I1302="VCF",BA1302="NO"),AS1302,AND(I1302="VSF",BA1302="SI"),AS1302+AU1302+Y1302+Z1302,AND(I1302="VSF",BA1302="NO"),AS1302+Y1302+Z1302,AND(I1302="SUB",BA1302="SI"),AS1302+AU1302,AND(I1302="SUB",BA1302="NO"),AS1302,AND(I1302="ADQBYS",BA1302="SI"),AS1302+AU1302,AND(I1302="ADQBYS",BA1302="NO"),AS1302,AND(I1302="CONV",BA1302="SI"),AS1302+AU1302,AND(I1302="CONV",BA1302="NO"),AS1302)</f>
        <v>#N/A</v>
      </c>
      <c r="AX1302" s="53"/>
      <c r="AY1302" s="58"/>
      <c r="AZ1302" s="51"/>
      <c r="BA1302" s="59"/>
    </row>
    <row r="1303" customFormat="false" ht="18.6" hidden="false" customHeight="true" outlineLevel="0" collapsed="false">
      <c r="A1303" s="43"/>
      <c r="B1303" s="44"/>
      <c r="C1303" s="44"/>
      <c r="D1303" s="44"/>
      <c r="E1303" s="44"/>
      <c r="F1303" s="44"/>
      <c r="G1303" s="44"/>
      <c r="H1303" s="45"/>
      <c r="I1303" s="44"/>
      <c r="J1303" s="44"/>
      <c r="K1303" s="44"/>
      <c r="L1303" s="47"/>
      <c r="M1303" s="47"/>
      <c r="N1303" s="49" t="e">
        <f aca="false">_xlfn.IFS(AND(I1303="PE",M1303="NÓMINA ENERO"),1,AND(I1303="PE",M1303="NÓMINA FEBRERO"),2,AND(I1303="PE",M1303="NÓMINA MARZO"),3,AND(I1303="PE",M1303="NÓMINA ABRIL"),4,AND(I1303="PE",M1303="NÓMINA MAYO"),5,AND(I1303="PE",M1303="NÓMINA JUNIO"),6,AND(I1303="PE",M1303="NÓMINA JULIO"),7,AND(I1303="PE",M1303="NÓMINA AGOSTO"),8,AND(I1303="PE",M1303="NÓMINA SEPTIEMBRE"),9,AND(I1303="PE",M1303="NÓMINA OCTUBRE"),10,AND(I1303="PE",M1303="NÓMINA NOVIEMBRE"),11,AND(I1303="PE",M1303="NÓMINA DICIEMBRE"),12,AND(I1303="PC",M1303="NÓMINA ENERO"),1,AND(I1303="PC",M1303="NÓMINA FEBRERO"),2,AND(I1303="PC",M1303="NÓMINA MARZO"),3,AND(I1303="PC",M1303="NÓMINA ABRIL"),4,AND(I1303="PC",M1303="NÓMINA MAYO"),5,AND(I1303="PC",M1303="NÓMINA JUNIO"),6,AND(I1303="PC",M1303="NÓMINA JULIO"),7,AND(I1303="PC",M1303="NÓMINA AGOSTO"),8,AND(I1303="PC",M1303="NÓMINA SEPTIEMBRE"),9,AND(I1303="PC",M1303="NÓMINA OCTUBRE"),10,AND(I1303="PC",M1303="NÓMINA NOVIEMBRE"),11,AND(I1303="PC",M1303="NÓMINA DICIEMBRE"),12,I1303="VCF"," ",I1303="VSF"," ",I1303="SUB"," ",I1303="ADQBYS"," ",I1303="CONV"," ")</f>
        <v>#N/A</v>
      </c>
      <c r="O1303" s="50"/>
      <c r="P1303" s="51"/>
      <c r="Q1303" s="51" t="n">
        <f aca="false">ROUND((O1303*P1303)*0.15,2)</f>
        <v>0</v>
      </c>
      <c r="R1303" s="52" t="e">
        <f aca="false">_xlfn.IFS(I1303="PE","NO RELLENAR",I1303="PC","NO RELLENAR",I1303="SUB","NO RELLENAR",I1303="ADQBYS","NO RELLENAR",I1303="CONV","NO RELLENAR",I1303="VSF","RELLENAR",I1303="VCF","RELLENAR")</f>
        <v>#N/A</v>
      </c>
      <c r="S1303" s="53"/>
      <c r="T1303" s="53"/>
      <c r="U1303" s="54"/>
      <c r="V1303" s="55"/>
      <c r="W1303" s="54"/>
      <c r="X1303" s="55"/>
      <c r="Y1303" s="51"/>
      <c r="Z1303" s="51"/>
      <c r="AA1303" s="51"/>
      <c r="AB1303" s="51"/>
      <c r="AC1303" s="51"/>
      <c r="AD1303" s="51"/>
      <c r="AE1303" s="51"/>
      <c r="AF1303" s="51"/>
      <c r="AG1303" s="51"/>
      <c r="AH1303" s="51"/>
      <c r="AI1303" s="51"/>
      <c r="AJ1303" s="51"/>
      <c r="AK1303" s="51"/>
      <c r="AL1303" s="51"/>
      <c r="AM1303" s="54"/>
      <c r="AN1303" s="51"/>
      <c r="AO1303" s="54"/>
      <c r="AP1303" s="51"/>
      <c r="AQ1303" s="54"/>
      <c r="AR1303" s="51"/>
      <c r="AS1303" s="53" t="n">
        <v>0</v>
      </c>
      <c r="AT1303" s="53" t="n">
        <v>0</v>
      </c>
      <c r="AU1303" s="53" t="e">
        <f aca="false">_xlfn.IFS(I1303="PE",0,I1303="PC",0,I1303="VCF",ROUND(AS1303*AV1303,2),I1303="VSF",ROUND(AS1303*AV1303,2),I1303="SUB",ROUND(AS1303*AV1303,2),I1303="ADQBYS",ROUND(AS1303*AV1303,2),I1303="CONV",ROUND(AS1303*AV1303,2))</f>
        <v>#N/A</v>
      </c>
      <c r="AV1303" s="56"/>
      <c r="AW1303" s="57" t="e">
        <f aca="false">_xlfn.IFS(I1303="PE",ROUND((O1303*P1303)+Q1303,2),I1303="PC",ROUND((O1303*P1303)+Q1303,2),AND(I1303="VCF",BA1303="SI"),AS1303+AU1303,AND(I1303="VCF",BA1303="NO"),AS1303,AND(I1303="VSF",BA1303="SI"),AS1303+AU1303+Y1303+Z1303,AND(I1303="VSF",BA1303="NO"),AS1303+Y1303+Z1303,AND(I1303="SUB",BA1303="SI"),AS1303+AU1303,AND(I1303="SUB",BA1303="NO"),AS1303,AND(I1303="ADQBYS",BA1303="SI"),AS1303+AU1303,AND(I1303="ADQBYS",BA1303="NO"),AS1303,AND(I1303="CONV",BA1303="SI"),AS1303+AU1303,AND(I1303="CONV",BA1303="NO"),AS1303)</f>
        <v>#N/A</v>
      </c>
      <c r="AX1303" s="53"/>
      <c r="AY1303" s="58"/>
      <c r="AZ1303" s="51"/>
      <c r="BA1303" s="59"/>
    </row>
    <row r="1304" customFormat="false" ht="18.6" hidden="false" customHeight="true" outlineLevel="0" collapsed="false">
      <c r="A1304" s="43"/>
      <c r="B1304" s="44"/>
      <c r="C1304" s="44"/>
      <c r="D1304" s="44"/>
      <c r="E1304" s="44"/>
      <c r="F1304" s="44"/>
      <c r="G1304" s="44"/>
      <c r="H1304" s="45"/>
      <c r="I1304" s="44"/>
      <c r="J1304" s="44"/>
      <c r="K1304" s="44"/>
      <c r="L1304" s="47"/>
      <c r="M1304" s="47"/>
      <c r="N1304" s="49" t="e">
        <f aca="false">_xlfn.IFS(AND(I1304="PE",M1304="NÓMINA ENERO"),1,AND(I1304="PE",M1304="NÓMINA FEBRERO"),2,AND(I1304="PE",M1304="NÓMINA MARZO"),3,AND(I1304="PE",M1304="NÓMINA ABRIL"),4,AND(I1304="PE",M1304="NÓMINA MAYO"),5,AND(I1304="PE",M1304="NÓMINA JUNIO"),6,AND(I1304="PE",M1304="NÓMINA JULIO"),7,AND(I1304="PE",M1304="NÓMINA AGOSTO"),8,AND(I1304="PE",M1304="NÓMINA SEPTIEMBRE"),9,AND(I1304="PE",M1304="NÓMINA OCTUBRE"),10,AND(I1304="PE",M1304="NÓMINA NOVIEMBRE"),11,AND(I1304="PE",M1304="NÓMINA DICIEMBRE"),12,AND(I1304="PC",M1304="NÓMINA ENERO"),1,AND(I1304="PC",M1304="NÓMINA FEBRERO"),2,AND(I1304="PC",M1304="NÓMINA MARZO"),3,AND(I1304="PC",M1304="NÓMINA ABRIL"),4,AND(I1304="PC",M1304="NÓMINA MAYO"),5,AND(I1304="PC",M1304="NÓMINA JUNIO"),6,AND(I1304="PC",M1304="NÓMINA JULIO"),7,AND(I1304="PC",M1304="NÓMINA AGOSTO"),8,AND(I1304="PC",M1304="NÓMINA SEPTIEMBRE"),9,AND(I1304="PC",M1304="NÓMINA OCTUBRE"),10,AND(I1304="PC",M1304="NÓMINA NOVIEMBRE"),11,AND(I1304="PC",M1304="NÓMINA DICIEMBRE"),12,I1304="VCF"," ",I1304="VSF"," ",I1304="SUB"," ",I1304="ADQBYS"," ",I1304="CONV"," ")</f>
        <v>#N/A</v>
      </c>
      <c r="O1304" s="50"/>
      <c r="P1304" s="51"/>
      <c r="Q1304" s="51" t="n">
        <f aca="false">ROUND((O1304*P1304)*0.15,2)</f>
        <v>0</v>
      </c>
      <c r="R1304" s="52" t="e">
        <f aca="false">_xlfn.IFS(I1304="PE","NO RELLENAR",I1304="PC","NO RELLENAR",I1304="SUB","NO RELLENAR",I1304="ADQBYS","NO RELLENAR",I1304="CONV","NO RELLENAR",I1304="VSF","RELLENAR",I1304="VCF","RELLENAR")</f>
        <v>#N/A</v>
      </c>
      <c r="S1304" s="53"/>
      <c r="T1304" s="53"/>
      <c r="U1304" s="54"/>
      <c r="V1304" s="55"/>
      <c r="W1304" s="54"/>
      <c r="X1304" s="55"/>
      <c r="Y1304" s="51"/>
      <c r="Z1304" s="51"/>
      <c r="AA1304" s="51"/>
      <c r="AB1304" s="51"/>
      <c r="AC1304" s="51"/>
      <c r="AD1304" s="51"/>
      <c r="AE1304" s="51"/>
      <c r="AF1304" s="51"/>
      <c r="AG1304" s="51"/>
      <c r="AH1304" s="51"/>
      <c r="AI1304" s="51"/>
      <c r="AJ1304" s="51"/>
      <c r="AK1304" s="51"/>
      <c r="AL1304" s="51"/>
      <c r="AM1304" s="54"/>
      <c r="AN1304" s="51"/>
      <c r="AO1304" s="54"/>
      <c r="AP1304" s="51"/>
      <c r="AQ1304" s="54"/>
      <c r="AR1304" s="51"/>
      <c r="AS1304" s="53" t="n">
        <v>0</v>
      </c>
      <c r="AT1304" s="53" t="n">
        <v>0</v>
      </c>
      <c r="AU1304" s="53" t="e">
        <f aca="false">_xlfn.IFS(I1304="PE",0,I1304="PC",0,I1304="VCF",ROUND(AS1304*AV1304,2),I1304="VSF",ROUND(AS1304*AV1304,2),I1304="SUB",ROUND(AS1304*AV1304,2),I1304="ADQBYS",ROUND(AS1304*AV1304,2),I1304="CONV",ROUND(AS1304*AV1304,2))</f>
        <v>#N/A</v>
      </c>
      <c r="AV1304" s="56"/>
      <c r="AW1304" s="57" t="e">
        <f aca="false">_xlfn.IFS(I1304="PE",ROUND((O1304*P1304)+Q1304,2),I1304="PC",ROUND((O1304*P1304)+Q1304,2),AND(I1304="VCF",BA1304="SI"),AS1304+AU1304,AND(I1304="VCF",BA1304="NO"),AS1304,AND(I1304="VSF",BA1304="SI"),AS1304+AU1304+Y1304+Z1304,AND(I1304="VSF",BA1304="NO"),AS1304+Y1304+Z1304,AND(I1304="SUB",BA1304="SI"),AS1304+AU1304,AND(I1304="SUB",BA1304="NO"),AS1304,AND(I1304="ADQBYS",BA1304="SI"),AS1304+AU1304,AND(I1304="ADQBYS",BA1304="NO"),AS1304,AND(I1304="CONV",BA1304="SI"),AS1304+AU1304,AND(I1304="CONV",BA1304="NO"),AS1304)</f>
        <v>#N/A</v>
      </c>
      <c r="AX1304" s="53"/>
      <c r="AY1304" s="58"/>
      <c r="AZ1304" s="51"/>
      <c r="BA1304" s="59"/>
    </row>
    <row r="1305" customFormat="false" ht="18.6" hidden="false" customHeight="true" outlineLevel="0" collapsed="false">
      <c r="A1305" s="43"/>
      <c r="B1305" s="44"/>
      <c r="C1305" s="44"/>
      <c r="D1305" s="44"/>
      <c r="E1305" s="44"/>
      <c r="F1305" s="44"/>
      <c r="G1305" s="44"/>
      <c r="H1305" s="45"/>
      <c r="I1305" s="44"/>
      <c r="J1305" s="44"/>
      <c r="K1305" s="44"/>
      <c r="L1305" s="47"/>
      <c r="M1305" s="47"/>
      <c r="N1305" s="49" t="e">
        <f aca="false">_xlfn.IFS(AND(I1305="PE",M1305="NÓMINA ENERO"),1,AND(I1305="PE",M1305="NÓMINA FEBRERO"),2,AND(I1305="PE",M1305="NÓMINA MARZO"),3,AND(I1305="PE",M1305="NÓMINA ABRIL"),4,AND(I1305="PE",M1305="NÓMINA MAYO"),5,AND(I1305="PE",M1305="NÓMINA JUNIO"),6,AND(I1305="PE",M1305="NÓMINA JULIO"),7,AND(I1305="PE",M1305="NÓMINA AGOSTO"),8,AND(I1305="PE",M1305="NÓMINA SEPTIEMBRE"),9,AND(I1305="PE",M1305="NÓMINA OCTUBRE"),10,AND(I1305="PE",M1305="NÓMINA NOVIEMBRE"),11,AND(I1305="PE",M1305="NÓMINA DICIEMBRE"),12,AND(I1305="PC",M1305="NÓMINA ENERO"),1,AND(I1305="PC",M1305="NÓMINA FEBRERO"),2,AND(I1305="PC",M1305="NÓMINA MARZO"),3,AND(I1305="PC",M1305="NÓMINA ABRIL"),4,AND(I1305="PC",M1305="NÓMINA MAYO"),5,AND(I1305="PC",M1305="NÓMINA JUNIO"),6,AND(I1305="PC",M1305="NÓMINA JULIO"),7,AND(I1305="PC",M1305="NÓMINA AGOSTO"),8,AND(I1305="PC",M1305="NÓMINA SEPTIEMBRE"),9,AND(I1305="PC",M1305="NÓMINA OCTUBRE"),10,AND(I1305="PC",M1305="NÓMINA NOVIEMBRE"),11,AND(I1305="PC",M1305="NÓMINA DICIEMBRE"),12,I1305="VCF"," ",I1305="VSF"," ",I1305="SUB"," ",I1305="ADQBYS"," ",I1305="CONV"," ")</f>
        <v>#N/A</v>
      </c>
      <c r="O1305" s="50"/>
      <c r="P1305" s="51"/>
      <c r="Q1305" s="51" t="n">
        <f aca="false">ROUND((O1305*P1305)*0.15,2)</f>
        <v>0</v>
      </c>
      <c r="R1305" s="52" t="e">
        <f aca="false">_xlfn.IFS(I1305="PE","NO RELLENAR",I1305="PC","NO RELLENAR",I1305="SUB","NO RELLENAR",I1305="ADQBYS","NO RELLENAR",I1305="CONV","NO RELLENAR",I1305="VSF","RELLENAR",I1305="VCF","RELLENAR")</f>
        <v>#N/A</v>
      </c>
      <c r="S1305" s="53"/>
      <c r="T1305" s="53"/>
      <c r="U1305" s="54"/>
      <c r="V1305" s="55"/>
      <c r="W1305" s="54"/>
      <c r="X1305" s="55"/>
      <c r="Y1305" s="51"/>
      <c r="Z1305" s="51"/>
      <c r="AA1305" s="51"/>
      <c r="AB1305" s="51"/>
      <c r="AC1305" s="51"/>
      <c r="AD1305" s="51"/>
      <c r="AE1305" s="51"/>
      <c r="AF1305" s="51"/>
      <c r="AG1305" s="51"/>
      <c r="AH1305" s="51"/>
      <c r="AI1305" s="51"/>
      <c r="AJ1305" s="51"/>
      <c r="AK1305" s="51"/>
      <c r="AL1305" s="51"/>
      <c r="AM1305" s="54"/>
      <c r="AN1305" s="51"/>
      <c r="AO1305" s="54"/>
      <c r="AP1305" s="51"/>
      <c r="AQ1305" s="54"/>
      <c r="AR1305" s="51"/>
      <c r="AS1305" s="53" t="n">
        <v>0</v>
      </c>
      <c r="AT1305" s="53" t="n">
        <v>0</v>
      </c>
      <c r="AU1305" s="53" t="e">
        <f aca="false">_xlfn.IFS(I1305="PE",0,I1305="PC",0,I1305="VCF",ROUND(AS1305*AV1305,2),I1305="VSF",ROUND(AS1305*AV1305,2),I1305="SUB",ROUND(AS1305*AV1305,2),I1305="ADQBYS",ROUND(AS1305*AV1305,2),I1305="CONV",ROUND(AS1305*AV1305,2))</f>
        <v>#N/A</v>
      </c>
      <c r="AV1305" s="56"/>
      <c r="AW1305" s="57" t="e">
        <f aca="false">_xlfn.IFS(I1305="PE",ROUND((O1305*P1305)+Q1305,2),I1305="PC",ROUND((O1305*P1305)+Q1305,2),AND(I1305="VCF",BA1305="SI"),AS1305+AU1305,AND(I1305="VCF",BA1305="NO"),AS1305,AND(I1305="VSF",BA1305="SI"),AS1305+AU1305+Y1305+Z1305,AND(I1305="VSF",BA1305="NO"),AS1305+Y1305+Z1305,AND(I1305="SUB",BA1305="SI"),AS1305+AU1305,AND(I1305="SUB",BA1305="NO"),AS1305,AND(I1305="ADQBYS",BA1305="SI"),AS1305+AU1305,AND(I1305="ADQBYS",BA1305="NO"),AS1305,AND(I1305="CONV",BA1305="SI"),AS1305+AU1305,AND(I1305="CONV",BA1305="NO"),AS1305)</f>
        <v>#N/A</v>
      </c>
      <c r="AX1305" s="53"/>
      <c r="AY1305" s="58"/>
      <c r="AZ1305" s="51"/>
      <c r="BA1305" s="59"/>
    </row>
    <row r="1306" customFormat="false" ht="18.6" hidden="false" customHeight="true" outlineLevel="0" collapsed="false">
      <c r="A1306" s="43"/>
      <c r="B1306" s="44"/>
      <c r="C1306" s="44"/>
      <c r="D1306" s="44"/>
      <c r="E1306" s="44"/>
      <c r="F1306" s="44"/>
      <c r="G1306" s="44"/>
      <c r="H1306" s="45"/>
      <c r="I1306" s="44"/>
      <c r="J1306" s="44"/>
      <c r="K1306" s="44"/>
      <c r="L1306" s="47"/>
      <c r="M1306" s="47"/>
      <c r="N1306" s="49" t="e">
        <f aca="false">_xlfn.IFS(AND(I1306="PE",M1306="NÓMINA ENERO"),1,AND(I1306="PE",M1306="NÓMINA FEBRERO"),2,AND(I1306="PE",M1306="NÓMINA MARZO"),3,AND(I1306="PE",M1306="NÓMINA ABRIL"),4,AND(I1306="PE",M1306="NÓMINA MAYO"),5,AND(I1306="PE",M1306="NÓMINA JUNIO"),6,AND(I1306="PE",M1306="NÓMINA JULIO"),7,AND(I1306="PE",M1306="NÓMINA AGOSTO"),8,AND(I1306="PE",M1306="NÓMINA SEPTIEMBRE"),9,AND(I1306="PE",M1306="NÓMINA OCTUBRE"),10,AND(I1306="PE",M1306="NÓMINA NOVIEMBRE"),11,AND(I1306="PE",M1306="NÓMINA DICIEMBRE"),12,AND(I1306="PC",M1306="NÓMINA ENERO"),1,AND(I1306="PC",M1306="NÓMINA FEBRERO"),2,AND(I1306="PC",M1306="NÓMINA MARZO"),3,AND(I1306="PC",M1306="NÓMINA ABRIL"),4,AND(I1306="PC",M1306="NÓMINA MAYO"),5,AND(I1306="PC",M1306="NÓMINA JUNIO"),6,AND(I1306="PC",M1306="NÓMINA JULIO"),7,AND(I1306="PC",M1306="NÓMINA AGOSTO"),8,AND(I1306="PC",M1306="NÓMINA SEPTIEMBRE"),9,AND(I1306="PC",M1306="NÓMINA OCTUBRE"),10,AND(I1306="PC",M1306="NÓMINA NOVIEMBRE"),11,AND(I1306="PC",M1306="NÓMINA DICIEMBRE"),12,I1306="VCF"," ",I1306="VSF"," ",I1306="SUB"," ",I1306="ADQBYS"," ",I1306="CONV"," ")</f>
        <v>#N/A</v>
      </c>
      <c r="O1306" s="50"/>
      <c r="P1306" s="51"/>
      <c r="Q1306" s="51" t="n">
        <f aca="false">ROUND((O1306*P1306)*0.15,2)</f>
        <v>0</v>
      </c>
      <c r="R1306" s="52" t="e">
        <f aca="false">_xlfn.IFS(I1306="PE","NO RELLENAR",I1306="PC","NO RELLENAR",I1306="SUB","NO RELLENAR",I1306="ADQBYS","NO RELLENAR",I1306="CONV","NO RELLENAR",I1306="VSF","RELLENAR",I1306="VCF","RELLENAR")</f>
        <v>#N/A</v>
      </c>
      <c r="S1306" s="53"/>
      <c r="T1306" s="53"/>
      <c r="U1306" s="54"/>
      <c r="V1306" s="55"/>
      <c r="W1306" s="54"/>
      <c r="X1306" s="55"/>
      <c r="Y1306" s="51"/>
      <c r="Z1306" s="51"/>
      <c r="AA1306" s="51"/>
      <c r="AB1306" s="51"/>
      <c r="AC1306" s="51"/>
      <c r="AD1306" s="51"/>
      <c r="AE1306" s="51"/>
      <c r="AF1306" s="51"/>
      <c r="AG1306" s="51"/>
      <c r="AH1306" s="51"/>
      <c r="AI1306" s="51"/>
      <c r="AJ1306" s="51"/>
      <c r="AK1306" s="51"/>
      <c r="AL1306" s="51"/>
      <c r="AM1306" s="54"/>
      <c r="AN1306" s="51"/>
      <c r="AO1306" s="54"/>
      <c r="AP1306" s="51"/>
      <c r="AQ1306" s="54"/>
      <c r="AR1306" s="51"/>
      <c r="AS1306" s="53" t="n">
        <v>0</v>
      </c>
      <c r="AT1306" s="53" t="n">
        <v>0</v>
      </c>
      <c r="AU1306" s="53" t="e">
        <f aca="false">_xlfn.IFS(I1306="PE",0,I1306="PC",0,I1306="VCF",ROUND(AS1306*AV1306,2),I1306="VSF",ROUND(AS1306*AV1306,2),I1306="SUB",ROUND(AS1306*AV1306,2),I1306="ADQBYS",ROUND(AS1306*AV1306,2),I1306="CONV",ROUND(AS1306*AV1306,2))</f>
        <v>#N/A</v>
      </c>
      <c r="AV1306" s="56"/>
      <c r="AW1306" s="57" t="e">
        <f aca="false">_xlfn.IFS(I1306="PE",ROUND((O1306*P1306)+Q1306,2),I1306="PC",ROUND((O1306*P1306)+Q1306,2),AND(I1306="VCF",BA1306="SI"),AS1306+AU1306,AND(I1306="VCF",BA1306="NO"),AS1306,AND(I1306="VSF",BA1306="SI"),AS1306+AU1306+Y1306+Z1306,AND(I1306="VSF",BA1306="NO"),AS1306+Y1306+Z1306,AND(I1306="SUB",BA1306="SI"),AS1306+AU1306,AND(I1306="SUB",BA1306="NO"),AS1306,AND(I1306="ADQBYS",BA1306="SI"),AS1306+AU1306,AND(I1306="ADQBYS",BA1306="NO"),AS1306,AND(I1306="CONV",BA1306="SI"),AS1306+AU1306,AND(I1306="CONV",BA1306="NO"),AS1306)</f>
        <v>#N/A</v>
      </c>
      <c r="AX1306" s="53"/>
      <c r="AY1306" s="58"/>
      <c r="AZ1306" s="51"/>
      <c r="BA1306" s="59"/>
    </row>
    <row r="1307" customFormat="false" ht="18.6" hidden="false" customHeight="true" outlineLevel="0" collapsed="false">
      <c r="A1307" s="43"/>
      <c r="B1307" s="44"/>
      <c r="C1307" s="44"/>
      <c r="D1307" s="44"/>
      <c r="E1307" s="44"/>
      <c r="F1307" s="44"/>
      <c r="G1307" s="44"/>
      <c r="H1307" s="45"/>
      <c r="I1307" s="44"/>
      <c r="J1307" s="44"/>
      <c r="K1307" s="44"/>
      <c r="L1307" s="47"/>
      <c r="M1307" s="47"/>
      <c r="N1307" s="49" t="e">
        <f aca="false">_xlfn.IFS(AND(I1307="PE",M1307="NÓMINA ENERO"),1,AND(I1307="PE",M1307="NÓMINA FEBRERO"),2,AND(I1307="PE",M1307="NÓMINA MARZO"),3,AND(I1307="PE",M1307="NÓMINA ABRIL"),4,AND(I1307="PE",M1307="NÓMINA MAYO"),5,AND(I1307="PE",M1307="NÓMINA JUNIO"),6,AND(I1307="PE",M1307="NÓMINA JULIO"),7,AND(I1307="PE",M1307="NÓMINA AGOSTO"),8,AND(I1307="PE",M1307="NÓMINA SEPTIEMBRE"),9,AND(I1307="PE",M1307="NÓMINA OCTUBRE"),10,AND(I1307="PE",M1307="NÓMINA NOVIEMBRE"),11,AND(I1307="PE",M1307="NÓMINA DICIEMBRE"),12,AND(I1307="PC",M1307="NÓMINA ENERO"),1,AND(I1307="PC",M1307="NÓMINA FEBRERO"),2,AND(I1307="PC",M1307="NÓMINA MARZO"),3,AND(I1307="PC",M1307="NÓMINA ABRIL"),4,AND(I1307="PC",M1307="NÓMINA MAYO"),5,AND(I1307="PC",M1307="NÓMINA JUNIO"),6,AND(I1307="PC",M1307="NÓMINA JULIO"),7,AND(I1307="PC",M1307="NÓMINA AGOSTO"),8,AND(I1307="PC",M1307="NÓMINA SEPTIEMBRE"),9,AND(I1307="PC",M1307="NÓMINA OCTUBRE"),10,AND(I1307="PC",M1307="NÓMINA NOVIEMBRE"),11,AND(I1307="PC",M1307="NÓMINA DICIEMBRE"),12,I1307="VCF"," ",I1307="VSF"," ",I1307="SUB"," ",I1307="ADQBYS"," ",I1307="CONV"," ")</f>
        <v>#N/A</v>
      </c>
      <c r="O1307" s="50"/>
      <c r="P1307" s="51"/>
      <c r="Q1307" s="51" t="n">
        <f aca="false">ROUND((O1307*P1307)*0.15,2)</f>
        <v>0</v>
      </c>
      <c r="R1307" s="52" t="e">
        <f aca="false">_xlfn.IFS(I1307="PE","NO RELLENAR",I1307="PC","NO RELLENAR",I1307="SUB","NO RELLENAR",I1307="ADQBYS","NO RELLENAR",I1307="CONV","NO RELLENAR",I1307="VSF","RELLENAR",I1307="VCF","RELLENAR")</f>
        <v>#N/A</v>
      </c>
      <c r="S1307" s="53"/>
      <c r="T1307" s="53"/>
      <c r="U1307" s="54"/>
      <c r="V1307" s="55"/>
      <c r="W1307" s="54"/>
      <c r="X1307" s="55"/>
      <c r="Y1307" s="51"/>
      <c r="Z1307" s="51"/>
      <c r="AA1307" s="51"/>
      <c r="AB1307" s="51"/>
      <c r="AC1307" s="51"/>
      <c r="AD1307" s="51"/>
      <c r="AE1307" s="51"/>
      <c r="AF1307" s="51"/>
      <c r="AG1307" s="51"/>
      <c r="AH1307" s="51"/>
      <c r="AI1307" s="51"/>
      <c r="AJ1307" s="51"/>
      <c r="AK1307" s="51"/>
      <c r="AL1307" s="51"/>
      <c r="AM1307" s="54"/>
      <c r="AN1307" s="51"/>
      <c r="AO1307" s="54"/>
      <c r="AP1307" s="51"/>
      <c r="AQ1307" s="54"/>
      <c r="AR1307" s="51"/>
      <c r="AS1307" s="53" t="n">
        <v>0</v>
      </c>
      <c r="AT1307" s="53" t="n">
        <v>0</v>
      </c>
      <c r="AU1307" s="53" t="e">
        <f aca="false">_xlfn.IFS(I1307="PE",0,I1307="PC",0,I1307="VCF",ROUND(AS1307*AV1307,2),I1307="VSF",ROUND(AS1307*AV1307,2),I1307="SUB",ROUND(AS1307*AV1307,2),I1307="ADQBYS",ROUND(AS1307*AV1307,2),I1307="CONV",ROUND(AS1307*AV1307,2))</f>
        <v>#N/A</v>
      </c>
      <c r="AV1307" s="56"/>
      <c r="AW1307" s="57" t="e">
        <f aca="false">_xlfn.IFS(I1307="PE",ROUND((O1307*P1307)+Q1307,2),I1307="PC",ROUND((O1307*P1307)+Q1307,2),AND(I1307="VCF",BA1307="SI"),AS1307+AU1307,AND(I1307="VCF",BA1307="NO"),AS1307,AND(I1307="VSF",BA1307="SI"),AS1307+AU1307+Y1307+Z1307,AND(I1307="VSF",BA1307="NO"),AS1307+Y1307+Z1307,AND(I1307="SUB",BA1307="SI"),AS1307+AU1307,AND(I1307="SUB",BA1307="NO"),AS1307,AND(I1307="ADQBYS",BA1307="SI"),AS1307+AU1307,AND(I1307="ADQBYS",BA1307="NO"),AS1307,AND(I1307="CONV",BA1307="SI"),AS1307+AU1307,AND(I1307="CONV",BA1307="NO"),AS1307)</f>
        <v>#N/A</v>
      </c>
      <c r="AX1307" s="53"/>
      <c r="AY1307" s="58"/>
      <c r="AZ1307" s="51"/>
      <c r="BA1307" s="59"/>
    </row>
    <row r="1308" customFormat="false" ht="18.6" hidden="false" customHeight="true" outlineLevel="0" collapsed="false">
      <c r="A1308" s="43"/>
      <c r="B1308" s="44"/>
      <c r="C1308" s="44"/>
      <c r="D1308" s="44"/>
      <c r="E1308" s="44"/>
      <c r="F1308" s="44"/>
      <c r="G1308" s="44"/>
      <c r="H1308" s="45"/>
      <c r="I1308" s="44"/>
      <c r="J1308" s="44"/>
      <c r="K1308" s="44"/>
      <c r="L1308" s="47"/>
      <c r="M1308" s="47"/>
      <c r="N1308" s="49" t="e">
        <f aca="false">_xlfn.IFS(AND(I1308="PE",M1308="NÓMINA ENERO"),1,AND(I1308="PE",M1308="NÓMINA FEBRERO"),2,AND(I1308="PE",M1308="NÓMINA MARZO"),3,AND(I1308="PE",M1308="NÓMINA ABRIL"),4,AND(I1308="PE",M1308="NÓMINA MAYO"),5,AND(I1308="PE",M1308="NÓMINA JUNIO"),6,AND(I1308="PE",M1308="NÓMINA JULIO"),7,AND(I1308="PE",M1308="NÓMINA AGOSTO"),8,AND(I1308="PE",M1308="NÓMINA SEPTIEMBRE"),9,AND(I1308="PE",M1308="NÓMINA OCTUBRE"),10,AND(I1308="PE",M1308="NÓMINA NOVIEMBRE"),11,AND(I1308="PE",M1308="NÓMINA DICIEMBRE"),12,AND(I1308="PC",M1308="NÓMINA ENERO"),1,AND(I1308="PC",M1308="NÓMINA FEBRERO"),2,AND(I1308="PC",M1308="NÓMINA MARZO"),3,AND(I1308="PC",M1308="NÓMINA ABRIL"),4,AND(I1308="PC",M1308="NÓMINA MAYO"),5,AND(I1308="PC",M1308="NÓMINA JUNIO"),6,AND(I1308="PC",M1308="NÓMINA JULIO"),7,AND(I1308="PC",M1308="NÓMINA AGOSTO"),8,AND(I1308="PC",M1308="NÓMINA SEPTIEMBRE"),9,AND(I1308="PC",M1308="NÓMINA OCTUBRE"),10,AND(I1308="PC",M1308="NÓMINA NOVIEMBRE"),11,AND(I1308="PC",M1308="NÓMINA DICIEMBRE"),12,I1308="VCF"," ",I1308="VSF"," ",I1308="SUB"," ",I1308="ADQBYS"," ",I1308="CONV"," ")</f>
        <v>#N/A</v>
      </c>
      <c r="O1308" s="50"/>
      <c r="P1308" s="51"/>
      <c r="Q1308" s="51" t="n">
        <f aca="false">ROUND((O1308*P1308)*0.15,2)</f>
        <v>0</v>
      </c>
      <c r="R1308" s="52" t="e">
        <f aca="false">_xlfn.IFS(I1308="PE","NO RELLENAR",I1308="PC","NO RELLENAR",I1308="SUB","NO RELLENAR",I1308="ADQBYS","NO RELLENAR",I1308="CONV","NO RELLENAR",I1308="VSF","RELLENAR",I1308="VCF","RELLENAR")</f>
        <v>#N/A</v>
      </c>
      <c r="S1308" s="53"/>
      <c r="T1308" s="53"/>
      <c r="U1308" s="54"/>
      <c r="V1308" s="55"/>
      <c r="W1308" s="54"/>
      <c r="X1308" s="55"/>
      <c r="Y1308" s="51"/>
      <c r="Z1308" s="51"/>
      <c r="AA1308" s="51"/>
      <c r="AB1308" s="51"/>
      <c r="AC1308" s="51"/>
      <c r="AD1308" s="51"/>
      <c r="AE1308" s="51"/>
      <c r="AF1308" s="51"/>
      <c r="AG1308" s="51"/>
      <c r="AH1308" s="51"/>
      <c r="AI1308" s="51"/>
      <c r="AJ1308" s="51"/>
      <c r="AK1308" s="51"/>
      <c r="AL1308" s="51"/>
      <c r="AM1308" s="54"/>
      <c r="AN1308" s="51"/>
      <c r="AO1308" s="54"/>
      <c r="AP1308" s="51"/>
      <c r="AQ1308" s="54"/>
      <c r="AR1308" s="51"/>
      <c r="AS1308" s="53" t="n">
        <v>0</v>
      </c>
      <c r="AT1308" s="53" t="n">
        <v>0</v>
      </c>
      <c r="AU1308" s="53" t="e">
        <f aca="false">_xlfn.IFS(I1308="PE",0,I1308="PC",0,I1308="VCF",ROUND(AS1308*AV1308,2),I1308="VSF",ROUND(AS1308*AV1308,2),I1308="SUB",ROUND(AS1308*AV1308,2),I1308="ADQBYS",ROUND(AS1308*AV1308,2),I1308="CONV",ROUND(AS1308*AV1308,2))</f>
        <v>#N/A</v>
      </c>
      <c r="AV1308" s="56"/>
      <c r="AW1308" s="57" t="e">
        <f aca="false">_xlfn.IFS(I1308="PE",ROUND((O1308*P1308)+Q1308,2),I1308="PC",ROUND((O1308*P1308)+Q1308,2),AND(I1308="VCF",BA1308="SI"),AS1308+AU1308,AND(I1308="VCF",BA1308="NO"),AS1308,AND(I1308="VSF",BA1308="SI"),AS1308+AU1308+Y1308+Z1308,AND(I1308="VSF",BA1308="NO"),AS1308+Y1308+Z1308,AND(I1308="SUB",BA1308="SI"),AS1308+AU1308,AND(I1308="SUB",BA1308="NO"),AS1308,AND(I1308="ADQBYS",BA1308="SI"),AS1308+AU1308,AND(I1308="ADQBYS",BA1308="NO"),AS1308,AND(I1308="CONV",BA1308="SI"),AS1308+AU1308,AND(I1308="CONV",BA1308="NO"),AS1308)</f>
        <v>#N/A</v>
      </c>
      <c r="AX1308" s="53"/>
      <c r="AY1308" s="58"/>
      <c r="AZ1308" s="51"/>
      <c r="BA1308" s="59"/>
    </row>
    <row r="1309" customFormat="false" ht="18.6" hidden="false" customHeight="true" outlineLevel="0" collapsed="false">
      <c r="A1309" s="43"/>
      <c r="B1309" s="44"/>
      <c r="C1309" s="44"/>
      <c r="D1309" s="44"/>
      <c r="E1309" s="44"/>
      <c r="F1309" s="44"/>
      <c r="G1309" s="44"/>
      <c r="H1309" s="45"/>
      <c r="I1309" s="44"/>
      <c r="J1309" s="44"/>
      <c r="K1309" s="44"/>
      <c r="L1309" s="47"/>
      <c r="M1309" s="47"/>
      <c r="N1309" s="49" t="e">
        <f aca="false">_xlfn.IFS(AND(I1309="PE",M1309="NÓMINA ENERO"),1,AND(I1309="PE",M1309="NÓMINA FEBRERO"),2,AND(I1309="PE",M1309="NÓMINA MARZO"),3,AND(I1309="PE",M1309="NÓMINA ABRIL"),4,AND(I1309="PE",M1309="NÓMINA MAYO"),5,AND(I1309="PE",M1309="NÓMINA JUNIO"),6,AND(I1309="PE",M1309="NÓMINA JULIO"),7,AND(I1309="PE",M1309="NÓMINA AGOSTO"),8,AND(I1309="PE",M1309="NÓMINA SEPTIEMBRE"),9,AND(I1309="PE",M1309="NÓMINA OCTUBRE"),10,AND(I1309="PE",M1309="NÓMINA NOVIEMBRE"),11,AND(I1309="PE",M1309="NÓMINA DICIEMBRE"),12,AND(I1309="PC",M1309="NÓMINA ENERO"),1,AND(I1309="PC",M1309="NÓMINA FEBRERO"),2,AND(I1309="PC",M1309="NÓMINA MARZO"),3,AND(I1309="PC",M1309="NÓMINA ABRIL"),4,AND(I1309="PC",M1309="NÓMINA MAYO"),5,AND(I1309="PC",M1309="NÓMINA JUNIO"),6,AND(I1309="PC",M1309="NÓMINA JULIO"),7,AND(I1309="PC",M1309="NÓMINA AGOSTO"),8,AND(I1309="PC",M1309="NÓMINA SEPTIEMBRE"),9,AND(I1309="PC",M1309="NÓMINA OCTUBRE"),10,AND(I1309="PC",M1309="NÓMINA NOVIEMBRE"),11,AND(I1309="PC",M1309="NÓMINA DICIEMBRE"),12,I1309="VCF"," ",I1309="VSF"," ",I1309="SUB"," ",I1309="ADQBYS"," ",I1309="CONV"," ")</f>
        <v>#N/A</v>
      </c>
      <c r="O1309" s="50"/>
      <c r="P1309" s="51"/>
      <c r="Q1309" s="51" t="n">
        <f aca="false">ROUND((O1309*P1309)*0.15,2)</f>
        <v>0</v>
      </c>
      <c r="R1309" s="52" t="e">
        <f aca="false">_xlfn.IFS(I1309="PE","NO RELLENAR",I1309="PC","NO RELLENAR",I1309="SUB","NO RELLENAR",I1309="ADQBYS","NO RELLENAR",I1309="CONV","NO RELLENAR",I1309="VSF","RELLENAR",I1309="VCF","RELLENAR")</f>
        <v>#N/A</v>
      </c>
      <c r="S1309" s="53"/>
      <c r="T1309" s="53"/>
      <c r="U1309" s="54"/>
      <c r="V1309" s="55"/>
      <c r="W1309" s="54"/>
      <c r="X1309" s="55"/>
      <c r="Y1309" s="51"/>
      <c r="Z1309" s="51"/>
      <c r="AA1309" s="51"/>
      <c r="AB1309" s="51"/>
      <c r="AC1309" s="51"/>
      <c r="AD1309" s="51"/>
      <c r="AE1309" s="51"/>
      <c r="AF1309" s="51"/>
      <c r="AG1309" s="51"/>
      <c r="AH1309" s="51"/>
      <c r="AI1309" s="51"/>
      <c r="AJ1309" s="51"/>
      <c r="AK1309" s="51"/>
      <c r="AL1309" s="51"/>
      <c r="AM1309" s="54"/>
      <c r="AN1309" s="51"/>
      <c r="AO1309" s="54"/>
      <c r="AP1309" s="51"/>
      <c r="AQ1309" s="54"/>
      <c r="AR1309" s="51"/>
      <c r="AS1309" s="53" t="n">
        <v>0</v>
      </c>
      <c r="AT1309" s="53" t="n">
        <v>0</v>
      </c>
      <c r="AU1309" s="53" t="e">
        <f aca="false">_xlfn.IFS(I1309="PE",0,I1309="PC",0,I1309="VCF",ROUND(AS1309*AV1309,2),I1309="VSF",ROUND(AS1309*AV1309,2),I1309="SUB",ROUND(AS1309*AV1309,2),I1309="ADQBYS",ROUND(AS1309*AV1309,2),I1309="CONV",ROUND(AS1309*AV1309,2))</f>
        <v>#N/A</v>
      </c>
      <c r="AV1309" s="56"/>
      <c r="AW1309" s="57" t="e">
        <f aca="false">_xlfn.IFS(I1309="PE",ROUND((O1309*P1309)+Q1309,2),I1309="PC",ROUND((O1309*P1309)+Q1309,2),AND(I1309="VCF",BA1309="SI"),AS1309+AU1309,AND(I1309="VCF",BA1309="NO"),AS1309,AND(I1309="VSF",BA1309="SI"),AS1309+AU1309+Y1309+Z1309,AND(I1309="VSF",BA1309="NO"),AS1309+Y1309+Z1309,AND(I1309="SUB",BA1309="SI"),AS1309+AU1309,AND(I1309="SUB",BA1309="NO"),AS1309,AND(I1309="ADQBYS",BA1309="SI"),AS1309+AU1309,AND(I1309="ADQBYS",BA1309="NO"),AS1309,AND(I1309="CONV",BA1309="SI"),AS1309+AU1309,AND(I1309="CONV",BA1309="NO"),AS1309)</f>
        <v>#N/A</v>
      </c>
      <c r="AX1309" s="53"/>
      <c r="AY1309" s="58"/>
      <c r="AZ1309" s="51"/>
      <c r="BA1309" s="59"/>
    </row>
    <row r="1310" customFormat="false" ht="18.6" hidden="false" customHeight="true" outlineLevel="0" collapsed="false">
      <c r="A1310" s="43"/>
      <c r="B1310" s="44"/>
      <c r="C1310" s="44"/>
      <c r="D1310" s="44"/>
      <c r="E1310" s="44"/>
      <c r="F1310" s="44"/>
      <c r="G1310" s="44"/>
      <c r="H1310" s="45"/>
      <c r="I1310" s="44"/>
      <c r="J1310" s="44"/>
      <c r="K1310" s="44"/>
      <c r="L1310" s="47"/>
      <c r="M1310" s="47"/>
      <c r="N1310" s="49" t="e">
        <f aca="false">_xlfn.IFS(AND(I1310="PE",M1310="NÓMINA ENERO"),1,AND(I1310="PE",M1310="NÓMINA FEBRERO"),2,AND(I1310="PE",M1310="NÓMINA MARZO"),3,AND(I1310="PE",M1310="NÓMINA ABRIL"),4,AND(I1310="PE",M1310="NÓMINA MAYO"),5,AND(I1310="PE",M1310="NÓMINA JUNIO"),6,AND(I1310="PE",M1310="NÓMINA JULIO"),7,AND(I1310="PE",M1310="NÓMINA AGOSTO"),8,AND(I1310="PE",M1310="NÓMINA SEPTIEMBRE"),9,AND(I1310="PE",M1310="NÓMINA OCTUBRE"),10,AND(I1310="PE",M1310="NÓMINA NOVIEMBRE"),11,AND(I1310="PE",M1310="NÓMINA DICIEMBRE"),12,AND(I1310="PC",M1310="NÓMINA ENERO"),1,AND(I1310="PC",M1310="NÓMINA FEBRERO"),2,AND(I1310="PC",M1310="NÓMINA MARZO"),3,AND(I1310="PC",M1310="NÓMINA ABRIL"),4,AND(I1310="PC",M1310="NÓMINA MAYO"),5,AND(I1310="PC",M1310="NÓMINA JUNIO"),6,AND(I1310="PC",M1310="NÓMINA JULIO"),7,AND(I1310="PC",M1310="NÓMINA AGOSTO"),8,AND(I1310="PC",M1310="NÓMINA SEPTIEMBRE"),9,AND(I1310="PC",M1310="NÓMINA OCTUBRE"),10,AND(I1310="PC",M1310="NÓMINA NOVIEMBRE"),11,AND(I1310="PC",M1310="NÓMINA DICIEMBRE"),12,I1310="VCF"," ",I1310="VSF"," ",I1310="SUB"," ",I1310="ADQBYS"," ",I1310="CONV"," ")</f>
        <v>#N/A</v>
      </c>
      <c r="O1310" s="50"/>
      <c r="P1310" s="51"/>
      <c r="Q1310" s="51" t="n">
        <f aca="false">ROUND((O1310*P1310)*0.15,2)</f>
        <v>0</v>
      </c>
      <c r="R1310" s="52" t="e">
        <f aca="false">_xlfn.IFS(I1310="PE","NO RELLENAR",I1310="PC","NO RELLENAR",I1310="SUB","NO RELLENAR",I1310="ADQBYS","NO RELLENAR",I1310="CONV","NO RELLENAR",I1310="VSF","RELLENAR",I1310="VCF","RELLENAR")</f>
        <v>#N/A</v>
      </c>
      <c r="S1310" s="53"/>
      <c r="T1310" s="53"/>
      <c r="U1310" s="54"/>
      <c r="V1310" s="55"/>
      <c r="W1310" s="54"/>
      <c r="X1310" s="55"/>
      <c r="Y1310" s="51"/>
      <c r="Z1310" s="51"/>
      <c r="AA1310" s="51"/>
      <c r="AB1310" s="51"/>
      <c r="AC1310" s="51"/>
      <c r="AD1310" s="51"/>
      <c r="AE1310" s="51"/>
      <c r="AF1310" s="51"/>
      <c r="AG1310" s="51"/>
      <c r="AH1310" s="51"/>
      <c r="AI1310" s="51"/>
      <c r="AJ1310" s="51"/>
      <c r="AK1310" s="51"/>
      <c r="AL1310" s="51"/>
      <c r="AM1310" s="54"/>
      <c r="AN1310" s="51"/>
      <c r="AO1310" s="54"/>
      <c r="AP1310" s="51"/>
      <c r="AQ1310" s="54"/>
      <c r="AR1310" s="51"/>
      <c r="AS1310" s="53" t="n">
        <v>0</v>
      </c>
      <c r="AT1310" s="53" t="n">
        <v>0</v>
      </c>
      <c r="AU1310" s="53" t="e">
        <f aca="false">_xlfn.IFS(I1310="PE",0,I1310="PC",0,I1310="VCF",ROUND(AS1310*AV1310,2),I1310="VSF",ROUND(AS1310*AV1310,2),I1310="SUB",ROUND(AS1310*AV1310,2),I1310="ADQBYS",ROUND(AS1310*AV1310,2),I1310="CONV",ROUND(AS1310*AV1310,2))</f>
        <v>#N/A</v>
      </c>
      <c r="AV1310" s="56"/>
      <c r="AW1310" s="57" t="e">
        <f aca="false">_xlfn.IFS(I1310="PE",ROUND((O1310*P1310)+Q1310,2),I1310="PC",ROUND((O1310*P1310)+Q1310,2),AND(I1310="VCF",BA1310="SI"),AS1310+AU1310,AND(I1310="VCF",BA1310="NO"),AS1310,AND(I1310="VSF",BA1310="SI"),AS1310+AU1310+Y1310+Z1310,AND(I1310="VSF",BA1310="NO"),AS1310+Y1310+Z1310,AND(I1310="SUB",BA1310="SI"),AS1310+AU1310,AND(I1310="SUB",BA1310="NO"),AS1310,AND(I1310="ADQBYS",BA1310="SI"),AS1310+AU1310,AND(I1310="ADQBYS",BA1310="NO"),AS1310,AND(I1310="CONV",BA1310="SI"),AS1310+AU1310,AND(I1310="CONV",BA1310="NO"),AS1310)</f>
        <v>#N/A</v>
      </c>
      <c r="AX1310" s="53"/>
      <c r="AY1310" s="58"/>
      <c r="AZ1310" s="51"/>
      <c r="BA1310" s="59"/>
    </row>
    <row r="1311" customFormat="false" ht="18.6" hidden="false" customHeight="true" outlineLevel="0" collapsed="false">
      <c r="A1311" s="43"/>
      <c r="B1311" s="44"/>
      <c r="C1311" s="44"/>
      <c r="D1311" s="44"/>
      <c r="E1311" s="44"/>
      <c r="F1311" s="44"/>
      <c r="G1311" s="44"/>
      <c r="H1311" s="45"/>
      <c r="I1311" s="44"/>
      <c r="J1311" s="44"/>
      <c r="K1311" s="44"/>
      <c r="L1311" s="47"/>
      <c r="M1311" s="47"/>
      <c r="N1311" s="49" t="e">
        <f aca="false">_xlfn.IFS(AND(I1311="PE",M1311="NÓMINA ENERO"),1,AND(I1311="PE",M1311="NÓMINA FEBRERO"),2,AND(I1311="PE",M1311="NÓMINA MARZO"),3,AND(I1311="PE",M1311="NÓMINA ABRIL"),4,AND(I1311="PE",M1311="NÓMINA MAYO"),5,AND(I1311="PE",M1311="NÓMINA JUNIO"),6,AND(I1311="PE",M1311="NÓMINA JULIO"),7,AND(I1311="PE",M1311="NÓMINA AGOSTO"),8,AND(I1311="PE",M1311="NÓMINA SEPTIEMBRE"),9,AND(I1311="PE",M1311="NÓMINA OCTUBRE"),10,AND(I1311="PE",M1311="NÓMINA NOVIEMBRE"),11,AND(I1311="PE",M1311="NÓMINA DICIEMBRE"),12,AND(I1311="PC",M1311="NÓMINA ENERO"),1,AND(I1311="PC",M1311="NÓMINA FEBRERO"),2,AND(I1311="PC",M1311="NÓMINA MARZO"),3,AND(I1311="PC",M1311="NÓMINA ABRIL"),4,AND(I1311="PC",M1311="NÓMINA MAYO"),5,AND(I1311="PC",M1311="NÓMINA JUNIO"),6,AND(I1311="PC",M1311="NÓMINA JULIO"),7,AND(I1311="PC",M1311="NÓMINA AGOSTO"),8,AND(I1311="PC",M1311="NÓMINA SEPTIEMBRE"),9,AND(I1311="PC",M1311="NÓMINA OCTUBRE"),10,AND(I1311="PC",M1311="NÓMINA NOVIEMBRE"),11,AND(I1311="PC",M1311="NÓMINA DICIEMBRE"),12,I1311="VCF"," ",I1311="VSF"," ",I1311="SUB"," ",I1311="ADQBYS"," ",I1311="CONV"," ")</f>
        <v>#N/A</v>
      </c>
      <c r="O1311" s="50"/>
      <c r="P1311" s="51"/>
      <c r="Q1311" s="51" t="n">
        <f aca="false">ROUND((O1311*P1311)*0.15,2)</f>
        <v>0</v>
      </c>
      <c r="R1311" s="52" t="e">
        <f aca="false">_xlfn.IFS(I1311="PE","NO RELLENAR",I1311="PC","NO RELLENAR",I1311="SUB","NO RELLENAR",I1311="ADQBYS","NO RELLENAR",I1311="CONV","NO RELLENAR",I1311="VSF","RELLENAR",I1311="VCF","RELLENAR")</f>
        <v>#N/A</v>
      </c>
      <c r="S1311" s="53"/>
      <c r="T1311" s="53"/>
      <c r="U1311" s="54"/>
      <c r="V1311" s="55"/>
      <c r="W1311" s="54"/>
      <c r="X1311" s="55"/>
      <c r="Y1311" s="51"/>
      <c r="Z1311" s="51"/>
      <c r="AA1311" s="51"/>
      <c r="AB1311" s="51"/>
      <c r="AC1311" s="51"/>
      <c r="AD1311" s="51"/>
      <c r="AE1311" s="51"/>
      <c r="AF1311" s="51"/>
      <c r="AG1311" s="51"/>
      <c r="AH1311" s="51"/>
      <c r="AI1311" s="51"/>
      <c r="AJ1311" s="51"/>
      <c r="AK1311" s="51"/>
      <c r="AL1311" s="51"/>
      <c r="AM1311" s="54"/>
      <c r="AN1311" s="51"/>
      <c r="AO1311" s="54"/>
      <c r="AP1311" s="51"/>
      <c r="AQ1311" s="54"/>
      <c r="AR1311" s="51"/>
      <c r="AS1311" s="53" t="n">
        <v>0</v>
      </c>
      <c r="AT1311" s="53" t="n">
        <v>0</v>
      </c>
      <c r="AU1311" s="53" t="e">
        <f aca="false">_xlfn.IFS(I1311="PE",0,I1311="PC",0,I1311="VCF",ROUND(AS1311*AV1311,2),I1311="VSF",ROUND(AS1311*AV1311,2),I1311="SUB",ROUND(AS1311*AV1311,2),I1311="ADQBYS",ROUND(AS1311*AV1311,2),I1311="CONV",ROUND(AS1311*AV1311,2))</f>
        <v>#N/A</v>
      </c>
      <c r="AV1311" s="56"/>
      <c r="AW1311" s="57" t="e">
        <f aca="false">_xlfn.IFS(I1311="PE",ROUND((O1311*P1311)+Q1311,2),I1311="PC",ROUND((O1311*P1311)+Q1311,2),AND(I1311="VCF",BA1311="SI"),AS1311+AU1311,AND(I1311="VCF",BA1311="NO"),AS1311,AND(I1311="VSF",BA1311="SI"),AS1311+AU1311+Y1311+Z1311,AND(I1311="VSF",BA1311="NO"),AS1311+Y1311+Z1311,AND(I1311="SUB",BA1311="SI"),AS1311+AU1311,AND(I1311="SUB",BA1311="NO"),AS1311,AND(I1311="ADQBYS",BA1311="SI"),AS1311+AU1311,AND(I1311="ADQBYS",BA1311="NO"),AS1311,AND(I1311="CONV",BA1311="SI"),AS1311+AU1311,AND(I1311="CONV",BA1311="NO"),AS1311)</f>
        <v>#N/A</v>
      </c>
      <c r="AX1311" s="53"/>
      <c r="AY1311" s="58"/>
      <c r="AZ1311" s="51"/>
      <c r="BA1311" s="59"/>
    </row>
    <row r="1312" customFormat="false" ht="18.6" hidden="false" customHeight="true" outlineLevel="0" collapsed="false">
      <c r="A1312" s="43"/>
      <c r="B1312" s="44"/>
      <c r="C1312" s="44"/>
      <c r="D1312" s="44"/>
      <c r="E1312" s="44"/>
      <c r="F1312" s="44"/>
      <c r="G1312" s="44"/>
      <c r="H1312" s="45"/>
      <c r="I1312" s="44"/>
      <c r="J1312" s="44"/>
      <c r="K1312" s="44"/>
      <c r="L1312" s="47"/>
      <c r="M1312" s="47"/>
      <c r="N1312" s="49" t="e">
        <f aca="false">_xlfn.IFS(AND(I1312="PE",M1312="NÓMINA ENERO"),1,AND(I1312="PE",M1312="NÓMINA FEBRERO"),2,AND(I1312="PE",M1312="NÓMINA MARZO"),3,AND(I1312="PE",M1312="NÓMINA ABRIL"),4,AND(I1312="PE",M1312="NÓMINA MAYO"),5,AND(I1312="PE",M1312="NÓMINA JUNIO"),6,AND(I1312="PE",M1312="NÓMINA JULIO"),7,AND(I1312="PE",M1312="NÓMINA AGOSTO"),8,AND(I1312="PE",M1312="NÓMINA SEPTIEMBRE"),9,AND(I1312="PE",M1312="NÓMINA OCTUBRE"),10,AND(I1312="PE",M1312="NÓMINA NOVIEMBRE"),11,AND(I1312="PE",M1312="NÓMINA DICIEMBRE"),12,AND(I1312="PC",M1312="NÓMINA ENERO"),1,AND(I1312="PC",M1312="NÓMINA FEBRERO"),2,AND(I1312="PC",M1312="NÓMINA MARZO"),3,AND(I1312="PC",M1312="NÓMINA ABRIL"),4,AND(I1312="PC",M1312="NÓMINA MAYO"),5,AND(I1312="PC",M1312="NÓMINA JUNIO"),6,AND(I1312="PC",M1312="NÓMINA JULIO"),7,AND(I1312="PC",M1312="NÓMINA AGOSTO"),8,AND(I1312="PC",M1312="NÓMINA SEPTIEMBRE"),9,AND(I1312="PC",M1312="NÓMINA OCTUBRE"),10,AND(I1312="PC",M1312="NÓMINA NOVIEMBRE"),11,AND(I1312="PC",M1312="NÓMINA DICIEMBRE"),12,I1312="VCF"," ",I1312="VSF"," ",I1312="SUB"," ",I1312="ADQBYS"," ",I1312="CONV"," ")</f>
        <v>#N/A</v>
      </c>
      <c r="O1312" s="50"/>
      <c r="P1312" s="51"/>
      <c r="Q1312" s="51" t="n">
        <f aca="false">ROUND((O1312*P1312)*0.15,2)</f>
        <v>0</v>
      </c>
      <c r="R1312" s="52" t="e">
        <f aca="false">_xlfn.IFS(I1312="PE","NO RELLENAR",I1312="PC","NO RELLENAR",I1312="SUB","NO RELLENAR",I1312="ADQBYS","NO RELLENAR",I1312="CONV","NO RELLENAR",I1312="VSF","RELLENAR",I1312="VCF","RELLENAR")</f>
        <v>#N/A</v>
      </c>
      <c r="S1312" s="53"/>
      <c r="T1312" s="53"/>
      <c r="U1312" s="54"/>
      <c r="V1312" s="55"/>
      <c r="W1312" s="54"/>
      <c r="X1312" s="55"/>
      <c r="Y1312" s="51"/>
      <c r="Z1312" s="51"/>
      <c r="AA1312" s="51"/>
      <c r="AB1312" s="51"/>
      <c r="AC1312" s="51"/>
      <c r="AD1312" s="51"/>
      <c r="AE1312" s="51"/>
      <c r="AF1312" s="51"/>
      <c r="AG1312" s="51"/>
      <c r="AH1312" s="51"/>
      <c r="AI1312" s="51"/>
      <c r="AJ1312" s="51"/>
      <c r="AK1312" s="51"/>
      <c r="AL1312" s="51"/>
      <c r="AM1312" s="54"/>
      <c r="AN1312" s="51"/>
      <c r="AO1312" s="54"/>
      <c r="AP1312" s="51"/>
      <c r="AQ1312" s="54"/>
      <c r="AR1312" s="51"/>
      <c r="AS1312" s="53" t="n">
        <v>0</v>
      </c>
      <c r="AT1312" s="53" t="n">
        <v>0</v>
      </c>
      <c r="AU1312" s="53" t="e">
        <f aca="false">_xlfn.IFS(I1312="PE",0,I1312="PC",0,I1312="VCF",ROUND(AS1312*AV1312,2),I1312="VSF",ROUND(AS1312*AV1312,2),I1312="SUB",ROUND(AS1312*AV1312,2),I1312="ADQBYS",ROUND(AS1312*AV1312,2),I1312="CONV",ROUND(AS1312*AV1312,2))</f>
        <v>#N/A</v>
      </c>
      <c r="AV1312" s="56"/>
      <c r="AW1312" s="57" t="e">
        <f aca="false">_xlfn.IFS(I1312="PE",ROUND((O1312*P1312)+Q1312,2),I1312="PC",ROUND((O1312*P1312)+Q1312,2),AND(I1312="VCF",BA1312="SI"),AS1312+AU1312,AND(I1312="VCF",BA1312="NO"),AS1312,AND(I1312="VSF",BA1312="SI"),AS1312+AU1312+Y1312+Z1312,AND(I1312="VSF",BA1312="NO"),AS1312+Y1312+Z1312,AND(I1312="SUB",BA1312="SI"),AS1312+AU1312,AND(I1312="SUB",BA1312="NO"),AS1312,AND(I1312="ADQBYS",BA1312="SI"),AS1312+AU1312,AND(I1312="ADQBYS",BA1312="NO"),AS1312,AND(I1312="CONV",BA1312="SI"),AS1312+AU1312,AND(I1312="CONV",BA1312="NO"),AS1312)</f>
        <v>#N/A</v>
      </c>
      <c r="AX1312" s="53"/>
      <c r="AY1312" s="58"/>
      <c r="AZ1312" s="51"/>
      <c r="BA1312" s="59"/>
    </row>
    <row r="1313" customFormat="false" ht="18.6" hidden="false" customHeight="true" outlineLevel="0" collapsed="false">
      <c r="A1313" s="43"/>
      <c r="B1313" s="44"/>
      <c r="C1313" s="44"/>
      <c r="D1313" s="44"/>
      <c r="E1313" s="44"/>
      <c r="F1313" s="44"/>
      <c r="G1313" s="44"/>
      <c r="H1313" s="45"/>
      <c r="I1313" s="44"/>
      <c r="J1313" s="44"/>
      <c r="K1313" s="44"/>
      <c r="L1313" s="47"/>
      <c r="M1313" s="47"/>
      <c r="N1313" s="49" t="e">
        <f aca="false">_xlfn.IFS(AND(I1313="PE",M1313="NÓMINA ENERO"),1,AND(I1313="PE",M1313="NÓMINA FEBRERO"),2,AND(I1313="PE",M1313="NÓMINA MARZO"),3,AND(I1313="PE",M1313="NÓMINA ABRIL"),4,AND(I1313="PE",M1313="NÓMINA MAYO"),5,AND(I1313="PE",M1313="NÓMINA JUNIO"),6,AND(I1313="PE",M1313="NÓMINA JULIO"),7,AND(I1313="PE",M1313="NÓMINA AGOSTO"),8,AND(I1313="PE",M1313="NÓMINA SEPTIEMBRE"),9,AND(I1313="PE",M1313="NÓMINA OCTUBRE"),10,AND(I1313="PE",M1313="NÓMINA NOVIEMBRE"),11,AND(I1313="PE",M1313="NÓMINA DICIEMBRE"),12,AND(I1313="PC",M1313="NÓMINA ENERO"),1,AND(I1313="PC",M1313="NÓMINA FEBRERO"),2,AND(I1313="PC",M1313="NÓMINA MARZO"),3,AND(I1313="PC",M1313="NÓMINA ABRIL"),4,AND(I1313="PC",M1313="NÓMINA MAYO"),5,AND(I1313="PC",M1313="NÓMINA JUNIO"),6,AND(I1313="PC",M1313="NÓMINA JULIO"),7,AND(I1313="PC",M1313="NÓMINA AGOSTO"),8,AND(I1313="PC",M1313="NÓMINA SEPTIEMBRE"),9,AND(I1313="PC",M1313="NÓMINA OCTUBRE"),10,AND(I1313="PC",M1313="NÓMINA NOVIEMBRE"),11,AND(I1313="PC",M1313="NÓMINA DICIEMBRE"),12,I1313="VCF"," ",I1313="VSF"," ",I1313="SUB"," ",I1313="ADQBYS"," ",I1313="CONV"," ")</f>
        <v>#N/A</v>
      </c>
      <c r="O1313" s="50"/>
      <c r="P1313" s="51"/>
      <c r="Q1313" s="51" t="n">
        <f aca="false">ROUND((O1313*P1313)*0.15,2)</f>
        <v>0</v>
      </c>
      <c r="R1313" s="52" t="e">
        <f aca="false">_xlfn.IFS(I1313="PE","NO RELLENAR",I1313="PC","NO RELLENAR",I1313="SUB","NO RELLENAR",I1313="ADQBYS","NO RELLENAR",I1313="CONV","NO RELLENAR",I1313="VSF","RELLENAR",I1313="VCF","RELLENAR")</f>
        <v>#N/A</v>
      </c>
      <c r="S1313" s="53"/>
      <c r="T1313" s="53"/>
      <c r="U1313" s="54"/>
      <c r="V1313" s="55"/>
      <c r="W1313" s="54"/>
      <c r="X1313" s="55"/>
      <c r="Y1313" s="51"/>
      <c r="Z1313" s="51"/>
      <c r="AA1313" s="51"/>
      <c r="AB1313" s="51"/>
      <c r="AC1313" s="51"/>
      <c r="AD1313" s="51"/>
      <c r="AE1313" s="51"/>
      <c r="AF1313" s="51"/>
      <c r="AG1313" s="51"/>
      <c r="AH1313" s="51"/>
      <c r="AI1313" s="51"/>
      <c r="AJ1313" s="51"/>
      <c r="AK1313" s="51"/>
      <c r="AL1313" s="51"/>
      <c r="AM1313" s="54"/>
      <c r="AN1313" s="51"/>
      <c r="AO1313" s="54"/>
      <c r="AP1313" s="51"/>
      <c r="AQ1313" s="54"/>
      <c r="AR1313" s="51"/>
      <c r="AS1313" s="53" t="n">
        <v>0</v>
      </c>
      <c r="AT1313" s="53" t="n">
        <v>0</v>
      </c>
      <c r="AU1313" s="53" t="e">
        <f aca="false">_xlfn.IFS(I1313="PE",0,I1313="PC",0,I1313="VCF",ROUND(AS1313*AV1313,2),I1313="VSF",ROUND(AS1313*AV1313,2),I1313="SUB",ROUND(AS1313*AV1313,2),I1313="ADQBYS",ROUND(AS1313*AV1313,2),I1313="CONV",ROUND(AS1313*AV1313,2))</f>
        <v>#N/A</v>
      </c>
      <c r="AV1313" s="56"/>
      <c r="AW1313" s="57" t="e">
        <f aca="false">_xlfn.IFS(I1313="PE",ROUND((O1313*P1313)+Q1313,2),I1313="PC",ROUND((O1313*P1313)+Q1313,2),AND(I1313="VCF",BA1313="SI"),AS1313+AU1313,AND(I1313="VCF",BA1313="NO"),AS1313,AND(I1313="VSF",BA1313="SI"),AS1313+AU1313+Y1313+Z1313,AND(I1313="VSF",BA1313="NO"),AS1313+Y1313+Z1313,AND(I1313="SUB",BA1313="SI"),AS1313+AU1313,AND(I1313="SUB",BA1313="NO"),AS1313,AND(I1313="ADQBYS",BA1313="SI"),AS1313+AU1313,AND(I1313="ADQBYS",BA1313="NO"),AS1313,AND(I1313="CONV",BA1313="SI"),AS1313+AU1313,AND(I1313="CONV",BA1313="NO"),AS1313)</f>
        <v>#N/A</v>
      </c>
      <c r="AX1313" s="53"/>
      <c r="AY1313" s="58"/>
      <c r="AZ1313" s="51"/>
      <c r="BA1313" s="59"/>
    </row>
    <row r="1314" customFormat="false" ht="18.6" hidden="false" customHeight="true" outlineLevel="0" collapsed="false">
      <c r="A1314" s="43"/>
      <c r="B1314" s="44"/>
      <c r="C1314" s="44"/>
      <c r="D1314" s="44"/>
      <c r="E1314" s="44"/>
      <c r="F1314" s="44"/>
      <c r="G1314" s="44"/>
      <c r="H1314" s="45"/>
      <c r="I1314" s="44"/>
      <c r="J1314" s="44"/>
      <c r="K1314" s="44"/>
      <c r="L1314" s="47"/>
      <c r="M1314" s="47"/>
      <c r="N1314" s="49" t="e">
        <f aca="false">_xlfn.IFS(AND(I1314="PE",M1314="NÓMINA ENERO"),1,AND(I1314="PE",M1314="NÓMINA FEBRERO"),2,AND(I1314="PE",M1314="NÓMINA MARZO"),3,AND(I1314="PE",M1314="NÓMINA ABRIL"),4,AND(I1314="PE",M1314="NÓMINA MAYO"),5,AND(I1314="PE",M1314="NÓMINA JUNIO"),6,AND(I1314="PE",M1314="NÓMINA JULIO"),7,AND(I1314="PE",M1314="NÓMINA AGOSTO"),8,AND(I1314="PE",M1314="NÓMINA SEPTIEMBRE"),9,AND(I1314="PE",M1314="NÓMINA OCTUBRE"),10,AND(I1314="PE",M1314="NÓMINA NOVIEMBRE"),11,AND(I1314="PE",M1314="NÓMINA DICIEMBRE"),12,AND(I1314="PC",M1314="NÓMINA ENERO"),1,AND(I1314="PC",M1314="NÓMINA FEBRERO"),2,AND(I1314="PC",M1314="NÓMINA MARZO"),3,AND(I1314="PC",M1314="NÓMINA ABRIL"),4,AND(I1314="PC",M1314="NÓMINA MAYO"),5,AND(I1314="PC",M1314="NÓMINA JUNIO"),6,AND(I1314="PC",M1314="NÓMINA JULIO"),7,AND(I1314="PC",M1314="NÓMINA AGOSTO"),8,AND(I1314="PC",M1314="NÓMINA SEPTIEMBRE"),9,AND(I1314="PC",M1314="NÓMINA OCTUBRE"),10,AND(I1314="PC",M1314="NÓMINA NOVIEMBRE"),11,AND(I1314="PC",M1314="NÓMINA DICIEMBRE"),12,I1314="VCF"," ",I1314="VSF"," ",I1314="SUB"," ",I1314="ADQBYS"," ",I1314="CONV"," ")</f>
        <v>#N/A</v>
      </c>
      <c r="O1314" s="50"/>
      <c r="P1314" s="51"/>
      <c r="Q1314" s="51" t="n">
        <f aca="false">ROUND((O1314*P1314)*0.15,2)</f>
        <v>0</v>
      </c>
      <c r="R1314" s="52" t="e">
        <f aca="false">_xlfn.IFS(I1314="PE","NO RELLENAR",I1314="PC","NO RELLENAR",I1314="SUB","NO RELLENAR",I1314="ADQBYS","NO RELLENAR",I1314="CONV","NO RELLENAR",I1314="VSF","RELLENAR",I1314="VCF","RELLENAR")</f>
        <v>#N/A</v>
      </c>
      <c r="S1314" s="53"/>
      <c r="T1314" s="53"/>
      <c r="U1314" s="54"/>
      <c r="V1314" s="55"/>
      <c r="W1314" s="54"/>
      <c r="X1314" s="55"/>
      <c r="Y1314" s="51"/>
      <c r="Z1314" s="51"/>
      <c r="AA1314" s="51"/>
      <c r="AB1314" s="51"/>
      <c r="AC1314" s="51"/>
      <c r="AD1314" s="51"/>
      <c r="AE1314" s="51"/>
      <c r="AF1314" s="51"/>
      <c r="AG1314" s="51"/>
      <c r="AH1314" s="51"/>
      <c r="AI1314" s="51"/>
      <c r="AJ1314" s="51"/>
      <c r="AK1314" s="51"/>
      <c r="AL1314" s="51"/>
      <c r="AM1314" s="54"/>
      <c r="AN1314" s="51"/>
      <c r="AO1314" s="54"/>
      <c r="AP1314" s="51"/>
      <c r="AQ1314" s="54"/>
      <c r="AR1314" s="51"/>
      <c r="AS1314" s="53" t="n">
        <v>0</v>
      </c>
      <c r="AT1314" s="53" t="n">
        <v>0</v>
      </c>
      <c r="AU1314" s="53" t="e">
        <f aca="false">_xlfn.IFS(I1314="PE",0,I1314="PC",0,I1314="VCF",ROUND(AS1314*AV1314,2),I1314="VSF",ROUND(AS1314*AV1314,2),I1314="SUB",ROUND(AS1314*AV1314,2),I1314="ADQBYS",ROUND(AS1314*AV1314,2),I1314="CONV",ROUND(AS1314*AV1314,2))</f>
        <v>#N/A</v>
      </c>
      <c r="AV1314" s="56"/>
      <c r="AW1314" s="57" t="e">
        <f aca="false">_xlfn.IFS(I1314="PE",ROUND((O1314*P1314)+Q1314,2),I1314="PC",ROUND((O1314*P1314)+Q1314,2),AND(I1314="VCF",BA1314="SI"),AS1314+AU1314,AND(I1314="VCF",BA1314="NO"),AS1314,AND(I1314="VSF",BA1314="SI"),AS1314+AU1314+Y1314+Z1314,AND(I1314="VSF",BA1314="NO"),AS1314+Y1314+Z1314,AND(I1314="SUB",BA1314="SI"),AS1314+AU1314,AND(I1314="SUB",BA1314="NO"),AS1314,AND(I1314="ADQBYS",BA1314="SI"),AS1314+AU1314,AND(I1314="ADQBYS",BA1314="NO"),AS1314,AND(I1314="CONV",BA1314="SI"),AS1314+AU1314,AND(I1314="CONV",BA1314="NO"),AS1314)</f>
        <v>#N/A</v>
      </c>
      <c r="AX1314" s="53"/>
      <c r="AY1314" s="58"/>
      <c r="AZ1314" s="51"/>
      <c r="BA1314" s="59"/>
    </row>
    <row r="1315" customFormat="false" ht="18.6" hidden="false" customHeight="true" outlineLevel="0" collapsed="false">
      <c r="A1315" s="43"/>
      <c r="B1315" s="44"/>
      <c r="C1315" s="44"/>
      <c r="D1315" s="44"/>
      <c r="E1315" s="44"/>
      <c r="F1315" s="44"/>
      <c r="G1315" s="44"/>
      <c r="H1315" s="45"/>
      <c r="I1315" s="44"/>
      <c r="J1315" s="44"/>
      <c r="K1315" s="44"/>
      <c r="L1315" s="47"/>
      <c r="M1315" s="47"/>
      <c r="N1315" s="49" t="e">
        <f aca="false">_xlfn.IFS(AND(I1315="PE",M1315="NÓMINA ENERO"),1,AND(I1315="PE",M1315="NÓMINA FEBRERO"),2,AND(I1315="PE",M1315="NÓMINA MARZO"),3,AND(I1315="PE",M1315="NÓMINA ABRIL"),4,AND(I1315="PE",M1315="NÓMINA MAYO"),5,AND(I1315="PE",M1315="NÓMINA JUNIO"),6,AND(I1315="PE",M1315="NÓMINA JULIO"),7,AND(I1315="PE",M1315="NÓMINA AGOSTO"),8,AND(I1315="PE",M1315="NÓMINA SEPTIEMBRE"),9,AND(I1315="PE",M1315="NÓMINA OCTUBRE"),10,AND(I1315="PE",M1315="NÓMINA NOVIEMBRE"),11,AND(I1315="PE",M1315="NÓMINA DICIEMBRE"),12,AND(I1315="PC",M1315="NÓMINA ENERO"),1,AND(I1315="PC",M1315="NÓMINA FEBRERO"),2,AND(I1315="PC",M1315="NÓMINA MARZO"),3,AND(I1315="PC",M1315="NÓMINA ABRIL"),4,AND(I1315="PC",M1315="NÓMINA MAYO"),5,AND(I1315="PC",M1315="NÓMINA JUNIO"),6,AND(I1315="PC",M1315="NÓMINA JULIO"),7,AND(I1315="PC",M1315="NÓMINA AGOSTO"),8,AND(I1315="PC",M1315="NÓMINA SEPTIEMBRE"),9,AND(I1315="PC",M1315="NÓMINA OCTUBRE"),10,AND(I1315="PC",M1315="NÓMINA NOVIEMBRE"),11,AND(I1315="PC",M1315="NÓMINA DICIEMBRE"),12,I1315="VCF"," ",I1315="VSF"," ",I1315="SUB"," ",I1315="ADQBYS"," ",I1315="CONV"," ")</f>
        <v>#N/A</v>
      </c>
      <c r="O1315" s="50"/>
      <c r="P1315" s="51"/>
      <c r="Q1315" s="51" t="n">
        <f aca="false">ROUND((O1315*P1315)*0.15,2)</f>
        <v>0</v>
      </c>
      <c r="R1315" s="52" t="e">
        <f aca="false">_xlfn.IFS(I1315="PE","NO RELLENAR",I1315="PC","NO RELLENAR",I1315="SUB","NO RELLENAR",I1315="ADQBYS","NO RELLENAR",I1315="CONV","NO RELLENAR",I1315="VSF","RELLENAR",I1315="VCF","RELLENAR")</f>
        <v>#N/A</v>
      </c>
      <c r="S1315" s="53"/>
      <c r="T1315" s="53"/>
      <c r="U1315" s="54"/>
      <c r="V1315" s="55"/>
      <c r="W1315" s="54"/>
      <c r="X1315" s="55"/>
      <c r="Y1315" s="51"/>
      <c r="Z1315" s="51"/>
      <c r="AA1315" s="51"/>
      <c r="AB1315" s="51"/>
      <c r="AC1315" s="51"/>
      <c r="AD1315" s="51"/>
      <c r="AE1315" s="51"/>
      <c r="AF1315" s="51"/>
      <c r="AG1315" s="51"/>
      <c r="AH1315" s="51"/>
      <c r="AI1315" s="51"/>
      <c r="AJ1315" s="51"/>
      <c r="AK1315" s="51"/>
      <c r="AL1315" s="51"/>
      <c r="AM1315" s="54"/>
      <c r="AN1315" s="51"/>
      <c r="AO1315" s="54"/>
      <c r="AP1315" s="51"/>
      <c r="AQ1315" s="54"/>
      <c r="AR1315" s="51"/>
      <c r="AS1315" s="53" t="n">
        <v>0</v>
      </c>
      <c r="AT1315" s="53" t="n">
        <v>0</v>
      </c>
      <c r="AU1315" s="53" t="e">
        <f aca="false">_xlfn.IFS(I1315="PE",0,I1315="PC",0,I1315="VCF",ROUND(AS1315*AV1315,2),I1315="VSF",ROUND(AS1315*AV1315,2),I1315="SUB",ROUND(AS1315*AV1315,2),I1315="ADQBYS",ROUND(AS1315*AV1315,2),I1315="CONV",ROUND(AS1315*AV1315,2))</f>
        <v>#N/A</v>
      </c>
      <c r="AV1315" s="56"/>
      <c r="AW1315" s="57" t="e">
        <f aca="false">_xlfn.IFS(I1315="PE",ROUND((O1315*P1315)+Q1315,2),I1315="PC",ROUND((O1315*P1315)+Q1315,2),AND(I1315="VCF",BA1315="SI"),AS1315+AU1315,AND(I1315="VCF",BA1315="NO"),AS1315,AND(I1315="VSF",BA1315="SI"),AS1315+AU1315+Y1315+Z1315,AND(I1315="VSF",BA1315="NO"),AS1315+Y1315+Z1315,AND(I1315="SUB",BA1315="SI"),AS1315+AU1315,AND(I1315="SUB",BA1315="NO"),AS1315,AND(I1315="ADQBYS",BA1315="SI"),AS1315+AU1315,AND(I1315="ADQBYS",BA1315="NO"),AS1315,AND(I1315="CONV",BA1315="SI"),AS1315+AU1315,AND(I1315="CONV",BA1315="NO"),AS1315)</f>
        <v>#N/A</v>
      </c>
      <c r="AX1315" s="53"/>
      <c r="AY1315" s="58"/>
      <c r="AZ1315" s="51"/>
      <c r="BA1315" s="59"/>
    </row>
    <row r="1316" customFormat="false" ht="18.6" hidden="false" customHeight="true" outlineLevel="0" collapsed="false">
      <c r="A1316" s="43"/>
      <c r="B1316" s="44"/>
      <c r="C1316" s="44"/>
      <c r="D1316" s="44"/>
      <c r="E1316" s="44"/>
      <c r="F1316" s="44"/>
      <c r="G1316" s="44"/>
      <c r="H1316" s="45"/>
      <c r="I1316" s="44"/>
      <c r="J1316" s="44"/>
      <c r="K1316" s="44"/>
      <c r="L1316" s="47"/>
      <c r="M1316" s="47"/>
      <c r="N1316" s="49" t="e">
        <f aca="false">_xlfn.IFS(AND(I1316="PE",M1316="NÓMINA ENERO"),1,AND(I1316="PE",M1316="NÓMINA FEBRERO"),2,AND(I1316="PE",M1316="NÓMINA MARZO"),3,AND(I1316="PE",M1316="NÓMINA ABRIL"),4,AND(I1316="PE",M1316="NÓMINA MAYO"),5,AND(I1316="PE",M1316="NÓMINA JUNIO"),6,AND(I1316="PE",M1316="NÓMINA JULIO"),7,AND(I1316="PE",M1316="NÓMINA AGOSTO"),8,AND(I1316="PE",M1316="NÓMINA SEPTIEMBRE"),9,AND(I1316="PE",M1316="NÓMINA OCTUBRE"),10,AND(I1316="PE",M1316="NÓMINA NOVIEMBRE"),11,AND(I1316="PE",M1316="NÓMINA DICIEMBRE"),12,AND(I1316="PC",M1316="NÓMINA ENERO"),1,AND(I1316="PC",M1316="NÓMINA FEBRERO"),2,AND(I1316="PC",M1316="NÓMINA MARZO"),3,AND(I1316="PC",M1316="NÓMINA ABRIL"),4,AND(I1316="PC",M1316="NÓMINA MAYO"),5,AND(I1316="PC",M1316="NÓMINA JUNIO"),6,AND(I1316="PC",M1316="NÓMINA JULIO"),7,AND(I1316="PC",M1316="NÓMINA AGOSTO"),8,AND(I1316="PC",M1316="NÓMINA SEPTIEMBRE"),9,AND(I1316="PC",M1316="NÓMINA OCTUBRE"),10,AND(I1316="PC",M1316="NÓMINA NOVIEMBRE"),11,AND(I1316="PC",M1316="NÓMINA DICIEMBRE"),12,I1316="VCF"," ",I1316="VSF"," ",I1316="SUB"," ",I1316="ADQBYS"," ",I1316="CONV"," ")</f>
        <v>#N/A</v>
      </c>
      <c r="O1316" s="50"/>
      <c r="P1316" s="51"/>
      <c r="Q1316" s="51" t="n">
        <f aca="false">ROUND((O1316*P1316)*0.15,2)</f>
        <v>0</v>
      </c>
      <c r="R1316" s="52" t="e">
        <f aca="false">_xlfn.IFS(I1316="PE","NO RELLENAR",I1316="PC","NO RELLENAR",I1316="SUB","NO RELLENAR",I1316="ADQBYS","NO RELLENAR",I1316="CONV","NO RELLENAR",I1316="VSF","RELLENAR",I1316="VCF","RELLENAR")</f>
        <v>#N/A</v>
      </c>
      <c r="S1316" s="53"/>
      <c r="T1316" s="53"/>
      <c r="U1316" s="54"/>
      <c r="V1316" s="55"/>
      <c r="W1316" s="54"/>
      <c r="X1316" s="55"/>
      <c r="Y1316" s="51"/>
      <c r="Z1316" s="51"/>
      <c r="AA1316" s="51"/>
      <c r="AB1316" s="51"/>
      <c r="AC1316" s="51"/>
      <c r="AD1316" s="51"/>
      <c r="AE1316" s="51"/>
      <c r="AF1316" s="51"/>
      <c r="AG1316" s="51"/>
      <c r="AH1316" s="51"/>
      <c r="AI1316" s="51"/>
      <c r="AJ1316" s="51"/>
      <c r="AK1316" s="51"/>
      <c r="AL1316" s="51"/>
      <c r="AM1316" s="54"/>
      <c r="AN1316" s="51"/>
      <c r="AO1316" s="54"/>
      <c r="AP1316" s="51"/>
      <c r="AQ1316" s="54"/>
      <c r="AR1316" s="51"/>
      <c r="AS1316" s="53" t="n">
        <v>0</v>
      </c>
      <c r="AT1316" s="53" t="n">
        <v>0</v>
      </c>
      <c r="AU1316" s="53" t="e">
        <f aca="false">_xlfn.IFS(I1316="PE",0,I1316="PC",0,I1316="VCF",ROUND(AS1316*AV1316,2),I1316="VSF",ROUND(AS1316*AV1316,2),I1316="SUB",ROUND(AS1316*AV1316,2),I1316="ADQBYS",ROUND(AS1316*AV1316,2),I1316="CONV",ROUND(AS1316*AV1316,2))</f>
        <v>#N/A</v>
      </c>
      <c r="AV1316" s="56"/>
      <c r="AW1316" s="57" t="e">
        <f aca="false">_xlfn.IFS(I1316="PE",ROUND((O1316*P1316)+Q1316,2),I1316="PC",ROUND((O1316*P1316)+Q1316,2),AND(I1316="VCF",BA1316="SI"),AS1316+AU1316,AND(I1316="VCF",BA1316="NO"),AS1316,AND(I1316="VSF",BA1316="SI"),AS1316+AU1316+Y1316+Z1316,AND(I1316="VSF",BA1316="NO"),AS1316+Y1316+Z1316,AND(I1316="SUB",BA1316="SI"),AS1316+AU1316,AND(I1316="SUB",BA1316="NO"),AS1316,AND(I1316="ADQBYS",BA1316="SI"),AS1316+AU1316,AND(I1316="ADQBYS",BA1316="NO"),AS1316,AND(I1316="CONV",BA1316="SI"),AS1316+AU1316,AND(I1316="CONV",BA1316="NO"),AS1316)</f>
        <v>#N/A</v>
      </c>
      <c r="AX1316" s="53"/>
      <c r="AY1316" s="58"/>
      <c r="AZ1316" s="51"/>
      <c r="BA1316" s="59"/>
    </row>
    <row r="1317" customFormat="false" ht="18.6" hidden="false" customHeight="true" outlineLevel="0" collapsed="false">
      <c r="A1317" s="43"/>
      <c r="B1317" s="44"/>
      <c r="C1317" s="44"/>
      <c r="D1317" s="44"/>
      <c r="E1317" s="44"/>
      <c r="F1317" s="44"/>
      <c r="G1317" s="44"/>
      <c r="H1317" s="45"/>
      <c r="I1317" s="44"/>
      <c r="J1317" s="44"/>
      <c r="K1317" s="44"/>
      <c r="L1317" s="47"/>
      <c r="M1317" s="47"/>
      <c r="N1317" s="49" t="e">
        <f aca="false">_xlfn.IFS(AND(I1317="PE",M1317="NÓMINA ENERO"),1,AND(I1317="PE",M1317="NÓMINA FEBRERO"),2,AND(I1317="PE",M1317="NÓMINA MARZO"),3,AND(I1317="PE",M1317="NÓMINA ABRIL"),4,AND(I1317="PE",M1317="NÓMINA MAYO"),5,AND(I1317="PE",M1317="NÓMINA JUNIO"),6,AND(I1317="PE",M1317="NÓMINA JULIO"),7,AND(I1317="PE",M1317="NÓMINA AGOSTO"),8,AND(I1317="PE",M1317="NÓMINA SEPTIEMBRE"),9,AND(I1317="PE",M1317="NÓMINA OCTUBRE"),10,AND(I1317="PE",M1317="NÓMINA NOVIEMBRE"),11,AND(I1317="PE",M1317="NÓMINA DICIEMBRE"),12,AND(I1317="PC",M1317="NÓMINA ENERO"),1,AND(I1317="PC",M1317="NÓMINA FEBRERO"),2,AND(I1317="PC",M1317="NÓMINA MARZO"),3,AND(I1317="PC",M1317="NÓMINA ABRIL"),4,AND(I1317="PC",M1317="NÓMINA MAYO"),5,AND(I1317="PC",M1317="NÓMINA JUNIO"),6,AND(I1317="PC",M1317="NÓMINA JULIO"),7,AND(I1317="PC",M1317="NÓMINA AGOSTO"),8,AND(I1317="PC",M1317="NÓMINA SEPTIEMBRE"),9,AND(I1317="PC",M1317="NÓMINA OCTUBRE"),10,AND(I1317="PC",M1317="NÓMINA NOVIEMBRE"),11,AND(I1317="PC",M1317="NÓMINA DICIEMBRE"),12,I1317="VCF"," ",I1317="VSF"," ",I1317="SUB"," ",I1317="ADQBYS"," ",I1317="CONV"," ")</f>
        <v>#N/A</v>
      </c>
      <c r="O1317" s="50"/>
      <c r="P1317" s="51"/>
      <c r="Q1317" s="51" t="n">
        <f aca="false">ROUND((O1317*P1317)*0.15,2)</f>
        <v>0</v>
      </c>
      <c r="R1317" s="52" t="e">
        <f aca="false">_xlfn.IFS(I1317="PE","NO RELLENAR",I1317="PC","NO RELLENAR",I1317="SUB","NO RELLENAR",I1317="ADQBYS","NO RELLENAR",I1317="CONV","NO RELLENAR",I1317="VSF","RELLENAR",I1317="VCF","RELLENAR")</f>
        <v>#N/A</v>
      </c>
      <c r="S1317" s="53"/>
      <c r="T1317" s="53"/>
      <c r="U1317" s="54"/>
      <c r="V1317" s="55"/>
      <c r="W1317" s="54"/>
      <c r="X1317" s="55"/>
      <c r="Y1317" s="51"/>
      <c r="Z1317" s="51"/>
      <c r="AA1317" s="51"/>
      <c r="AB1317" s="51"/>
      <c r="AC1317" s="51"/>
      <c r="AD1317" s="51"/>
      <c r="AE1317" s="51"/>
      <c r="AF1317" s="51"/>
      <c r="AG1317" s="51"/>
      <c r="AH1317" s="51"/>
      <c r="AI1317" s="51"/>
      <c r="AJ1317" s="51"/>
      <c r="AK1317" s="51"/>
      <c r="AL1317" s="51"/>
      <c r="AM1317" s="54"/>
      <c r="AN1317" s="51"/>
      <c r="AO1317" s="54"/>
      <c r="AP1317" s="51"/>
      <c r="AQ1317" s="54"/>
      <c r="AR1317" s="51"/>
      <c r="AS1317" s="53" t="n">
        <v>0</v>
      </c>
      <c r="AT1317" s="53" t="n">
        <v>0</v>
      </c>
      <c r="AU1317" s="53" t="e">
        <f aca="false">_xlfn.IFS(I1317="PE",0,I1317="PC",0,I1317="VCF",ROUND(AS1317*AV1317,2),I1317="VSF",ROUND(AS1317*AV1317,2),I1317="SUB",ROUND(AS1317*AV1317,2),I1317="ADQBYS",ROUND(AS1317*AV1317,2),I1317="CONV",ROUND(AS1317*AV1317,2))</f>
        <v>#N/A</v>
      </c>
      <c r="AV1317" s="56"/>
      <c r="AW1317" s="57" t="e">
        <f aca="false">_xlfn.IFS(I1317="PE",ROUND((O1317*P1317)+Q1317,2),I1317="PC",ROUND((O1317*P1317)+Q1317,2),AND(I1317="VCF",BA1317="SI"),AS1317+AU1317,AND(I1317="VCF",BA1317="NO"),AS1317,AND(I1317="VSF",BA1317="SI"),AS1317+AU1317+Y1317+Z1317,AND(I1317="VSF",BA1317="NO"),AS1317+Y1317+Z1317,AND(I1317="SUB",BA1317="SI"),AS1317+AU1317,AND(I1317="SUB",BA1317="NO"),AS1317,AND(I1317="ADQBYS",BA1317="SI"),AS1317+AU1317,AND(I1317="ADQBYS",BA1317="NO"),AS1317,AND(I1317="CONV",BA1317="SI"),AS1317+AU1317,AND(I1317="CONV",BA1317="NO"),AS1317)</f>
        <v>#N/A</v>
      </c>
      <c r="AX1317" s="53"/>
      <c r="AY1317" s="58"/>
      <c r="AZ1317" s="51"/>
      <c r="BA1317" s="59"/>
    </row>
    <row r="1318" customFormat="false" ht="18.6" hidden="false" customHeight="true" outlineLevel="0" collapsed="false">
      <c r="A1318" s="43"/>
      <c r="B1318" s="44"/>
      <c r="C1318" s="44"/>
      <c r="D1318" s="44"/>
      <c r="E1318" s="44"/>
      <c r="F1318" s="44"/>
      <c r="G1318" s="44"/>
      <c r="H1318" s="45"/>
      <c r="I1318" s="44"/>
      <c r="J1318" s="44"/>
      <c r="K1318" s="44"/>
      <c r="L1318" s="47"/>
      <c r="M1318" s="47"/>
      <c r="N1318" s="49" t="e">
        <f aca="false">_xlfn.IFS(AND(I1318="PE",M1318="NÓMINA ENERO"),1,AND(I1318="PE",M1318="NÓMINA FEBRERO"),2,AND(I1318="PE",M1318="NÓMINA MARZO"),3,AND(I1318="PE",M1318="NÓMINA ABRIL"),4,AND(I1318="PE",M1318="NÓMINA MAYO"),5,AND(I1318="PE",M1318="NÓMINA JUNIO"),6,AND(I1318="PE",M1318="NÓMINA JULIO"),7,AND(I1318="PE",M1318="NÓMINA AGOSTO"),8,AND(I1318="PE",M1318="NÓMINA SEPTIEMBRE"),9,AND(I1318="PE",M1318="NÓMINA OCTUBRE"),10,AND(I1318="PE",M1318="NÓMINA NOVIEMBRE"),11,AND(I1318="PE",M1318="NÓMINA DICIEMBRE"),12,AND(I1318="PC",M1318="NÓMINA ENERO"),1,AND(I1318="PC",M1318="NÓMINA FEBRERO"),2,AND(I1318="PC",M1318="NÓMINA MARZO"),3,AND(I1318="PC",M1318="NÓMINA ABRIL"),4,AND(I1318="PC",M1318="NÓMINA MAYO"),5,AND(I1318="PC",M1318="NÓMINA JUNIO"),6,AND(I1318="PC",M1318="NÓMINA JULIO"),7,AND(I1318="PC",M1318="NÓMINA AGOSTO"),8,AND(I1318="PC",M1318="NÓMINA SEPTIEMBRE"),9,AND(I1318="PC",M1318="NÓMINA OCTUBRE"),10,AND(I1318="PC",M1318="NÓMINA NOVIEMBRE"),11,AND(I1318="PC",M1318="NÓMINA DICIEMBRE"),12,I1318="VCF"," ",I1318="VSF"," ",I1318="SUB"," ",I1318="ADQBYS"," ",I1318="CONV"," ")</f>
        <v>#N/A</v>
      </c>
      <c r="O1318" s="50"/>
      <c r="P1318" s="51"/>
      <c r="Q1318" s="51" t="n">
        <f aca="false">ROUND((O1318*P1318)*0.15,2)</f>
        <v>0</v>
      </c>
      <c r="R1318" s="52" t="e">
        <f aca="false">_xlfn.IFS(I1318="PE","NO RELLENAR",I1318="PC","NO RELLENAR",I1318="SUB","NO RELLENAR",I1318="ADQBYS","NO RELLENAR",I1318="CONV","NO RELLENAR",I1318="VSF","RELLENAR",I1318="VCF","RELLENAR")</f>
        <v>#N/A</v>
      </c>
      <c r="S1318" s="53"/>
      <c r="T1318" s="53"/>
      <c r="U1318" s="54"/>
      <c r="V1318" s="55"/>
      <c r="W1318" s="54"/>
      <c r="X1318" s="55"/>
      <c r="Y1318" s="51"/>
      <c r="Z1318" s="51"/>
      <c r="AA1318" s="51"/>
      <c r="AB1318" s="51"/>
      <c r="AC1318" s="51"/>
      <c r="AD1318" s="51"/>
      <c r="AE1318" s="51"/>
      <c r="AF1318" s="51"/>
      <c r="AG1318" s="51"/>
      <c r="AH1318" s="51"/>
      <c r="AI1318" s="51"/>
      <c r="AJ1318" s="51"/>
      <c r="AK1318" s="51"/>
      <c r="AL1318" s="51"/>
      <c r="AM1318" s="54"/>
      <c r="AN1318" s="51"/>
      <c r="AO1318" s="54"/>
      <c r="AP1318" s="51"/>
      <c r="AQ1318" s="54"/>
      <c r="AR1318" s="51"/>
      <c r="AS1318" s="53" t="n">
        <v>0</v>
      </c>
      <c r="AT1318" s="53" t="n">
        <v>0</v>
      </c>
      <c r="AU1318" s="53" t="e">
        <f aca="false">_xlfn.IFS(I1318="PE",0,I1318="PC",0,I1318="VCF",ROUND(AS1318*AV1318,2),I1318="VSF",ROUND(AS1318*AV1318,2),I1318="SUB",ROUND(AS1318*AV1318,2),I1318="ADQBYS",ROUND(AS1318*AV1318,2),I1318="CONV",ROUND(AS1318*AV1318,2))</f>
        <v>#N/A</v>
      </c>
      <c r="AV1318" s="56"/>
      <c r="AW1318" s="57" t="e">
        <f aca="false">_xlfn.IFS(I1318="PE",ROUND((O1318*P1318)+Q1318,2),I1318="PC",ROUND((O1318*P1318)+Q1318,2),AND(I1318="VCF",BA1318="SI"),AS1318+AU1318,AND(I1318="VCF",BA1318="NO"),AS1318,AND(I1318="VSF",BA1318="SI"),AS1318+AU1318+Y1318+Z1318,AND(I1318="VSF",BA1318="NO"),AS1318+Y1318+Z1318,AND(I1318="SUB",BA1318="SI"),AS1318+AU1318,AND(I1318="SUB",BA1318="NO"),AS1318,AND(I1318="ADQBYS",BA1318="SI"),AS1318+AU1318,AND(I1318="ADQBYS",BA1318="NO"),AS1318,AND(I1318="CONV",BA1318="SI"),AS1318+AU1318,AND(I1318="CONV",BA1318="NO"),AS1318)</f>
        <v>#N/A</v>
      </c>
      <c r="AX1318" s="53"/>
      <c r="AY1318" s="58"/>
      <c r="AZ1318" s="51"/>
      <c r="BA1318" s="59"/>
    </row>
    <row r="1319" customFormat="false" ht="18.6" hidden="false" customHeight="true" outlineLevel="0" collapsed="false">
      <c r="A1319" s="43"/>
      <c r="B1319" s="44"/>
      <c r="C1319" s="44"/>
      <c r="D1319" s="44"/>
      <c r="E1319" s="44"/>
      <c r="F1319" s="44"/>
      <c r="G1319" s="44"/>
      <c r="H1319" s="45"/>
      <c r="I1319" s="44"/>
      <c r="J1319" s="44"/>
      <c r="K1319" s="44"/>
      <c r="L1319" s="47"/>
      <c r="M1319" s="47"/>
      <c r="N1319" s="49" t="e">
        <f aca="false">_xlfn.IFS(AND(I1319="PE",M1319="NÓMINA ENERO"),1,AND(I1319="PE",M1319="NÓMINA FEBRERO"),2,AND(I1319="PE",M1319="NÓMINA MARZO"),3,AND(I1319="PE",M1319="NÓMINA ABRIL"),4,AND(I1319="PE",M1319="NÓMINA MAYO"),5,AND(I1319="PE",M1319="NÓMINA JUNIO"),6,AND(I1319="PE",M1319="NÓMINA JULIO"),7,AND(I1319="PE",M1319="NÓMINA AGOSTO"),8,AND(I1319="PE",M1319="NÓMINA SEPTIEMBRE"),9,AND(I1319="PE",M1319="NÓMINA OCTUBRE"),10,AND(I1319="PE",M1319="NÓMINA NOVIEMBRE"),11,AND(I1319="PE",M1319="NÓMINA DICIEMBRE"),12,AND(I1319="PC",M1319="NÓMINA ENERO"),1,AND(I1319="PC",M1319="NÓMINA FEBRERO"),2,AND(I1319="PC",M1319="NÓMINA MARZO"),3,AND(I1319="PC",M1319="NÓMINA ABRIL"),4,AND(I1319="PC",M1319="NÓMINA MAYO"),5,AND(I1319="PC",M1319="NÓMINA JUNIO"),6,AND(I1319="PC",M1319="NÓMINA JULIO"),7,AND(I1319="PC",M1319="NÓMINA AGOSTO"),8,AND(I1319="PC",M1319="NÓMINA SEPTIEMBRE"),9,AND(I1319="PC",M1319="NÓMINA OCTUBRE"),10,AND(I1319="PC",M1319="NÓMINA NOVIEMBRE"),11,AND(I1319="PC",M1319="NÓMINA DICIEMBRE"),12,I1319="VCF"," ",I1319="VSF"," ",I1319="SUB"," ",I1319="ADQBYS"," ",I1319="CONV"," ")</f>
        <v>#N/A</v>
      </c>
      <c r="O1319" s="50"/>
      <c r="P1319" s="51"/>
      <c r="Q1319" s="51" t="n">
        <f aca="false">ROUND((O1319*P1319)*0.15,2)</f>
        <v>0</v>
      </c>
      <c r="R1319" s="52" t="e">
        <f aca="false">_xlfn.IFS(I1319="PE","NO RELLENAR",I1319="PC","NO RELLENAR",I1319="SUB","NO RELLENAR",I1319="ADQBYS","NO RELLENAR",I1319="CONV","NO RELLENAR",I1319="VSF","RELLENAR",I1319="VCF","RELLENAR")</f>
        <v>#N/A</v>
      </c>
      <c r="S1319" s="53"/>
      <c r="T1319" s="53"/>
      <c r="U1319" s="54"/>
      <c r="V1319" s="55"/>
      <c r="W1319" s="54"/>
      <c r="X1319" s="55"/>
      <c r="Y1319" s="51"/>
      <c r="Z1319" s="51"/>
      <c r="AA1319" s="51"/>
      <c r="AB1319" s="51"/>
      <c r="AC1319" s="51"/>
      <c r="AD1319" s="51"/>
      <c r="AE1319" s="51"/>
      <c r="AF1319" s="51"/>
      <c r="AG1319" s="51"/>
      <c r="AH1319" s="51"/>
      <c r="AI1319" s="51"/>
      <c r="AJ1319" s="51"/>
      <c r="AK1319" s="51"/>
      <c r="AL1319" s="51"/>
      <c r="AM1319" s="54"/>
      <c r="AN1319" s="51"/>
      <c r="AO1319" s="54"/>
      <c r="AP1319" s="51"/>
      <c r="AQ1319" s="54"/>
      <c r="AR1319" s="51"/>
      <c r="AS1319" s="53" t="n">
        <v>0</v>
      </c>
      <c r="AT1319" s="53" t="n">
        <v>0</v>
      </c>
      <c r="AU1319" s="53" t="e">
        <f aca="false">_xlfn.IFS(I1319="PE",0,I1319="PC",0,I1319="VCF",ROUND(AS1319*AV1319,2),I1319="VSF",ROUND(AS1319*AV1319,2),I1319="SUB",ROUND(AS1319*AV1319,2),I1319="ADQBYS",ROUND(AS1319*AV1319,2),I1319="CONV",ROUND(AS1319*AV1319,2))</f>
        <v>#N/A</v>
      </c>
      <c r="AV1319" s="56"/>
      <c r="AW1319" s="57" t="e">
        <f aca="false">_xlfn.IFS(I1319="PE",ROUND((O1319*P1319)+Q1319,2),I1319="PC",ROUND((O1319*P1319)+Q1319,2),AND(I1319="VCF",BA1319="SI"),AS1319+AU1319,AND(I1319="VCF",BA1319="NO"),AS1319,AND(I1319="VSF",BA1319="SI"),AS1319+AU1319+Y1319+Z1319,AND(I1319="VSF",BA1319="NO"),AS1319+Y1319+Z1319,AND(I1319="SUB",BA1319="SI"),AS1319+AU1319,AND(I1319="SUB",BA1319="NO"),AS1319,AND(I1319="ADQBYS",BA1319="SI"),AS1319+AU1319,AND(I1319="ADQBYS",BA1319="NO"),AS1319,AND(I1319="CONV",BA1319="SI"),AS1319+AU1319,AND(I1319="CONV",BA1319="NO"),AS1319)</f>
        <v>#N/A</v>
      </c>
      <c r="AX1319" s="53"/>
      <c r="AY1319" s="58"/>
      <c r="AZ1319" s="51"/>
      <c r="BA1319" s="59"/>
    </row>
    <row r="1320" customFormat="false" ht="18.6" hidden="false" customHeight="true" outlineLevel="0" collapsed="false">
      <c r="A1320" s="43"/>
      <c r="B1320" s="44"/>
      <c r="C1320" s="44"/>
      <c r="D1320" s="44"/>
      <c r="E1320" s="44"/>
      <c r="F1320" s="44"/>
      <c r="G1320" s="44"/>
      <c r="H1320" s="45"/>
      <c r="I1320" s="44"/>
      <c r="J1320" s="44"/>
      <c r="K1320" s="44"/>
      <c r="L1320" s="47"/>
      <c r="M1320" s="47"/>
      <c r="N1320" s="49" t="e">
        <f aca="false">_xlfn.IFS(AND(I1320="PE",M1320="NÓMINA ENERO"),1,AND(I1320="PE",M1320="NÓMINA FEBRERO"),2,AND(I1320="PE",M1320="NÓMINA MARZO"),3,AND(I1320="PE",M1320="NÓMINA ABRIL"),4,AND(I1320="PE",M1320="NÓMINA MAYO"),5,AND(I1320="PE",M1320="NÓMINA JUNIO"),6,AND(I1320="PE",M1320="NÓMINA JULIO"),7,AND(I1320="PE",M1320="NÓMINA AGOSTO"),8,AND(I1320="PE",M1320="NÓMINA SEPTIEMBRE"),9,AND(I1320="PE",M1320="NÓMINA OCTUBRE"),10,AND(I1320="PE",M1320="NÓMINA NOVIEMBRE"),11,AND(I1320="PE",M1320="NÓMINA DICIEMBRE"),12,AND(I1320="PC",M1320="NÓMINA ENERO"),1,AND(I1320="PC",M1320="NÓMINA FEBRERO"),2,AND(I1320="PC",M1320="NÓMINA MARZO"),3,AND(I1320="PC",M1320="NÓMINA ABRIL"),4,AND(I1320="PC",M1320="NÓMINA MAYO"),5,AND(I1320="PC",M1320="NÓMINA JUNIO"),6,AND(I1320="PC",M1320="NÓMINA JULIO"),7,AND(I1320="PC",M1320="NÓMINA AGOSTO"),8,AND(I1320="PC",M1320="NÓMINA SEPTIEMBRE"),9,AND(I1320="PC",M1320="NÓMINA OCTUBRE"),10,AND(I1320="PC",M1320="NÓMINA NOVIEMBRE"),11,AND(I1320="PC",M1320="NÓMINA DICIEMBRE"),12,I1320="VCF"," ",I1320="VSF"," ",I1320="SUB"," ",I1320="ADQBYS"," ",I1320="CONV"," ")</f>
        <v>#N/A</v>
      </c>
      <c r="O1320" s="50"/>
      <c r="P1320" s="51"/>
      <c r="Q1320" s="51" t="n">
        <f aca="false">ROUND((O1320*P1320)*0.15,2)</f>
        <v>0</v>
      </c>
      <c r="R1320" s="52" t="e">
        <f aca="false">_xlfn.IFS(I1320="PE","NO RELLENAR",I1320="PC","NO RELLENAR",I1320="SUB","NO RELLENAR",I1320="ADQBYS","NO RELLENAR",I1320="CONV","NO RELLENAR",I1320="VSF","RELLENAR",I1320="VCF","RELLENAR")</f>
        <v>#N/A</v>
      </c>
      <c r="S1320" s="53"/>
      <c r="T1320" s="53"/>
      <c r="U1320" s="54"/>
      <c r="V1320" s="55"/>
      <c r="W1320" s="54"/>
      <c r="X1320" s="55"/>
      <c r="Y1320" s="51"/>
      <c r="Z1320" s="51"/>
      <c r="AA1320" s="51"/>
      <c r="AB1320" s="51"/>
      <c r="AC1320" s="51"/>
      <c r="AD1320" s="51"/>
      <c r="AE1320" s="51"/>
      <c r="AF1320" s="51"/>
      <c r="AG1320" s="51"/>
      <c r="AH1320" s="51"/>
      <c r="AI1320" s="51"/>
      <c r="AJ1320" s="51"/>
      <c r="AK1320" s="51"/>
      <c r="AL1320" s="51"/>
      <c r="AM1320" s="54"/>
      <c r="AN1320" s="51"/>
      <c r="AO1320" s="54"/>
      <c r="AP1320" s="51"/>
      <c r="AQ1320" s="54"/>
      <c r="AR1320" s="51"/>
      <c r="AS1320" s="53" t="n">
        <v>0</v>
      </c>
      <c r="AT1320" s="53" t="n">
        <v>0</v>
      </c>
      <c r="AU1320" s="53" t="e">
        <f aca="false">_xlfn.IFS(I1320="PE",0,I1320="PC",0,I1320="VCF",ROUND(AS1320*AV1320,2),I1320="VSF",ROUND(AS1320*AV1320,2),I1320="SUB",ROUND(AS1320*AV1320,2),I1320="ADQBYS",ROUND(AS1320*AV1320,2),I1320="CONV",ROUND(AS1320*AV1320,2))</f>
        <v>#N/A</v>
      </c>
      <c r="AV1320" s="56"/>
      <c r="AW1320" s="57" t="e">
        <f aca="false">_xlfn.IFS(I1320="PE",ROUND((O1320*P1320)+Q1320,2),I1320="PC",ROUND((O1320*P1320)+Q1320,2),AND(I1320="VCF",BA1320="SI"),AS1320+AU1320,AND(I1320="VCF",BA1320="NO"),AS1320,AND(I1320="VSF",BA1320="SI"),AS1320+AU1320+Y1320+Z1320,AND(I1320="VSF",BA1320="NO"),AS1320+Y1320+Z1320,AND(I1320="SUB",BA1320="SI"),AS1320+AU1320,AND(I1320="SUB",BA1320="NO"),AS1320,AND(I1320="ADQBYS",BA1320="SI"),AS1320+AU1320,AND(I1320="ADQBYS",BA1320="NO"),AS1320,AND(I1320="CONV",BA1320="SI"),AS1320+AU1320,AND(I1320="CONV",BA1320="NO"),AS1320)</f>
        <v>#N/A</v>
      </c>
      <c r="AX1320" s="53"/>
      <c r="AY1320" s="58"/>
      <c r="AZ1320" s="51"/>
      <c r="BA1320" s="59"/>
    </row>
    <row r="1321" customFormat="false" ht="18.6" hidden="false" customHeight="true" outlineLevel="0" collapsed="false">
      <c r="A1321" s="43"/>
      <c r="B1321" s="44"/>
      <c r="C1321" s="44"/>
      <c r="D1321" s="44"/>
      <c r="E1321" s="44"/>
      <c r="F1321" s="44"/>
      <c r="G1321" s="44"/>
      <c r="H1321" s="45"/>
      <c r="I1321" s="44"/>
      <c r="J1321" s="44"/>
      <c r="K1321" s="44"/>
      <c r="L1321" s="47"/>
      <c r="M1321" s="47"/>
      <c r="N1321" s="49" t="e">
        <f aca="false">_xlfn.IFS(AND(I1321="PE",M1321="NÓMINA ENERO"),1,AND(I1321="PE",M1321="NÓMINA FEBRERO"),2,AND(I1321="PE",M1321="NÓMINA MARZO"),3,AND(I1321="PE",M1321="NÓMINA ABRIL"),4,AND(I1321="PE",M1321="NÓMINA MAYO"),5,AND(I1321="PE",M1321="NÓMINA JUNIO"),6,AND(I1321="PE",M1321="NÓMINA JULIO"),7,AND(I1321="PE",M1321="NÓMINA AGOSTO"),8,AND(I1321="PE",M1321="NÓMINA SEPTIEMBRE"),9,AND(I1321="PE",M1321="NÓMINA OCTUBRE"),10,AND(I1321="PE",M1321="NÓMINA NOVIEMBRE"),11,AND(I1321="PE",M1321="NÓMINA DICIEMBRE"),12,AND(I1321="PC",M1321="NÓMINA ENERO"),1,AND(I1321="PC",M1321="NÓMINA FEBRERO"),2,AND(I1321="PC",M1321="NÓMINA MARZO"),3,AND(I1321="PC",M1321="NÓMINA ABRIL"),4,AND(I1321="PC",M1321="NÓMINA MAYO"),5,AND(I1321="PC",M1321="NÓMINA JUNIO"),6,AND(I1321="PC",M1321="NÓMINA JULIO"),7,AND(I1321="PC",M1321="NÓMINA AGOSTO"),8,AND(I1321="PC",M1321="NÓMINA SEPTIEMBRE"),9,AND(I1321="PC",M1321="NÓMINA OCTUBRE"),10,AND(I1321="PC",M1321="NÓMINA NOVIEMBRE"),11,AND(I1321="PC",M1321="NÓMINA DICIEMBRE"),12,I1321="VCF"," ",I1321="VSF"," ",I1321="SUB"," ",I1321="ADQBYS"," ",I1321="CONV"," ")</f>
        <v>#N/A</v>
      </c>
      <c r="O1321" s="50"/>
      <c r="P1321" s="51"/>
      <c r="Q1321" s="51" t="n">
        <f aca="false">ROUND((O1321*P1321)*0.15,2)</f>
        <v>0</v>
      </c>
      <c r="R1321" s="52" t="e">
        <f aca="false">_xlfn.IFS(I1321="PE","NO RELLENAR",I1321="PC","NO RELLENAR",I1321="SUB","NO RELLENAR",I1321="ADQBYS","NO RELLENAR",I1321="CONV","NO RELLENAR",I1321="VSF","RELLENAR",I1321="VCF","RELLENAR")</f>
        <v>#N/A</v>
      </c>
      <c r="S1321" s="53"/>
      <c r="T1321" s="53"/>
      <c r="U1321" s="54"/>
      <c r="V1321" s="55"/>
      <c r="W1321" s="54"/>
      <c r="X1321" s="55"/>
      <c r="Y1321" s="51"/>
      <c r="Z1321" s="51"/>
      <c r="AA1321" s="51"/>
      <c r="AB1321" s="51"/>
      <c r="AC1321" s="51"/>
      <c r="AD1321" s="51"/>
      <c r="AE1321" s="51"/>
      <c r="AF1321" s="51"/>
      <c r="AG1321" s="51"/>
      <c r="AH1321" s="51"/>
      <c r="AI1321" s="51"/>
      <c r="AJ1321" s="51"/>
      <c r="AK1321" s="51"/>
      <c r="AL1321" s="51"/>
      <c r="AM1321" s="54"/>
      <c r="AN1321" s="51"/>
      <c r="AO1321" s="54"/>
      <c r="AP1321" s="51"/>
      <c r="AQ1321" s="54"/>
      <c r="AR1321" s="51"/>
      <c r="AS1321" s="53" t="n">
        <v>0</v>
      </c>
      <c r="AT1321" s="53" t="n">
        <v>0</v>
      </c>
      <c r="AU1321" s="53" t="e">
        <f aca="false">_xlfn.IFS(I1321="PE",0,I1321="PC",0,I1321="VCF",ROUND(AS1321*AV1321,2),I1321="VSF",ROUND(AS1321*AV1321,2),I1321="SUB",ROUND(AS1321*AV1321,2),I1321="ADQBYS",ROUND(AS1321*AV1321,2),I1321="CONV",ROUND(AS1321*AV1321,2))</f>
        <v>#N/A</v>
      </c>
      <c r="AV1321" s="56"/>
      <c r="AW1321" s="57" t="e">
        <f aca="false">_xlfn.IFS(I1321="PE",ROUND((O1321*P1321)+Q1321,2),I1321="PC",ROUND((O1321*P1321)+Q1321,2),AND(I1321="VCF",BA1321="SI"),AS1321+AU1321,AND(I1321="VCF",BA1321="NO"),AS1321,AND(I1321="VSF",BA1321="SI"),AS1321+AU1321+Y1321+Z1321,AND(I1321="VSF",BA1321="NO"),AS1321+Y1321+Z1321,AND(I1321="SUB",BA1321="SI"),AS1321+AU1321,AND(I1321="SUB",BA1321="NO"),AS1321,AND(I1321="ADQBYS",BA1321="SI"),AS1321+AU1321,AND(I1321="ADQBYS",BA1321="NO"),AS1321,AND(I1321="CONV",BA1321="SI"),AS1321+AU1321,AND(I1321="CONV",BA1321="NO"),AS1321)</f>
        <v>#N/A</v>
      </c>
      <c r="AX1321" s="53"/>
      <c r="AY1321" s="58"/>
      <c r="AZ1321" s="51"/>
      <c r="BA1321" s="59"/>
    </row>
    <row r="1322" customFormat="false" ht="18.6" hidden="false" customHeight="true" outlineLevel="0" collapsed="false">
      <c r="A1322" s="43"/>
      <c r="B1322" s="44"/>
      <c r="C1322" s="44"/>
      <c r="D1322" s="44"/>
      <c r="E1322" s="44"/>
      <c r="F1322" s="44"/>
      <c r="G1322" s="44"/>
      <c r="H1322" s="45"/>
      <c r="I1322" s="44"/>
      <c r="J1322" s="44"/>
      <c r="K1322" s="44"/>
      <c r="L1322" s="47"/>
      <c r="M1322" s="47"/>
      <c r="N1322" s="49" t="e">
        <f aca="false">_xlfn.IFS(AND(I1322="PE",M1322="NÓMINA ENERO"),1,AND(I1322="PE",M1322="NÓMINA FEBRERO"),2,AND(I1322="PE",M1322="NÓMINA MARZO"),3,AND(I1322="PE",M1322="NÓMINA ABRIL"),4,AND(I1322="PE",M1322="NÓMINA MAYO"),5,AND(I1322="PE",M1322="NÓMINA JUNIO"),6,AND(I1322="PE",M1322="NÓMINA JULIO"),7,AND(I1322="PE",M1322="NÓMINA AGOSTO"),8,AND(I1322="PE",M1322="NÓMINA SEPTIEMBRE"),9,AND(I1322="PE",M1322="NÓMINA OCTUBRE"),10,AND(I1322="PE",M1322="NÓMINA NOVIEMBRE"),11,AND(I1322="PE",M1322="NÓMINA DICIEMBRE"),12,AND(I1322="PC",M1322="NÓMINA ENERO"),1,AND(I1322="PC",M1322="NÓMINA FEBRERO"),2,AND(I1322="PC",M1322="NÓMINA MARZO"),3,AND(I1322="PC",M1322="NÓMINA ABRIL"),4,AND(I1322="PC",M1322="NÓMINA MAYO"),5,AND(I1322="PC",M1322="NÓMINA JUNIO"),6,AND(I1322="PC",M1322="NÓMINA JULIO"),7,AND(I1322="PC",M1322="NÓMINA AGOSTO"),8,AND(I1322="PC",M1322="NÓMINA SEPTIEMBRE"),9,AND(I1322="PC",M1322="NÓMINA OCTUBRE"),10,AND(I1322="PC",M1322="NÓMINA NOVIEMBRE"),11,AND(I1322="PC",M1322="NÓMINA DICIEMBRE"),12,I1322="VCF"," ",I1322="VSF"," ",I1322="SUB"," ",I1322="ADQBYS"," ",I1322="CONV"," ")</f>
        <v>#N/A</v>
      </c>
      <c r="O1322" s="50"/>
      <c r="P1322" s="51"/>
      <c r="Q1322" s="51" t="n">
        <f aca="false">ROUND((O1322*P1322)*0.15,2)</f>
        <v>0</v>
      </c>
      <c r="R1322" s="52" t="e">
        <f aca="false">_xlfn.IFS(I1322="PE","NO RELLENAR",I1322="PC","NO RELLENAR",I1322="SUB","NO RELLENAR",I1322="ADQBYS","NO RELLENAR",I1322="CONV","NO RELLENAR",I1322="VSF","RELLENAR",I1322="VCF","RELLENAR")</f>
        <v>#N/A</v>
      </c>
      <c r="S1322" s="53"/>
      <c r="T1322" s="53"/>
      <c r="U1322" s="54"/>
      <c r="V1322" s="55"/>
      <c r="W1322" s="54"/>
      <c r="X1322" s="55"/>
      <c r="Y1322" s="51"/>
      <c r="Z1322" s="51"/>
      <c r="AA1322" s="51"/>
      <c r="AB1322" s="51"/>
      <c r="AC1322" s="51"/>
      <c r="AD1322" s="51"/>
      <c r="AE1322" s="51"/>
      <c r="AF1322" s="51"/>
      <c r="AG1322" s="51"/>
      <c r="AH1322" s="51"/>
      <c r="AI1322" s="51"/>
      <c r="AJ1322" s="51"/>
      <c r="AK1322" s="51"/>
      <c r="AL1322" s="51"/>
      <c r="AM1322" s="54"/>
      <c r="AN1322" s="51"/>
      <c r="AO1322" s="54"/>
      <c r="AP1322" s="51"/>
      <c r="AQ1322" s="54"/>
      <c r="AR1322" s="51"/>
      <c r="AS1322" s="53" t="n">
        <v>0</v>
      </c>
      <c r="AT1322" s="53" t="n">
        <v>0</v>
      </c>
      <c r="AU1322" s="53" t="e">
        <f aca="false">_xlfn.IFS(I1322="PE",0,I1322="PC",0,I1322="VCF",ROUND(AS1322*AV1322,2),I1322="VSF",ROUND(AS1322*AV1322,2),I1322="SUB",ROUND(AS1322*AV1322,2),I1322="ADQBYS",ROUND(AS1322*AV1322,2),I1322="CONV",ROUND(AS1322*AV1322,2))</f>
        <v>#N/A</v>
      </c>
      <c r="AV1322" s="56"/>
      <c r="AW1322" s="57" t="e">
        <f aca="false">_xlfn.IFS(I1322="PE",ROUND((O1322*P1322)+Q1322,2),I1322="PC",ROUND((O1322*P1322)+Q1322,2),AND(I1322="VCF",BA1322="SI"),AS1322+AU1322,AND(I1322="VCF",BA1322="NO"),AS1322,AND(I1322="VSF",BA1322="SI"),AS1322+AU1322+Y1322+Z1322,AND(I1322="VSF",BA1322="NO"),AS1322+Y1322+Z1322,AND(I1322="SUB",BA1322="SI"),AS1322+AU1322,AND(I1322="SUB",BA1322="NO"),AS1322,AND(I1322="ADQBYS",BA1322="SI"),AS1322+AU1322,AND(I1322="ADQBYS",BA1322="NO"),AS1322,AND(I1322="CONV",BA1322="SI"),AS1322+AU1322,AND(I1322="CONV",BA1322="NO"),AS1322)</f>
        <v>#N/A</v>
      </c>
      <c r="AX1322" s="53"/>
      <c r="AY1322" s="58"/>
      <c r="AZ1322" s="51"/>
      <c r="BA1322" s="59"/>
    </row>
    <row r="1323" customFormat="false" ht="18.6" hidden="false" customHeight="true" outlineLevel="0" collapsed="false">
      <c r="A1323" s="43"/>
      <c r="B1323" s="44"/>
      <c r="C1323" s="44"/>
      <c r="D1323" s="44"/>
      <c r="E1323" s="44"/>
      <c r="F1323" s="44"/>
      <c r="G1323" s="44"/>
      <c r="H1323" s="45"/>
      <c r="I1323" s="44"/>
      <c r="J1323" s="44"/>
      <c r="K1323" s="44"/>
      <c r="L1323" s="47"/>
      <c r="M1323" s="47"/>
      <c r="N1323" s="49" t="e">
        <f aca="false">_xlfn.IFS(AND(I1323="PE",M1323="NÓMINA ENERO"),1,AND(I1323="PE",M1323="NÓMINA FEBRERO"),2,AND(I1323="PE",M1323="NÓMINA MARZO"),3,AND(I1323="PE",M1323="NÓMINA ABRIL"),4,AND(I1323="PE",M1323="NÓMINA MAYO"),5,AND(I1323="PE",M1323="NÓMINA JUNIO"),6,AND(I1323="PE",M1323="NÓMINA JULIO"),7,AND(I1323="PE",M1323="NÓMINA AGOSTO"),8,AND(I1323="PE",M1323="NÓMINA SEPTIEMBRE"),9,AND(I1323="PE",M1323="NÓMINA OCTUBRE"),10,AND(I1323="PE",M1323="NÓMINA NOVIEMBRE"),11,AND(I1323="PE",M1323="NÓMINA DICIEMBRE"),12,AND(I1323="PC",M1323="NÓMINA ENERO"),1,AND(I1323="PC",M1323="NÓMINA FEBRERO"),2,AND(I1323="PC",M1323="NÓMINA MARZO"),3,AND(I1323="PC",M1323="NÓMINA ABRIL"),4,AND(I1323="PC",M1323="NÓMINA MAYO"),5,AND(I1323="PC",M1323="NÓMINA JUNIO"),6,AND(I1323="PC",M1323="NÓMINA JULIO"),7,AND(I1323="PC",M1323="NÓMINA AGOSTO"),8,AND(I1323="PC",M1323="NÓMINA SEPTIEMBRE"),9,AND(I1323="PC",M1323="NÓMINA OCTUBRE"),10,AND(I1323="PC",M1323="NÓMINA NOVIEMBRE"),11,AND(I1323="PC",M1323="NÓMINA DICIEMBRE"),12,I1323="VCF"," ",I1323="VSF"," ",I1323="SUB"," ",I1323="ADQBYS"," ",I1323="CONV"," ")</f>
        <v>#N/A</v>
      </c>
      <c r="O1323" s="50"/>
      <c r="P1323" s="51"/>
      <c r="Q1323" s="51" t="n">
        <f aca="false">ROUND((O1323*P1323)*0.15,2)</f>
        <v>0</v>
      </c>
      <c r="R1323" s="52" t="e">
        <f aca="false">_xlfn.IFS(I1323="PE","NO RELLENAR",I1323="PC","NO RELLENAR",I1323="SUB","NO RELLENAR",I1323="ADQBYS","NO RELLENAR",I1323="CONV","NO RELLENAR",I1323="VSF","RELLENAR",I1323="VCF","RELLENAR")</f>
        <v>#N/A</v>
      </c>
      <c r="S1323" s="53"/>
      <c r="T1323" s="53"/>
      <c r="U1323" s="54"/>
      <c r="V1323" s="55"/>
      <c r="W1323" s="54"/>
      <c r="X1323" s="55"/>
      <c r="Y1323" s="51"/>
      <c r="Z1323" s="51"/>
      <c r="AA1323" s="51"/>
      <c r="AB1323" s="51"/>
      <c r="AC1323" s="51"/>
      <c r="AD1323" s="51"/>
      <c r="AE1323" s="51"/>
      <c r="AF1323" s="51"/>
      <c r="AG1323" s="51"/>
      <c r="AH1323" s="51"/>
      <c r="AI1323" s="51"/>
      <c r="AJ1323" s="51"/>
      <c r="AK1323" s="51"/>
      <c r="AL1323" s="51"/>
      <c r="AM1323" s="54"/>
      <c r="AN1323" s="51"/>
      <c r="AO1323" s="54"/>
      <c r="AP1323" s="51"/>
      <c r="AQ1323" s="54"/>
      <c r="AR1323" s="51"/>
      <c r="AS1323" s="53" t="n">
        <v>0</v>
      </c>
      <c r="AT1323" s="53" t="n">
        <v>0</v>
      </c>
      <c r="AU1323" s="53" t="e">
        <f aca="false">_xlfn.IFS(I1323="PE",0,I1323="PC",0,I1323="VCF",ROUND(AS1323*AV1323,2),I1323="VSF",ROUND(AS1323*AV1323,2),I1323="SUB",ROUND(AS1323*AV1323,2),I1323="ADQBYS",ROUND(AS1323*AV1323,2),I1323="CONV",ROUND(AS1323*AV1323,2))</f>
        <v>#N/A</v>
      </c>
      <c r="AV1323" s="56"/>
      <c r="AW1323" s="57" t="e">
        <f aca="false">_xlfn.IFS(I1323="PE",ROUND((O1323*P1323)+Q1323,2),I1323="PC",ROUND((O1323*P1323)+Q1323,2),AND(I1323="VCF",BA1323="SI"),AS1323+AU1323,AND(I1323="VCF",BA1323="NO"),AS1323,AND(I1323="VSF",BA1323="SI"),AS1323+AU1323+Y1323+Z1323,AND(I1323="VSF",BA1323="NO"),AS1323+Y1323+Z1323,AND(I1323="SUB",BA1323="SI"),AS1323+AU1323,AND(I1323="SUB",BA1323="NO"),AS1323,AND(I1323="ADQBYS",BA1323="SI"),AS1323+AU1323,AND(I1323="ADQBYS",BA1323="NO"),AS1323,AND(I1323="CONV",BA1323="SI"),AS1323+AU1323,AND(I1323="CONV",BA1323="NO"),AS1323)</f>
        <v>#N/A</v>
      </c>
      <c r="AX1323" s="53"/>
      <c r="AY1323" s="58"/>
      <c r="AZ1323" s="51"/>
      <c r="BA1323" s="59"/>
    </row>
    <row r="1324" customFormat="false" ht="18.6" hidden="false" customHeight="true" outlineLevel="0" collapsed="false">
      <c r="A1324" s="43"/>
      <c r="B1324" s="44"/>
      <c r="C1324" s="44"/>
      <c r="D1324" s="44"/>
      <c r="E1324" s="44"/>
      <c r="F1324" s="44"/>
      <c r="G1324" s="44"/>
      <c r="H1324" s="45"/>
      <c r="I1324" s="44"/>
      <c r="J1324" s="44"/>
      <c r="K1324" s="44"/>
      <c r="L1324" s="47"/>
      <c r="M1324" s="47"/>
      <c r="N1324" s="49" t="e">
        <f aca="false">_xlfn.IFS(AND(I1324="PE",M1324="NÓMINA ENERO"),1,AND(I1324="PE",M1324="NÓMINA FEBRERO"),2,AND(I1324="PE",M1324="NÓMINA MARZO"),3,AND(I1324="PE",M1324="NÓMINA ABRIL"),4,AND(I1324="PE",M1324="NÓMINA MAYO"),5,AND(I1324="PE",M1324="NÓMINA JUNIO"),6,AND(I1324="PE",M1324="NÓMINA JULIO"),7,AND(I1324="PE",M1324="NÓMINA AGOSTO"),8,AND(I1324="PE",M1324="NÓMINA SEPTIEMBRE"),9,AND(I1324="PE",M1324="NÓMINA OCTUBRE"),10,AND(I1324="PE",M1324="NÓMINA NOVIEMBRE"),11,AND(I1324="PE",M1324="NÓMINA DICIEMBRE"),12,AND(I1324="PC",M1324="NÓMINA ENERO"),1,AND(I1324="PC",M1324="NÓMINA FEBRERO"),2,AND(I1324="PC",M1324="NÓMINA MARZO"),3,AND(I1324="PC",M1324="NÓMINA ABRIL"),4,AND(I1324="PC",M1324="NÓMINA MAYO"),5,AND(I1324="PC",M1324="NÓMINA JUNIO"),6,AND(I1324="PC",M1324="NÓMINA JULIO"),7,AND(I1324="PC",M1324="NÓMINA AGOSTO"),8,AND(I1324="PC",M1324="NÓMINA SEPTIEMBRE"),9,AND(I1324="PC",M1324="NÓMINA OCTUBRE"),10,AND(I1324="PC",M1324="NÓMINA NOVIEMBRE"),11,AND(I1324="PC",M1324="NÓMINA DICIEMBRE"),12,I1324="VCF"," ",I1324="VSF"," ",I1324="SUB"," ",I1324="ADQBYS"," ",I1324="CONV"," ")</f>
        <v>#N/A</v>
      </c>
      <c r="O1324" s="50"/>
      <c r="P1324" s="51"/>
      <c r="Q1324" s="51" t="n">
        <f aca="false">ROUND((O1324*P1324)*0.15,2)</f>
        <v>0</v>
      </c>
      <c r="R1324" s="52" t="e">
        <f aca="false">_xlfn.IFS(I1324="PE","NO RELLENAR",I1324="PC","NO RELLENAR",I1324="SUB","NO RELLENAR",I1324="ADQBYS","NO RELLENAR",I1324="CONV","NO RELLENAR",I1324="VSF","RELLENAR",I1324="VCF","RELLENAR")</f>
        <v>#N/A</v>
      </c>
      <c r="S1324" s="53"/>
      <c r="T1324" s="53"/>
      <c r="U1324" s="54"/>
      <c r="V1324" s="55"/>
      <c r="W1324" s="54"/>
      <c r="X1324" s="55"/>
      <c r="Y1324" s="51"/>
      <c r="Z1324" s="51"/>
      <c r="AA1324" s="51"/>
      <c r="AB1324" s="51"/>
      <c r="AC1324" s="51"/>
      <c r="AD1324" s="51"/>
      <c r="AE1324" s="51"/>
      <c r="AF1324" s="51"/>
      <c r="AG1324" s="51"/>
      <c r="AH1324" s="51"/>
      <c r="AI1324" s="51"/>
      <c r="AJ1324" s="51"/>
      <c r="AK1324" s="51"/>
      <c r="AL1324" s="51"/>
      <c r="AM1324" s="54"/>
      <c r="AN1324" s="51"/>
      <c r="AO1324" s="54"/>
      <c r="AP1324" s="51"/>
      <c r="AQ1324" s="54"/>
      <c r="AR1324" s="51"/>
      <c r="AS1324" s="53" t="n">
        <v>0</v>
      </c>
      <c r="AT1324" s="53" t="n">
        <v>0</v>
      </c>
      <c r="AU1324" s="53" t="e">
        <f aca="false">_xlfn.IFS(I1324="PE",0,I1324="PC",0,I1324="VCF",ROUND(AS1324*AV1324,2),I1324="VSF",ROUND(AS1324*AV1324,2),I1324="SUB",ROUND(AS1324*AV1324,2),I1324="ADQBYS",ROUND(AS1324*AV1324,2),I1324="CONV",ROUND(AS1324*AV1324,2))</f>
        <v>#N/A</v>
      </c>
      <c r="AV1324" s="56"/>
      <c r="AW1324" s="57" t="e">
        <f aca="false">_xlfn.IFS(I1324="PE",ROUND((O1324*P1324)+Q1324,2),I1324="PC",ROUND((O1324*P1324)+Q1324,2),AND(I1324="VCF",BA1324="SI"),AS1324+AU1324,AND(I1324="VCF",BA1324="NO"),AS1324,AND(I1324="VSF",BA1324="SI"),AS1324+AU1324+Y1324+Z1324,AND(I1324="VSF",BA1324="NO"),AS1324+Y1324+Z1324,AND(I1324="SUB",BA1324="SI"),AS1324+AU1324,AND(I1324="SUB",BA1324="NO"),AS1324,AND(I1324="ADQBYS",BA1324="SI"),AS1324+AU1324,AND(I1324="ADQBYS",BA1324="NO"),AS1324,AND(I1324="CONV",BA1324="SI"),AS1324+AU1324,AND(I1324="CONV",BA1324="NO"),AS1324)</f>
        <v>#N/A</v>
      </c>
      <c r="AX1324" s="53"/>
      <c r="AY1324" s="58"/>
      <c r="AZ1324" s="51"/>
      <c r="BA1324" s="59"/>
    </row>
    <row r="1325" customFormat="false" ht="18.6" hidden="false" customHeight="true" outlineLevel="0" collapsed="false">
      <c r="A1325" s="43"/>
      <c r="B1325" s="44"/>
      <c r="C1325" s="44"/>
      <c r="D1325" s="44"/>
      <c r="E1325" s="44"/>
      <c r="F1325" s="44"/>
      <c r="G1325" s="44"/>
      <c r="H1325" s="45"/>
      <c r="I1325" s="44"/>
      <c r="J1325" s="44"/>
      <c r="K1325" s="44"/>
      <c r="L1325" s="47"/>
      <c r="M1325" s="47"/>
      <c r="N1325" s="49" t="e">
        <f aca="false">_xlfn.IFS(AND(I1325="PE",M1325="NÓMINA ENERO"),1,AND(I1325="PE",M1325="NÓMINA FEBRERO"),2,AND(I1325="PE",M1325="NÓMINA MARZO"),3,AND(I1325="PE",M1325="NÓMINA ABRIL"),4,AND(I1325="PE",M1325="NÓMINA MAYO"),5,AND(I1325="PE",M1325="NÓMINA JUNIO"),6,AND(I1325="PE",M1325="NÓMINA JULIO"),7,AND(I1325="PE",M1325="NÓMINA AGOSTO"),8,AND(I1325="PE",M1325="NÓMINA SEPTIEMBRE"),9,AND(I1325="PE",M1325="NÓMINA OCTUBRE"),10,AND(I1325="PE",M1325="NÓMINA NOVIEMBRE"),11,AND(I1325="PE",M1325="NÓMINA DICIEMBRE"),12,AND(I1325="PC",M1325="NÓMINA ENERO"),1,AND(I1325="PC",M1325="NÓMINA FEBRERO"),2,AND(I1325="PC",M1325="NÓMINA MARZO"),3,AND(I1325="PC",M1325="NÓMINA ABRIL"),4,AND(I1325="PC",M1325="NÓMINA MAYO"),5,AND(I1325="PC",M1325="NÓMINA JUNIO"),6,AND(I1325="PC",M1325="NÓMINA JULIO"),7,AND(I1325="PC",M1325="NÓMINA AGOSTO"),8,AND(I1325="PC",M1325="NÓMINA SEPTIEMBRE"),9,AND(I1325="PC",M1325="NÓMINA OCTUBRE"),10,AND(I1325="PC",M1325="NÓMINA NOVIEMBRE"),11,AND(I1325="PC",M1325="NÓMINA DICIEMBRE"),12,I1325="VCF"," ",I1325="VSF"," ",I1325="SUB"," ",I1325="ADQBYS"," ",I1325="CONV"," ")</f>
        <v>#N/A</v>
      </c>
      <c r="O1325" s="50"/>
      <c r="P1325" s="51"/>
      <c r="Q1325" s="51" t="n">
        <f aca="false">ROUND((O1325*P1325)*0.15,2)</f>
        <v>0</v>
      </c>
      <c r="R1325" s="52" t="e">
        <f aca="false">_xlfn.IFS(I1325="PE","NO RELLENAR",I1325="PC","NO RELLENAR",I1325="SUB","NO RELLENAR",I1325="ADQBYS","NO RELLENAR",I1325="CONV","NO RELLENAR",I1325="VSF","RELLENAR",I1325="VCF","RELLENAR")</f>
        <v>#N/A</v>
      </c>
      <c r="S1325" s="53"/>
      <c r="T1325" s="53"/>
      <c r="U1325" s="54"/>
      <c r="V1325" s="55"/>
      <c r="W1325" s="54"/>
      <c r="X1325" s="55"/>
      <c r="Y1325" s="51"/>
      <c r="Z1325" s="51"/>
      <c r="AA1325" s="51"/>
      <c r="AB1325" s="51"/>
      <c r="AC1325" s="51"/>
      <c r="AD1325" s="51"/>
      <c r="AE1325" s="51"/>
      <c r="AF1325" s="51"/>
      <c r="AG1325" s="51"/>
      <c r="AH1325" s="51"/>
      <c r="AI1325" s="51"/>
      <c r="AJ1325" s="51"/>
      <c r="AK1325" s="51"/>
      <c r="AL1325" s="51"/>
      <c r="AM1325" s="54"/>
      <c r="AN1325" s="51"/>
      <c r="AO1325" s="54"/>
      <c r="AP1325" s="51"/>
      <c r="AQ1325" s="54"/>
      <c r="AR1325" s="51"/>
      <c r="AS1325" s="53" t="n">
        <v>0</v>
      </c>
      <c r="AT1325" s="53" t="n">
        <v>0</v>
      </c>
      <c r="AU1325" s="53" t="e">
        <f aca="false">_xlfn.IFS(I1325="PE",0,I1325="PC",0,I1325="VCF",ROUND(AS1325*AV1325,2),I1325="VSF",ROUND(AS1325*AV1325,2),I1325="SUB",ROUND(AS1325*AV1325,2),I1325="ADQBYS",ROUND(AS1325*AV1325,2),I1325="CONV",ROUND(AS1325*AV1325,2))</f>
        <v>#N/A</v>
      </c>
      <c r="AV1325" s="56"/>
      <c r="AW1325" s="57" t="e">
        <f aca="false">_xlfn.IFS(I1325="PE",ROUND((O1325*P1325)+Q1325,2),I1325="PC",ROUND((O1325*P1325)+Q1325,2),AND(I1325="VCF",BA1325="SI"),AS1325+AU1325,AND(I1325="VCF",BA1325="NO"),AS1325,AND(I1325="VSF",BA1325="SI"),AS1325+AU1325+Y1325+Z1325,AND(I1325="VSF",BA1325="NO"),AS1325+Y1325+Z1325,AND(I1325="SUB",BA1325="SI"),AS1325+AU1325,AND(I1325="SUB",BA1325="NO"),AS1325,AND(I1325="ADQBYS",BA1325="SI"),AS1325+AU1325,AND(I1325="ADQBYS",BA1325="NO"),AS1325,AND(I1325="CONV",BA1325="SI"),AS1325+AU1325,AND(I1325="CONV",BA1325="NO"),AS1325)</f>
        <v>#N/A</v>
      </c>
      <c r="AX1325" s="53"/>
      <c r="AY1325" s="58"/>
      <c r="AZ1325" s="51"/>
      <c r="BA1325" s="59"/>
    </row>
    <row r="1326" customFormat="false" ht="18.6" hidden="false" customHeight="true" outlineLevel="0" collapsed="false">
      <c r="A1326" s="43"/>
      <c r="B1326" s="44"/>
      <c r="C1326" s="44"/>
      <c r="D1326" s="44"/>
      <c r="E1326" s="44"/>
      <c r="F1326" s="44"/>
      <c r="G1326" s="44"/>
      <c r="H1326" s="45"/>
      <c r="I1326" s="44"/>
      <c r="J1326" s="44"/>
      <c r="K1326" s="44"/>
      <c r="L1326" s="47"/>
      <c r="M1326" s="47"/>
      <c r="N1326" s="49" t="e">
        <f aca="false">_xlfn.IFS(AND(I1326="PE",M1326="NÓMINA ENERO"),1,AND(I1326="PE",M1326="NÓMINA FEBRERO"),2,AND(I1326="PE",M1326="NÓMINA MARZO"),3,AND(I1326="PE",M1326="NÓMINA ABRIL"),4,AND(I1326="PE",M1326="NÓMINA MAYO"),5,AND(I1326="PE",M1326="NÓMINA JUNIO"),6,AND(I1326="PE",M1326="NÓMINA JULIO"),7,AND(I1326="PE",M1326="NÓMINA AGOSTO"),8,AND(I1326="PE",M1326="NÓMINA SEPTIEMBRE"),9,AND(I1326="PE",M1326="NÓMINA OCTUBRE"),10,AND(I1326="PE",M1326="NÓMINA NOVIEMBRE"),11,AND(I1326="PE",M1326="NÓMINA DICIEMBRE"),12,AND(I1326="PC",M1326="NÓMINA ENERO"),1,AND(I1326="PC",M1326="NÓMINA FEBRERO"),2,AND(I1326="PC",M1326="NÓMINA MARZO"),3,AND(I1326="PC",M1326="NÓMINA ABRIL"),4,AND(I1326="PC",M1326="NÓMINA MAYO"),5,AND(I1326="PC",M1326="NÓMINA JUNIO"),6,AND(I1326="PC",M1326="NÓMINA JULIO"),7,AND(I1326="PC",M1326="NÓMINA AGOSTO"),8,AND(I1326="PC",M1326="NÓMINA SEPTIEMBRE"),9,AND(I1326="PC",M1326="NÓMINA OCTUBRE"),10,AND(I1326="PC",M1326="NÓMINA NOVIEMBRE"),11,AND(I1326="PC",M1326="NÓMINA DICIEMBRE"),12,I1326="VCF"," ",I1326="VSF"," ",I1326="SUB"," ",I1326="ADQBYS"," ",I1326="CONV"," ")</f>
        <v>#N/A</v>
      </c>
      <c r="O1326" s="50"/>
      <c r="P1326" s="51"/>
      <c r="Q1326" s="51" t="n">
        <f aca="false">ROUND((O1326*P1326)*0.15,2)</f>
        <v>0</v>
      </c>
      <c r="R1326" s="52" t="e">
        <f aca="false">_xlfn.IFS(I1326="PE","NO RELLENAR",I1326="PC","NO RELLENAR",I1326="SUB","NO RELLENAR",I1326="ADQBYS","NO RELLENAR",I1326="CONV","NO RELLENAR",I1326="VSF","RELLENAR",I1326="VCF","RELLENAR")</f>
        <v>#N/A</v>
      </c>
      <c r="S1326" s="53"/>
      <c r="T1326" s="53"/>
      <c r="U1326" s="54"/>
      <c r="V1326" s="55"/>
      <c r="W1326" s="54"/>
      <c r="X1326" s="55"/>
      <c r="Y1326" s="51"/>
      <c r="Z1326" s="51"/>
      <c r="AA1326" s="51"/>
      <c r="AB1326" s="51"/>
      <c r="AC1326" s="51"/>
      <c r="AD1326" s="51"/>
      <c r="AE1326" s="51"/>
      <c r="AF1326" s="51"/>
      <c r="AG1326" s="51"/>
      <c r="AH1326" s="51"/>
      <c r="AI1326" s="51"/>
      <c r="AJ1326" s="51"/>
      <c r="AK1326" s="51"/>
      <c r="AL1326" s="51"/>
      <c r="AM1326" s="54"/>
      <c r="AN1326" s="51"/>
      <c r="AO1326" s="54"/>
      <c r="AP1326" s="51"/>
      <c r="AQ1326" s="54"/>
      <c r="AR1326" s="51"/>
      <c r="AS1326" s="53" t="n">
        <v>0</v>
      </c>
      <c r="AT1326" s="53" t="n">
        <v>0</v>
      </c>
      <c r="AU1326" s="53" t="e">
        <f aca="false">_xlfn.IFS(I1326="PE",0,I1326="PC",0,I1326="VCF",ROUND(AS1326*AV1326,2),I1326="VSF",ROUND(AS1326*AV1326,2),I1326="SUB",ROUND(AS1326*AV1326,2),I1326="ADQBYS",ROUND(AS1326*AV1326,2),I1326="CONV",ROUND(AS1326*AV1326,2))</f>
        <v>#N/A</v>
      </c>
      <c r="AV1326" s="56"/>
      <c r="AW1326" s="57" t="e">
        <f aca="false">_xlfn.IFS(I1326="PE",ROUND((O1326*P1326)+Q1326,2),I1326="PC",ROUND((O1326*P1326)+Q1326,2),AND(I1326="VCF",BA1326="SI"),AS1326+AU1326,AND(I1326="VCF",BA1326="NO"),AS1326,AND(I1326="VSF",BA1326="SI"),AS1326+AU1326+Y1326+Z1326,AND(I1326="VSF",BA1326="NO"),AS1326+Y1326+Z1326,AND(I1326="SUB",BA1326="SI"),AS1326+AU1326,AND(I1326="SUB",BA1326="NO"),AS1326,AND(I1326="ADQBYS",BA1326="SI"),AS1326+AU1326,AND(I1326="ADQBYS",BA1326="NO"),AS1326,AND(I1326="CONV",BA1326="SI"),AS1326+AU1326,AND(I1326="CONV",BA1326="NO"),AS1326)</f>
        <v>#N/A</v>
      </c>
      <c r="AX1326" s="53"/>
      <c r="AY1326" s="58"/>
      <c r="AZ1326" s="51"/>
      <c r="BA1326" s="59"/>
    </row>
    <row r="1327" customFormat="false" ht="18.6" hidden="false" customHeight="true" outlineLevel="0" collapsed="false">
      <c r="A1327" s="43"/>
      <c r="B1327" s="44"/>
      <c r="C1327" s="44"/>
      <c r="D1327" s="44"/>
      <c r="E1327" s="44"/>
      <c r="F1327" s="44"/>
      <c r="G1327" s="44"/>
      <c r="H1327" s="45"/>
      <c r="I1327" s="44"/>
      <c r="J1327" s="44"/>
      <c r="K1327" s="44"/>
      <c r="L1327" s="47"/>
      <c r="M1327" s="47"/>
      <c r="N1327" s="49" t="e">
        <f aca="false">_xlfn.IFS(AND(I1327="PE",M1327="NÓMINA ENERO"),1,AND(I1327="PE",M1327="NÓMINA FEBRERO"),2,AND(I1327="PE",M1327="NÓMINA MARZO"),3,AND(I1327="PE",M1327="NÓMINA ABRIL"),4,AND(I1327="PE",M1327="NÓMINA MAYO"),5,AND(I1327="PE",M1327="NÓMINA JUNIO"),6,AND(I1327="PE",M1327="NÓMINA JULIO"),7,AND(I1327="PE",M1327="NÓMINA AGOSTO"),8,AND(I1327="PE",M1327="NÓMINA SEPTIEMBRE"),9,AND(I1327="PE",M1327="NÓMINA OCTUBRE"),10,AND(I1327="PE",M1327="NÓMINA NOVIEMBRE"),11,AND(I1327="PE",M1327="NÓMINA DICIEMBRE"),12,AND(I1327="PC",M1327="NÓMINA ENERO"),1,AND(I1327="PC",M1327="NÓMINA FEBRERO"),2,AND(I1327="PC",M1327="NÓMINA MARZO"),3,AND(I1327="PC",M1327="NÓMINA ABRIL"),4,AND(I1327="PC",M1327="NÓMINA MAYO"),5,AND(I1327="PC",M1327="NÓMINA JUNIO"),6,AND(I1327="PC",M1327="NÓMINA JULIO"),7,AND(I1327="PC",M1327="NÓMINA AGOSTO"),8,AND(I1327="PC",M1327="NÓMINA SEPTIEMBRE"),9,AND(I1327="PC",M1327="NÓMINA OCTUBRE"),10,AND(I1327="PC",M1327="NÓMINA NOVIEMBRE"),11,AND(I1327="PC",M1327="NÓMINA DICIEMBRE"),12,I1327="VCF"," ",I1327="VSF"," ",I1327="SUB"," ",I1327="ADQBYS"," ",I1327="CONV"," ")</f>
        <v>#N/A</v>
      </c>
      <c r="O1327" s="50"/>
      <c r="P1327" s="51"/>
      <c r="Q1327" s="51" t="n">
        <f aca="false">ROUND((O1327*P1327)*0.15,2)</f>
        <v>0</v>
      </c>
      <c r="R1327" s="52" t="e">
        <f aca="false">_xlfn.IFS(I1327="PE","NO RELLENAR",I1327="PC","NO RELLENAR",I1327="SUB","NO RELLENAR",I1327="ADQBYS","NO RELLENAR",I1327="CONV","NO RELLENAR",I1327="VSF","RELLENAR",I1327="VCF","RELLENAR")</f>
        <v>#N/A</v>
      </c>
      <c r="S1327" s="53"/>
      <c r="T1327" s="53"/>
      <c r="U1327" s="54"/>
      <c r="V1327" s="55"/>
      <c r="W1327" s="54"/>
      <c r="X1327" s="55"/>
      <c r="Y1327" s="51"/>
      <c r="Z1327" s="51"/>
      <c r="AA1327" s="51"/>
      <c r="AB1327" s="51"/>
      <c r="AC1327" s="51"/>
      <c r="AD1327" s="51"/>
      <c r="AE1327" s="51"/>
      <c r="AF1327" s="51"/>
      <c r="AG1327" s="51"/>
      <c r="AH1327" s="51"/>
      <c r="AI1327" s="51"/>
      <c r="AJ1327" s="51"/>
      <c r="AK1327" s="51"/>
      <c r="AL1327" s="51"/>
      <c r="AM1327" s="54"/>
      <c r="AN1327" s="51"/>
      <c r="AO1327" s="54"/>
      <c r="AP1327" s="51"/>
      <c r="AQ1327" s="54"/>
      <c r="AR1327" s="51"/>
      <c r="AS1327" s="53" t="n">
        <v>0</v>
      </c>
      <c r="AT1327" s="53" t="n">
        <v>0</v>
      </c>
      <c r="AU1327" s="53" t="e">
        <f aca="false">_xlfn.IFS(I1327="PE",0,I1327="PC",0,I1327="VCF",ROUND(AS1327*AV1327,2),I1327="VSF",ROUND(AS1327*AV1327,2),I1327="SUB",ROUND(AS1327*AV1327,2),I1327="ADQBYS",ROUND(AS1327*AV1327,2),I1327="CONV",ROUND(AS1327*AV1327,2))</f>
        <v>#N/A</v>
      </c>
      <c r="AV1327" s="56"/>
      <c r="AW1327" s="57" t="e">
        <f aca="false">_xlfn.IFS(I1327="PE",ROUND((O1327*P1327)+Q1327,2),I1327="PC",ROUND((O1327*P1327)+Q1327,2),AND(I1327="VCF",BA1327="SI"),AS1327+AU1327,AND(I1327="VCF",BA1327="NO"),AS1327,AND(I1327="VSF",BA1327="SI"),AS1327+AU1327+Y1327+Z1327,AND(I1327="VSF",BA1327="NO"),AS1327+Y1327+Z1327,AND(I1327="SUB",BA1327="SI"),AS1327+AU1327,AND(I1327="SUB",BA1327="NO"),AS1327,AND(I1327="ADQBYS",BA1327="SI"),AS1327+AU1327,AND(I1327="ADQBYS",BA1327="NO"),AS1327,AND(I1327="CONV",BA1327="SI"),AS1327+AU1327,AND(I1327="CONV",BA1327="NO"),AS1327)</f>
        <v>#N/A</v>
      </c>
      <c r="AX1327" s="53"/>
      <c r="AY1327" s="58"/>
      <c r="AZ1327" s="51"/>
      <c r="BA1327" s="59"/>
    </row>
    <row r="1328" customFormat="false" ht="18.6" hidden="false" customHeight="true" outlineLevel="0" collapsed="false">
      <c r="A1328" s="43"/>
      <c r="B1328" s="44"/>
      <c r="C1328" s="44"/>
      <c r="D1328" s="44"/>
      <c r="E1328" s="44"/>
      <c r="F1328" s="44"/>
      <c r="G1328" s="44"/>
      <c r="H1328" s="45"/>
      <c r="I1328" s="44"/>
      <c r="J1328" s="44"/>
      <c r="K1328" s="44"/>
      <c r="L1328" s="47"/>
      <c r="M1328" s="47"/>
      <c r="N1328" s="49" t="e">
        <f aca="false">_xlfn.IFS(AND(I1328="PE",M1328="NÓMINA ENERO"),1,AND(I1328="PE",M1328="NÓMINA FEBRERO"),2,AND(I1328="PE",M1328="NÓMINA MARZO"),3,AND(I1328="PE",M1328="NÓMINA ABRIL"),4,AND(I1328="PE",M1328="NÓMINA MAYO"),5,AND(I1328="PE",M1328="NÓMINA JUNIO"),6,AND(I1328="PE",M1328="NÓMINA JULIO"),7,AND(I1328="PE",M1328="NÓMINA AGOSTO"),8,AND(I1328="PE",M1328="NÓMINA SEPTIEMBRE"),9,AND(I1328="PE",M1328="NÓMINA OCTUBRE"),10,AND(I1328="PE",M1328="NÓMINA NOVIEMBRE"),11,AND(I1328="PE",M1328="NÓMINA DICIEMBRE"),12,AND(I1328="PC",M1328="NÓMINA ENERO"),1,AND(I1328="PC",M1328="NÓMINA FEBRERO"),2,AND(I1328="PC",M1328="NÓMINA MARZO"),3,AND(I1328="PC",M1328="NÓMINA ABRIL"),4,AND(I1328="PC",M1328="NÓMINA MAYO"),5,AND(I1328="PC",M1328="NÓMINA JUNIO"),6,AND(I1328="PC",M1328="NÓMINA JULIO"),7,AND(I1328="PC",M1328="NÓMINA AGOSTO"),8,AND(I1328="PC",M1328="NÓMINA SEPTIEMBRE"),9,AND(I1328="PC",M1328="NÓMINA OCTUBRE"),10,AND(I1328="PC",M1328="NÓMINA NOVIEMBRE"),11,AND(I1328="PC",M1328="NÓMINA DICIEMBRE"),12,I1328="VCF"," ",I1328="VSF"," ",I1328="SUB"," ",I1328="ADQBYS"," ",I1328="CONV"," ")</f>
        <v>#N/A</v>
      </c>
      <c r="O1328" s="50"/>
      <c r="P1328" s="51"/>
      <c r="Q1328" s="51" t="n">
        <f aca="false">ROUND((O1328*P1328)*0.15,2)</f>
        <v>0</v>
      </c>
      <c r="R1328" s="52" t="e">
        <f aca="false">_xlfn.IFS(I1328="PE","NO RELLENAR",I1328="PC","NO RELLENAR",I1328="SUB","NO RELLENAR",I1328="ADQBYS","NO RELLENAR",I1328="CONV","NO RELLENAR",I1328="VSF","RELLENAR",I1328="VCF","RELLENAR")</f>
        <v>#N/A</v>
      </c>
      <c r="S1328" s="53"/>
      <c r="T1328" s="53"/>
      <c r="U1328" s="54"/>
      <c r="V1328" s="55"/>
      <c r="W1328" s="54"/>
      <c r="X1328" s="55"/>
      <c r="Y1328" s="51"/>
      <c r="Z1328" s="51"/>
      <c r="AA1328" s="51"/>
      <c r="AB1328" s="51"/>
      <c r="AC1328" s="51"/>
      <c r="AD1328" s="51"/>
      <c r="AE1328" s="51"/>
      <c r="AF1328" s="51"/>
      <c r="AG1328" s="51"/>
      <c r="AH1328" s="51"/>
      <c r="AI1328" s="51"/>
      <c r="AJ1328" s="51"/>
      <c r="AK1328" s="51"/>
      <c r="AL1328" s="51"/>
      <c r="AM1328" s="54"/>
      <c r="AN1328" s="51"/>
      <c r="AO1328" s="54"/>
      <c r="AP1328" s="51"/>
      <c r="AQ1328" s="54"/>
      <c r="AR1328" s="51"/>
      <c r="AS1328" s="53" t="n">
        <v>0</v>
      </c>
      <c r="AT1328" s="53" t="n">
        <v>0</v>
      </c>
      <c r="AU1328" s="53" t="e">
        <f aca="false">_xlfn.IFS(I1328="PE",0,I1328="PC",0,I1328="VCF",ROUND(AS1328*AV1328,2),I1328="VSF",ROUND(AS1328*AV1328,2),I1328="SUB",ROUND(AS1328*AV1328,2),I1328="ADQBYS",ROUND(AS1328*AV1328,2),I1328="CONV",ROUND(AS1328*AV1328,2))</f>
        <v>#N/A</v>
      </c>
      <c r="AV1328" s="56"/>
      <c r="AW1328" s="57" t="e">
        <f aca="false">_xlfn.IFS(I1328="PE",ROUND((O1328*P1328)+Q1328,2),I1328="PC",ROUND((O1328*P1328)+Q1328,2),AND(I1328="VCF",BA1328="SI"),AS1328+AU1328,AND(I1328="VCF",BA1328="NO"),AS1328,AND(I1328="VSF",BA1328="SI"),AS1328+AU1328+Y1328+Z1328,AND(I1328="VSF",BA1328="NO"),AS1328+Y1328+Z1328,AND(I1328="SUB",BA1328="SI"),AS1328+AU1328,AND(I1328="SUB",BA1328="NO"),AS1328,AND(I1328="ADQBYS",BA1328="SI"),AS1328+AU1328,AND(I1328="ADQBYS",BA1328="NO"),AS1328,AND(I1328="CONV",BA1328="SI"),AS1328+AU1328,AND(I1328="CONV",BA1328="NO"),AS1328)</f>
        <v>#N/A</v>
      </c>
      <c r="AX1328" s="53"/>
      <c r="AY1328" s="58"/>
      <c r="AZ1328" s="51"/>
      <c r="BA1328" s="59"/>
    </row>
    <row r="1329" customFormat="false" ht="18.6" hidden="false" customHeight="true" outlineLevel="0" collapsed="false">
      <c r="A1329" s="43"/>
      <c r="B1329" s="44"/>
      <c r="C1329" s="44"/>
      <c r="D1329" s="44"/>
      <c r="E1329" s="44"/>
      <c r="F1329" s="44"/>
      <c r="G1329" s="44"/>
      <c r="H1329" s="45"/>
      <c r="I1329" s="44"/>
      <c r="J1329" s="44"/>
      <c r="K1329" s="44"/>
      <c r="L1329" s="47"/>
      <c r="M1329" s="47"/>
      <c r="N1329" s="49" t="e">
        <f aca="false">_xlfn.IFS(AND(I1329="PE",M1329="NÓMINA ENERO"),1,AND(I1329="PE",M1329="NÓMINA FEBRERO"),2,AND(I1329="PE",M1329="NÓMINA MARZO"),3,AND(I1329="PE",M1329="NÓMINA ABRIL"),4,AND(I1329="PE",M1329="NÓMINA MAYO"),5,AND(I1329="PE",M1329="NÓMINA JUNIO"),6,AND(I1329="PE",M1329="NÓMINA JULIO"),7,AND(I1329="PE",M1329="NÓMINA AGOSTO"),8,AND(I1329="PE",M1329="NÓMINA SEPTIEMBRE"),9,AND(I1329="PE",M1329="NÓMINA OCTUBRE"),10,AND(I1329="PE",M1329="NÓMINA NOVIEMBRE"),11,AND(I1329="PE",M1329="NÓMINA DICIEMBRE"),12,AND(I1329="PC",M1329="NÓMINA ENERO"),1,AND(I1329="PC",M1329="NÓMINA FEBRERO"),2,AND(I1329="PC",M1329="NÓMINA MARZO"),3,AND(I1329="PC",M1329="NÓMINA ABRIL"),4,AND(I1329="PC",M1329="NÓMINA MAYO"),5,AND(I1329="PC",M1329="NÓMINA JUNIO"),6,AND(I1329="PC",M1329="NÓMINA JULIO"),7,AND(I1329="PC",M1329="NÓMINA AGOSTO"),8,AND(I1329="PC",M1329="NÓMINA SEPTIEMBRE"),9,AND(I1329="PC",M1329="NÓMINA OCTUBRE"),10,AND(I1329="PC",M1329="NÓMINA NOVIEMBRE"),11,AND(I1329="PC",M1329="NÓMINA DICIEMBRE"),12,I1329="VCF"," ",I1329="VSF"," ",I1329="SUB"," ",I1329="ADQBYS"," ",I1329="CONV"," ")</f>
        <v>#N/A</v>
      </c>
      <c r="O1329" s="50"/>
      <c r="P1329" s="51"/>
      <c r="Q1329" s="51" t="n">
        <f aca="false">ROUND((O1329*P1329)*0.15,2)</f>
        <v>0</v>
      </c>
      <c r="R1329" s="52" t="e">
        <f aca="false">_xlfn.IFS(I1329="PE","NO RELLENAR",I1329="PC","NO RELLENAR",I1329="SUB","NO RELLENAR",I1329="ADQBYS","NO RELLENAR",I1329="CONV","NO RELLENAR",I1329="VSF","RELLENAR",I1329="VCF","RELLENAR")</f>
        <v>#N/A</v>
      </c>
      <c r="S1329" s="53"/>
      <c r="T1329" s="53"/>
      <c r="U1329" s="54"/>
      <c r="V1329" s="55"/>
      <c r="W1329" s="54"/>
      <c r="X1329" s="55"/>
      <c r="Y1329" s="51"/>
      <c r="Z1329" s="51"/>
      <c r="AA1329" s="51"/>
      <c r="AB1329" s="51"/>
      <c r="AC1329" s="51"/>
      <c r="AD1329" s="51"/>
      <c r="AE1329" s="51"/>
      <c r="AF1329" s="51"/>
      <c r="AG1329" s="51"/>
      <c r="AH1329" s="51"/>
      <c r="AI1329" s="51"/>
      <c r="AJ1329" s="51"/>
      <c r="AK1329" s="51"/>
      <c r="AL1329" s="51"/>
      <c r="AM1329" s="54"/>
      <c r="AN1329" s="51"/>
      <c r="AO1329" s="54"/>
      <c r="AP1329" s="51"/>
      <c r="AQ1329" s="54"/>
      <c r="AR1329" s="51"/>
      <c r="AS1329" s="53" t="n">
        <v>0</v>
      </c>
      <c r="AT1329" s="53" t="n">
        <v>0</v>
      </c>
      <c r="AU1329" s="53" t="e">
        <f aca="false">_xlfn.IFS(I1329="PE",0,I1329="PC",0,I1329="VCF",ROUND(AS1329*AV1329,2),I1329="VSF",ROUND(AS1329*AV1329,2),I1329="SUB",ROUND(AS1329*AV1329,2),I1329="ADQBYS",ROUND(AS1329*AV1329,2),I1329="CONV",ROUND(AS1329*AV1329,2))</f>
        <v>#N/A</v>
      </c>
      <c r="AV1329" s="56"/>
      <c r="AW1329" s="57" t="e">
        <f aca="false">_xlfn.IFS(I1329="PE",ROUND((O1329*P1329)+Q1329,2),I1329="PC",ROUND((O1329*P1329)+Q1329,2),AND(I1329="VCF",BA1329="SI"),AS1329+AU1329,AND(I1329="VCF",BA1329="NO"),AS1329,AND(I1329="VSF",BA1329="SI"),AS1329+AU1329+Y1329+Z1329,AND(I1329="VSF",BA1329="NO"),AS1329+Y1329+Z1329,AND(I1329="SUB",BA1329="SI"),AS1329+AU1329,AND(I1329="SUB",BA1329="NO"),AS1329,AND(I1329="ADQBYS",BA1329="SI"),AS1329+AU1329,AND(I1329="ADQBYS",BA1329="NO"),AS1329,AND(I1329="CONV",BA1329="SI"),AS1329+AU1329,AND(I1329="CONV",BA1329="NO"),AS1329)</f>
        <v>#N/A</v>
      </c>
      <c r="AX1329" s="53"/>
      <c r="AY1329" s="58"/>
      <c r="AZ1329" s="51"/>
      <c r="BA1329" s="59"/>
    </row>
    <row r="1330" customFormat="false" ht="18.6" hidden="false" customHeight="true" outlineLevel="0" collapsed="false">
      <c r="A1330" s="43"/>
      <c r="B1330" s="44"/>
      <c r="C1330" s="44"/>
      <c r="D1330" s="44"/>
      <c r="E1330" s="44"/>
      <c r="F1330" s="44"/>
      <c r="G1330" s="44"/>
      <c r="H1330" s="45"/>
      <c r="I1330" s="44"/>
      <c r="J1330" s="44"/>
      <c r="K1330" s="44"/>
      <c r="L1330" s="47"/>
      <c r="M1330" s="47"/>
      <c r="N1330" s="49" t="e">
        <f aca="false">_xlfn.IFS(AND(I1330="PE",M1330="NÓMINA ENERO"),1,AND(I1330="PE",M1330="NÓMINA FEBRERO"),2,AND(I1330="PE",M1330="NÓMINA MARZO"),3,AND(I1330="PE",M1330="NÓMINA ABRIL"),4,AND(I1330="PE",M1330="NÓMINA MAYO"),5,AND(I1330="PE",M1330="NÓMINA JUNIO"),6,AND(I1330="PE",M1330="NÓMINA JULIO"),7,AND(I1330="PE",M1330="NÓMINA AGOSTO"),8,AND(I1330="PE",M1330="NÓMINA SEPTIEMBRE"),9,AND(I1330="PE",M1330="NÓMINA OCTUBRE"),10,AND(I1330="PE",M1330="NÓMINA NOVIEMBRE"),11,AND(I1330="PE",M1330="NÓMINA DICIEMBRE"),12,AND(I1330="PC",M1330="NÓMINA ENERO"),1,AND(I1330="PC",M1330="NÓMINA FEBRERO"),2,AND(I1330="PC",M1330="NÓMINA MARZO"),3,AND(I1330="PC",M1330="NÓMINA ABRIL"),4,AND(I1330="PC",M1330="NÓMINA MAYO"),5,AND(I1330="PC",M1330="NÓMINA JUNIO"),6,AND(I1330="PC",M1330="NÓMINA JULIO"),7,AND(I1330="PC",M1330="NÓMINA AGOSTO"),8,AND(I1330="PC",M1330="NÓMINA SEPTIEMBRE"),9,AND(I1330="PC",M1330="NÓMINA OCTUBRE"),10,AND(I1330="PC",M1330="NÓMINA NOVIEMBRE"),11,AND(I1330="PC",M1330="NÓMINA DICIEMBRE"),12,I1330="VCF"," ",I1330="VSF"," ",I1330="SUB"," ",I1330="ADQBYS"," ",I1330="CONV"," ")</f>
        <v>#N/A</v>
      </c>
      <c r="O1330" s="50"/>
      <c r="P1330" s="51"/>
      <c r="Q1330" s="51" t="n">
        <f aca="false">ROUND((O1330*P1330)*0.15,2)</f>
        <v>0</v>
      </c>
      <c r="R1330" s="52" t="e">
        <f aca="false">_xlfn.IFS(I1330="PE","NO RELLENAR",I1330="PC","NO RELLENAR",I1330="SUB","NO RELLENAR",I1330="ADQBYS","NO RELLENAR",I1330="CONV","NO RELLENAR",I1330="VSF","RELLENAR",I1330="VCF","RELLENAR")</f>
        <v>#N/A</v>
      </c>
      <c r="S1330" s="53"/>
      <c r="T1330" s="53"/>
      <c r="U1330" s="54"/>
      <c r="V1330" s="55"/>
      <c r="W1330" s="54"/>
      <c r="X1330" s="55"/>
      <c r="Y1330" s="51"/>
      <c r="Z1330" s="51"/>
      <c r="AA1330" s="51"/>
      <c r="AB1330" s="51"/>
      <c r="AC1330" s="51"/>
      <c r="AD1330" s="51"/>
      <c r="AE1330" s="51"/>
      <c r="AF1330" s="51"/>
      <c r="AG1330" s="51"/>
      <c r="AH1330" s="51"/>
      <c r="AI1330" s="51"/>
      <c r="AJ1330" s="51"/>
      <c r="AK1330" s="51"/>
      <c r="AL1330" s="51"/>
      <c r="AM1330" s="54"/>
      <c r="AN1330" s="51"/>
      <c r="AO1330" s="54"/>
      <c r="AP1330" s="51"/>
      <c r="AQ1330" s="54"/>
      <c r="AR1330" s="51"/>
      <c r="AS1330" s="53" t="n">
        <v>0</v>
      </c>
      <c r="AT1330" s="53" t="n">
        <v>0</v>
      </c>
      <c r="AU1330" s="53" t="e">
        <f aca="false">_xlfn.IFS(I1330="PE",0,I1330="PC",0,I1330="VCF",ROUND(AS1330*AV1330,2),I1330="VSF",ROUND(AS1330*AV1330,2),I1330="SUB",ROUND(AS1330*AV1330,2),I1330="ADQBYS",ROUND(AS1330*AV1330,2),I1330="CONV",ROUND(AS1330*AV1330,2))</f>
        <v>#N/A</v>
      </c>
      <c r="AV1330" s="56"/>
      <c r="AW1330" s="57" t="e">
        <f aca="false">_xlfn.IFS(I1330="PE",ROUND((O1330*P1330)+Q1330,2),I1330="PC",ROUND((O1330*P1330)+Q1330,2),AND(I1330="VCF",BA1330="SI"),AS1330+AU1330,AND(I1330="VCF",BA1330="NO"),AS1330,AND(I1330="VSF",BA1330="SI"),AS1330+AU1330+Y1330+Z1330,AND(I1330="VSF",BA1330="NO"),AS1330+Y1330+Z1330,AND(I1330="SUB",BA1330="SI"),AS1330+AU1330,AND(I1330="SUB",BA1330="NO"),AS1330,AND(I1330="ADQBYS",BA1330="SI"),AS1330+AU1330,AND(I1330="ADQBYS",BA1330="NO"),AS1330,AND(I1330="CONV",BA1330="SI"),AS1330+AU1330,AND(I1330="CONV",BA1330="NO"),AS1330)</f>
        <v>#N/A</v>
      </c>
      <c r="AX1330" s="53"/>
      <c r="AY1330" s="58"/>
      <c r="AZ1330" s="51"/>
      <c r="BA1330" s="59"/>
    </row>
    <row r="1331" customFormat="false" ht="18.6" hidden="false" customHeight="true" outlineLevel="0" collapsed="false">
      <c r="A1331" s="43"/>
      <c r="B1331" s="44"/>
      <c r="C1331" s="44"/>
      <c r="D1331" s="44"/>
      <c r="E1331" s="44"/>
      <c r="F1331" s="44"/>
      <c r="G1331" s="44"/>
      <c r="H1331" s="45"/>
      <c r="I1331" s="44"/>
      <c r="J1331" s="44"/>
      <c r="K1331" s="44"/>
      <c r="L1331" s="47"/>
      <c r="M1331" s="47"/>
      <c r="N1331" s="49" t="e">
        <f aca="false">_xlfn.IFS(AND(I1331="PE",M1331="NÓMINA ENERO"),1,AND(I1331="PE",M1331="NÓMINA FEBRERO"),2,AND(I1331="PE",M1331="NÓMINA MARZO"),3,AND(I1331="PE",M1331="NÓMINA ABRIL"),4,AND(I1331="PE",M1331="NÓMINA MAYO"),5,AND(I1331="PE",M1331="NÓMINA JUNIO"),6,AND(I1331="PE",M1331="NÓMINA JULIO"),7,AND(I1331="PE",M1331="NÓMINA AGOSTO"),8,AND(I1331="PE",M1331="NÓMINA SEPTIEMBRE"),9,AND(I1331="PE",M1331="NÓMINA OCTUBRE"),10,AND(I1331="PE",M1331="NÓMINA NOVIEMBRE"),11,AND(I1331="PE",M1331="NÓMINA DICIEMBRE"),12,AND(I1331="PC",M1331="NÓMINA ENERO"),1,AND(I1331="PC",M1331="NÓMINA FEBRERO"),2,AND(I1331="PC",M1331="NÓMINA MARZO"),3,AND(I1331="PC",M1331="NÓMINA ABRIL"),4,AND(I1331="PC",M1331="NÓMINA MAYO"),5,AND(I1331="PC",M1331="NÓMINA JUNIO"),6,AND(I1331="PC",M1331="NÓMINA JULIO"),7,AND(I1331="PC",M1331="NÓMINA AGOSTO"),8,AND(I1331="PC",M1331="NÓMINA SEPTIEMBRE"),9,AND(I1331="PC",M1331="NÓMINA OCTUBRE"),10,AND(I1331="PC",M1331="NÓMINA NOVIEMBRE"),11,AND(I1331="PC",M1331="NÓMINA DICIEMBRE"),12,I1331="VCF"," ",I1331="VSF"," ",I1331="SUB"," ",I1331="ADQBYS"," ",I1331="CONV"," ")</f>
        <v>#N/A</v>
      </c>
      <c r="O1331" s="50"/>
      <c r="P1331" s="51"/>
      <c r="Q1331" s="51" t="n">
        <f aca="false">ROUND((O1331*P1331)*0.15,2)</f>
        <v>0</v>
      </c>
      <c r="R1331" s="52" t="e">
        <f aca="false">_xlfn.IFS(I1331="PE","NO RELLENAR",I1331="PC","NO RELLENAR",I1331="SUB","NO RELLENAR",I1331="ADQBYS","NO RELLENAR",I1331="CONV","NO RELLENAR",I1331="VSF","RELLENAR",I1331="VCF","RELLENAR")</f>
        <v>#N/A</v>
      </c>
      <c r="S1331" s="53"/>
      <c r="T1331" s="53"/>
      <c r="U1331" s="54"/>
      <c r="V1331" s="55"/>
      <c r="W1331" s="54"/>
      <c r="X1331" s="55"/>
      <c r="Y1331" s="51"/>
      <c r="Z1331" s="51"/>
      <c r="AA1331" s="51"/>
      <c r="AB1331" s="51"/>
      <c r="AC1331" s="51"/>
      <c r="AD1331" s="51"/>
      <c r="AE1331" s="51"/>
      <c r="AF1331" s="51"/>
      <c r="AG1331" s="51"/>
      <c r="AH1331" s="51"/>
      <c r="AI1331" s="51"/>
      <c r="AJ1331" s="51"/>
      <c r="AK1331" s="51"/>
      <c r="AL1331" s="51"/>
      <c r="AM1331" s="54"/>
      <c r="AN1331" s="51"/>
      <c r="AO1331" s="54"/>
      <c r="AP1331" s="51"/>
      <c r="AQ1331" s="54"/>
      <c r="AR1331" s="51"/>
      <c r="AS1331" s="53" t="n">
        <v>0</v>
      </c>
      <c r="AT1331" s="53" t="n">
        <v>0</v>
      </c>
      <c r="AU1331" s="53" t="e">
        <f aca="false">_xlfn.IFS(I1331="PE",0,I1331="PC",0,I1331="VCF",ROUND(AS1331*AV1331,2),I1331="VSF",ROUND(AS1331*AV1331,2),I1331="SUB",ROUND(AS1331*AV1331,2),I1331="ADQBYS",ROUND(AS1331*AV1331,2),I1331="CONV",ROUND(AS1331*AV1331,2))</f>
        <v>#N/A</v>
      </c>
      <c r="AV1331" s="56"/>
      <c r="AW1331" s="57" t="e">
        <f aca="false">_xlfn.IFS(I1331="PE",ROUND((O1331*P1331)+Q1331,2),I1331="PC",ROUND((O1331*P1331)+Q1331,2),AND(I1331="VCF",BA1331="SI"),AS1331+AU1331,AND(I1331="VCF",BA1331="NO"),AS1331,AND(I1331="VSF",BA1331="SI"),AS1331+AU1331+Y1331+Z1331,AND(I1331="VSF",BA1331="NO"),AS1331+Y1331+Z1331,AND(I1331="SUB",BA1331="SI"),AS1331+AU1331,AND(I1331="SUB",BA1331="NO"),AS1331,AND(I1331="ADQBYS",BA1331="SI"),AS1331+AU1331,AND(I1331="ADQBYS",BA1331="NO"),AS1331,AND(I1331="CONV",BA1331="SI"),AS1331+AU1331,AND(I1331="CONV",BA1331="NO"),AS1331)</f>
        <v>#N/A</v>
      </c>
      <c r="AX1331" s="53"/>
      <c r="AY1331" s="58"/>
      <c r="AZ1331" s="51"/>
      <c r="BA1331" s="59"/>
    </row>
    <row r="1332" customFormat="false" ht="18.6" hidden="false" customHeight="true" outlineLevel="0" collapsed="false">
      <c r="A1332" s="43"/>
      <c r="B1332" s="44"/>
      <c r="C1332" s="44"/>
      <c r="D1332" s="44"/>
      <c r="E1332" s="44"/>
      <c r="F1332" s="44"/>
      <c r="G1332" s="44"/>
      <c r="H1332" s="45"/>
      <c r="I1332" s="44"/>
      <c r="J1332" s="44"/>
      <c r="K1332" s="44"/>
      <c r="L1332" s="47"/>
      <c r="M1332" s="47"/>
      <c r="N1332" s="49" t="e">
        <f aca="false">_xlfn.IFS(AND(I1332="PE",M1332="NÓMINA ENERO"),1,AND(I1332="PE",M1332="NÓMINA FEBRERO"),2,AND(I1332="PE",M1332="NÓMINA MARZO"),3,AND(I1332="PE",M1332="NÓMINA ABRIL"),4,AND(I1332="PE",M1332="NÓMINA MAYO"),5,AND(I1332="PE",M1332="NÓMINA JUNIO"),6,AND(I1332="PE",M1332="NÓMINA JULIO"),7,AND(I1332="PE",M1332="NÓMINA AGOSTO"),8,AND(I1332="PE",M1332="NÓMINA SEPTIEMBRE"),9,AND(I1332="PE",M1332="NÓMINA OCTUBRE"),10,AND(I1332="PE",M1332="NÓMINA NOVIEMBRE"),11,AND(I1332="PE",M1332="NÓMINA DICIEMBRE"),12,AND(I1332="PC",M1332="NÓMINA ENERO"),1,AND(I1332="PC",M1332="NÓMINA FEBRERO"),2,AND(I1332="PC",M1332="NÓMINA MARZO"),3,AND(I1332="PC",M1332="NÓMINA ABRIL"),4,AND(I1332="PC",M1332="NÓMINA MAYO"),5,AND(I1332="PC",M1332="NÓMINA JUNIO"),6,AND(I1332="PC",M1332="NÓMINA JULIO"),7,AND(I1332="PC",M1332="NÓMINA AGOSTO"),8,AND(I1332="PC",M1332="NÓMINA SEPTIEMBRE"),9,AND(I1332="PC",M1332="NÓMINA OCTUBRE"),10,AND(I1332="PC",M1332="NÓMINA NOVIEMBRE"),11,AND(I1332="PC",M1332="NÓMINA DICIEMBRE"),12,I1332="VCF"," ",I1332="VSF"," ",I1332="SUB"," ",I1332="ADQBYS"," ",I1332="CONV"," ")</f>
        <v>#N/A</v>
      </c>
      <c r="O1332" s="50"/>
      <c r="P1332" s="51"/>
      <c r="Q1332" s="51" t="n">
        <f aca="false">ROUND((O1332*P1332)*0.15,2)</f>
        <v>0</v>
      </c>
      <c r="R1332" s="52" t="e">
        <f aca="false">_xlfn.IFS(I1332="PE","NO RELLENAR",I1332="PC","NO RELLENAR",I1332="SUB","NO RELLENAR",I1332="ADQBYS","NO RELLENAR",I1332="CONV","NO RELLENAR",I1332="VSF","RELLENAR",I1332="VCF","RELLENAR")</f>
        <v>#N/A</v>
      </c>
      <c r="S1332" s="53"/>
      <c r="T1332" s="53"/>
      <c r="U1332" s="54"/>
      <c r="V1332" s="55"/>
      <c r="W1332" s="54"/>
      <c r="X1332" s="55"/>
      <c r="Y1332" s="51"/>
      <c r="Z1332" s="51"/>
      <c r="AA1332" s="51"/>
      <c r="AB1332" s="51"/>
      <c r="AC1332" s="51"/>
      <c r="AD1332" s="51"/>
      <c r="AE1332" s="51"/>
      <c r="AF1332" s="51"/>
      <c r="AG1332" s="51"/>
      <c r="AH1332" s="51"/>
      <c r="AI1332" s="51"/>
      <c r="AJ1332" s="51"/>
      <c r="AK1332" s="51"/>
      <c r="AL1332" s="51"/>
      <c r="AM1332" s="54"/>
      <c r="AN1332" s="51"/>
      <c r="AO1332" s="54"/>
      <c r="AP1332" s="51"/>
      <c r="AQ1332" s="54"/>
      <c r="AR1332" s="51"/>
      <c r="AS1332" s="53" t="n">
        <v>0</v>
      </c>
      <c r="AT1332" s="53" t="n">
        <v>0</v>
      </c>
      <c r="AU1332" s="53" t="e">
        <f aca="false">_xlfn.IFS(I1332="PE",0,I1332="PC",0,I1332="VCF",ROUND(AS1332*AV1332,2),I1332="VSF",ROUND(AS1332*AV1332,2),I1332="SUB",ROUND(AS1332*AV1332,2),I1332="ADQBYS",ROUND(AS1332*AV1332,2),I1332="CONV",ROUND(AS1332*AV1332,2))</f>
        <v>#N/A</v>
      </c>
      <c r="AV1332" s="56"/>
      <c r="AW1332" s="57" t="e">
        <f aca="false">_xlfn.IFS(I1332="PE",ROUND((O1332*P1332)+Q1332,2),I1332="PC",ROUND((O1332*P1332)+Q1332,2),AND(I1332="VCF",BA1332="SI"),AS1332+AU1332,AND(I1332="VCF",BA1332="NO"),AS1332,AND(I1332="VSF",BA1332="SI"),AS1332+AU1332+Y1332+Z1332,AND(I1332="VSF",BA1332="NO"),AS1332+Y1332+Z1332,AND(I1332="SUB",BA1332="SI"),AS1332+AU1332,AND(I1332="SUB",BA1332="NO"),AS1332,AND(I1332="ADQBYS",BA1332="SI"),AS1332+AU1332,AND(I1332="ADQBYS",BA1332="NO"),AS1332,AND(I1332="CONV",BA1332="SI"),AS1332+AU1332,AND(I1332="CONV",BA1332="NO"),AS1332)</f>
        <v>#N/A</v>
      </c>
      <c r="AX1332" s="53"/>
      <c r="AY1332" s="58"/>
      <c r="AZ1332" s="51"/>
      <c r="BA1332" s="59"/>
    </row>
    <row r="1333" customFormat="false" ht="18.6" hidden="false" customHeight="true" outlineLevel="0" collapsed="false">
      <c r="A1333" s="43"/>
      <c r="B1333" s="44"/>
      <c r="C1333" s="44"/>
      <c r="D1333" s="44"/>
      <c r="E1333" s="44"/>
      <c r="F1333" s="44"/>
      <c r="G1333" s="44"/>
      <c r="H1333" s="45"/>
      <c r="I1333" s="44"/>
      <c r="J1333" s="44"/>
      <c r="K1333" s="44"/>
      <c r="L1333" s="47"/>
      <c r="M1333" s="47"/>
      <c r="N1333" s="49" t="e">
        <f aca="false">_xlfn.IFS(AND(I1333="PE",M1333="NÓMINA ENERO"),1,AND(I1333="PE",M1333="NÓMINA FEBRERO"),2,AND(I1333="PE",M1333="NÓMINA MARZO"),3,AND(I1333="PE",M1333="NÓMINA ABRIL"),4,AND(I1333="PE",M1333="NÓMINA MAYO"),5,AND(I1333="PE",M1333="NÓMINA JUNIO"),6,AND(I1333="PE",M1333="NÓMINA JULIO"),7,AND(I1333="PE",M1333="NÓMINA AGOSTO"),8,AND(I1333="PE",M1333="NÓMINA SEPTIEMBRE"),9,AND(I1333="PE",M1333="NÓMINA OCTUBRE"),10,AND(I1333="PE",M1333="NÓMINA NOVIEMBRE"),11,AND(I1333="PE",M1333="NÓMINA DICIEMBRE"),12,AND(I1333="PC",M1333="NÓMINA ENERO"),1,AND(I1333="PC",M1333="NÓMINA FEBRERO"),2,AND(I1333="PC",M1333="NÓMINA MARZO"),3,AND(I1333="PC",M1333="NÓMINA ABRIL"),4,AND(I1333="PC",M1333="NÓMINA MAYO"),5,AND(I1333="PC",M1333="NÓMINA JUNIO"),6,AND(I1333="PC",M1333="NÓMINA JULIO"),7,AND(I1333="PC",M1333="NÓMINA AGOSTO"),8,AND(I1333="PC",M1333="NÓMINA SEPTIEMBRE"),9,AND(I1333="PC",M1333="NÓMINA OCTUBRE"),10,AND(I1333="PC",M1333="NÓMINA NOVIEMBRE"),11,AND(I1333="PC",M1333="NÓMINA DICIEMBRE"),12,I1333="VCF"," ",I1333="VSF"," ",I1333="SUB"," ",I1333="ADQBYS"," ",I1333="CONV"," ")</f>
        <v>#N/A</v>
      </c>
      <c r="O1333" s="50"/>
      <c r="P1333" s="51"/>
      <c r="Q1333" s="51" t="n">
        <f aca="false">ROUND((O1333*P1333)*0.15,2)</f>
        <v>0</v>
      </c>
      <c r="R1333" s="52" t="e">
        <f aca="false">_xlfn.IFS(I1333="PE","NO RELLENAR",I1333="PC","NO RELLENAR",I1333="SUB","NO RELLENAR",I1333="ADQBYS","NO RELLENAR",I1333="CONV","NO RELLENAR",I1333="VSF","RELLENAR",I1333="VCF","RELLENAR")</f>
        <v>#N/A</v>
      </c>
      <c r="S1333" s="53"/>
      <c r="T1333" s="53"/>
      <c r="U1333" s="54"/>
      <c r="V1333" s="55"/>
      <c r="W1333" s="54"/>
      <c r="X1333" s="55"/>
      <c r="Y1333" s="51"/>
      <c r="Z1333" s="51"/>
      <c r="AA1333" s="51"/>
      <c r="AB1333" s="51"/>
      <c r="AC1333" s="51"/>
      <c r="AD1333" s="51"/>
      <c r="AE1333" s="51"/>
      <c r="AF1333" s="51"/>
      <c r="AG1333" s="51"/>
      <c r="AH1333" s="51"/>
      <c r="AI1333" s="51"/>
      <c r="AJ1333" s="51"/>
      <c r="AK1333" s="51"/>
      <c r="AL1333" s="51"/>
      <c r="AM1333" s="54"/>
      <c r="AN1333" s="51"/>
      <c r="AO1333" s="54"/>
      <c r="AP1333" s="51"/>
      <c r="AQ1333" s="54"/>
      <c r="AR1333" s="51"/>
      <c r="AS1333" s="53" t="n">
        <v>0</v>
      </c>
      <c r="AT1333" s="53" t="n">
        <v>0</v>
      </c>
      <c r="AU1333" s="53" t="e">
        <f aca="false">_xlfn.IFS(I1333="PE",0,I1333="PC",0,I1333="VCF",ROUND(AS1333*AV1333,2),I1333="VSF",ROUND(AS1333*AV1333,2),I1333="SUB",ROUND(AS1333*AV1333,2),I1333="ADQBYS",ROUND(AS1333*AV1333,2),I1333="CONV",ROUND(AS1333*AV1333,2))</f>
        <v>#N/A</v>
      </c>
      <c r="AV1333" s="56"/>
      <c r="AW1333" s="57" t="e">
        <f aca="false">_xlfn.IFS(I1333="PE",ROUND((O1333*P1333)+Q1333,2),I1333="PC",ROUND((O1333*P1333)+Q1333,2),AND(I1333="VCF",BA1333="SI"),AS1333+AU1333,AND(I1333="VCF",BA1333="NO"),AS1333,AND(I1333="VSF",BA1333="SI"),AS1333+AU1333+Y1333+Z1333,AND(I1333="VSF",BA1333="NO"),AS1333+Y1333+Z1333,AND(I1333="SUB",BA1333="SI"),AS1333+AU1333,AND(I1333="SUB",BA1333="NO"),AS1333,AND(I1333="ADQBYS",BA1333="SI"),AS1333+AU1333,AND(I1333="ADQBYS",BA1333="NO"),AS1333,AND(I1333="CONV",BA1333="SI"),AS1333+AU1333,AND(I1333="CONV",BA1333="NO"),AS1333)</f>
        <v>#N/A</v>
      </c>
      <c r="AX1333" s="53"/>
      <c r="AY1333" s="58"/>
      <c r="AZ1333" s="51"/>
      <c r="BA1333" s="59"/>
    </row>
    <row r="1334" customFormat="false" ht="18.6" hidden="false" customHeight="true" outlineLevel="0" collapsed="false">
      <c r="A1334" s="43"/>
      <c r="B1334" s="44"/>
      <c r="C1334" s="44"/>
      <c r="D1334" s="44"/>
      <c r="E1334" s="44"/>
      <c r="F1334" s="44"/>
      <c r="G1334" s="44"/>
      <c r="H1334" s="45"/>
      <c r="I1334" s="44"/>
      <c r="J1334" s="44"/>
      <c r="K1334" s="44"/>
      <c r="L1334" s="47"/>
      <c r="M1334" s="47"/>
      <c r="N1334" s="49" t="e">
        <f aca="false">_xlfn.IFS(AND(I1334="PE",M1334="NÓMINA ENERO"),1,AND(I1334="PE",M1334="NÓMINA FEBRERO"),2,AND(I1334="PE",M1334="NÓMINA MARZO"),3,AND(I1334="PE",M1334="NÓMINA ABRIL"),4,AND(I1334="PE",M1334="NÓMINA MAYO"),5,AND(I1334="PE",M1334="NÓMINA JUNIO"),6,AND(I1334="PE",M1334="NÓMINA JULIO"),7,AND(I1334="PE",M1334="NÓMINA AGOSTO"),8,AND(I1334="PE",M1334="NÓMINA SEPTIEMBRE"),9,AND(I1334="PE",M1334="NÓMINA OCTUBRE"),10,AND(I1334="PE",M1334="NÓMINA NOVIEMBRE"),11,AND(I1334="PE",M1334="NÓMINA DICIEMBRE"),12,AND(I1334="PC",M1334="NÓMINA ENERO"),1,AND(I1334="PC",M1334="NÓMINA FEBRERO"),2,AND(I1334="PC",M1334="NÓMINA MARZO"),3,AND(I1334="PC",M1334="NÓMINA ABRIL"),4,AND(I1334="PC",M1334="NÓMINA MAYO"),5,AND(I1334="PC",M1334="NÓMINA JUNIO"),6,AND(I1334="PC",M1334="NÓMINA JULIO"),7,AND(I1334="PC",M1334="NÓMINA AGOSTO"),8,AND(I1334="PC",M1334="NÓMINA SEPTIEMBRE"),9,AND(I1334="PC",M1334="NÓMINA OCTUBRE"),10,AND(I1334="PC",M1334="NÓMINA NOVIEMBRE"),11,AND(I1334="PC",M1334="NÓMINA DICIEMBRE"),12,I1334="VCF"," ",I1334="VSF"," ",I1334="SUB"," ",I1334="ADQBYS"," ",I1334="CONV"," ")</f>
        <v>#N/A</v>
      </c>
      <c r="O1334" s="50"/>
      <c r="P1334" s="51"/>
      <c r="Q1334" s="51" t="n">
        <f aca="false">ROUND((O1334*P1334)*0.15,2)</f>
        <v>0</v>
      </c>
      <c r="R1334" s="52" t="e">
        <f aca="false">_xlfn.IFS(I1334="PE","NO RELLENAR",I1334="PC","NO RELLENAR",I1334="SUB","NO RELLENAR",I1334="ADQBYS","NO RELLENAR",I1334="CONV","NO RELLENAR",I1334="VSF","RELLENAR",I1334="VCF","RELLENAR")</f>
        <v>#N/A</v>
      </c>
      <c r="S1334" s="53"/>
      <c r="T1334" s="53"/>
      <c r="U1334" s="54"/>
      <c r="V1334" s="55"/>
      <c r="W1334" s="54"/>
      <c r="X1334" s="55"/>
      <c r="Y1334" s="51"/>
      <c r="Z1334" s="51"/>
      <c r="AA1334" s="51"/>
      <c r="AB1334" s="51"/>
      <c r="AC1334" s="51"/>
      <c r="AD1334" s="51"/>
      <c r="AE1334" s="51"/>
      <c r="AF1334" s="51"/>
      <c r="AG1334" s="51"/>
      <c r="AH1334" s="51"/>
      <c r="AI1334" s="51"/>
      <c r="AJ1334" s="51"/>
      <c r="AK1334" s="51"/>
      <c r="AL1334" s="51"/>
      <c r="AM1334" s="54"/>
      <c r="AN1334" s="51"/>
      <c r="AO1334" s="54"/>
      <c r="AP1334" s="51"/>
      <c r="AQ1334" s="54"/>
      <c r="AR1334" s="51"/>
      <c r="AS1334" s="53" t="n">
        <v>0</v>
      </c>
      <c r="AT1334" s="53" t="n">
        <v>0</v>
      </c>
      <c r="AU1334" s="53" t="e">
        <f aca="false">_xlfn.IFS(I1334="PE",0,I1334="PC",0,I1334="VCF",ROUND(AS1334*AV1334,2),I1334="VSF",ROUND(AS1334*AV1334,2),I1334="SUB",ROUND(AS1334*AV1334,2),I1334="ADQBYS",ROUND(AS1334*AV1334,2),I1334="CONV",ROUND(AS1334*AV1334,2))</f>
        <v>#N/A</v>
      </c>
      <c r="AV1334" s="56"/>
      <c r="AW1334" s="57" t="e">
        <f aca="false">_xlfn.IFS(I1334="PE",ROUND((O1334*P1334)+Q1334,2),I1334="PC",ROUND((O1334*P1334)+Q1334,2),AND(I1334="VCF",BA1334="SI"),AS1334+AU1334,AND(I1334="VCF",BA1334="NO"),AS1334,AND(I1334="VSF",BA1334="SI"),AS1334+AU1334+Y1334+Z1334,AND(I1334="VSF",BA1334="NO"),AS1334+Y1334+Z1334,AND(I1334="SUB",BA1334="SI"),AS1334+AU1334,AND(I1334="SUB",BA1334="NO"),AS1334,AND(I1334="ADQBYS",BA1334="SI"),AS1334+AU1334,AND(I1334="ADQBYS",BA1334="NO"),AS1334,AND(I1334="CONV",BA1334="SI"),AS1334+AU1334,AND(I1334="CONV",BA1334="NO"),AS1334)</f>
        <v>#N/A</v>
      </c>
      <c r="AX1334" s="53"/>
      <c r="AY1334" s="58"/>
      <c r="AZ1334" s="51"/>
      <c r="BA1334" s="59"/>
    </row>
    <row r="1335" customFormat="false" ht="18.6" hidden="false" customHeight="true" outlineLevel="0" collapsed="false">
      <c r="A1335" s="43"/>
      <c r="B1335" s="44"/>
      <c r="C1335" s="44"/>
      <c r="D1335" s="44"/>
      <c r="E1335" s="44"/>
      <c r="F1335" s="44"/>
      <c r="G1335" s="44"/>
      <c r="H1335" s="45"/>
      <c r="I1335" s="44"/>
      <c r="J1335" s="44"/>
      <c r="K1335" s="44"/>
      <c r="L1335" s="47"/>
      <c r="M1335" s="47"/>
      <c r="N1335" s="49" t="e">
        <f aca="false">_xlfn.IFS(AND(I1335="PE",M1335="NÓMINA ENERO"),1,AND(I1335="PE",M1335="NÓMINA FEBRERO"),2,AND(I1335="PE",M1335="NÓMINA MARZO"),3,AND(I1335="PE",M1335="NÓMINA ABRIL"),4,AND(I1335="PE",M1335="NÓMINA MAYO"),5,AND(I1335="PE",M1335="NÓMINA JUNIO"),6,AND(I1335="PE",M1335="NÓMINA JULIO"),7,AND(I1335="PE",M1335="NÓMINA AGOSTO"),8,AND(I1335="PE",M1335="NÓMINA SEPTIEMBRE"),9,AND(I1335="PE",M1335="NÓMINA OCTUBRE"),10,AND(I1335="PE",M1335="NÓMINA NOVIEMBRE"),11,AND(I1335="PE",M1335="NÓMINA DICIEMBRE"),12,AND(I1335="PC",M1335="NÓMINA ENERO"),1,AND(I1335="PC",M1335="NÓMINA FEBRERO"),2,AND(I1335="PC",M1335="NÓMINA MARZO"),3,AND(I1335="PC",M1335="NÓMINA ABRIL"),4,AND(I1335="PC",M1335="NÓMINA MAYO"),5,AND(I1335="PC",M1335="NÓMINA JUNIO"),6,AND(I1335="PC",M1335="NÓMINA JULIO"),7,AND(I1335="PC",M1335="NÓMINA AGOSTO"),8,AND(I1335="PC",M1335="NÓMINA SEPTIEMBRE"),9,AND(I1335="PC",M1335="NÓMINA OCTUBRE"),10,AND(I1335="PC",M1335="NÓMINA NOVIEMBRE"),11,AND(I1335="PC",M1335="NÓMINA DICIEMBRE"),12,I1335="VCF"," ",I1335="VSF"," ",I1335="SUB"," ",I1335="ADQBYS"," ",I1335="CONV"," ")</f>
        <v>#N/A</v>
      </c>
      <c r="O1335" s="50"/>
      <c r="P1335" s="51"/>
      <c r="Q1335" s="51" t="n">
        <f aca="false">ROUND((O1335*P1335)*0.15,2)</f>
        <v>0</v>
      </c>
      <c r="R1335" s="52" t="e">
        <f aca="false">_xlfn.IFS(I1335="PE","NO RELLENAR",I1335="PC","NO RELLENAR",I1335="SUB","NO RELLENAR",I1335="ADQBYS","NO RELLENAR",I1335="CONV","NO RELLENAR",I1335="VSF","RELLENAR",I1335="VCF","RELLENAR")</f>
        <v>#N/A</v>
      </c>
      <c r="S1335" s="53"/>
      <c r="T1335" s="53"/>
      <c r="U1335" s="54"/>
      <c r="V1335" s="55"/>
      <c r="W1335" s="54"/>
      <c r="X1335" s="55"/>
      <c r="Y1335" s="51"/>
      <c r="Z1335" s="51"/>
      <c r="AA1335" s="51"/>
      <c r="AB1335" s="51"/>
      <c r="AC1335" s="51"/>
      <c r="AD1335" s="51"/>
      <c r="AE1335" s="51"/>
      <c r="AF1335" s="51"/>
      <c r="AG1335" s="51"/>
      <c r="AH1335" s="51"/>
      <c r="AI1335" s="51"/>
      <c r="AJ1335" s="51"/>
      <c r="AK1335" s="51"/>
      <c r="AL1335" s="51"/>
      <c r="AM1335" s="54"/>
      <c r="AN1335" s="51"/>
      <c r="AO1335" s="54"/>
      <c r="AP1335" s="51"/>
      <c r="AQ1335" s="54"/>
      <c r="AR1335" s="51"/>
      <c r="AS1335" s="53" t="n">
        <v>0</v>
      </c>
      <c r="AT1335" s="53" t="n">
        <v>0</v>
      </c>
      <c r="AU1335" s="53" t="e">
        <f aca="false">_xlfn.IFS(I1335="PE",0,I1335="PC",0,I1335="VCF",ROUND(AS1335*AV1335,2),I1335="VSF",ROUND(AS1335*AV1335,2),I1335="SUB",ROUND(AS1335*AV1335,2),I1335="ADQBYS",ROUND(AS1335*AV1335,2),I1335="CONV",ROUND(AS1335*AV1335,2))</f>
        <v>#N/A</v>
      </c>
      <c r="AV1335" s="56"/>
      <c r="AW1335" s="57" t="e">
        <f aca="false">_xlfn.IFS(I1335="PE",ROUND((O1335*P1335)+Q1335,2),I1335="PC",ROUND((O1335*P1335)+Q1335,2),AND(I1335="VCF",BA1335="SI"),AS1335+AU1335,AND(I1335="VCF",BA1335="NO"),AS1335,AND(I1335="VSF",BA1335="SI"),AS1335+AU1335+Y1335+Z1335,AND(I1335="VSF",BA1335="NO"),AS1335+Y1335+Z1335,AND(I1335="SUB",BA1335="SI"),AS1335+AU1335,AND(I1335="SUB",BA1335="NO"),AS1335,AND(I1335="ADQBYS",BA1335="SI"),AS1335+AU1335,AND(I1335="ADQBYS",BA1335="NO"),AS1335,AND(I1335="CONV",BA1335="SI"),AS1335+AU1335,AND(I1335="CONV",BA1335="NO"),AS1335)</f>
        <v>#N/A</v>
      </c>
      <c r="AX1335" s="53"/>
      <c r="AY1335" s="58"/>
      <c r="AZ1335" s="51"/>
      <c r="BA1335" s="59"/>
    </row>
    <row r="1336" customFormat="false" ht="18.6" hidden="false" customHeight="true" outlineLevel="0" collapsed="false">
      <c r="A1336" s="43"/>
      <c r="B1336" s="44"/>
      <c r="C1336" s="44"/>
      <c r="D1336" s="44"/>
      <c r="E1336" s="44"/>
      <c r="F1336" s="44"/>
      <c r="G1336" s="44"/>
      <c r="H1336" s="45"/>
      <c r="I1336" s="44"/>
      <c r="J1336" s="44"/>
      <c r="K1336" s="44"/>
      <c r="L1336" s="47"/>
      <c r="M1336" s="47"/>
      <c r="N1336" s="49" t="e">
        <f aca="false">_xlfn.IFS(AND(I1336="PE",M1336="NÓMINA ENERO"),1,AND(I1336="PE",M1336="NÓMINA FEBRERO"),2,AND(I1336="PE",M1336="NÓMINA MARZO"),3,AND(I1336="PE",M1336="NÓMINA ABRIL"),4,AND(I1336="PE",M1336="NÓMINA MAYO"),5,AND(I1336="PE",M1336="NÓMINA JUNIO"),6,AND(I1336="PE",M1336="NÓMINA JULIO"),7,AND(I1336="PE",M1336="NÓMINA AGOSTO"),8,AND(I1336="PE",M1336="NÓMINA SEPTIEMBRE"),9,AND(I1336="PE",M1336="NÓMINA OCTUBRE"),10,AND(I1336="PE",M1336="NÓMINA NOVIEMBRE"),11,AND(I1336="PE",M1336="NÓMINA DICIEMBRE"),12,AND(I1336="PC",M1336="NÓMINA ENERO"),1,AND(I1336="PC",M1336="NÓMINA FEBRERO"),2,AND(I1336="PC",M1336="NÓMINA MARZO"),3,AND(I1336="PC",M1336="NÓMINA ABRIL"),4,AND(I1336="PC",M1336="NÓMINA MAYO"),5,AND(I1336="PC",M1336="NÓMINA JUNIO"),6,AND(I1336="PC",M1336="NÓMINA JULIO"),7,AND(I1336="PC",M1336="NÓMINA AGOSTO"),8,AND(I1336="PC",M1336="NÓMINA SEPTIEMBRE"),9,AND(I1336="PC",M1336="NÓMINA OCTUBRE"),10,AND(I1336="PC",M1336="NÓMINA NOVIEMBRE"),11,AND(I1336="PC",M1336="NÓMINA DICIEMBRE"),12,I1336="VCF"," ",I1336="VSF"," ",I1336="SUB"," ",I1336="ADQBYS"," ",I1336="CONV"," ")</f>
        <v>#N/A</v>
      </c>
      <c r="O1336" s="50"/>
      <c r="P1336" s="51"/>
      <c r="Q1336" s="51" t="n">
        <f aca="false">ROUND((O1336*P1336)*0.15,2)</f>
        <v>0</v>
      </c>
      <c r="R1336" s="52" t="e">
        <f aca="false">_xlfn.IFS(I1336="PE","NO RELLENAR",I1336="PC","NO RELLENAR",I1336="SUB","NO RELLENAR",I1336="ADQBYS","NO RELLENAR",I1336="CONV","NO RELLENAR",I1336="VSF","RELLENAR",I1336="VCF","RELLENAR")</f>
        <v>#N/A</v>
      </c>
      <c r="S1336" s="53"/>
      <c r="T1336" s="53"/>
      <c r="U1336" s="54"/>
      <c r="V1336" s="55"/>
      <c r="W1336" s="54"/>
      <c r="X1336" s="55"/>
      <c r="Y1336" s="51"/>
      <c r="Z1336" s="51"/>
      <c r="AA1336" s="51"/>
      <c r="AB1336" s="51"/>
      <c r="AC1336" s="51"/>
      <c r="AD1336" s="51"/>
      <c r="AE1336" s="51"/>
      <c r="AF1336" s="51"/>
      <c r="AG1336" s="51"/>
      <c r="AH1336" s="51"/>
      <c r="AI1336" s="51"/>
      <c r="AJ1336" s="51"/>
      <c r="AK1336" s="51"/>
      <c r="AL1336" s="51"/>
      <c r="AM1336" s="54"/>
      <c r="AN1336" s="51"/>
      <c r="AO1336" s="54"/>
      <c r="AP1336" s="51"/>
      <c r="AQ1336" s="54"/>
      <c r="AR1336" s="51"/>
      <c r="AS1336" s="53" t="n">
        <v>0</v>
      </c>
      <c r="AT1336" s="53" t="n">
        <v>0</v>
      </c>
      <c r="AU1336" s="53" t="e">
        <f aca="false">_xlfn.IFS(I1336="PE",0,I1336="PC",0,I1336="VCF",ROUND(AS1336*AV1336,2),I1336="VSF",ROUND(AS1336*AV1336,2),I1336="SUB",ROUND(AS1336*AV1336,2),I1336="ADQBYS",ROUND(AS1336*AV1336,2),I1336="CONV",ROUND(AS1336*AV1336,2))</f>
        <v>#N/A</v>
      </c>
      <c r="AV1336" s="56"/>
      <c r="AW1336" s="57" t="e">
        <f aca="false">_xlfn.IFS(I1336="PE",ROUND((O1336*P1336)+Q1336,2),I1336="PC",ROUND((O1336*P1336)+Q1336,2),AND(I1336="VCF",BA1336="SI"),AS1336+AU1336,AND(I1336="VCF",BA1336="NO"),AS1336,AND(I1336="VSF",BA1336="SI"),AS1336+AU1336+Y1336+Z1336,AND(I1336="VSF",BA1336="NO"),AS1336+Y1336+Z1336,AND(I1336="SUB",BA1336="SI"),AS1336+AU1336,AND(I1336="SUB",BA1336="NO"),AS1336,AND(I1336="ADQBYS",BA1336="SI"),AS1336+AU1336,AND(I1336="ADQBYS",BA1336="NO"),AS1336,AND(I1336="CONV",BA1336="SI"),AS1336+AU1336,AND(I1336="CONV",BA1336="NO"),AS1336)</f>
        <v>#N/A</v>
      </c>
      <c r="AX1336" s="53"/>
      <c r="AY1336" s="58"/>
      <c r="AZ1336" s="51"/>
      <c r="BA1336" s="59"/>
    </row>
    <row r="1337" customFormat="false" ht="18.6" hidden="false" customHeight="true" outlineLevel="0" collapsed="false">
      <c r="A1337" s="43"/>
      <c r="B1337" s="44"/>
      <c r="C1337" s="44"/>
      <c r="D1337" s="44"/>
      <c r="E1337" s="44"/>
      <c r="F1337" s="44"/>
      <c r="G1337" s="44"/>
      <c r="H1337" s="45"/>
      <c r="I1337" s="44"/>
      <c r="J1337" s="44"/>
      <c r="K1337" s="44"/>
      <c r="L1337" s="47"/>
      <c r="M1337" s="47"/>
      <c r="N1337" s="49" t="e">
        <f aca="false">_xlfn.IFS(AND(I1337="PE",M1337="NÓMINA ENERO"),1,AND(I1337="PE",M1337="NÓMINA FEBRERO"),2,AND(I1337="PE",M1337="NÓMINA MARZO"),3,AND(I1337="PE",M1337="NÓMINA ABRIL"),4,AND(I1337="PE",M1337="NÓMINA MAYO"),5,AND(I1337="PE",M1337="NÓMINA JUNIO"),6,AND(I1337="PE",M1337="NÓMINA JULIO"),7,AND(I1337="PE",M1337="NÓMINA AGOSTO"),8,AND(I1337="PE",M1337="NÓMINA SEPTIEMBRE"),9,AND(I1337="PE",M1337="NÓMINA OCTUBRE"),10,AND(I1337="PE",M1337="NÓMINA NOVIEMBRE"),11,AND(I1337="PE",M1337="NÓMINA DICIEMBRE"),12,AND(I1337="PC",M1337="NÓMINA ENERO"),1,AND(I1337="PC",M1337="NÓMINA FEBRERO"),2,AND(I1337="PC",M1337="NÓMINA MARZO"),3,AND(I1337="PC",M1337="NÓMINA ABRIL"),4,AND(I1337="PC",M1337="NÓMINA MAYO"),5,AND(I1337="PC",M1337="NÓMINA JUNIO"),6,AND(I1337="PC",M1337="NÓMINA JULIO"),7,AND(I1337="PC",M1337="NÓMINA AGOSTO"),8,AND(I1337="PC",M1337="NÓMINA SEPTIEMBRE"),9,AND(I1337="PC",M1337="NÓMINA OCTUBRE"),10,AND(I1337="PC",M1337="NÓMINA NOVIEMBRE"),11,AND(I1337="PC",M1337="NÓMINA DICIEMBRE"),12,I1337="VCF"," ",I1337="VSF"," ",I1337="SUB"," ",I1337="ADQBYS"," ",I1337="CONV"," ")</f>
        <v>#N/A</v>
      </c>
      <c r="O1337" s="50"/>
      <c r="P1337" s="51"/>
      <c r="Q1337" s="51" t="n">
        <f aca="false">ROUND((O1337*P1337)*0.15,2)</f>
        <v>0</v>
      </c>
      <c r="R1337" s="52" t="e">
        <f aca="false">_xlfn.IFS(I1337="PE","NO RELLENAR",I1337="PC","NO RELLENAR",I1337="SUB","NO RELLENAR",I1337="ADQBYS","NO RELLENAR",I1337="CONV","NO RELLENAR",I1337="VSF","RELLENAR",I1337="VCF","RELLENAR")</f>
        <v>#N/A</v>
      </c>
      <c r="S1337" s="53"/>
      <c r="T1337" s="53"/>
      <c r="U1337" s="54"/>
      <c r="V1337" s="55"/>
      <c r="W1337" s="54"/>
      <c r="X1337" s="55"/>
      <c r="Y1337" s="51"/>
      <c r="Z1337" s="51"/>
      <c r="AA1337" s="51"/>
      <c r="AB1337" s="51"/>
      <c r="AC1337" s="51"/>
      <c r="AD1337" s="51"/>
      <c r="AE1337" s="51"/>
      <c r="AF1337" s="51"/>
      <c r="AG1337" s="51"/>
      <c r="AH1337" s="51"/>
      <c r="AI1337" s="51"/>
      <c r="AJ1337" s="51"/>
      <c r="AK1337" s="51"/>
      <c r="AL1337" s="51"/>
      <c r="AM1337" s="54"/>
      <c r="AN1337" s="51"/>
      <c r="AO1337" s="54"/>
      <c r="AP1337" s="51"/>
      <c r="AQ1337" s="54"/>
      <c r="AR1337" s="51"/>
      <c r="AS1337" s="53" t="n">
        <v>0</v>
      </c>
      <c r="AT1337" s="53" t="n">
        <v>0</v>
      </c>
      <c r="AU1337" s="53" t="e">
        <f aca="false">_xlfn.IFS(I1337="PE",0,I1337="PC",0,I1337="VCF",ROUND(AS1337*AV1337,2),I1337="VSF",ROUND(AS1337*AV1337,2),I1337="SUB",ROUND(AS1337*AV1337,2),I1337="ADQBYS",ROUND(AS1337*AV1337,2),I1337="CONV",ROUND(AS1337*AV1337,2))</f>
        <v>#N/A</v>
      </c>
      <c r="AV1337" s="56"/>
      <c r="AW1337" s="57" t="e">
        <f aca="false">_xlfn.IFS(I1337="PE",ROUND((O1337*P1337)+Q1337,2),I1337="PC",ROUND((O1337*P1337)+Q1337,2),AND(I1337="VCF",BA1337="SI"),AS1337+AU1337,AND(I1337="VCF",BA1337="NO"),AS1337,AND(I1337="VSF",BA1337="SI"),AS1337+AU1337+Y1337+Z1337,AND(I1337="VSF",BA1337="NO"),AS1337+Y1337+Z1337,AND(I1337="SUB",BA1337="SI"),AS1337+AU1337,AND(I1337="SUB",BA1337="NO"),AS1337,AND(I1337="ADQBYS",BA1337="SI"),AS1337+AU1337,AND(I1337="ADQBYS",BA1337="NO"),AS1337,AND(I1337="CONV",BA1337="SI"),AS1337+AU1337,AND(I1337="CONV",BA1337="NO"),AS1337)</f>
        <v>#N/A</v>
      </c>
      <c r="AX1337" s="53"/>
      <c r="AY1337" s="58"/>
      <c r="AZ1337" s="51"/>
      <c r="BA1337" s="59"/>
    </row>
    <row r="1338" customFormat="false" ht="18.6" hidden="false" customHeight="true" outlineLevel="0" collapsed="false">
      <c r="A1338" s="43"/>
      <c r="B1338" s="44"/>
      <c r="C1338" s="44"/>
      <c r="D1338" s="44"/>
      <c r="E1338" s="44"/>
      <c r="F1338" s="44"/>
      <c r="G1338" s="44"/>
      <c r="H1338" s="45"/>
      <c r="I1338" s="44"/>
      <c r="J1338" s="44"/>
      <c r="K1338" s="44"/>
      <c r="L1338" s="47"/>
      <c r="M1338" s="47"/>
      <c r="N1338" s="49" t="e">
        <f aca="false">_xlfn.IFS(AND(I1338="PE",M1338="NÓMINA ENERO"),1,AND(I1338="PE",M1338="NÓMINA FEBRERO"),2,AND(I1338="PE",M1338="NÓMINA MARZO"),3,AND(I1338="PE",M1338="NÓMINA ABRIL"),4,AND(I1338="PE",M1338="NÓMINA MAYO"),5,AND(I1338="PE",M1338="NÓMINA JUNIO"),6,AND(I1338="PE",M1338="NÓMINA JULIO"),7,AND(I1338="PE",M1338="NÓMINA AGOSTO"),8,AND(I1338="PE",M1338="NÓMINA SEPTIEMBRE"),9,AND(I1338="PE",M1338="NÓMINA OCTUBRE"),10,AND(I1338="PE",M1338="NÓMINA NOVIEMBRE"),11,AND(I1338="PE",M1338="NÓMINA DICIEMBRE"),12,AND(I1338="PC",M1338="NÓMINA ENERO"),1,AND(I1338="PC",M1338="NÓMINA FEBRERO"),2,AND(I1338="PC",M1338="NÓMINA MARZO"),3,AND(I1338="PC",M1338="NÓMINA ABRIL"),4,AND(I1338="PC",M1338="NÓMINA MAYO"),5,AND(I1338="PC",M1338="NÓMINA JUNIO"),6,AND(I1338="PC",M1338="NÓMINA JULIO"),7,AND(I1338="PC",M1338="NÓMINA AGOSTO"),8,AND(I1338="PC",M1338="NÓMINA SEPTIEMBRE"),9,AND(I1338="PC",M1338="NÓMINA OCTUBRE"),10,AND(I1338="PC",M1338="NÓMINA NOVIEMBRE"),11,AND(I1338="PC",M1338="NÓMINA DICIEMBRE"),12,I1338="VCF"," ",I1338="VSF"," ",I1338="SUB"," ",I1338="ADQBYS"," ",I1338="CONV"," ")</f>
        <v>#N/A</v>
      </c>
      <c r="O1338" s="50"/>
      <c r="P1338" s="51"/>
      <c r="Q1338" s="51" t="n">
        <f aca="false">ROUND((O1338*P1338)*0.15,2)</f>
        <v>0</v>
      </c>
      <c r="R1338" s="52" t="e">
        <f aca="false">_xlfn.IFS(I1338="PE","NO RELLENAR",I1338="PC","NO RELLENAR",I1338="SUB","NO RELLENAR",I1338="ADQBYS","NO RELLENAR",I1338="CONV","NO RELLENAR",I1338="VSF","RELLENAR",I1338="VCF","RELLENAR")</f>
        <v>#N/A</v>
      </c>
      <c r="S1338" s="53"/>
      <c r="T1338" s="53"/>
      <c r="U1338" s="54"/>
      <c r="V1338" s="55"/>
      <c r="W1338" s="54"/>
      <c r="X1338" s="55"/>
      <c r="Y1338" s="51"/>
      <c r="Z1338" s="51"/>
      <c r="AA1338" s="51"/>
      <c r="AB1338" s="51"/>
      <c r="AC1338" s="51"/>
      <c r="AD1338" s="51"/>
      <c r="AE1338" s="51"/>
      <c r="AF1338" s="51"/>
      <c r="AG1338" s="51"/>
      <c r="AH1338" s="51"/>
      <c r="AI1338" s="51"/>
      <c r="AJ1338" s="51"/>
      <c r="AK1338" s="51"/>
      <c r="AL1338" s="51"/>
      <c r="AM1338" s="54"/>
      <c r="AN1338" s="51"/>
      <c r="AO1338" s="54"/>
      <c r="AP1338" s="51"/>
      <c r="AQ1338" s="54"/>
      <c r="AR1338" s="51"/>
      <c r="AS1338" s="53" t="n">
        <v>0</v>
      </c>
      <c r="AT1338" s="53" t="n">
        <v>0</v>
      </c>
      <c r="AU1338" s="53" t="e">
        <f aca="false">_xlfn.IFS(I1338="PE",0,I1338="PC",0,I1338="VCF",ROUND(AS1338*AV1338,2),I1338="VSF",ROUND(AS1338*AV1338,2),I1338="SUB",ROUND(AS1338*AV1338,2),I1338="ADQBYS",ROUND(AS1338*AV1338,2),I1338="CONV",ROUND(AS1338*AV1338,2))</f>
        <v>#N/A</v>
      </c>
      <c r="AV1338" s="56"/>
      <c r="AW1338" s="57" t="e">
        <f aca="false">_xlfn.IFS(I1338="PE",ROUND((O1338*P1338)+Q1338,2),I1338="PC",ROUND((O1338*P1338)+Q1338,2),AND(I1338="VCF",BA1338="SI"),AS1338+AU1338,AND(I1338="VCF",BA1338="NO"),AS1338,AND(I1338="VSF",BA1338="SI"),AS1338+AU1338+Y1338+Z1338,AND(I1338="VSF",BA1338="NO"),AS1338+Y1338+Z1338,AND(I1338="SUB",BA1338="SI"),AS1338+AU1338,AND(I1338="SUB",BA1338="NO"),AS1338,AND(I1338="ADQBYS",BA1338="SI"),AS1338+AU1338,AND(I1338="ADQBYS",BA1338="NO"),AS1338,AND(I1338="CONV",BA1338="SI"),AS1338+AU1338,AND(I1338="CONV",BA1338="NO"),AS1338)</f>
        <v>#N/A</v>
      </c>
      <c r="AX1338" s="53"/>
      <c r="AY1338" s="58"/>
      <c r="AZ1338" s="51"/>
      <c r="BA1338" s="59"/>
    </row>
    <row r="1339" customFormat="false" ht="18.6" hidden="false" customHeight="true" outlineLevel="0" collapsed="false">
      <c r="A1339" s="43"/>
      <c r="B1339" s="44"/>
      <c r="C1339" s="44"/>
      <c r="D1339" s="44"/>
      <c r="E1339" s="44"/>
      <c r="F1339" s="44"/>
      <c r="G1339" s="44"/>
      <c r="H1339" s="45"/>
      <c r="I1339" s="44"/>
      <c r="J1339" s="44"/>
      <c r="K1339" s="44"/>
      <c r="L1339" s="47"/>
      <c r="M1339" s="47"/>
      <c r="N1339" s="49" t="e">
        <f aca="false">_xlfn.IFS(AND(I1339="PE",M1339="NÓMINA ENERO"),1,AND(I1339="PE",M1339="NÓMINA FEBRERO"),2,AND(I1339="PE",M1339="NÓMINA MARZO"),3,AND(I1339="PE",M1339="NÓMINA ABRIL"),4,AND(I1339="PE",M1339="NÓMINA MAYO"),5,AND(I1339="PE",M1339="NÓMINA JUNIO"),6,AND(I1339="PE",M1339="NÓMINA JULIO"),7,AND(I1339="PE",M1339="NÓMINA AGOSTO"),8,AND(I1339="PE",M1339="NÓMINA SEPTIEMBRE"),9,AND(I1339="PE",M1339="NÓMINA OCTUBRE"),10,AND(I1339="PE",M1339="NÓMINA NOVIEMBRE"),11,AND(I1339="PE",M1339="NÓMINA DICIEMBRE"),12,AND(I1339="PC",M1339="NÓMINA ENERO"),1,AND(I1339="PC",M1339="NÓMINA FEBRERO"),2,AND(I1339="PC",M1339="NÓMINA MARZO"),3,AND(I1339="PC",M1339="NÓMINA ABRIL"),4,AND(I1339="PC",M1339="NÓMINA MAYO"),5,AND(I1339="PC",M1339="NÓMINA JUNIO"),6,AND(I1339="PC",M1339="NÓMINA JULIO"),7,AND(I1339="PC",M1339="NÓMINA AGOSTO"),8,AND(I1339="PC",M1339="NÓMINA SEPTIEMBRE"),9,AND(I1339="PC",M1339="NÓMINA OCTUBRE"),10,AND(I1339="PC",M1339="NÓMINA NOVIEMBRE"),11,AND(I1339="PC",M1339="NÓMINA DICIEMBRE"),12,I1339="VCF"," ",I1339="VSF"," ",I1339="SUB"," ",I1339="ADQBYS"," ",I1339="CONV"," ")</f>
        <v>#N/A</v>
      </c>
      <c r="O1339" s="50"/>
      <c r="P1339" s="51"/>
      <c r="Q1339" s="51" t="n">
        <f aca="false">ROUND((O1339*P1339)*0.15,2)</f>
        <v>0</v>
      </c>
      <c r="R1339" s="52" t="e">
        <f aca="false">_xlfn.IFS(I1339="PE","NO RELLENAR",I1339="PC","NO RELLENAR",I1339="SUB","NO RELLENAR",I1339="ADQBYS","NO RELLENAR",I1339="CONV","NO RELLENAR",I1339="VSF","RELLENAR",I1339="VCF","RELLENAR")</f>
        <v>#N/A</v>
      </c>
      <c r="S1339" s="53"/>
      <c r="T1339" s="53"/>
      <c r="U1339" s="54"/>
      <c r="V1339" s="55"/>
      <c r="W1339" s="54"/>
      <c r="X1339" s="55"/>
      <c r="Y1339" s="51"/>
      <c r="Z1339" s="51"/>
      <c r="AA1339" s="51"/>
      <c r="AB1339" s="51"/>
      <c r="AC1339" s="51"/>
      <c r="AD1339" s="51"/>
      <c r="AE1339" s="51"/>
      <c r="AF1339" s="51"/>
      <c r="AG1339" s="51"/>
      <c r="AH1339" s="51"/>
      <c r="AI1339" s="51"/>
      <c r="AJ1339" s="51"/>
      <c r="AK1339" s="51"/>
      <c r="AL1339" s="51"/>
      <c r="AM1339" s="54"/>
      <c r="AN1339" s="51"/>
      <c r="AO1339" s="54"/>
      <c r="AP1339" s="51"/>
      <c r="AQ1339" s="54"/>
      <c r="AR1339" s="51"/>
      <c r="AS1339" s="53" t="n">
        <v>0</v>
      </c>
      <c r="AT1339" s="53" t="n">
        <v>0</v>
      </c>
      <c r="AU1339" s="53" t="e">
        <f aca="false">_xlfn.IFS(I1339="PE",0,I1339="PC",0,I1339="VCF",ROUND(AS1339*AV1339,2),I1339="VSF",ROUND(AS1339*AV1339,2),I1339="SUB",ROUND(AS1339*AV1339,2),I1339="ADQBYS",ROUND(AS1339*AV1339,2),I1339="CONV",ROUND(AS1339*AV1339,2))</f>
        <v>#N/A</v>
      </c>
      <c r="AV1339" s="56"/>
      <c r="AW1339" s="57" t="e">
        <f aca="false">_xlfn.IFS(I1339="PE",ROUND((O1339*P1339)+Q1339,2),I1339="PC",ROUND((O1339*P1339)+Q1339,2),AND(I1339="VCF",BA1339="SI"),AS1339+AU1339,AND(I1339="VCF",BA1339="NO"),AS1339,AND(I1339="VSF",BA1339="SI"),AS1339+AU1339+Y1339+Z1339,AND(I1339="VSF",BA1339="NO"),AS1339+Y1339+Z1339,AND(I1339="SUB",BA1339="SI"),AS1339+AU1339,AND(I1339="SUB",BA1339="NO"),AS1339,AND(I1339="ADQBYS",BA1339="SI"),AS1339+AU1339,AND(I1339="ADQBYS",BA1339="NO"),AS1339,AND(I1339="CONV",BA1339="SI"),AS1339+AU1339,AND(I1339="CONV",BA1339="NO"),AS1339)</f>
        <v>#N/A</v>
      </c>
      <c r="AX1339" s="53"/>
      <c r="AY1339" s="58"/>
      <c r="AZ1339" s="51"/>
      <c r="BA1339" s="59"/>
    </row>
    <row r="1340" customFormat="false" ht="18.6" hidden="false" customHeight="true" outlineLevel="0" collapsed="false">
      <c r="A1340" s="43"/>
      <c r="B1340" s="44"/>
      <c r="C1340" s="44"/>
      <c r="D1340" s="44"/>
      <c r="E1340" s="44"/>
      <c r="F1340" s="44"/>
      <c r="G1340" s="44"/>
      <c r="H1340" s="45"/>
      <c r="I1340" s="44"/>
      <c r="J1340" s="44"/>
      <c r="K1340" s="44"/>
      <c r="L1340" s="47"/>
      <c r="M1340" s="47"/>
      <c r="N1340" s="49" t="e">
        <f aca="false">_xlfn.IFS(AND(I1340="PE",M1340="NÓMINA ENERO"),1,AND(I1340="PE",M1340="NÓMINA FEBRERO"),2,AND(I1340="PE",M1340="NÓMINA MARZO"),3,AND(I1340="PE",M1340="NÓMINA ABRIL"),4,AND(I1340="PE",M1340="NÓMINA MAYO"),5,AND(I1340="PE",M1340="NÓMINA JUNIO"),6,AND(I1340="PE",M1340="NÓMINA JULIO"),7,AND(I1340="PE",M1340="NÓMINA AGOSTO"),8,AND(I1340="PE",M1340="NÓMINA SEPTIEMBRE"),9,AND(I1340="PE",M1340="NÓMINA OCTUBRE"),10,AND(I1340="PE",M1340="NÓMINA NOVIEMBRE"),11,AND(I1340="PE",M1340="NÓMINA DICIEMBRE"),12,AND(I1340="PC",M1340="NÓMINA ENERO"),1,AND(I1340="PC",M1340="NÓMINA FEBRERO"),2,AND(I1340="PC",M1340="NÓMINA MARZO"),3,AND(I1340="PC",M1340="NÓMINA ABRIL"),4,AND(I1340="PC",M1340="NÓMINA MAYO"),5,AND(I1340="PC",M1340="NÓMINA JUNIO"),6,AND(I1340="PC",M1340="NÓMINA JULIO"),7,AND(I1340="PC",M1340="NÓMINA AGOSTO"),8,AND(I1340="PC",M1340="NÓMINA SEPTIEMBRE"),9,AND(I1340="PC",M1340="NÓMINA OCTUBRE"),10,AND(I1340="PC",M1340="NÓMINA NOVIEMBRE"),11,AND(I1340="PC",M1340="NÓMINA DICIEMBRE"),12,I1340="VCF"," ",I1340="VSF"," ",I1340="SUB"," ",I1340="ADQBYS"," ",I1340="CONV"," ")</f>
        <v>#N/A</v>
      </c>
      <c r="O1340" s="50"/>
      <c r="P1340" s="51"/>
      <c r="Q1340" s="51" t="n">
        <f aca="false">ROUND((O1340*P1340)*0.15,2)</f>
        <v>0</v>
      </c>
      <c r="R1340" s="52" t="e">
        <f aca="false">_xlfn.IFS(I1340="PE","NO RELLENAR",I1340="PC","NO RELLENAR",I1340="SUB","NO RELLENAR",I1340="ADQBYS","NO RELLENAR",I1340="CONV","NO RELLENAR",I1340="VSF","RELLENAR",I1340="VCF","RELLENAR")</f>
        <v>#N/A</v>
      </c>
      <c r="S1340" s="53"/>
      <c r="T1340" s="53"/>
      <c r="U1340" s="54"/>
      <c r="V1340" s="55"/>
      <c r="W1340" s="54"/>
      <c r="X1340" s="55"/>
      <c r="Y1340" s="51"/>
      <c r="Z1340" s="51"/>
      <c r="AA1340" s="51"/>
      <c r="AB1340" s="51"/>
      <c r="AC1340" s="51"/>
      <c r="AD1340" s="51"/>
      <c r="AE1340" s="51"/>
      <c r="AF1340" s="51"/>
      <c r="AG1340" s="51"/>
      <c r="AH1340" s="51"/>
      <c r="AI1340" s="51"/>
      <c r="AJ1340" s="51"/>
      <c r="AK1340" s="51"/>
      <c r="AL1340" s="51"/>
      <c r="AM1340" s="54"/>
      <c r="AN1340" s="51"/>
      <c r="AO1340" s="54"/>
      <c r="AP1340" s="51"/>
      <c r="AQ1340" s="54"/>
      <c r="AR1340" s="51"/>
      <c r="AS1340" s="53" t="n">
        <v>0</v>
      </c>
      <c r="AT1340" s="53" t="n">
        <v>0</v>
      </c>
      <c r="AU1340" s="53" t="e">
        <f aca="false">_xlfn.IFS(I1340="PE",0,I1340="PC",0,I1340="VCF",ROUND(AS1340*AV1340,2),I1340="VSF",ROUND(AS1340*AV1340,2),I1340="SUB",ROUND(AS1340*AV1340,2),I1340="ADQBYS",ROUND(AS1340*AV1340,2),I1340="CONV",ROUND(AS1340*AV1340,2))</f>
        <v>#N/A</v>
      </c>
      <c r="AV1340" s="56"/>
      <c r="AW1340" s="57" t="e">
        <f aca="false">_xlfn.IFS(I1340="PE",ROUND((O1340*P1340)+Q1340,2),I1340="PC",ROUND((O1340*P1340)+Q1340,2),AND(I1340="VCF",BA1340="SI"),AS1340+AU1340,AND(I1340="VCF",BA1340="NO"),AS1340,AND(I1340="VSF",BA1340="SI"),AS1340+AU1340+Y1340+Z1340,AND(I1340="VSF",BA1340="NO"),AS1340+Y1340+Z1340,AND(I1340="SUB",BA1340="SI"),AS1340+AU1340,AND(I1340="SUB",BA1340="NO"),AS1340,AND(I1340="ADQBYS",BA1340="SI"),AS1340+AU1340,AND(I1340="ADQBYS",BA1340="NO"),AS1340,AND(I1340="CONV",BA1340="SI"),AS1340+AU1340,AND(I1340="CONV",BA1340="NO"),AS1340)</f>
        <v>#N/A</v>
      </c>
      <c r="AX1340" s="53"/>
      <c r="AY1340" s="58"/>
      <c r="AZ1340" s="51"/>
      <c r="BA1340" s="59"/>
    </row>
    <row r="1341" customFormat="false" ht="18.6" hidden="false" customHeight="true" outlineLevel="0" collapsed="false">
      <c r="A1341" s="43"/>
      <c r="B1341" s="44"/>
      <c r="C1341" s="44"/>
      <c r="D1341" s="44"/>
      <c r="E1341" s="44"/>
      <c r="F1341" s="44"/>
      <c r="G1341" s="44"/>
      <c r="H1341" s="45"/>
      <c r="I1341" s="44"/>
      <c r="J1341" s="44"/>
      <c r="K1341" s="44"/>
      <c r="L1341" s="47"/>
      <c r="M1341" s="47"/>
      <c r="N1341" s="49" t="e">
        <f aca="false">_xlfn.IFS(AND(I1341="PE",M1341="NÓMINA ENERO"),1,AND(I1341="PE",M1341="NÓMINA FEBRERO"),2,AND(I1341="PE",M1341="NÓMINA MARZO"),3,AND(I1341="PE",M1341="NÓMINA ABRIL"),4,AND(I1341="PE",M1341="NÓMINA MAYO"),5,AND(I1341="PE",M1341="NÓMINA JUNIO"),6,AND(I1341="PE",M1341="NÓMINA JULIO"),7,AND(I1341="PE",M1341="NÓMINA AGOSTO"),8,AND(I1341="PE",M1341="NÓMINA SEPTIEMBRE"),9,AND(I1341="PE",M1341="NÓMINA OCTUBRE"),10,AND(I1341="PE",M1341="NÓMINA NOVIEMBRE"),11,AND(I1341="PE",M1341="NÓMINA DICIEMBRE"),12,AND(I1341="PC",M1341="NÓMINA ENERO"),1,AND(I1341="PC",M1341="NÓMINA FEBRERO"),2,AND(I1341="PC",M1341="NÓMINA MARZO"),3,AND(I1341="PC",M1341="NÓMINA ABRIL"),4,AND(I1341="PC",M1341="NÓMINA MAYO"),5,AND(I1341="PC",M1341="NÓMINA JUNIO"),6,AND(I1341="PC",M1341="NÓMINA JULIO"),7,AND(I1341="PC",M1341="NÓMINA AGOSTO"),8,AND(I1341="PC",M1341="NÓMINA SEPTIEMBRE"),9,AND(I1341="PC",M1341="NÓMINA OCTUBRE"),10,AND(I1341="PC",M1341="NÓMINA NOVIEMBRE"),11,AND(I1341="PC",M1341="NÓMINA DICIEMBRE"),12,I1341="VCF"," ",I1341="VSF"," ",I1341="SUB"," ",I1341="ADQBYS"," ",I1341="CONV"," ")</f>
        <v>#N/A</v>
      </c>
      <c r="O1341" s="50"/>
      <c r="P1341" s="51"/>
      <c r="Q1341" s="51" t="n">
        <f aca="false">ROUND((O1341*P1341)*0.15,2)</f>
        <v>0</v>
      </c>
      <c r="R1341" s="52" t="e">
        <f aca="false">_xlfn.IFS(I1341="PE","NO RELLENAR",I1341="PC","NO RELLENAR",I1341="SUB","NO RELLENAR",I1341="ADQBYS","NO RELLENAR",I1341="CONV","NO RELLENAR",I1341="VSF","RELLENAR",I1341="VCF","RELLENAR")</f>
        <v>#N/A</v>
      </c>
      <c r="S1341" s="53"/>
      <c r="T1341" s="53"/>
      <c r="U1341" s="54"/>
      <c r="V1341" s="55"/>
      <c r="W1341" s="54"/>
      <c r="X1341" s="55"/>
      <c r="Y1341" s="51"/>
      <c r="Z1341" s="51"/>
      <c r="AA1341" s="51"/>
      <c r="AB1341" s="51"/>
      <c r="AC1341" s="51"/>
      <c r="AD1341" s="51"/>
      <c r="AE1341" s="51"/>
      <c r="AF1341" s="51"/>
      <c r="AG1341" s="51"/>
      <c r="AH1341" s="51"/>
      <c r="AI1341" s="51"/>
      <c r="AJ1341" s="51"/>
      <c r="AK1341" s="51"/>
      <c r="AL1341" s="51"/>
      <c r="AM1341" s="54"/>
      <c r="AN1341" s="51"/>
      <c r="AO1341" s="54"/>
      <c r="AP1341" s="51"/>
      <c r="AQ1341" s="54"/>
      <c r="AR1341" s="51"/>
      <c r="AS1341" s="53" t="n">
        <v>0</v>
      </c>
      <c r="AT1341" s="53" t="n">
        <v>0</v>
      </c>
      <c r="AU1341" s="53" t="e">
        <f aca="false">_xlfn.IFS(I1341="PE",0,I1341="PC",0,I1341="VCF",ROUND(AS1341*AV1341,2),I1341="VSF",ROUND(AS1341*AV1341,2),I1341="SUB",ROUND(AS1341*AV1341,2),I1341="ADQBYS",ROUND(AS1341*AV1341,2),I1341="CONV",ROUND(AS1341*AV1341,2))</f>
        <v>#N/A</v>
      </c>
      <c r="AV1341" s="56"/>
      <c r="AW1341" s="57" t="e">
        <f aca="false">_xlfn.IFS(I1341="PE",ROUND((O1341*P1341)+Q1341,2),I1341="PC",ROUND((O1341*P1341)+Q1341,2),AND(I1341="VCF",BA1341="SI"),AS1341+AU1341,AND(I1341="VCF",BA1341="NO"),AS1341,AND(I1341="VSF",BA1341="SI"),AS1341+AU1341+Y1341+Z1341,AND(I1341="VSF",BA1341="NO"),AS1341+Y1341+Z1341,AND(I1341="SUB",BA1341="SI"),AS1341+AU1341,AND(I1341="SUB",BA1341="NO"),AS1341,AND(I1341="ADQBYS",BA1341="SI"),AS1341+AU1341,AND(I1341="ADQBYS",BA1341="NO"),AS1341,AND(I1341="CONV",BA1341="SI"),AS1341+AU1341,AND(I1341="CONV",BA1341="NO"),AS1341)</f>
        <v>#N/A</v>
      </c>
      <c r="AX1341" s="53"/>
      <c r="AY1341" s="58"/>
      <c r="AZ1341" s="51"/>
      <c r="BA1341" s="59"/>
    </row>
    <row r="1342" customFormat="false" ht="18.6" hidden="false" customHeight="true" outlineLevel="0" collapsed="false">
      <c r="A1342" s="43"/>
      <c r="B1342" s="44"/>
      <c r="C1342" s="44"/>
      <c r="D1342" s="44"/>
      <c r="E1342" s="44"/>
      <c r="F1342" s="44"/>
      <c r="G1342" s="44"/>
      <c r="H1342" s="45"/>
      <c r="I1342" s="44"/>
      <c r="J1342" s="44"/>
      <c r="K1342" s="44"/>
      <c r="L1342" s="47"/>
      <c r="M1342" s="47"/>
      <c r="N1342" s="49" t="e">
        <f aca="false">_xlfn.IFS(AND(I1342="PE",M1342="NÓMINA ENERO"),1,AND(I1342="PE",M1342="NÓMINA FEBRERO"),2,AND(I1342="PE",M1342="NÓMINA MARZO"),3,AND(I1342="PE",M1342="NÓMINA ABRIL"),4,AND(I1342="PE",M1342="NÓMINA MAYO"),5,AND(I1342="PE",M1342="NÓMINA JUNIO"),6,AND(I1342="PE",M1342="NÓMINA JULIO"),7,AND(I1342="PE",M1342="NÓMINA AGOSTO"),8,AND(I1342="PE",M1342="NÓMINA SEPTIEMBRE"),9,AND(I1342="PE",M1342="NÓMINA OCTUBRE"),10,AND(I1342="PE",M1342="NÓMINA NOVIEMBRE"),11,AND(I1342="PE",M1342="NÓMINA DICIEMBRE"),12,AND(I1342="PC",M1342="NÓMINA ENERO"),1,AND(I1342="PC",M1342="NÓMINA FEBRERO"),2,AND(I1342="PC",M1342="NÓMINA MARZO"),3,AND(I1342="PC",M1342="NÓMINA ABRIL"),4,AND(I1342="PC",M1342="NÓMINA MAYO"),5,AND(I1342="PC",M1342="NÓMINA JUNIO"),6,AND(I1342="PC",M1342="NÓMINA JULIO"),7,AND(I1342="PC",M1342="NÓMINA AGOSTO"),8,AND(I1342="PC",M1342="NÓMINA SEPTIEMBRE"),9,AND(I1342="PC",M1342="NÓMINA OCTUBRE"),10,AND(I1342="PC",M1342="NÓMINA NOVIEMBRE"),11,AND(I1342="PC",M1342="NÓMINA DICIEMBRE"),12,I1342="VCF"," ",I1342="VSF"," ",I1342="SUB"," ",I1342="ADQBYS"," ",I1342="CONV"," ")</f>
        <v>#N/A</v>
      </c>
      <c r="O1342" s="50"/>
      <c r="P1342" s="51"/>
      <c r="Q1342" s="51" t="n">
        <f aca="false">ROUND((O1342*P1342)*0.15,2)</f>
        <v>0</v>
      </c>
      <c r="R1342" s="52" t="e">
        <f aca="false">_xlfn.IFS(I1342="PE","NO RELLENAR",I1342="PC","NO RELLENAR",I1342="SUB","NO RELLENAR",I1342="ADQBYS","NO RELLENAR",I1342="CONV","NO RELLENAR",I1342="VSF","RELLENAR",I1342="VCF","RELLENAR")</f>
        <v>#N/A</v>
      </c>
      <c r="S1342" s="53"/>
      <c r="T1342" s="53"/>
      <c r="U1342" s="54"/>
      <c r="V1342" s="55"/>
      <c r="W1342" s="54"/>
      <c r="X1342" s="55"/>
      <c r="Y1342" s="51"/>
      <c r="Z1342" s="51"/>
      <c r="AA1342" s="51"/>
      <c r="AB1342" s="51"/>
      <c r="AC1342" s="51"/>
      <c r="AD1342" s="51"/>
      <c r="AE1342" s="51"/>
      <c r="AF1342" s="51"/>
      <c r="AG1342" s="51"/>
      <c r="AH1342" s="51"/>
      <c r="AI1342" s="51"/>
      <c r="AJ1342" s="51"/>
      <c r="AK1342" s="51"/>
      <c r="AL1342" s="51"/>
      <c r="AM1342" s="54"/>
      <c r="AN1342" s="51"/>
      <c r="AO1342" s="54"/>
      <c r="AP1342" s="51"/>
      <c r="AQ1342" s="54"/>
      <c r="AR1342" s="51"/>
      <c r="AS1342" s="53" t="n">
        <v>0</v>
      </c>
      <c r="AT1342" s="53" t="n">
        <v>0</v>
      </c>
      <c r="AU1342" s="53" t="e">
        <f aca="false">_xlfn.IFS(I1342="PE",0,I1342="PC",0,I1342="VCF",ROUND(AS1342*AV1342,2),I1342="VSF",ROUND(AS1342*AV1342,2),I1342="SUB",ROUND(AS1342*AV1342,2),I1342="ADQBYS",ROUND(AS1342*AV1342,2),I1342="CONV",ROUND(AS1342*AV1342,2))</f>
        <v>#N/A</v>
      </c>
      <c r="AV1342" s="56"/>
      <c r="AW1342" s="57" t="e">
        <f aca="false">_xlfn.IFS(I1342="PE",ROUND((O1342*P1342)+Q1342,2),I1342="PC",ROUND((O1342*P1342)+Q1342,2),AND(I1342="VCF",BA1342="SI"),AS1342+AU1342,AND(I1342="VCF",BA1342="NO"),AS1342,AND(I1342="VSF",BA1342="SI"),AS1342+AU1342+Y1342+Z1342,AND(I1342="VSF",BA1342="NO"),AS1342+Y1342+Z1342,AND(I1342="SUB",BA1342="SI"),AS1342+AU1342,AND(I1342="SUB",BA1342="NO"),AS1342,AND(I1342="ADQBYS",BA1342="SI"),AS1342+AU1342,AND(I1342="ADQBYS",BA1342="NO"),AS1342,AND(I1342="CONV",BA1342="SI"),AS1342+AU1342,AND(I1342="CONV",BA1342="NO"),AS1342)</f>
        <v>#N/A</v>
      </c>
      <c r="AX1342" s="53"/>
      <c r="AY1342" s="58"/>
      <c r="AZ1342" s="51"/>
      <c r="BA1342" s="59"/>
    </row>
    <row r="1343" customFormat="false" ht="18.6" hidden="false" customHeight="true" outlineLevel="0" collapsed="false">
      <c r="A1343" s="43"/>
      <c r="B1343" s="44"/>
      <c r="C1343" s="44"/>
      <c r="D1343" s="44"/>
      <c r="E1343" s="44"/>
      <c r="F1343" s="44"/>
      <c r="G1343" s="44"/>
      <c r="H1343" s="45"/>
      <c r="I1343" s="44"/>
      <c r="J1343" s="44"/>
      <c r="K1343" s="44"/>
      <c r="L1343" s="47"/>
      <c r="M1343" s="47"/>
      <c r="N1343" s="49" t="e">
        <f aca="false">_xlfn.IFS(AND(I1343="PE",M1343="NÓMINA ENERO"),1,AND(I1343="PE",M1343="NÓMINA FEBRERO"),2,AND(I1343="PE",M1343="NÓMINA MARZO"),3,AND(I1343="PE",M1343="NÓMINA ABRIL"),4,AND(I1343="PE",M1343="NÓMINA MAYO"),5,AND(I1343="PE",M1343="NÓMINA JUNIO"),6,AND(I1343="PE",M1343="NÓMINA JULIO"),7,AND(I1343="PE",M1343="NÓMINA AGOSTO"),8,AND(I1343="PE",M1343="NÓMINA SEPTIEMBRE"),9,AND(I1343="PE",M1343="NÓMINA OCTUBRE"),10,AND(I1343="PE",M1343="NÓMINA NOVIEMBRE"),11,AND(I1343="PE",M1343="NÓMINA DICIEMBRE"),12,AND(I1343="PC",M1343="NÓMINA ENERO"),1,AND(I1343="PC",M1343="NÓMINA FEBRERO"),2,AND(I1343="PC",M1343="NÓMINA MARZO"),3,AND(I1343="PC",M1343="NÓMINA ABRIL"),4,AND(I1343="PC",M1343="NÓMINA MAYO"),5,AND(I1343="PC",M1343="NÓMINA JUNIO"),6,AND(I1343="PC",M1343="NÓMINA JULIO"),7,AND(I1343="PC",M1343="NÓMINA AGOSTO"),8,AND(I1343="PC",M1343="NÓMINA SEPTIEMBRE"),9,AND(I1343="PC",M1343="NÓMINA OCTUBRE"),10,AND(I1343="PC",M1343="NÓMINA NOVIEMBRE"),11,AND(I1343="PC",M1343="NÓMINA DICIEMBRE"),12,I1343="VCF"," ",I1343="VSF"," ",I1343="SUB"," ",I1343="ADQBYS"," ",I1343="CONV"," ")</f>
        <v>#N/A</v>
      </c>
      <c r="O1343" s="50"/>
      <c r="P1343" s="51"/>
      <c r="Q1343" s="51" t="n">
        <f aca="false">ROUND((O1343*P1343)*0.15,2)</f>
        <v>0</v>
      </c>
      <c r="R1343" s="52" t="e">
        <f aca="false">_xlfn.IFS(I1343="PE","NO RELLENAR",I1343="PC","NO RELLENAR",I1343="SUB","NO RELLENAR",I1343="ADQBYS","NO RELLENAR",I1343="CONV","NO RELLENAR",I1343="VSF","RELLENAR",I1343="VCF","RELLENAR")</f>
        <v>#N/A</v>
      </c>
      <c r="S1343" s="53"/>
      <c r="T1343" s="53"/>
      <c r="U1343" s="54"/>
      <c r="V1343" s="55"/>
      <c r="W1343" s="54"/>
      <c r="X1343" s="55"/>
      <c r="Y1343" s="51"/>
      <c r="Z1343" s="51"/>
      <c r="AA1343" s="51"/>
      <c r="AB1343" s="51"/>
      <c r="AC1343" s="51"/>
      <c r="AD1343" s="51"/>
      <c r="AE1343" s="51"/>
      <c r="AF1343" s="51"/>
      <c r="AG1343" s="51"/>
      <c r="AH1343" s="51"/>
      <c r="AI1343" s="51"/>
      <c r="AJ1343" s="51"/>
      <c r="AK1343" s="51"/>
      <c r="AL1343" s="51"/>
      <c r="AM1343" s="54"/>
      <c r="AN1343" s="51"/>
      <c r="AO1343" s="54"/>
      <c r="AP1343" s="51"/>
      <c r="AQ1343" s="54"/>
      <c r="AR1343" s="51"/>
      <c r="AS1343" s="53" t="n">
        <v>0</v>
      </c>
      <c r="AT1343" s="53" t="n">
        <v>0</v>
      </c>
      <c r="AU1343" s="53" t="e">
        <f aca="false">_xlfn.IFS(I1343="PE",0,I1343="PC",0,I1343="VCF",ROUND(AS1343*AV1343,2),I1343="VSF",ROUND(AS1343*AV1343,2),I1343="SUB",ROUND(AS1343*AV1343,2),I1343="ADQBYS",ROUND(AS1343*AV1343,2),I1343="CONV",ROUND(AS1343*AV1343,2))</f>
        <v>#N/A</v>
      </c>
      <c r="AV1343" s="56"/>
      <c r="AW1343" s="57" t="e">
        <f aca="false">_xlfn.IFS(I1343="PE",ROUND((O1343*P1343)+Q1343,2),I1343="PC",ROUND((O1343*P1343)+Q1343,2),AND(I1343="VCF",BA1343="SI"),AS1343+AU1343,AND(I1343="VCF",BA1343="NO"),AS1343,AND(I1343="VSF",BA1343="SI"),AS1343+AU1343+Y1343+Z1343,AND(I1343="VSF",BA1343="NO"),AS1343+Y1343+Z1343,AND(I1343="SUB",BA1343="SI"),AS1343+AU1343,AND(I1343="SUB",BA1343="NO"),AS1343,AND(I1343="ADQBYS",BA1343="SI"),AS1343+AU1343,AND(I1343="ADQBYS",BA1343="NO"),AS1343,AND(I1343="CONV",BA1343="SI"),AS1343+AU1343,AND(I1343="CONV",BA1343="NO"),AS1343)</f>
        <v>#N/A</v>
      </c>
      <c r="AX1343" s="53"/>
      <c r="AY1343" s="58"/>
      <c r="AZ1343" s="51"/>
      <c r="BA1343" s="59"/>
    </row>
    <row r="1344" customFormat="false" ht="18.6" hidden="false" customHeight="true" outlineLevel="0" collapsed="false">
      <c r="A1344" s="43"/>
      <c r="B1344" s="44"/>
      <c r="C1344" s="44"/>
      <c r="D1344" s="44"/>
      <c r="E1344" s="44"/>
      <c r="F1344" s="44"/>
      <c r="G1344" s="44"/>
      <c r="H1344" s="45"/>
      <c r="I1344" s="44"/>
      <c r="J1344" s="44"/>
      <c r="K1344" s="44"/>
      <c r="L1344" s="47"/>
      <c r="M1344" s="47"/>
      <c r="N1344" s="49" t="e">
        <f aca="false">_xlfn.IFS(AND(I1344="PE",M1344="NÓMINA ENERO"),1,AND(I1344="PE",M1344="NÓMINA FEBRERO"),2,AND(I1344="PE",M1344="NÓMINA MARZO"),3,AND(I1344="PE",M1344="NÓMINA ABRIL"),4,AND(I1344="PE",M1344="NÓMINA MAYO"),5,AND(I1344="PE",M1344="NÓMINA JUNIO"),6,AND(I1344="PE",M1344="NÓMINA JULIO"),7,AND(I1344="PE",M1344="NÓMINA AGOSTO"),8,AND(I1344="PE",M1344="NÓMINA SEPTIEMBRE"),9,AND(I1344="PE",M1344="NÓMINA OCTUBRE"),10,AND(I1344="PE",M1344="NÓMINA NOVIEMBRE"),11,AND(I1344="PE",M1344="NÓMINA DICIEMBRE"),12,AND(I1344="PC",M1344="NÓMINA ENERO"),1,AND(I1344="PC",M1344="NÓMINA FEBRERO"),2,AND(I1344="PC",M1344="NÓMINA MARZO"),3,AND(I1344="PC",M1344="NÓMINA ABRIL"),4,AND(I1344="PC",M1344="NÓMINA MAYO"),5,AND(I1344="PC",M1344="NÓMINA JUNIO"),6,AND(I1344="PC",M1344="NÓMINA JULIO"),7,AND(I1344="PC",M1344="NÓMINA AGOSTO"),8,AND(I1344="PC",M1344="NÓMINA SEPTIEMBRE"),9,AND(I1344="PC",M1344="NÓMINA OCTUBRE"),10,AND(I1344="PC",M1344="NÓMINA NOVIEMBRE"),11,AND(I1344="PC",M1344="NÓMINA DICIEMBRE"),12,I1344="VCF"," ",I1344="VSF"," ",I1344="SUB"," ",I1344="ADQBYS"," ",I1344="CONV"," ")</f>
        <v>#N/A</v>
      </c>
      <c r="O1344" s="50"/>
      <c r="P1344" s="51"/>
      <c r="Q1344" s="51" t="n">
        <f aca="false">ROUND((O1344*P1344)*0.15,2)</f>
        <v>0</v>
      </c>
      <c r="R1344" s="52" t="e">
        <f aca="false">_xlfn.IFS(I1344="PE","NO RELLENAR",I1344="PC","NO RELLENAR",I1344="SUB","NO RELLENAR",I1344="ADQBYS","NO RELLENAR",I1344="CONV","NO RELLENAR",I1344="VSF","RELLENAR",I1344="VCF","RELLENAR")</f>
        <v>#N/A</v>
      </c>
      <c r="S1344" s="53"/>
      <c r="T1344" s="53"/>
      <c r="U1344" s="54"/>
      <c r="V1344" s="55"/>
      <c r="W1344" s="54"/>
      <c r="X1344" s="55"/>
      <c r="Y1344" s="51"/>
      <c r="Z1344" s="51"/>
      <c r="AA1344" s="51"/>
      <c r="AB1344" s="51"/>
      <c r="AC1344" s="51"/>
      <c r="AD1344" s="51"/>
      <c r="AE1344" s="51"/>
      <c r="AF1344" s="51"/>
      <c r="AG1344" s="51"/>
      <c r="AH1344" s="51"/>
      <c r="AI1344" s="51"/>
      <c r="AJ1344" s="51"/>
      <c r="AK1344" s="51"/>
      <c r="AL1344" s="51"/>
      <c r="AM1344" s="54"/>
      <c r="AN1344" s="51"/>
      <c r="AO1344" s="54"/>
      <c r="AP1344" s="51"/>
      <c r="AQ1344" s="54"/>
      <c r="AR1344" s="51"/>
      <c r="AS1344" s="53" t="n">
        <v>0</v>
      </c>
      <c r="AT1344" s="53" t="n">
        <v>0</v>
      </c>
      <c r="AU1344" s="53" t="e">
        <f aca="false">_xlfn.IFS(I1344="PE",0,I1344="PC",0,I1344="VCF",ROUND(AS1344*AV1344,2),I1344="VSF",ROUND(AS1344*AV1344,2),I1344="SUB",ROUND(AS1344*AV1344,2),I1344="ADQBYS",ROUND(AS1344*AV1344,2),I1344="CONV",ROUND(AS1344*AV1344,2))</f>
        <v>#N/A</v>
      </c>
      <c r="AV1344" s="56"/>
      <c r="AW1344" s="57" t="e">
        <f aca="false">_xlfn.IFS(I1344="PE",ROUND((O1344*P1344)+Q1344,2),I1344="PC",ROUND((O1344*P1344)+Q1344,2),AND(I1344="VCF",BA1344="SI"),AS1344+AU1344,AND(I1344="VCF",BA1344="NO"),AS1344,AND(I1344="VSF",BA1344="SI"),AS1344+AU1344+Y1344+Z1344,AND(I1344="VSF",BA1344="NO"),AS1344+Y1344+Z1344,AND(I1344="SUB",BA1344="SI"),AS1344+AU1344,AND(I1344="SUB",BA1344="NO"),AS1344,AND(I1344="ADQBYS",BA1344="SI"),AS1344+AU1344,AND(I1344="ADQBYS",BA1344="NO"),AS1344,AND(I1344="CONV",BA1344="SI"),AS1344+AU1344,AND(I1344="CONV",BA1344="NO"),AS1344)</f>
        <v>#N/A</v>
      </c>
      <c r="AX1344" s="53"/>
      <c r="AY1344" s="58"/>
      <c r="AZ1344" s="51"/>
      <c r="BA1344" s="59"/>
    </row>
    <row r="1345" customFormat="false" ht="18.6" hidden="false" customHeight="true" outlineLevel="0" collapsed="false">
      <c r="A1345" s="43"/>
      <c r="B1345" s="44"/>
      <c r="C1345" s="44"/>
      <c r="D1345" s="44"/>
      <c r="E1345" s="44"/>
      <c r="F1345" s="44"/>
      <c r="G1345" s="44"/>
      <c r="H1345" s="45"/>
      <c r="I1345" s="44"/>
      <c r="J1345" s="44"/>
      <c r="K1345" s="44"/>
      <c r="L1345" s="47"/>
      <c r="M1345" s="47"/>
      <c r="N1345" s="49" t="e">
        <f aca="false">_xlfn.IFS(AND(I1345="PE",M1345="NÓMINA ENERO"),1,AND(I1345="PE",M1345="NÓMINA FEBRERO"),2,AND(I1345="PE",M1345="NÓMINA MARZO"),3,AND(I1345="PE",M1345="NÓMINA ABRIL"),4,AND(I1345="PE",M1345="NÓMINA MAYO"),5,AND(I1345="PE",M1345="NÓMINA JUNIO"),6,AND(I1345="PE",M1345="NÓMINA JULIO"),7,AND(I1345="PE",M1345="NÓMINA AGOSTO"),8,AND(I1345="PE",M1345="NÓMINA SEPTIEMBRE"),9,AND(I1345="PE",M1345="NÓMINA OCTUBRE"),10,AND(I1345="PE",M1345="NÓMINA NOVIEMBRE"),11,AND(I1345="PE",M1345="NÓMINA DICIEMBRE"),12,AND(I1345="PC",M1345="NÓMINA ENERO"),1,AND(I1345="PC",M1345="NÓMINA FEBRERO"),2,AND(I1345="PC",M1345="NÓMINA MARZO"),3,AND(I1345="PC",M1345="NÓMINA ABRIL"),4,AND(I1345="PC",M1345="NÓMINA MAYO"),5,AND(I1345="PC",M1345="NÓMINA JUNIO"),6,AND(I1345="PC",M1345="NÓMINA JULIO"),7,AND(I1345="PC",M1345="NÓMINA AGOSTO"),8,AND(I1345="PC",M1345="NÓMINA SEPTIEMBRE"),9,AND(I1345="PC",M1345="NÓMINA OCTUBRE"),10,AND(I1345="PC",M1345="NÓMINA NOVIEMBRE"),11,AND(I1345="PC",M1345="NÓMINA DICIEMBRE"),12,I1345="VCF"," ",I1345="VSF"," ",I1345="SUB"," ",I1345="ADQBYS"," ",I1345="CONV"," ")</f>
        <v>#N/A</v>
      </c>
      <c r="O1345" s="50"/>
      <c r="P1345" s="51"/>
      <c r="Q1345" s="51" t="n">
        <f aca="false">ROUND((O1345*P1345)*0.15,2)</f>
        <v>0</v>
      </c>
      <c r="R1345" s="52" t="e">
        <f aca="false">_xlfn.IFS(I1345="PE","NO RELLENAR",I1345="PC","NO RELLENAR",I1345="SUB","NO RELLENAR",I1345="ADQBYS","NO RELLENAR",I1345="CONV","NO RELLENAR",I1345="VSF","RELLENAR",I1345="VCF","RELLENAR")</f>
        <v>#N/A</v>
      </c>
      <c r="S1345" s="53"/>
      <c r="T1345" s="53"/>
      <c r="U1345" s="54"/>
      <c r="V1345" s="55"/>
      <c r="W1345" s="54"/>
      <c r="X1345" s="55"/>
      <c r="Y1345" s="51"/>
      <c r="Z1345" s="51"/>
      <c r="AA1345" s="51"/>
      <c r="AB1345" s="51"/>
      <c r="AC1345" s="51"/>
      <c r="AD1345" s="51"/>
      <c r="AE1345" s="51"/>
      <c r="AF1345" s="51"/>
      <c r="AG1345" s="51"/>
      <c r="AH1345" s="51"/>
      <c r="AI1345" s="51"/>
      <c r="AJ1345" s="51"/>
      <c r="AK1345" s="51"/>
      <c r="AL1345" s="51"/>
      <c r="AM1345" s="54"/>
      <c r="AN1345" s="51"/>
      <c r="AO1345" s="54"/>
      <c r="AP1345" s="51"/>
      <c r="AQ1345" s="54"/>
      <c r="AR1345" s="51"/>
      <c r="AS1345" s="53" t="n">
        <v>0</v>
      </c>
      <c r="AT1345" s="53" t="n">
        <v>0</v>
      </c>
      <c r="AU1345" s="53" t="e">
        <f aca="false">_xlfn.IFS(I1345="PE",0,I1345="PC",0,I1345="VCF",ROUND(AS1345*AV1345,2),I1345="VSF",ROUND(AS1345*AV1345,2),I1345="SUB",ROUND(AS1345*AV1345,2),I1345="ADQBYS",ROUND(AS1345*AV1345,2),I1345="CONV",ROUND(AS1345*AV1345,2))</f>
        <v>#N/A</v>
      </c>
      <c r="AV1345" s="56"/>
      <c r="AW1345" s="57" t="e">
        <f aca="false">_xlfn.IFS(I1345="PE",ROUND((O1345*P1345)+Q1345,2),I1345="PC",ROUND((O1345*P1345)+Q1345,2),AND(I1345="VCF",BA1345="SI"),AS1345+AU1345,AND(I1345="VCF",BA1345="NO"),AS1345,AND(I1345="VSF",BA1345="SI"),AS1345+AU1345+Y1345+Z1345,AND(I1345="VSF",BA1345="NO"),AS1345+Y1345+Z1345,AND(I1345="SUB",BA1345="SI"),AS1345+AU1345,AND(I1345="SUB",BA1345="NO"),AS1345,AND(I1345="ADQBYS",BA1345="SI"),AS1345+AU1345,AND(I1345="ADQBYS",BA1345="NO"),AS1345,AND(I1345="CONV",BA1345="SI"),AS1345+AU1345,AND(I1345="CONV",BA1345="NO"),AS1345)</f>
        <v>#N/A</v>
      </c>
      <c r="AX1345" s="53"/>
      <c r="AY1345" s="58"/>
      <c r="AZ1345" s="51"/>
      <c r="BA1345" s="59"/>
    </row>
    <row r="1346" customFormat="false" ht="18.6" hidden="false" customHeight="true" outlineLevel="0" collapsed="false">
      <c r="A1346" s="43"/>
      <c r="B1346" s="44"/>
      <c r="C1346" s="44"/>
      <c r="D1346" s="44"/>
      <c r="E1346" s="44"/>
      <c r="F1346" s="44"/>
      <c r="G1346" s="44"/>
      <c r="H1346" s="45"/>
      <c r="I1346" s="44"/>
      <c r="J1346" s="44"/>
      <c r="K1346" s="44"/>
      <c r="L1346" s="47"/>
      <c r="M1346" s="47"/>
      <c r="N1346" s="49" t="e">
        <f aca="false">_xlfn.IFS(AND(I1346="PE",M1346="NÓMINA ENERO"),1,AND(I1346="PE",M1346="NÓMINA FEBRERO"),2,AND(I1346="PE",M1346="NÓMINA MARZO"),3,AND(I1346="PE",M1346="NÓMINA ABRIL"),4,AND(I1346="PE",M1346="NÓMINA MAYO"),5,AND(I1346="PE",M1346="NÓMINA JUNIO"),6,AND(I1346="PE",M1346="NÓMINA JULIO"),7,AND(I1346="PE",M1346="NÓMINA AGOSTO"),8,AND(I1346="PE",M1346="NÓMINA SEPTIEMBRE"),9,AND(I1346="PE",M1346="NÓMINA OCTUBRE"),10,AND(I1346="PE",M1346="NÓMINA NOVIEMBRE"),11,AND(I1346="PE",M1346="NÓMINA DICIEMBRE"),12,AND(I1346="PC",M1346="NÓMINA ENERO"),1,AND(I1346="PC",M1346="NÓMINA FEBRERO"),2,AND(I1346="PC",M1346="NÓMINA MARZO"),3,AND(I1346="PC",M1346="NÓMINA ABRIL"),4,AND(I1346="PC",M1346="NÓMINA MAYO"),5,AND(I1346="PC",M1346="NÓMINA JUNIO"),6,AND(I1346="PC",M1346="NÓMINA JULIO"),7,AND(I1346="PC",M1346="NÓMINA AGOSTO"),8,AND(I1346="PC",M1346="NÓMINA SEPTIEMBRE"),9,AND(I1346="PC",M1346="NÓMINA OCTUBRE"),10,AND(I1346="PC",M1346="NÓMINA NOVIEMBRE"),11,AND(I1346="PC",M1346="NÓMINA DICIEMBRE"),12,I1346="VCF"," ",I1346="VSF"," ",I1346="SUB"," ",I1346="ADQBYS"," ",I1346="CONV"," ")</f>
        <v>#N/A</v>
      </c>
      <c r="O1346" s="50"/>
      <c r="P1346" s="51"/>
      <c r="Q1346" s="51" t="n">
        <f aca="false">ROUND((O1346*P1346)*0.15,2)</f>
        <v>0</v>
      </c>
      <c r="R1346" s="52" t="e">
        <f aca="false">_xlfn.IFS(I1346="PE","NO RELLENAR",I1346="PC","NO RELLENAR",I1346="SUB","NO RELLENAR",I1346="ADQBYS","NO RELLENAR",I1346="CONV","NO RELLENAR",I1346="VSF","RELLENAR",I1346="VCF","RELLENAR")</f>
        <v>#N/A</v>
      </c>
      <c r="S1346" s="53"/>
      <c r="T1346" s="53"/>
      <c r="U1346" s="54"/>
      <c r="V1346" s="55"/>
      <c r="W1346" s="54"/>
      <c r="X1346" s="55"/>
      <c r="Y1346" s="51"/>
      <c r="Z1346" s="51"/>
      <c r="AA1346" s="51"/>
      <c r="AB1346" s="51"/>
      <c r="AC1346" s="51"/>
      <c r="AD1346" s="51"/>
      <c r="AE1346" s="51"/>
      <c r="AF1346" s="51"/>
      <c r="AG1346" s="51"/>
      <c r="AH1346" s="51"/>
      <c r="AI1346" s="51"/>
      <c r="AJ1346" s="51"/>
      <c r="AK1346" s="51"/>
      <c r="AL1346" s="51"/>
      <c r="AM1346" s="54"/>
      <c r="AN1346" s="51"/>
      <c r="AO1346" s="54"/>
      <c r="AP1346" s="51"/>
      <c r="AQ1346" s="54"/>
      <c r="AR1346" s="51"/>
      <c r="AS1346" s="53" t="n">
        <v>0</v>
      </c>
      <c r="AT1346" s="53" t="n">
        <v>0</v>
      </c>
      <c r="AU1346" s="53" t="e">
        <f aca="false">_xlfn.IFS(I1346="PE",0,I1346="PC",0,I1346="VCF",ROUND(AS1346*AV1346,2),I1346="VSF",ROUND(AS1346*AV1346,2),I1346="SUB",ROUND(AS1346*AV1346,2),I1346="ADQBYS",ROUND(AS1346*AV1346,2),I1346="CONV",ROUND(AS1346*AV1346,2))</f>
        <v>#N/A</v>
      </c>
      <c r="AV1346" s="56"/>
      <c r="AW1346" s="57" t="e">
        <f aca="false">_xlfn.IFS(I1346="PE",ROUND((O1346*P1346)+Q1346,2),I1346="PC",ROUND((O1346*P1346)+Q1346,2),AND(I1346="VCF",BA1346="SI"),AS1346+AU1346,AND(I1346="VCF",BA1346="NO"),AS1346,AND(I1346="VSF",BA1346="SI"),AS1346+AU1346+Y1346+Z1346,AND(I1346="VSF",BA1346="NO"),AS1346+Y1346+Z1346,AND(I1346="SUB",BA1346="SI"),AS1346+AU1346,AND(I1346="SUB",BA1346="NO"),AS1346,AND(I1346="ADQBYS",BA1346="SI"),AS1346+AU1346,AND(I1346="ADQBYS",BA1346="NO"),AS1346,AND(I1346="CONV",BA1346="SI"),AS1346+AU1346,AND(I1346="CONV",BA1346="NO"),AS1346)</f>
        <v>#N/A</v>
      </c>
      <c r="AX1346" s="53"/>
      <c r="AY1346" s="58"/>
      <c r="AZ1346" s="51"/>
      <c r="BA1346" s="59"/>
    </row>
    <row r="1347" customFormat="false" ht="18.6" hidden="false" customHeight="true" outlineLevel="0" collapsed="false">
      <c r="A1347" s="43"/>
      <c r="B1347" s="44"/>
      <c r="C1347" s="44"/>
      <c r="D1347" s="44"/>
      <c r="E1347" s="44"/>
      <c r="F1347" s="44"/>
      <c r="G1347" s="44"/>
      <c r="H1347" s="45"/>
      <c r="I1347" s="44"/>
      <c r="J1347" s="44"/>
      <c r="K1347" s="44"/>
      <c r="L1347" s="47"/>
      <c r="M1347" s="47"/>
      <c r="N1347" s="49" t="e">
        <f aca="false">_xlfn.IFS(AND(I1347="PE",M1347="NÓMINA ENERO"),1,AND(I1347="PE",M1347="NÓMINA FEBRERO"),2,AND(I1347="PE",M1347="NÓMINA MARZO"),3,AND(I1347="PE",M1347="NÓMINA ABRIL"),4,AND(I1347="PE",M1347="NÓMINA MAYO"),5,AND(I1347="PE",M1347="NÓMINA JUNIO"),6,AND(I1347="PE",M1347="NÓMINA JULIO"),7,AND(I1347="PE",M1347="NÓMINA AGOSTO"),8,AND(I1347="PE",M1347="NÓMINA SEPTIEMBRE"),9,AND(I1347="PE",M1347="NÓMINA OCTUBRE"),10,AND(I1347="PE",M1347="NÓMINA NOVIEMBRE"),11,AND(I1347="PE",M1347="NÓMINA DICIEMBRE"),12,AND(I1347="PC",M1347="NÓMINA ENERO"),1,AND(I1347="PC",M1347="NÓMINA FEBRERO"),2,AND(I1347="PC",M1347="NÓMINA MARZO"),3,AND(I1347="PC",M1347="NÓMINA ABRIL"),4,AND(I1347="PC",M1347="NÓMINA MAYO"),5,AND(I1347="PC",M1347="NÓMINA JUNIO"),6,AND(I1347="PC",M1347="NÓMINA JULIO"),7,AND(I1347="PC",M1347="NÓMINA AGOSTO"),8,AND(I1347="PC",M1347="NÓMINA SEPTIEMBRE"),9,AND(I1347="PC",M1347="NÓMINA OCTUBRE"),10,AND(I1347="PC",M1347="NÓMINA NOVIEMBRE"),11,AND(I1347="PC",M1347="NÓMINA DICIEMBRE"),12,I1347="VCF"," ",I1347="VSF"," ",I1347="SUB"," ",I1347="ADQBYS"," ",I1347="CONV"," ")</f>
        <v>#N/A</v>
      </c>
      <c r="O1347" s="50"/>
      <c r="P1347" s="51"/>
      <c r="Q1347" s="51" t="n">
        <f aca="false">ROUND((O1347*P1347)*0.15,2)</f>
        <v>0</v>
      </c>
      <c r="R1347" s="52" t="e">
        <f aca="false">_xlfn.IFS(I1347="PE","NO RELLENAR",I1347="PC","NO RELLENAR",I1347="SUB","NO RELLENAR",I1347="ADQBYS","NO RELLENAR",I1347="CONV","NO RELLENAR",I1347="VSF","RELLENAR",I1347="VCF","RELLENAR")</f>
        <v>#N/A</v>
      </c>
      <c r="S1347" s="53"/>
      <c r="T1347" s="53"/>
      <c r="U1347" s="54"/>
      <c r="V1347" s="55"/>
      <c r="W1347" s="54"/>
      <c r="X1347" s="55"/>
      <c r="Y1347" s="51"/>
      <c r="Z1347" s="51"/>
      <c r="AA1347" s="51"/>
      <c r="AB1347" s="51"/>
      <c r="AC1347" s="51"/>
      <c r="AD1347" s="51"/>
      <c r="AE1347" s="51"/>
      <c r="AF1347" s="51"/>
      <c r="AG1347" s="51"/>
      <c r="AH1347" s="51"/>
      <c r="AI1347" s="51"/>
      <c r="AJ1347" s="51"/>
      <c r="AK1347" s="51"/>
      <c r="AL1347" s="51"/>
      <c r="AM1347" s="54"/>
      <c r="AN1347" s="51"/>
      <c r="AO1347" s="54"/>
      <c r="AP1347" s="51"/>
      <c r="AQ1347" s="54"/>
      <c r="AR1347" s="51"/>
      <c r="AS1347" s="53" t="n">
        <v>0</v>
      </c>
      <c r="AT1347" s="53" t="n">
        <v>0</v>
      </c>
      <c r="AU1347" s="53" t="e">
        <f aca="false">_xlfn.IFS(I1347="PE",0,I1347="PC",0,I1347="VCF",ROUND(AS1347*AV1347,2),I1347="VSF",ROUND(AS1347*AV1347,2),I1347="SUB",ROUND(AS1347*AV1347,2),I1347="ADQBYS",ROUND(AS1347*AV1347,2),I1347="CONV",ROUND(AS1347*AV1347,2))</f>
        <v>#N/A</v>
      </c>
      <c r="AV1347" s="56"/>
      <c r="AW1347" s="57" t="e">
        <f aca="false">_xlfn.IFS(I1347="PE",ROUND((O1347*P1347)+Q1347,2),I1347="PC",ROUND((O1347*P1347)+Q1347,2),AND(I1347="VCF",BA1347="SI"),AS1347+AU1347,AND(I1347="VCF",BA1347="NO"),AS1347,AND(I1347="VSF",BA1347="SI"),AS1347+AU1347+Y1347+Z1347,AND(I1347="VSF",BA1347="NO"),AS1347+Y1347+Z1347,AND(I1347="SUB",BA1347="SI"),AS1347+AU1347,AND(I1347="SUB",BA1347="NO"),AS1347,AND(I1347="ADQBYS",BA1347="SI"),AS1347+AU1347,AND(I1347="ADQBYS",BA1347="NO"),AS1347,AND(I1347="CONV",BA1347="SI"),AS1347+AU1347,AND(I1347="CONV",BA1347="NO"),AS1347)</f>
        <v>#N/A</v>
      </c>
      <c r="AX1347" s="53"/>
      <c r="AY1347" s="58"/>
      <c r="AZ1347" s="51"/>
      <c r="BA1347" s="59"/>
    </row>
    <row r="1348" customFormat="false" ht="18.6" hidden="false" customHeight="true" outlineLevel="0" collapsed="false">
      <c r="A1348" s="43"/>
      <c r="B1348" s="44"/>
      <c r="C1348" s="44"/>
      <c r="D1348" s="44"/>
      <c r="E1348" s="44"/>
      <c r="F1348" s="44"/>
      <c r="G1348" s="44"/>
      <c r="H1348" s="45"/>
      <c r="I1348" s="44"/>
      <c r="J1348" s="44"/>
      <c r="K1348" s="44"/>
      <c r="L1348" s="47"/>
      <c r="M1348" s="47"/>
      <c r="N1348" s="49" t="e">
        <f aca="false">_xlfn.IFS(AND(I1348="PE",M1348="NÓMINA ENERO"),1,AND(I1348="PE",M1348="NÓMINA FEBRERO"),2,AND(I1348="PE",M1348="NÓMINA MARZO"),3,AND(I1348="PE",M1348="NÓMINA ABRIL"),4,AND(I1348="PE",M1348="NÓMINA MAYO"),5,AND(I1348="PE",M1348="NÓMINA JUNIO"),6,AND(I1348="PE",M1348="NÓMINA JULIO"),7,AND(I1348="PE",M1348="NÓMINA AGOSTO"),8,AND(I1348="PE",M1348="NÓMINA SEPTIEMBRE"),9,AND(I1348="PE",M1348="NÓMINA OCTUBRE"),10,AND(I1348="PE",M1348="NÓMINA NOVIEMBRE"),11,AND(I1348="PE",M1348="NÓMINA DICIEMBRE"),12,AND(I1348="PC",M1348="NÓMINA ENERO"),1,AND(I1348="PC",M1348="NÓMINA FEBRERO"),2,AND(I1348="PC",M1348="NÓMINA MARZO"),3,AND(I1348="PC",M1348="NÓMINA ABRIL"),4,AND(I1348="PC",M1348="NÓMINA MAYO"),5,AND(I1348="PC",M1348="NÓMINA JUNIO"),6,AND(I1348="PC",M1348="NÓMINA JULIO"),7,AND(I1348="PC",M1348="NÓMINA AGOSTO"),8,AND(I1348="PC",M1348="NÓMINA SEPTIEMBRE"),9,AND(I1348="PC",M1348="NÓMINA OCTUBRE"),10,AND(I1348="PC",M1348="NÓMINA NOVIEMBRE"),11,AND(I1348="PC",M1348="NÓMINA DICIEMBRE"),12,I1348="VCF"," ",I1348="VSF"," ",I1348="SUB"," ",I1348="ADQBYS"," ",I1348="CONV"," ")</f>
        <v>#N/A</v>
      </c>
      <c r="O1348" s="50"/>
      <c r="P1348" s="51"/>
      <c r="Q1348" s="51" t="n">
        <f aca="false">ROUND((O1348*P1348)*0.15,2)</f>
        <v>0</v>
      </c>
      <c r="R1348" s="52" t="e">
        <f aca="false">_xlfn.IFS(I1348="PE","NO RELLENAR",I1348="PC","NO RELLENAR",I1348="SUB","NO RELLENAR",I1348="ADQBYS","NO RELLENAR",I1348="CONV","NO RELLENAR",I1348="VSF","RELLENAR",I1348="VCF","RELLENAR")</f>
        <v>#N/A</v>
      </c>
      <c r="S1348" s="53"/>
      <c r="T1348" s="53"/>
      <c r="U1348" s="54"/>
      <c r="V1348" s="55"/>
      <c r="W1348" s="54"/>
      <c r="X1348" s="55"/>
      <c r="Y1348" s="51"/>
      <c r="Z1348" s="51"/>
      <c r="AA1348" s="51"/>
      <c r="AB1348" s="51"/>
      <c r="AC1348" s="51"/>
      <c r="AD1348" s="51"/>
      <c r="AE1348" s="51"/>
      <c r="AF1348" s="51"/>
      <c r="AG1348" s="51"/>
      <c r="AH1348" s="51"/>
      <c r="AI1348" s="51"/>
      <c r="AJ1348" s="51"/>
      <c r="AK1348" s="51"/>
      <c r="AL1348" s="51"/>
      <c r="AM1348" s="54"/>
      <c r="AN1348" s="51"/>
      <c r="AO1348" s="54"/>
      <c r="AP1348" s="51"/>
      <c r="AQ1348" s="54"/>
      <c r="AR1348" s="51"/>
      <c r="AS1348" s="53" t="n">
        <v>0</v>
      </c>
      <c r="AT1348" s="53" t="n">
        <v>0</v>
      </c>
      <c r="AU1348" s="53" t="e">
        <f aca="false">_xlfn.IFS(I1348="PE",0,I1348="PC",0,I1348="VCF",ROUND(AS1348*AV1348,2),I1348="VSF",ROUND(AS1348*AV1348,2),I1348="SUB",ROUND(AS1348*AV1348,2),I1348="ADQBYS",ROUND(AS1348*AV1348,2),I1348="CONV",ROUND(AS1348*AV1348,2))</f>
        <v>#N/A</v>
      </c>
      <c r="AV1348" s="56"/>
      <c r="AW1348" s="57" t="e">
        <f aca="false">_xlfn.IFS(I1348="PE",ROUND((O1348*P1348)+Q1348,2),I1348="PC",ROUND((O1348*P1348)+Q1348,2),AND(I1348="VCF",BA1348="SI"),AS1348+AU1348,AND(I1348="VCF",BA1348="NO"),AS1348,AND(I1348="VSF",BA1348="SI"),AS1348+AU1348+Y1348+Z1348,AND(I1348="VSF",BA1348="NO"),AS1348+Y1348+Z1348,AND(I1348="SUB",BA1348="SI"),AS1348+AU1348,AND(I1348="SUB",BA1348="NO"),AS1348,AND(I1348="ADQBYS",BA1348="SI"),AS1348+AU1348,AND(I1348="ADQBYS",BA1348="NO"),AS1348,AND(I1348="CONV",BA1348="SI"),AS1348+AU1348,AND(I1348="CONV",BA1348="NO"),AS1348)</f>
        <v>#N/A</v>
      </c>
      <c r="AX1348" s="53"/>
      <c r="AY1348" s="58"/>
      <c r="AZ1348" s="51"/>
      <c r="BA1348" s="59"/>
    </row>
    <row r="1349" customFormat="false" ht="18.6" hidden="false" customHeight="true" outlineLevel="0" collapsed="false">
      <c r="A1349" s="43"/>
      <c r="B1349" s="44"/>
      <c r="C1349" s="44"/>
      <c r="D1349" s="44"/>
      <c r="E1349" s="44"/>
      <c r="F1349" s="44"/>
      <c r="G1349" s="44"/>
      <c r="H1349" s="45"/>
      <c r="I1349" s="44"/>
      <c r="J1349" s="44"/>
      <c r="K1349" s="44"/>
      <c r="L1349" s="47"/>
      <c r="M1349" s="47"/>
      <c r="N1349" s="49" t="e">
        <f aca="false">_xlfn.IFS(AND(I1349="PE",M1349="NÓMINA ENERO"),1,AND(I1349="PE",M1349="NÓMINA FEBRERO"),2,AND(I1349="PE",M1349="NÓMINA MARZO"),3,AND(I1349="PE",M1349="NÓMINA ABRIL"),4,AND(I1349="PE",M1349="NÓMINA MAYO"),5,AND(I1349="PE",M1349="NÓMINA JUNIO"),6,AND(I1349="PE",M1349="NÓMINA JULIO"),7,AND(I1349="PE",M1349="NÓMINA AGOSTO"),8,AND(I1349="PE",M1349="NÓMINA SEPTIEMBRE"),9,AND(I1349="PE",M1349="NÓMINA OCTUBRE"),10,AND(I1349="PE",M1349="NÓMINA NOVIEMBRE"),11,AND(I1349="PE",M1349="NÓMINA DICIEMBRE"),12,AND(I1349="PC",M1349="NÓMINA ENERO"),1,AND(I1349="PC",M1349="NÓMINA FEBRERO"),2,AND(I1349="PC",M1349="NÓMINA MARZO"),3,AND(I1349="PC",M1349="NÓMINA ABRIL"),4,AND(I1349="PC",M1349="NÓMINA MAYO"),5,AND(I1349="PC",M1349="NÓMINA JUNIO"),6,AND(I1349="PC",M1349="NÓMINA JULIO"),7,AND(I1349="PC",M1349="NÓMINA AGOSTO"),8,AND(I1349="PC",M1349="NÓMINA SEPTIEMBRE"),9,AND(I1349="PC",M1349="NÓMINA OCTUBRE"),10,AND(I1349="PC",M1349="NÓMINA NOVIEMBRE"),11,AND(I1349="PC",M1349="NÓMINA DICIEMBRE"),12,I1349="VCF"," ",I1349="VSF"," ",I1349="SUB"," ",I1349="ADQBYS"," ",I1349="CONV"," ")</f>
        <v>#N/A</v>
      </c>
      <c r="O1349" s="50"/>
      <c r="P1349" s="51"/>
      <c r="Q1349" s="51" t="n">
        <f aca="false">ROUND((O1349*P1349)*0.15,2)</f>
        <v>0</v>
      </c>
      <c r="R1349" s="52" t="e">
        <f aca="false">_xlfn.IFS(I1349="PE","NO RELLENAR",I1349="PC","NO RELLENAR",I1349="SUB","NO RELLENAR",I1349="ADQBYS","NO RELLENAR",I1349="CONV","NO RELLENAR",I1349="VSF","RELLENAR",I1349="VCF","RELLENAR")</f>
        <v>#N/A</v>
      </c>
      <c r="S1349" s="53"/>
      <c r="T1349" s="53"/>
      <c r="U1349" s="54"/>
      <c r="V1349" s="55"/>
      <c r="W1349" s="54"/>
      <c r="X1349" s="55"/>
      <c r="Y1349" s="51"/>
      <c r="Z1349" s="51"/>
      <c r="AA1349" s="51"/>
      <c r="AB1349" s="51"/>
      <c r="AC1349" s="51"/>
      <c r="AD1349" s="51"/>
      <c r="AE1349" s="51"/>
      <c r="AF1349" s="51"/>
      <c r="AG1349" s="51"/>
      <c r="AH1349" s="51"/>
      <c r="AI1349" s="51"/>
      <c r="AJ1349" s="51"/>
      <c r="AK1349" s="51"/>
      <c r="AL1349" s="51"/>
      <c r="AM1349" s="54"/>
      <c r="AN1349" s="51"/>
      <c r="AO1349" s="54"/>
      <c r="AP1349" s="51"/>
      <c r="AQ1349" s="54"/>
      <c r="AR1349" s="51"/>
      <c r="AS1349" s="53" t="n">
        <v>0</v>
      </c>
      <c r="AT1349" s="53" t="n">
        <v>0</v>
      </c>
      <c r="AU1349" s="53" t="e">
        <f aca="false">_xlfn.IFS(I1349="PE",0,I1349="PC",0,I1349="VCF",ROUND(AS1349*AV1349,2),I1349="VSF",ROUND(AS1349*AV1349,2),I1349="SUB",ROUND(AS1349*AV1349,2),I1349="ADQBYS",ROUND(AS1349*AV1349,2),I1349="CONV",ROUND(AS1349*AV1349,2))</f>
        <v>#N/A</v>
      </c>
      <c r="AV1349" s="56"/>
      <c r="AW1349" s="57" t="e">
        <f aca="false">_xlfn.IFS(I1349="PE",ROUND((O1349*P1349)+Q1349,2),I1349="PC",ROUND((O1349*P1349)+Q1349,2),AND(I1349="VCF",BA1349="SI"),AS1349+AU1349,AND(I1349="VCF",BA1349="NO"),AS1349,AND(I1349="VSF",BA1349="SI"),AS1349+AU1349+Y1349+Z1349,AND(I1349="VSF",BA1349="NO"),AS1349+Y1349+Z1349,AND(I1349="SUB",BA1349="SI"),AS1349+AU1349,AND(I1349="SUB",BA1349="NO"),AS1349,AND(I1349="ADQBYS",BA1349="SI"),AS1349+AU1349,AND(I1349="ADQBYS",BA1349="NO"),AS1349,AND(I1349="CONV",BA1349="SI"),AS1349+AU1349,AND(I1349="CONV",BA1349="NO"),AS1349)</f>
        <v>#N/A</v>
      </c>
      <c r="AX1349" s="53"/>
      <c r="AY1349" s="58"/>
      <c r="AZ1349" s="51"/>
      <c r="BA1349" s="59"/>
    </row>
    <row r="1350" customFormat="false" ht="18.6" hidden="false" customHeight="true" outlineLevel="0" collapsed="false">
      <c r="A1350" s="43"/>
      <c r="B1350" s="44"/>
      <c r="C1350" s="44"/>
      <c r="D1350" s="44"/>
      <c r="E1350" s="44"/>
      <c r="F1350" s="44"/>
      <c r="G1350" s="44"/>
      <c r="H1350" s="45"/>
      <c r="I1350" s="44"/>
      <c r="J1350" s="44"/>
      <c r="K1350" s="44"/>
      <c r="L1350" s="47"/>
      <c r="M1350" s="47"/>
      <c r="N1350" s="49" t="e">
        <f aca="false">_xlfn.IFS(AND(I1350="PE",M1350="NÓMINA ENERO"),1,AND(I1350="PE",M1350="NÓMINA FEBRERO"),2,AND(I1350="PE",M1350="NÓMINA MARZO"),3,AND(I1350="PE",M1350="NÓMINA ABRIL"),4,AND(I1350="PE",M1350="NÓMINA MAYO"),5,AND(I1350="PE",M1350="NÓMINA JUNIO"),6,AND(I1350="PE",M1350="NÓMINA JULIO"),7,AND(I1350="PE",M1350="NÓMINA AGOSTO"),8,AND(I1350="PE",M1350="NÓMINA SEPTIEMBRE"),9,AND(I1350="PE",M1350="NÓMINA OCTUBRE"),10,AND(I1350="PE",M1350="NÓMINA NOVIEMBRE"),11,AND(I1350="PE",M1350="NÓMINA DICIEMBRE"),12,AND(I1350="PC",M1350="NÓMINA ENERO"),1,AND(I1350="PC",M1350="NÓMINA FEBRERO"),2,AND(I1350="PC",M1350="NÓMINA MARZO"),3,AND(I1350="PC",M1350="NÓMINA ABRIL"),4,AND(I1350="PC",M1350="NÓMINA MAYO"),5,AND(I1350="PC",M1350="NÓMINA JUNIO"),6,AND(I1350="PC",M1350="NÓMINA JULIO"),7,AND(I1350="PC",M1350="NÓMINA AGOSTO"),8,AND(I1350="PC",M1350="NÓMINA SEPTIEMBRE"),9,AND(I1350="PC",M1350="NÓMINA OCTUBRE"),10,AND(I1350="PC",M1350="NÓMINA NOVIEMBRE"),11,AND(I1350="PC",M1350="NÓMINA DICIEMBRE"),12,I1350="VCF"," ",I1350="VSF"," ",I1350="SUB"," ",I1350="ADQBYS"," ",I1350="CONV"," ")</f>
        <v>#N/A</v>
      </c>
      <c r="O1350" s="50"/>
      <c r="P1350" s="51"/>
      <c r="Q1350" s="51" t="n">
        <f aca="false">ROUND((O1350*P1350)*0.15,2)</f>
        <v>0</v>
      </c>
      <c r="R1350" s="52" t="e">
        <f aca="false">_xlfn.IFS(I1350="PE","NO RELLENAR",I1350="PC","NO RELLENAR",I1350="SUB","NO RELLENAR",I1350="ADQBYS","NO RELLENAR",I1350="CONV","NO RELLENAR",I1350="VSF","RELLENAR",I1350="VCF","RELLENAR")</f>
        <v>#N/A</v>
      </c>
      <c r="S1350" s="53"/>
      <c r="T1350" s="53"/>
      <c r="U1350" s="54"/>
      <c r="V1350" s="55"/>
      <c r="W1350" s="54"/>
      <c r="X1350" s="55"/>
      <c r="Y1350" s="51"/>
      <c r="Z1350" s="51"/>
      <c r="AA1350" s="51"/>
      <c r="AB1350" s="51"/>
      <c r="AC1350" s="51"/>
      <c r="AD1350" s="51"/>
      <c r="AE1350" s="51"/>
      <c r="AF1350" s="51"/>
      <c r="AG1350" s="51"/>
      <c r="AH1350" s="51"/>
      <c r="AI1350" s="51"/>
      <c r="AJ1350" s="51"/>
      <c r="AK1350" s="51"/>
      <c r="AL1350" s="51"/>
      <c r="AM1350" s="54"/>
      <c r="AN1350" s="51"/>
      <c r="AO1350" s="54"/>
      <c r="AP1350" s="51"/>
      <c r="AQ1350" s="54"/>
      <c r="AR1350" s="51"/>
      <c r="AS1350" s="53" t="n">
        <v>0</v>
      </c>
      <c r="AT1350" s="53" t="n">
        <v>0</v>
      </c>
      <c r="AU1350" s="53" t="e">
        <f aca="false">_xlfn.IFS(I1350="PE",0,I1350="PC",0,I1350="VCF",ROUND(AS1350*AV1350,2),I1350="VSF",ROUND(AS1350*AV1350,2),I1350="SUB",ROUND(AS1350*AV1350,2),I1350="ADQBYS",ROUND(AS1350*AV1350,2),I1350="CONV",ROUND(AS1350*AV1350,2))</f>
        <v>#N/A</v>
      </c>
      <c r="AV1350" s="56"/>
      <c r="AW1350" s="57" t="e">
        <f aca="false">_xlfn.IFS(I1350="PE",ROUND((O1350*P1350)+Q1350,2),I1350="PC",ROUND((O1350*P1350)+Q1350,2),AND(I1350="VCF",BA1350="SI"),AS1350+AU1350,AND(I1350="VCF",BA1350="NO"),AS1350,AND(I1350="VSF",BA1350="SI"),AS1350+AU1350+Y1350+Z1350,AND(I1350="VSF",BA1350="NO"),AS1350+Y1350+Z1350,AND(I1350="SUB",BA1350="SI"),AS1350+AU1350,AND(I1350="SUB",BA1350="NO"),AS1350,AND(I1350="ADQBYS",BA1350="SI"),AS1350+AU1350,AND(I1350="ADQBYS",BA1350="NO"),AS1350,AND(I1350="CONV",BA1350="SI"),AS1350+AU1350,AND(I1350="CONV",BA1350="NO"),AS1350)</f>
        <v>#N/A</v>
      </c>
      <c r="AX1350" s="53"/>
      <c r="AY1350" s="58"/>
      <c r="AZ1350" s="51"/>
      <c r="BA1350" s="59"/>
    </row>
    <row r="1351" customFormat="false" ht="18.6" hidden="false" customHeight="true" outlineLevel="0" collapsed="false">
      <c r="A1351" s="43"/>
      <c r="B1351" s="44"/>
      <c r="C1351" s="44"/>
      <c r="D1351" s="44"/>
      <c r="E1351" s="44"/>
      <c r="F1351" s="44"/>
      <c r="G1351" s="44"/>
      <c r="H1351" s="45"/>
      <c r="I1351" s="44"/>
      <c r="J1351" s="44"/>
      <c r="K1351" s="44"/>
      <c r="L1351" s="47"/>
      <c r="M1351" s="47"/>
      <c r="N1351" s="49" t="e">
        <f aca="false">_xlfn.IFS(AND(I1351="PE",M1351="NÓMINA ENERO"),1,AND(I1351="PE",M1351="NÓMINA FEBRERO"),2,AND(I1351="PE",M1351="NÓMINA MARZO"),3,AND(I1351="PE",M1351="NÓMINA ABRIL"),4,AND(I1351="PE",M1351="NÓMINA MAYO"),5,AND(I1351="PE",M1351="NÓMINA JUNIO"),6,AND(I1351="PE",M1351="NÓMINA JULIO"),7,AND(I1351="PE",M1351="NÓMINA AGOSTO"),8,AND(I1351="PE",M1351="NÓMINA SEPTIEMBRE"),9,AND(I1351="PE",M1351="NÓMINA OCTUBRE"),10,AND(I1351="PE",M1351="NÓMINA NOVIEMBRE"),11,AND(I1351="PE",M1351="NÓMINA DICIEMBRE"),12,AND(I1351="PC",M1351="NÓMINA ENERO"),1,AND(I1351="PC",M1351="NÓMINA FEBRERO"),2,AND(I1351="PC",M1351="NÓMINA MARZO"),3,AND(I1351="PC",M1351="NÓMINA ABRIL"),4,AND(I1351="PC",M1351="NÓMINA MAYO"),5,AND(I1351="PC",M1351="NÓMINA JUNIO"),6,AND(I1351="PC",M1351="NÓMINA JULIO"),7,AND(I1351="PC",M1351="NÓMINA AGOSTO"),8,AND(I1351="PC",M1351="NÓMINA SEPTIEMBRE"),9,AND(I1351="PC",M1351="NÓMINA OCTUBRE"),10,AND(I1351="PC",M1351="NÓMINA NOVIEMBRE"),11,AND(I1351="PC",M1351="NÓMINA DICIEMBRE"),12,I1351="VCF"," ",I1351="VSF"," ",I1351="SUB"," ",I1351="ADQBYS"," ",I1351="CONV"," ")</f>
        <v>#N/A</v>
      </c>
      <c r="O1351" s="50"/>
      <c r="P1351" s="51"/>
      <c r="Q1351" s="51" t="n">
        <f aca="false">ROUND((O1351*P1351)*0.15,2)</f>
        <v>0</v>
      </c>
      <c r="R1351" s="52" t="e">
        <f aca="false">_xlfn.IFS(I1351="PE","NO RELLENAR",I1351="PC","NO RELLENAR",I1351="SUB","NO RELLENAR",I1351="ADQBYS","NO RELLENAR",I1351="CONV","NO RELLENAR",I1351="VSF","RELLENAR",I1351="VCF","RELLENAR")</f>
        <v>#N/A</v>
      </c>
      <c r="S1351" s="53"/>
      <c r="T1351" s="53"/>
      <c r="U1351" s="54"/>
      <c r="V1351" s="55"/>
      <c r="W1351" s="54"/>
      <c r="X1351" s="55"/>
      <c r="Y1351" s="51"/>
      <c r="Z1351" s="51"/>
      <c r="AA1351" s="51"/>
      <c r="AB1351" s="51"/>
      <c r="AC1351" s="51"/>
      <c r="AD1351" s="51"/>
      <c r="AE1351" s="51"/>
      <c r="AF1351" s="51"/>
      <c r="AG1351" s="51"/>
      <c r="AH1351" s="51"/>
      <c r="AI1351" s="51"/>
      <c r="AJ1351" s="51"/>
      <c r="AK1351" s="51"/>
      <c r="AL1351" s="51"/>
      <c r="AM1351" s="54"/>
      <c r="AN1351" s="51"/>
      <c r="AO1351" s="54"/>
      <c r="AP1351" s="51"/>
      <c r="AQ1351" s="54"/>
      <c r="AR1351" s="51"/>
      <c r="AS1351" s="53" t="n">
        <v>0</v>
      </c>
      <c r="AT1351" s="53" t="n">
        <v>0</v>
      </c>
      <c r="AU1351" s="53" t="e">
        <f aca="false">_xlfn.IFS(I1351="PE",0,I1351="PC",0,I1351="VCF",ROUND(AS1351*AV1351,2),I1351="VSF",ROUND(AS1351*AV1351,2),I1351="SUB",ROUND(AS1351*AV1351,2),I1351="ADQBYS",ROUND(AS1351*AV1351,2),I1351="CONV",ROUND(AS1351*AV1351,2))</f>
        <v>#N/A</v>
      </c>
      <c r="AV1351" s="56"/>
      <c r="AW1351" s="57" t="e">
        <f aca="false">_xlfn.IFS(I1351="PE",ROUND((O1351*P1351)+Q1351,2),I1351="PC",ROUND((O1351*P1351)+Q1351,2),AND(I1351="VCF",BA1351="SI"),AS1351+AU1351,AND(I1351="VCF",BA1351="NO"),AS1351,AND(I1351="VSF",BA1351="SI"),AS1351+AU1351+Y1351+Z1351,AND(I1351="VSF",BA1351="NO"),AS1351+Y1351+Z1351,AND(I1351="SUB",BA1351="SI"),AS1351+AU1351,AND(I1351="SUB",BA1351="NO"),AS1351,AND(I1351="ADQBYS",BA1351="SI"),AS1351+AU1351,AND(I1351="ADQBYS",BA1351="NO"),AS1351,AND(I1351="CONV",BA1351="SI"),AS1351+AU1351,AND(I1351="CONV",BA1351="NO"),AS1351)</f>
        <v>#N/A</v>
      </c>
      <c r="AX1351" s="53"/>
      <c r="AY1351" s="58"/>
      <c r="AZ1351" s="51"/>
      <c r="BA1351" s="59"/>
    </row>
    <row r="1352" customFormat="false" ht="18.6" hidden="false" customHeight="true" outlineLevel="0" collapsed="false">
      <c r="A1352" s="43"/>
      <c r="B1352" s="44"/>
      <c r="C1352" s="44"/>
      <c r="D1352" s="44"/>
      <c r="E1352" s="44"/>
      <c r="F1352" s="44"/>
      <c r="G1352" s="44"/>
      <c r="H1352" s="45"/>
      <c r="I1352" s="44"/>
      <c r="J1352" s="44"/>
      <c r="K1352" s="44"/>
      <c r="L1352" s="47"/>
      <c r="M1352" s="47"/>
      <c r="N1352" s="49" t="e">
        <f aca="false">_xlfn.IFS(AND(I1352="PE",M1352="NÓMINA ENERO"),1,AND(I1352="PE",M1352="NÓMINA FEBRERO"),2,AND(I1352="PE",M1352="NÓMINA MARZO"),3,AND(I1352="PE",M1352="NÓMINA ABRIL"),4,AND(I1352="PE",M1352="NÓMINA MAYO"),5,AND(I1352="PE",M1352="NÓMINA JUNIO"),6,AND(I1352="PE",M1352="NÓMINA JULIO"),7,AND(I1352="PE",M1352="NÓMINA AGOSTO"),8,AND(I1352="PE",M1352="NÓMINA SEPTIEMBRE"),9,AND(I1352="PE",M1352="NÓMINA OCTUBRE"),10,AND(I1352="PE",M1352="NÓMINA NOVIEMBRE"),11,AND(I1352="PE",M1352="NÓMINA DICIEMBRE"),12,AND(I1352="PC",M1352="NÓMINA ENERO"),1,AND(I1352="PC",M1352="NÓMINA FEBRERO"),2,AND(I1352="PC",M1352="NÓMINA MARZO"),3,AND(I1352="PC",M1352="NÓMINA ABRIL"),4,AND(I1352="PC",M1352="NÓMINA MAYO"),5,AND(I1352="PC",M1352="NÓMINA JUNIO"),6,AND(I1352="PC",M1352="NÓMINA JULIO"),7,AND(I1352="PC",M1352="NÓMINA AGOSTO"),8,AND(I1352="PC",M1352="NÓMINA SEPTIEMBRE"),9,AND(I1352="PC",M1352="NÓMINA OCTUBRE"),10,AND(I1352="PC",M1352="NÓMINA NOVIEMBRE"),11,AND(I1352="PC",M1352="NÓMINA DICIEMBRE"),12,I1352="VCF"," ",I1352="VSF"," ",I1352="SUB"," ",I1352="ADQBYS"," ",I1352="CONV"," ")</f>
        <v>#N/A</v>
      </c>
      <c r="O1352" s="50"/>
      <c r="P1352" s="51"/>
      <c r="Q1352" s="51" t="n">
        <f aca="false">ROUND((O1352*P1352)*0.15,2)</f>
        <v>0</v>
      </c>
      <c r="R1352" s="52" t="e">
        <f aca="false">_xlfn.IFS(I1352="PE","NO RELLENAR",I1352="PC","NO RELLENAR",I1352="SUB","NO RELLENAR",I1352="ADQBYS","NO RELLENAR",I1352="CONV","NO RELLENAR",I1352="VSF","RELLENAR",I1352="VCF","RELLENAR")</f>
        <v>#N/A</v>
      </c>
      <c r="S1352" s="53"/>
      <c r="T1352" s="53"/>
      <c r="U1352" s="54"/>
      <c r="V1352" s="55"/>
      <c r="W1352" s="54"/>
      <c r="X1352" s="55"/>
      <c r="Y1352" s="51"/>
      <c r="Z1352" s="51"/>
      <c r="AA1352" s="51"/>
      <c r="AB1352" s="51"/>
      <c r="AC1352" s="51"/>
      <c r="AD1352" s="51"/>
      <c r="AE1352" s="51"/>
      <c r="AF1352" s="51"/>
      <c r="AG1352" s="51"/>
      <c r="AH1352" s="51"/>
      <c r="AI1352" s="51"/>
      <c r="AJ1352" s="51"/>
      <c r="AK1352" s="51"/>
      <c r="AL1352" s="51"/>
      <c r="AM1352" s="54"/>
      <c r="AN1352" s="51"/>
      <c r="AO1352" s="54"/>
      <c r="AP1352" s="51"/>
      <c r="AQ1352" s="54"/>
      <c r="AR1352" s="51"/>
      <c r="AS1352" s="53" t="n">
        <v>0</v>
      </c>
      <c r="AT1352" s="53" t="n">
        <v>0</v>
      </c>
      <c r="AU1352" s="53" t="e">
        <f aca="false">_xlfn.IFS(I1352="PE",0,I1352="PC",0,I1352="VCF",ROUND(AS1352*AV1352,2),I1352="VSF",ROUND(AS1352*AV1352,2),I1352="SUB",ROUND(AS1352*AV1352,2),I1352="ADQBYS",ROUND(AS1352*AV1352,2),I1352="CONV",ROUND(AS1352*AV1352,2))</f>
        <v>#N/A</v>
      </c>
      <c r="AV1352" s="56"/>
      <c r="AW1352" s="57" t="e">
        <f aca="false">_xlfn.IFS(I1352="PE",ROUND((O1352*P1352)+Q1352,2),I1352="PC",ROUND((O1352*P1352)+Q1352,2),AND(I1352="VCF",BA1352="SI"),AS1352+AU1352,AND(I1352="VCF",BA1352="NO"),AS1352,AND(I1352="VSF",BA1352="SI"),AS1352+AU1352+Y1352+Z1352,AND(I1352="VSF",BA1352="NO"),AS1352+Y1352+Z1352,AND(I1352="SUB",BA1352="SI"),AS1352+AU1352,AND(I1352="SUB",BA1352="NO"),AS1352,AND(I1352="ADQBYS",BA1352="SI"),AS1352+AU1352,AND(I1352="ADQBYS",BA1352="NO"),AS1352,AND(I1352="CONV",BA1352="SI"),AS1352+AU1352,AND(I1352="CONV",BA1352="NO"),AS1352)</f>
        <v>#N/A</v>
      </c>
      <c r="AX1352" s="53"/>
      <c r="AY1352" s="58"/>
      <c r="AZ1352" s="51"/>
      <c r="BA1352" s="59"/>
    </row>
    <row r="1353" customFormat="false" ht="18.6" hidden="false" customHeight="true" outlineLevel="0" collapsed="false">
      <c r="A1353" s="43"/>
      <c r="B1353" s="44"/>
      <c r="C1353" s="44"/>
      <c r="D1353" s="44"/>
      <c r="E1353" s="44"/>
      <c r="F1353" s="44"/>
      <c r="G1353" s="44"/>
      <c r="H1353" s="45"/>
      <c r="I1353" s="44"/>
      <c r="J1353" s="44"/>
      <c r="K1353" s="44"/>
      <c r="L1353" s="47"/>
      <c r="M1353" s="47"/>
      <c r="N1353" s="49" t="e">
        <f aca="false">_xlfn.IFS(AND(I1353="PE",M1353="NÓMINA ENERO"),1,AND(I1353="PE",M1353="NÓMINA FEBRERO"),2,AND(I1353="PE",M1353="NÓMINA MARZO"),3,AND(I1353="PE",M1353="NÓMINA ABRIL"),4,AND(I1353="PE",M1353="NÓMINA MAYO"),5,AND(I1353="PE",M1353="NÓMINA JUNIO"),6,AND(I1353="PE",M1353="NÓMINA JULIO"),7,AND(I1353="PE",M1353="NÓMINA AGOSTO"),8,AND(I1353="PE",M1353="NÓMINA SEPTIEMBRE"),9,AND(I1353="PE",M1353="NÓMINA OCTUBRE"),10,AND(I1353="PE",M1353="NÓMINA NOVIEMBRE"),11,AND(I1353="PE",M1353="NÓMINA DICIEMBRE"),12,AND(I1353="PC",M1353="NÓMINA ENERO"),1,AND(I1353="PC",M1353="NÓMINA FEBRERO"),2,AND(I1353="PC",M1353="NÓMINA MARZO"),3,AND(I1353="PC",M1353="NÓMINA ABRIL"),4,AND(I1353="PC",M1353="NÓMINA MAYO"),5,AND(I1353="PC",M1353="NÓMINA JUNIO"),6,AND(I1353="PC",M1353="NÓMINA JULIO"),7,AND(I1353="PC",M1353="NÓMINA AGOSTO"),8,AND(I1353="PC",M1353="NÓMINA SEPTIEMBRE"),9,AND(I1353="PC",M1353="NÓMINA OCTUBRE"),10,AND(I1353="PC",M1353="NÓMINA NOVIEMBRE"),11,AND(I1353="PC",M1353="NÓMINA DICIEMBRE"),12,I1353="VCF"," ",I1353="VSF"," ",I1353="SUB"," ",I1353="ADQBYS"," ",I1353="CONV"," ")</f>
        <v>#N/A</v>
      </c>
      <c r="O1353" s="50"/>
      <c r="P1353" s="51"/>
      <c r="Q1353" s="51" t="n">
        <f aca="false">ROUND((O1353*P1353)*0.15,2)</f>
        <v>0</v>
      </c>
      <c r="R1353" s="52" t="e">
        <f aca="false">_xlfn.IFS(I1353="PE","NO RELLENAR",I1353="PC","NO RELLENAR",I1353="SUB","NO RELLENAR",I1353="ADQBYS","NO RELLENAR",I1353="CONV","NO RELLENAR",I1353="VSF","RELLENAR",I1353="VCF","RELLENAR")</f>
        <v>#N/A</v>
      </c>
      <c r="S1353" s="53"/>
      <c r="T1353" s="53"/>
      <c r="U1353" s="54"/>
      <c r="V1353" s="55"/>
      <c r="W1353" s="54"/>
      <c r="X1353" s="55"/>
      <c r="Y1353" s="51"/>
      <c r="Z1353" s="51"/>
      <c r="AA1353" s="51"/>
      <c r="AB1353" s="51"/>
      <c r="AC1353" s="51"/>
      <c r="AD1353" s="51"/>
      <c r="AE1353" s="51"/>
      <c r="AF1353" s="51"/>
      <c r="AG1353" s="51"/>
      <c r="AH1353" s="51"/>
      <c r="AI1353" s="51"/>
      <c r="AJ1353" s="51"/>
      <c r="AK1353" s="51"/>
      <c r="AL1353" s="51"/>
      <c r="AM1353" s="54"/>
      <c r="AN1353" s="51"/>
      <c r="AO1353" s="54"/>
      <c r="AP1353" s="51"/>
      <c r="AQ1353" s="54"/>
      <c r="AR1353" s="51"/>
      <c r="AS1353" s="53" t="n">
        <v>0</v>
      </c>
      <c r="AT1353" s="53" t="n">
        <v>0</v>
      </c>
      <c r="AU1353" s="53" t="e">
        <f aca="false">_xlfn.IFS(I1353="PE",0,I1353="PC",0,I1353="VCF",ROUND(AS1353*AV1353,2),I1353="VSF",ROUND(AS1353*AV1353,2),I1353="SUB",ROUND(AS1353*AV1353,2),I1353="ADQBYS",ROUND(AS1353*AV1353,2),I1353="CONV",ROUND(AS1353*AV1353,2))</f>
        <v>#N/A</v>
      </c>
      <c r="AV1353" s="56"/>
      <c r="AW1353" s="57" t="e">
        <f aca="false">_xlfn.IFS(I1353="PE",ROUND((O1353*P1353)+Q1353,2),I1353="PC",ROUND((O1353*P1353)+Q1353,2),AND(I1353="VCF",BA1353="SI"),AS1353+AU1353,AND(I1353="VCF",BA1353="NO"),AS1353,AND(I1353="VSF",BA1353="SI"),AS1353+AU1353+Y1353+Z1353,AND(I1353="VSF",BA1353="NO"),AS1353+Y1353+Z1353,AND(I1353="SUB",BA1353="SI"),AS1353+AU1353,AND(I1353="SUB",BA1353="NO"),AS1353,AND(I1353="ADQBYS",BA1353="SI"),AS1353+AU1353,AND(I1353="ADQBYS",BA1353="NO"),AS1353,AND(I1353="CONV",BA1353="SI"),AS1353+AU1353,AND(I1353="CONV",BA1353="NO"),AS1353)</f>
        <v>#N/A</v>
      </c>
      <c r="AX1353" s="53"/>
      <c r="AY1353" s="58"/>
      <c r="AZ1353" s="51"/>
      <c r="BA1353" s="59"/>
    </row>
    <row r="1354" customFormat="false" ht="18.6" hidden="false" customHeight="true" outlineLevel="0" collapsed="false">
      <c r="A1354" s="43"/>
      <c r="B1354" s="44"/>
      <c r="C1354" s="44"/>
      <c r="D1354" s="44"/>
      <c r="E1354" s="44"/>
      <c r="F1354" s="44"/>
      <c r="G1354" s="44"/>
      <c r="H1354" s="45"/>
      <c r="I1354" s="44"/>
      <c r="J1354" s="44"/>
      <c r="K1354" s="44"/>
      <c r="L1354" s="47"/>
      <c r="M1354" s="47"/>
      <c r="N1354" s="49" t="e">
        <f aca="false">_xlfn.IFS(AND(I1354="PE",M1354="NÓMINA ENERO"),1,AND(I1354="PE",M1354="NÓMINA FEBRERO"),2,AND(I1354="PE",M1354="NÓMINA MARZO"),3,AND(I1354="PE",M1354="NÓMINA ABRIL"),4,AND(I1354="PE",M1354="NÓMINA MAYO"),5,AND(I1354="PE",M1354="NÓMINA JUNIO"),6,AND(I1354="PE",M1354="NÓMINA JULIO"),7,AND(I1354="PE",M1354="NÓMINA AGOSTO"),8,AND(I1354="PE",M1354="NÓMINA SEPTIEMBRE"),9,AND(I1354="PE",M1354="NÓMINA OCTUBRE"),10,AND(I1354="PE",M1354="NÓMINA NOVIEMBRE"),11,AND(I1354="PE",M1354="NÓMINA DICIEMBRE"),12,AND(I1354="PC",M1354="NÓMINA ENERO"),1,AND(I1354="PC",M1354="NÓMINA FEBRERO"),2,AND(I1354="PC",M1354="NÓMINA MARZO"),3,AND(I1354="PC",M1354="NÓMINA ABRIL"),4,AND(I1354="PC",M1354="NÓMINA MAYO"),5,AND(I1354="PC",M1354="NÓMINA JUNIO"),6,AND(I1354="PC",M1354="NÓMINA JULIO"),7,AND(I1354="PC",M1354="NÓMINA AGOSTO"),8,AND(I1354="PC",M1354="NÓMINA SEPTIEMBRE"),9,AND(I1354="PC",M1354="NÓMINA OCTUBRE"),10,AND(I1354="PC",M1354="NÓMINA NOVIEMBRE"),11,AND(I1354="PC",M1354="NÓMINA DICIEMBRE"),12,I1354="VCF"," ",I1354="VSF"," ",I1354="SUB"," ",I1354="ADQBYS"," ",I1354="CONV"," ")</f>
        <v>#N/A</v>
      </c>
      <c r="O1354" s="50"/>
      <c r="P1354" s="51"/>
      <c r="Q1354" s="51" t="n">
        <f aca="false">ROUND((O1354*P1354)*0.15,2)</f>
        <v>0</v>
      </c>
      <c r="R1354" s="52" t="e">
        <f aca="false">_xlfn.IFS(I1354="PE","NO RELLENAR",I1354="PC","NO RELLENAR",I1354="SUB","NO RELLENAR",I1354="ADQBYS","NO RELLENAR",I1354="CONV","NO RELLENAR",I1354="VSF","RELLENAR",I1354="VCF","RELLENAR")</f>
        <v>#N/A</v>
      </c>
      <c r="S1354" s="53"/>
      <c r="T1354" s="53"/>
      <c r="U1354" s="54"/>
      <c r="V1354" s="55"/>
      <c r="W1354" s="54"/>
      <c r="X1354" s="55"/>
      <c r="Y1354" s="51"/>
      <c r="Z1354" s="51"/>
      <c r="AA1354" s="51"/>
      <c r="AB1354" s="51"/>
      <c r="AC1354" s="51"/>
      <c r="AD1354" s="51"/>
      <c r="AE1354" s="51"/>
      <c r="AF1354" s="51"/>
      <c r="AG1354" s="51"/>
      <c r="AH1354" s="51"/>
      <c r="AI1354" s="51"/>
      <c r="AJ1354" s="51"/>
      <c r="AK1354" s="51"/>
      <c r="AL1354" s="51"/>
      <c r="AM1354" s="54"/>
      <c r="AN1354" s="51"/>
      <c r="AO1354" s="54"/>
      <c r="AP1354" s="51"/>
      <c r="AQ1354" s="54"/>
      <c r="AR1354" s="51"/>
      <c r="AS1354" s="53" t="n">
        <v>0</v>
      </c>
      <c r="AT1354" s="53" t="n">
        <v>0</v>
      </c>
      <c r="AU1354" s="53" t="e">
        <f aca="false">_xlfn.IFS(I1354="PE",0,I1354="PC",0,I1354="VCF",ROUND(AS1354*AV1354,2),I1354="VSF",ROUND(AS1354*AV1354,2),I1354="SUB",ROUND(AS1354*AV1354,2),I1354="ADQBYS",ROUND(AS1354*AV1354,2),I1354="CONV",ROUND(AS1354*AV1354,2))</f>
        <v>#N/A</v>
      </c>
      <c r="AV1354" s="56"/>
      <c r="AW1354" s="57" t="e">
        <f aca="false">_xlfn.IFS(I1354="PE",ROUND((O1354*P1354)+Q1354,2),I1354="PC",ROUND((O1354*P1354)+Q1354,2),AND(I1354="VCF",BA1354="SI"),AS1354+AU1354,AND(I1354="VCF",BA1354="NO"),AS1354,AND(I1354="VSF",BA1354="SI"),AS1354+AU1354+Y1354+Z1354,AND(I1354="VSF",BA1354="NO"),AS1354+Y1354+Z1354,AND(I1354="SUB",BA1354="SI"),AS1354+AU1354,AND(I1354="SUB",BA1354="NO"),AS1354,AND(I1354="ADQBYS",BA1354="SI"),AS1354+AU1354,AND(I1354="ADQBYS",BA1354="NO"),AS1354,AND(I1354="CONV",BA1354="SI"),AS1354+AU1354,AND(I1354="CONV",BA1354="NO"),AS1354)</f>
        <v>#N/A</v>
      </c>
      <c r="AX1354" s="53"/>
      <c r="AY1354" s="58"/>
      <c r="AZ1354" s="51"/>
      <c r="BA1354" s="59"/>
    </row>
    <row r="1355" customFormat="false" ht="18.6" hidden="false" customHeight="true" outlineLevel="0" collapsed="false">
      <c r="A1355" s="43"/>
      <c r="B1355" s="44"/>
      <c r="C1355" s="44"/>
      <c r="D1355" s="44"/>
      <c r="E1355" s="44"/>
      <c r="F1355" s="44"/>
      <c r="G1355" s="44"/>
      <c r="H1355" s="45"/>
      <c r="I1355" s="44"/>
      <c r="J1355" s="44"/>
      <c r="K1355" s="44"/>
      <c r="L1355" s="47"/>
      <c r="M1355" s="47"/>
      <c r="N1355" s="49" t="e">
        <f aca="false">_xlfn.IFS(AND(I1355="PE",M1355="NÓMINA ENERO"),1,AND(I1355="PE",M1355="NÓMINA FEBRERO"),2,AND(I1355="PE",M1355="NÓMINA MARZO"),3,AND(I1355="PE",M1355="NÓMINA ABRIL"),4,AND(I1355="PE",M1355="NÓMINA MAYO"),5,AND(I1355="PE",M1355="NÓMINA JUNIO"),6,AND(I1355="PE",M1355="NÓMINA JULIO"),7,AND(I1355="PE",M1355="NÓMINA AGOSTO"),8,AND(I1355="PE",M1355="NÓMINA SEPTIEMBRE"),9,AND(I1355="PE",M1355="NÓMINA OCTUBRE"),10,AND(I1355="PE",M1355="NÓMINA NOVIEMBRE"),11,AND(I1355="PE",M1355="NÓMINA DICIEMBRE"),12,AND(I1355="PC",M1355="NÓMINA ENERO"),1,AND(I1355="PC",M1355="NÓMINA FEBRERO"),2,AND(I1355="PC",M1355="NÓMINA MARZO"),3,AND(I1355="PC",M1355="NÓMINA ABRIL"),4,AND(I1355="PC",M1355="NÓMINA MAYO"),5,AND(I1355="PC",M1355="NÓMINA JUNIO"),6,AND(I1355="PC",M1355="NÓMINA JULIO"),7,AND(I1355="PC",M1355="NÓMINA AGOSTO"),8,AND(I1355="PC",M1355="NÓMINA SEPTIEMBRE"),9,AND(I1355="PC",M1355="NÓMINA OCTUBRE"),10,AND(I1355="PC",M1355="NÓMINA NOVIEMBRE"),11,AND(I1355="PC",M1355="NÓMINA DICIEMBRE"),12,I1355="VCF"," ",I1355="VSF"," ",I1355="SUB"," ",I1355="ADQBYS"," ",I1355="CONV"," ")</f>
        <v>#N/A</v>
      </c>
      <c r="O1355" s="50"/>
      <c r="P1355" s="51"/>
      <c r="Q1355" s="51" t="n">
        <f aca="false">ROUND((O1355*P1355)*0.15,2)</f>
        <v>0</v>
      </c>
      <c r="R1355" s="52" t="e">
        <f aca="false">_xlfn.IFS(I1355="PE","NO RELLENAR",I1355="PC","NO RELLENAR",I1355="SUB","NO RELLENAR",I1355="ADQBYS","NO RELLENAR",I1355="CONV","NO RELLENAR",I1355="VSF","RELLENAR",I1355="VCF","RELLENAR")</f>
        <v>#N/A</v>
      </c>
      <c r="S1355" s="53"/>
      <c r="T1355" s="53"/>
      <c r="U1355" s="54"/>
      <c r="V1355" s="55"/>
      <c r="W1355" s="54"/>
      <c r="X1355" s="55"/>
      <c r="Y1355" s="51"/>
      <c r="Z1355" s="51"/>
      <c r="AA1355" s="51"/>
      <c r="AB1355" s="51"/>
      <c r="AC1355" s="51"/>
      <c r="AD1355" s="51"/>
      <c r="AE1355" s="51"/>
      <c r="AF1355" s="51"/>
      <c r="AG1355" s="51"/>
      <c r="AH1355" s="51"/>
      <c r="AI1355" s="51"/>
      <c r="AJ1355" s="51"/>
      <c r="AK1355" s="51"/>
      <c r="AL1355" s="51"/>
      <c r="AM1355" s="54"/>
      <c r="AN1355" s="51"/>
      <c r="AO1355" s="54"/>
      <c r="AP1355" s="51"/>
      <c r="AQ1355" s="54"/>
      <c r="AR1355" s="51"/>
      <c r="AS1355" s="53" t="n">
        <v>0</v>
      </c>
      <c r="AT1355" s="53" t="n">
        <v>0</v>
      </c>
      <c r="AU1355" s="53" t="e">
        <f aca="false">_xlfn.IFS(I1355="PE",0,I1355="PC",0,I1355="VCF",ROUND(AS1355*AV1355,2),I1355="VSF",ROUND(AS1355*AV1355,2),I1355="SUB",ROUND(AS1355*AV1355,2),I1355="ADQBYS",ROUND(AS1355*AV1355,2),I1355="CONV",ROUND(AS1355*AV1355,2))</f>
        <v>#N/A</v>
      </c>
      <c r="AV1355" s="56"/>
      <c r="AW1355" s="57" t="e">
        <f aca="false">_xlfn.IFS(I1355="PE",ROUND((O1355*P1355)+Q1355,2),I1355="PC",ROUND((O1355*P1355)+Q1355,2),AND(I1355="VCF",BA1355="SI"),AS1355+AU1355,AND(I1355="VCF",BA1355="NO"),AS1355,AND(I1355="VSF",BA1355="SI"),AS1355+AU1355+Y1355+Z1355,AND(I1355="VSF",BA1355="NO"),AS1355+Y1355+Z1355,AND(I1355="SUB",BA1355="SI"),AS1355+AU1355,AND(I1355="SUB",BA1355="NO"),AS1355,AND(I1355="ADQBYS",BA1355="SI"),AS1355+AU1355,AND(I1355="ADQBYS",BA1355="NO"),AS1355,AND(I1355="CONV",BA1355="SI"),AS1355+AU1355,AND(I1355="CONV",BA1355="NO"),AS1355)</f>
        <v>#N/A</v>
      </c>
      <c r="AX1355" s="53"/>
      <c r="AY1355" s="58"/>
      <c r="AZ1355" s="51"/>
      <c r="BA1355" s="59"/>
    </row>
    <row r="1356" customFormat="false" ht="18.6" hidden="false" customHeight="true" outlineLevel="0" collapsed="false">
      <c r="A1356" s="43"/>
      <c r="B1356" s="44"/>
      <c r="C1356" s="44"/>
      <c r="D1356" s="44"/>
      <c r="E1356" s="44"/>
      <c r="F1356" s="44"/>
      <c r="G1356" s="44"/>
      <c r="H1356" s="45"/>
      <c r="I1356" s="44"/>
      <c r="J1356" s="44"/>
      <c r="K1356" s="44"/>
      <c r="L1356" s="47"/>
      <c r="M1356" s="47"/>
      <c r="N1356" s="49" t="e">
        <f aca="false">_xlfn.IFS(AND(I1356="PE",M1356="NÓMINA ENERO"),1,AND(I1356="PE",M1356="NÓMINA FEBRERO"),2,AND(I1356="PE",M1356="NÓMINA MARZO"),3,AND(I1356="PE",M1356="NÓMINA ABRIL"),4,AND(I1356="PE",M1356="NÓMINA MAYO"),5,AND(I1356="PE",M1356="NÓMINA JUNIO"),6,AND(I1356="PE",M1356="NÓMINA JULIO"),7,AND(I1356="PE",M1356="NÓMINA AGOSTO"),8,AND(I1356="PE",M1356="NÓMINA SEPTIEMBRE"),9,AND(I1356="PE",M1356="NÓMINA OCTUBRE"),10,AND(I1356="PE",M1356="NÓMINA NOVIEMBRE"),11,AND(I1356="PE",M1356="NÓMINA DICIEMBRE"),12,AND(I1356="PC",M1356="NÓMINA ENERO"),1,AND(I1356="PC",M1356="NÓMINA FEBRERO"),2,AND(I1356="PC",M1356="NÓMINA MARZO"),3,AND(I1356="PC",M1356="NÓMINA ABRIL"),4,AND(I1356="PC",M1356="NÓMINA MAYO"),5,AND(I1356="PC",M1356="NÓMINA JUNIO"),6,AND(I1356="PC",M1356="NÓMINA JULIO"),7,AND(I1356="PC",M1356="NÓMINA AGOSTO"),8,AND(I1356="PC",M1356="NÓMINA SEPTIEMBRE"),9,AND(I1356="PC",M1356="NÓMINA OCTUBRE"),10,AND(I1356="PC",M1356="NÓMINA NOVIEMBRE"),11,AND(I1356="PC",M1356="NÓMINA DICIEMBRE"),12,I1356="VCF"," ",I1356="VSF"," ",I1356="SUB"," ",I1356="ADQBYS"," ",I1356="CONV"," ")</f>
        <v>#N/A</v>
      </c>
      <c r="O1356" s="50"/>
      <c r="P1356" s="51"/>
      <c r="Q1356" s="51" t="n">
        <f aca="false">ROUND((O1356*P1356)*0.15,2)</f>
        <v>0</v>
      </c>
      <c r="R1356" s="52" t="e">
        <f aca="false">_xlfn.IFS(I1356="PE","NO RELLENAR",I1356="PC","NO RELLENAR",I1356="SUB","NO RELLENAR",I1356="ADQBYS","NO RELLENAR",I1356="CONV","NO RELLENAR",I1356="VSF","RELLENAR",I1356="VCF","RELLENAR")</f>
        <v>#N/A</v>
      </c>
      <c r="S1356" s="53"/>
      <c r="T1356" s="53"/>
      <c r="U1356" s="54"/>
      <c r="V1356" s="55"/>
      <c r="W1356" s="54"/>
      <c r="X1356" s="55"/>
      <c r="Y1356" s="51"/>
      <c r="Z1356" s="51"/>
      <c r="AA1356" s="51"/>
      <c r="AB1356" s="51"/>
      <c r="AC1356" s="51"/>
      <c r="AD1356" s="51"/>
      <c r="AE1356" s="51"/>
      <c r="AF1356" s="51"/>
      <c r="AG1356" s="51"/>
      <c r="AH1356" s="51"/>
      <c r="AI1356" s="51"/>
      <c r="AJ1356" s="51"/>
      <c r="AK1356" s="51"/>
      <c r="AL1356" s="51"/>
      <c r="AM1356" s="54"/>
      <c r="AN1356" s="51"/>
      <c r="AO1356" s="54"/>
      <c r="AP1356" s="51"/>
      <c r="AQ1356" s="54"/>
      <c r="AR1356" s="51"/>
      <c r="AS1356" s="53" t="n">
        <v>0</v>
      </c>
      <c r="AT1356" s="53" t="n">
        <v>0</v>
      </c>
      <c r="AU1356" s="53" t="e">
        <f aca="false">_xlfn.IFS(I1356="PE",0,I1356="PC",0,I1356="VCF",ROUND(AS1356*AV1356,2),I1356="VSF",ROUND(AS1356*AV1356,2),I1356="SUB",ROUND(AS1356*AV1356,2),I1356="ADQBYS",ROUND(AS1356*AV1356,2),I1356="CONV",ROUND(AS1356*AV1356,2))</f>
        <v>#N/A</v>
      </c>
      <c r="AV1356" s="56"/>
      <c r="AW1356" s="57" t="e">
        <f aca="false">_xlfn.IFS(I1356="PE",ROUND((O1356*P1356)+Q1356,2),I1356="PC",ROUND((O1356*P1356)+Q1356,2),AND(I1356="VCF",BA1356="SI"),AS1356+AU1356,AND(I1356="VCF",BA1356="NO"),AS1356,AND(I1356="VSF",BA1356="SI"),AS1356+AU1356+Y1356+Z1356,AND(I1356="VSF",BA1356="NO"),AS1356+Y1356+Z1356,AND(I1356="SUB",BA1356="SI"),AS1356+AU1356,AND(I1356="SUB",BA1356="NO"),AS1356,AND(I1356="ADQBYS",BA1356="SI"),AS1356+AU1356,AND(I1356="ADQBYS",BA1356="NO"),AS1356,AND(I1356="CONV",BA1356="SI"),AS1356+AU1356,AND(I1356="CONV",BA1356="NO"),AS1356)</f>
        <v>#N/A</v>
      </c>
      <c r="AX1356" s="53"/>
      <c r="AY1356" s="58"/>
      <c r="AZ1356" s="51"/>
      <c r="BA1356" s="59"/>
    </row>
    <row r="1357" customFormat="false" ht="18.6" hidden="false" customHeight="true" outlineLevel="0" collapsed="false">
      <c r="A1357" s="43"/>
      <c r="B1357" s="44"/>
      <c r="C1357" s="44"/>
      <c r="D1357" s="44"/>
      <c r="E1357" s="44"/>
      <c r="F1357" s="44"/>
      <c r="G1357" s="44"/>
      <c r="H1357" s="45"/>
      <c r="I1357" s="44"/>
      <c r="J1357" s="44"/>
      <c r="K1357" s="44"/>
      <c r="L1357" s="47"/>
      <c r="M1357" s="47"/>
      <c r="N1357" s="49" t="e">
        <f aca="false">_xlfn.IFS(AND(I1357="PE",M1357="NÓMINA ENERO"),1,AND(I1357="PE",M1357="NÓMINA FEBRERO"),2,AND(I1357="PE",M1357="NÓMINA MARZO"),3,AND(I1357="PE",M1357="NÓMINA ABRIL"),4,AND(I1357="PE",M1357="NÓMINA MAYO"),5,AND(I1357="PE",M1357="NÓMINA JUNIO"),6,AND(I1357="PE",M1357="NÓMINA JULIO"),7,AND(I1357="PE",M1357="NÓMINA AGOSTO"),8,AND(I1357="PE",M1357="NÓMINA SEPTIEMBRE"),9,AND(I1357="PE",M1357="NÓMINA OCTUBRE"),10,AND(I1357="PE",M1357="NÓMINA NOVIEMBRE"),11,AND(I1357="PE",M1357="NÓMINA DICIEMBRE"),12,AND(I1357="PC",M1357="NÓMINA ENERO"),1,AND(I1357="PC",M1357="NÓMINA FEBRERO"),2,AND(I1357="PC",M1357="NÓMINA MARZO"),3,AND(I1357="PC",M1357="NÓMINA ABRIL"),4,AND(I1357="PC",M1357="NÓMINA MAYO"),5,AND(I1357="PC",M1357="NÓMINA JUNIO"),6,AND(I1357="PC",M1357="NÓMINA JULIO"),7,AND(I1357="PC",M1357="NÓMINA AGOSTO"),8,AND(I1357="PC",M1357="NÓMINA SEPTIEMBRE"),9,AND(I1357="PC",M1357="NÓMINA OCTUBRE"),10,AND(I1357="PC",M1357="NÓMINA NOVIEMBRE"),11,AND(I1357="PC",M1357="NÓMINA DICIEMBRE"),12,I1357="VCF"," ",I1357="VSF"," ",I1357="SUB"," ",I1357="ADQBYS"," ",I1357="CONV"," ")</f>
        <v>#N/A</v>
      </c>
      <c r="O1357" s="50"/>
      <c r="P1357" s="51"/>
      <c r="Q1357" s="51" t="n">
        <f aca="false">ROUND((O1357*P1357)*0.15,2)</f>
        <v>0</v>
      </c>
      <c r="R1357" s="52" t="e">
        <f aca="false">_xlfn.IFS(I1357="PE","NO RELLENAR",I1357="PC","NO RELLENAR",I1357="SUB","NO RELLENAR",I1357="ADQBYS","NO RELLENAR",I1357="CONV","NO RELLENAR",I1357="VSF","RELLENAR",I1357="VCF","RELLENAR")</f>
        <v>#N/A</v>
      </c>
      <c r="S1357" s="53"/>
      <c r="T1357" s="53"/>
      <c r="U1357" s="54"/>
      <c r="V1357" s="55"/>
      <c r="W1357" s="54"/>
      <c r="X1357" s="55"/>
      <c r="Y1357" s="51"/>
      <c r="Z1357" s="51"/>
      <c r="AA1357" s="51"/>
      <c r="AB1357" s="51"/>
      <c r="AC1357" s="51"/>
      <c r="AD1357" s="51"/>
      <c r="AE1357" s="51"/>
      <c r="AF1357" s="51"/>
      <c r="AG1357" s="51"/>
      <c r="AH1357" s="51"/>
      <c r="AI1357" s="51"/>
      <c r="AJ1357" s="51"/>
      <c r="AK1357" s="51"/>
      <c r="AL1357" s="51"/>
      <c r="AM1357" s="54"/>
      <c r="AN1357" s="51"/>
      <c r="AO1357" s="54"/>
      <c r="AP1357" s="51"/>
      <c r="AQ1357" s="54"/>
      <c r="AR1357" s="51"/>
      <c r="AS1357" s="53" t="n">
        <v>0</v>
      </c>
      <c r="AT1357" s="53" t="n">
        <v>0</v>
      </c>
      <c r="AU1357" s="53" t="e">
        <f aca="false">_xlfn.IFS(I1357="PE",0,I1357="PC",0,I1357="VCF",ROUND(AS1357*AV1357,2),I1357="VSF",ROUND(AS1357*AV1357,2),I1357="SUB",ROUND(AS1357*AV1357,2),I1357="ADQBYS",ROUND(AS1357*AV1357,2),I1357="CONV",ROUND(AS1357*AV1357,2))</f>
        <v>#N/A</v>
      </c>
      <c r="AV1357" s="56"/>
      <c r="AW1357" s="57" t="e">
        <f aca="false">_xlfn.IFS(I1357="PE",ROUND((O1357*P1357)+Q1357,2),I1357="PC",ROUND((O1357*P1357)+Q1357,2),AND(I1357="VCF",BA1357="SI"),AS1357+AU1357,AND(I1357="VCF",BA1357="NO"),AS1357,AND(I1357="VSF",BA1357="SI"),AS1357+AU1357+Y1357+Z1357,AND(I1357="VSF",BA1357="NO"),AS1357+Y1357+Z1357,AND(I1357="SUB",BA1357="SI"),AS1357+AU1357,AND(I1357="SUB",BA1357="NO"),AS1357,AND(I1357="ADQBYS",BA1357="SI"),AS1357+AU1357,AND(I1357="ADQBYS",BA1357="NO"),AS1357,AND(I1357="CONV",BA1357="SI"),AS1357+AU1357,AND(I1357="CONV",BA1357="NO"),AS1357)</f>
        <v>#N/A</v>
      </c>
      <c r="AX1357" s="53"/>
      <c r="AY1357" s="58"/>
      <c r="AZ1357" s="51"/>
      <c r="BA1357" s="59"/>
    </row>
    <row r="1358" customFormat="false" ht="18.6" hidden="false" customHeight="true" outlineLevel="0" collapsed="false">
      <c r="A1358" s="43"/>
      <c r="B1358" s="44"/>
      <c r="C1358" s="44"/>
      <c r="D1358" s="44"/>
      <c r="E1358" s="44"/>
      <c r="F1358" s="44"/>
      <c r="G1358" s="44"/>
      <c r="H1358" s="45"/>
      <c r="I1358" s="44"/>
      <c r="J1358" s="44"/>
      <c r="K1358" s="44"/>
      <c r="L1358" s="47"/>
      <c r="M1358" s="47"/>
      <c r="N1358" s="49" t="e">
        <f aca="false">_xlfn.IFS(AND(I1358="PE",M1358="NÓMINA ENERO"),1,AND(I1358="PE",M1358="NÓMINA FEBRERO"),2,AND(I1358="PE",M1358="NÓMINA MARZO"),3,AND(I1358="PE",M1358="NÓMINA ABRIL"),4,AND(I1358="PE",M1358="NÓMINA MAYO"),5,AND(I1358="PE",M1358="NÓMINA JUNIO"),6,AND(I1358="PE",M1358="NÓMINA JULIO"),7,AND(I1358="PE",M1358="NÓMINA AGOSTO"),8,AND(I1358="PE",M1358="NÓMINA SEPTIEMBRE"),9,AND(I1358="PE",M1358="NÓMINA OCTUBRE"),10,AND(I1358="PE",M1358="NÓMINA NOVIEMBRE"),11,AND(I1358="PE",M1358="NÓMINA DICIEMBRE"),12,AND(I1358="PC",M1358="NÓMINA ENERO"),1,AND(I1358="PC",M1358="NÓMINA FEBRERO"),2,AND(I1358="PC",M1358="NÓMINA MARZO"),3,AND(I1358="PC",M1358="NÓMINA ABRIL"),4,AND(I1358="PC",M1358="NÓMINA MAYO"),5,AND(I1358="PC",M1358="NÓMINA JUNIO"),6,AND(I1358="PC",M1358="NÓMINA JULIO"),7,AND(I1358="PC",M1358="NÓMINA AGOSTO"),8,AND(I1358="PC",M1358="NÓMINA SEPTIEMBRE"),9,AND(I1358="PC",M1358="NÓMINA OCTUBRE"),10,AND(I1358="PC",M1358="NÓMINA NOVIEMBRE"),11,AND(I1358="PC",M1358="NÓMINA DICIEMBRE"),12,I1358="VCF"," ",I1358="VSF"," ",I1358="SUB"," ",I1358="ADQBYS"," ",I1358="CONV"," ")</f>
        <v>#N/A</v>
      </c>
      <c r="O1358" s="50"/>
      <c r="P1358" s="51"/>
      <c r="Q1358" s="51" t="n">
        <f aca="false">ROUND((O1358*P1358)*0.15,2)</f>
        <v>0</v>
      </c>
      <c r="R1358" s="52" t="e">
        <f aca="false">_xlfn.IFS(I1358="PE","NO RELLENAR",I1358="PC","NO RELLENAR",I1358="SUB","NO RELLENAR",I1358="ADQBYS","NO RELLENAR",I1358="CONV","NO RELLENAR",I1358="VSF","RELLENAR",I1358="VCF","RELLENAR")</f>
        <v>#N/A</v>
      </c>
      <c r="S1358" s="53"/>
      <c r="T1358" s="53"/>
      <c r="U1358" s="54"/>
      <c r="V1358" s="55"/>
      <c r="W1358" s="54"/>
      <c r="X1358" s="55"/>
      <c r="Y1358" s="51"/>
      <c r="Z1358" s="51"/>
      <c r="AA1358" s="51"/>
      <c r="AB1358" s="51"/>
      <c r="AC1358" s="51"/>
      <c r="AD1358" s="51"/>
      <c r="AE1358" s="51"/>
      <c r="AF1358" s="51"/>
      <c r="AG1358" s="51"/>
      <c r="AH1358" s="51"/>
      <c r="AI1358" s="51"/>
      <c r="AJ1358" s="51"/>
      <c r="AK1358" s="51"/>
      <c r="AL1358" s="51"/>
      <c r="AM1358" s="54"/>
      <c r="AN1358" s="51"/>
      <c r="AO1358" s="54"/>
      <c r="AP1358" s="51"/>
      <c r="AQ1358" s="54"/>
      <c r="AR1358" s="51"/>
      <c r="AS1358" s="53" t="n">
        <v>0</v>
      </c>
      <c r="AT1358" s="53" t="n">
        <v>0</v>
      </c>
      <c r="AU1358" s="53" t="e">
        <f aca="false">_xlfn.IFS(I1358="PE",0,I1358="PC",0,I1358="VCF",ROUND(AS1358*AV1358,2),I1358="VSF",ROUND(AS1358*AV1358,2),I1358="SUB",ROUND(AS1358*AV1358,2),I1358="ADQBYS",ROUND(AS1358*AV1358,2),I1358="CONV",ROUND(AS1358*AV1358,2))</f>
        <v>#N/A</v>
      </c>
      <c r="AV1358" s="56"/>
      <c r="AW1358" s="57" t="e">
        <f aca="false">_xlfn.IFS(I1358="PE",ROUND((O1358*P1358)+Q1358,2),I1358="PC",ROUND((O1358*P1358)+Q1358,2),AND(I1358="VCF",BA1358="SI"),AS1358+AU1358,AND(I1358="VCF",BA1358="NO"),AS1358,AND(I1358="VSF",BA1358="SI"),AS1358+AU1358+Y1358+Z1358,AND(I1358="VSF",BA1358="NO"),AS1358+Y1358+Z1358,AND(I1358="SUB",BA1358="SI"),AS1358+AU1358,AND(I1358="SUB",BA1358="NO"),AS1358,AND(I1358="ADQBYS",BA1358="SI"),AS1358+AU1358,AND(I1358="ADQBYS",BA1358="NO"),AS1358,AND(I1358="CONV",BA1358="SI"),AS1358+AU1358,AND(I1358="CONV",BA1358="NO"),AS1358)</f>
        <v>#N/A</v>
      </c>
      <c r="AX1358" s="53"/>
      <c r="AY1358" s="58"/>
      <c r="AZ1358" s="51"/>
      <c r="BA1358" s="59"/>
    </row>
    <row r="1359" customFormat="false" ht="18.6" hidden="false" customHeight="true" outlineLevel="0" collapsed="false">
      <c r="A1359" s="43"/>
      <c r="B1359" s="44"/>
      <c r="C1359" s="44"/>
      <c r="D1359" s="44"/>
      <c r="E1359" s="44"/>
      <c r="F1359" s="44"/>
      <c r="G1359" s="44"/>
      <c r="H1359" s="45"/>
      <c r="I1359" s="44"/>
      <c r="J1359" s="44"/>
      <c r="K1359" s="44"/>
      <c r="L1359" s="47"/>
      <c r="M1359" s="47"/>
      <c r="N1359" s="49" t="e">
        <f aca="false">_xlfn.IFS(AND(I1359="PE",M1359="NÓMINA ENERO"),1,AND(I1359="PE",M1359="NÓMINA FEBRERO"),2,AND(I1359="PE",M1359="NÓMINA MARZO"),3,AND(I1359="PE",M1359="NÓMINA ABRIL"),4,AND(I1359="PE",M1359="NÓMINA MAYO"),5,AND(I1359="PE",M1359="NÓMINA JUNIO"),6,AND(I1359="PE",M1359="NÓMINA JULIO"),7,AND(I1359="PE",M1359="NÓMINA AGOSTO"),8,AND(I1359="PE",M1359="NÓMINA SEPTIEMBRE"),9,AND(I1359="PE",M1359="NÓMINA OCTUBRE"),10,AND(I1359="PE",M1359="NÓMINA NOVIEMBRE"),11,AND(I1359="PE",M1359="NÓMINA DICIEMBRE"),12,AND(I1359="PC",M1359="NÓMINA ENERO"),1,AND(I1359="PC",M1359="NÓMINA FEBRERO"),2,AND(I1359="PC",M1359="NÓMINA MARZO"),3,AND(I1359="PC",M1359="NÓMINA ABRIL"),4,AND(I1359="PC",M1359="NÓMINA MAYO"),5,AND(I1359="PC",M1359="NÓMINA JUNIO"),6,AND(I1359="PC",M1359="NÓMINA JULIO"),7,AND(I1359="PC",M1359="NÓMINA AGOSTO"),8,AND(I1359="PC",M1359="NÓMINA SEPTIEMBRE"),9,AND(I1359="PC",M1359="NÓMINA OCTUBRE"),10,AND(I1359="PC",M1359="NÓMINA NOVIEMBRE"),11,AND(I1359="PC",M1359="NÓMINA DICIEMBRE"),12,I1359="VCF"," ",I1359="VSF"," ",I1359="SUB"," ",I1359="ADQBYS"," ",I1359="CONV"," ")</f>
        <v>#N/A</v>
      </c>
      <c r="O1359" s="50"/>
      <c r="P1359" s="51"/>
      <c r="Q1359" s="51" t="n">
        <f aca="false">ROUND((O1359*P1359)*0.15,2)</f>
        <v>0</v>
      </c>
      <c r="R1359" s="52" t="e">
        <f aca="false">_xlfn.IFS(I1359="PE","NO RELLENAR",I1359="PC","NO RELLENAR",I1359="SUB","NO RELLENAR",I1359="ADQBYS","NO RELLENAR",I1359="CONV","NO RELLENAR",I1359="VSF","RELLENAR",I1359="VCF","RELLENAR")</f>
        <v>#N/A</v>
      </c>
      <c r="S1359" s="53"/>
      <c r="T1359" s="53"/>
      <c r="U1359" s="54"/>
      <c r="V1359" s="55"/>
      <c r="W1359" s="54"/>
      <c r="X1359" s="55"/>
      <c r="Y1359" s="51"/>
      <c r="Z1359" s="51"/>
      <c r="AA1359" s="51"/>
      <c r="AB1359" s="51"/>
      <c r="AC1359" s="51"/>
      <c r="AD1359" s="51"/>
      <c r="AE1359" s="51"/>
      <c r="AF1359" s="51"/>
      <c r="AG1359" s="51"/>
      <c r="AH1359" s="51"/>
      <c r="AI1359" s="51"/>
      <c r="AJ1359" s="51"/>
      <c r="AK1359" s="51"/>
      <c r="AL1359" s="51"/>
      <c r="AM1359" s="54"/>
      <c r="AN1359" s="51"/>
      <c r="AO1359" s="54"/>
      <c r="AP1359" s="51"/>
      <c r="AQ1359" s="54"/>
      <c r="AR1359" s="51"/>
      <c r="AS1359" s="53" t="n">
        <v>0</v>
      </c>
      <c r="AT1359" s="53" t="n">
        <v>0</v>
      </c>
      <c r="AU1359" s="53" t="e">
        <f aca="false">_xlfn.IFS(I1359="PE",0,I1359="PC",0,I1359="VCF",ROUND(AS1359*AV1359,2),I1359="VSF",ROUND(AS1359*AV1359,2),I1359="SUB",ROUND(AS1359*AV1359,2),I1359="ADQBYS",ROUND(AS1359*AV1359,2),I1359="CONV",ROUND(AS1359*AV1359,2))</f>
        <v>#N/A</v>
      </c>
      <c r="AV1359" s="56"/>
      <c r="AW1359" s="57" t="e">
        <f aca="false">_xlfn.IFS(I1359="PE",ROUND((O1359*P1359)+Q1359,2),I1359="PC",ROUND((O1359*P1359)+Q1359,2),AND(I1359="VCF",BA1359="SI"),AS1359+AU1359,AND(I1359="VCF",BA1359="NO"),AS1359,AND(I1359="VSF",BA1359="SI"),AS1359+AU1359+Y1359+Z1359,AND(I1359="VSF",BA1359="NO"),AS1359+Y1359+Z1359,AND(I1359="SUB",BA1359="SI"),AS1359+AU1359,AND(I1359="SUB",BA1359="NO"),AS1359,AND(I1359="ADQBYS",BA1359="SI"),AS1359+AU1359,AND(I1359="ADQBYS",BA1359="NO"),AS1359,AND(I1359="CONV",BA1359="SI"),AS1359+AU1359,AND(I1359="CONV",BA1359="NO"),AS1359)</f>
        <v>#N/A</v>
      </c>
      <c r="AX1359" s="53"/>
      <c r="AY1359" s="58"/>
      <c r="AZ1359" s="51"/>
      <c r="BA1359" s="59"/>
    </row>
    <row r="1360" customFormat="false" ht="18.6" hidden="false" customHeight="true" outlineLevel="0" collapsed="false">
      <c r="A1360" s="43"/>
      <c r="B1360" s="44"/>
      <c r="C1360" s="44"/>
      <c r="D1360" s="44"/>
      <c r="E1360" s="44"/>
      <c r="F1360" s="44"/>
      <c r="G1360" s="44"/>
      <c r="H1360" s="45"/>
      <c r="I1360" s="44"/>
      <c r="J1360" s="44"/>
      <c r="K1360" s="44"/>
      <c r="L1360" s="47"/>
      <c r="M1360" s="47"/>
      <c r="N1360" s="49" t="e">
        <f aca="false">_xlfn.IFS(AND(I1360="PE",M1360="NÓMINA ENERO"),1,AND(I1360="PE",M1360="NÓMINA FEBRERO"),2,AND(I1360="PE",M1360="NÓMINA MARZO"),3,AND(I1360="PE",M1360="NÓMINA ABRIL"),4,AND(I1360="PE",M1360="NÓMINA MAYO"),5,AND(I1360="PE",M1360="NÓMINA JUNIO"),6,AND(I1360="PE",M1360="NÓMINA JULIO"),7,AND(I1360="PE",M1360="NÓMINA AGOSTO"),8,AND(I1360="PE",M1360="NÓMINA SEPTIEMBRE"),9,AND(I1360="PE",M1360="NÓMINA OCTUBRE"),10,AND(I1360="PE",M1360="NÓMINA NOVIEMBRE"),11,AND(I1360="PE",M1360="NÓMINA DICIEMBRE"),12,AND(I1360="PC",M1360="NÓMINA ENERO"),1,AND(I1360="PC",M1360="NÓMINA FEBRERO"),2,AND(I1360="PC",M1360="NÓMINA MARZO"),3,AND(I1360="PC",M1360="NÓMINA ABRIL"),4,AND(I1360="PC",M1360="NÓMINA MAYO"),5,AND(I1360="PC",M1360="NÓMINA JUNIO"),6,AND(I1360="PC",M1360="NÓMINA JULIO"),7,AND(I1360="PC",M1360="NÓMINA AGOSTO"),8,AND(I1360="PC",M1360="NÓMINA SEPTIEMBRE"),9,AND(I1360="PC",M1360="NÓMINA OCTUBRE"),10,AND(I1360="PC",M1360="NÓMINA NOVIEMBRE"),11,AND(I1360="PC",M1360="NÓMINA DICIEMBRE"),12,I1360="VCF"," ",I1360="VSF"," ",I1360="SUB"," ",I1360="ADQBYS"," ",I1360="CONV"," ")</f>
        <v>#N/A</v>
      </c>
      <c r="O1360" s="50"/>
      <c r="P1360" s="51"/>
      <c r="Q1360" s="51" t="n">
        <f aca="false">ROUND((O1360*P1360)*0.15,2)</f>
        <v>0</v>
      </c>
      <c r="R1360" s="52" t="e">
        <f aca="false">_xlfn.IFS(I1360="PE","NO RELLENAR",I1360="PC","NO RELLENAR",I1360="SUB","NO RELLENAR",I1360="ADQBYS","NO RELLENAR",I1360="CONV","NO RELLENAR",I1360="VSF","RELLENAR",I1360="VCF","RELLENAR")</f>
        <v>#N/A</v>
      </c>
      <c r="S1360" s="53"/>
      <c r="T1360" s="53"/>
      <c r="U1360" s="54"/>
      <c r="V1360" s="55"/>
      <c r="W1360" s="54"/>
      <c r="X1360" s="55"/>
      <c r="Y1360" s="51"/>
      <c r="Z1360" s="51"/>
      <c r="AA1360" s="51"/>
      <c r="AB1360" s="51"/>
      <c r="AC1360" s="51"/>
      <c r="AD1360" s="51"/>
      <c r="AE1360" s="51"/>
      <c r="AF1360" s="51"/>
      <c r="AG1360" s="51"/>
      <c r="AH1360" s="51"/>
      <c r="AI1360" s="51"/>
      <c r="AJ1360" s="51"/>
      <c r="AK1360" s="51"/>
      <c r="AL1360" s="51"/>
      <c r="AM1360" s="54"/>
      <c r="AN1360" s="51"/>
      <c r="AO1360" s="54"/>
      <c r="AP1360" s="51"/>
      <c r="AQ1360" s="54"/>
      <c r="AR1360" s="51"/>
      <c r="AS1360" s="53" t="n">
        <v>0</v>
      </c>
      <c r="AT1360" s="53" t="n">
        <v>0</v>
      </c>
      <c r="AU1360" s="53" t="e">
        <f aca="false">_xlfn.IFS(I1360="PE",0,I1360="PC",0,I1360="VCF",ROUND(AS1360*AV1360,2),I1360="VSF",ROUND(AS1360*AV1360,2),I1360="SUB",ROUND(AS1360*AV1360,2),I1360="ADQBYS",ROUND(AS1360*AV1360,2),I1360="CONV",ROUND(AS1360*AV1360,2))</f>
        <v>#N/A</v>
      </c>
      <c r="AV1360" s="56"/>
      <c r="AW1360" s="57" t="e">
        <f aca="false">_xlfn.IFS(I1360="PE",ROUND((O1360*P1360)+Q1360,2),I1360="PC",ROUND((O1360*P1360)+Q1360,2),AND(I1360="VCF",BA1360="SI"),AS1360+AU1360,AND(I1360="VCF",BA1360="NO"),AS1360,AND(I1360="VSF",BA1360="SI"),AS1360+AU1360+Y1360+Z1360,AND(I1360="VSF",BA1360="NO"),AS1360+Y1360+Z1360,AND(I1360="SUB",BA1360="SI"),AS1360+AU1360,AND(I1360="SUB",BA1360="NO"),AS1360,AND(I1360="ADQBYS",BA1360="SI"),AS1360+AU1360,AND(I1360="ADQBYS",BA1360="NO"),AS1360,AND(I1360="CONV",BA1360="SI"),AS1360+AU1360,AND(I1360="CONV",BA1360="NO"),AS1360)</f>
        <v>#N/A</v>
      </c>
      <c r="AX1360" s="53"/>
      <c r="AY1360" s="58"/>
      <c r="AZ1360" s="51"/>
      <c r="BA1360" s="59"/>
    </row>
    <row r="1361" customFormat="false" ht="18.6" hidden="false" customHeight="true" outlineLevel="0" collapsed="false">
      <c r="A1361" s="43"/>
      <c r="B1361" s="44"/>
      <c r="C1361" s="44"/>
      <c r="D1361" s="44"/>
      <c r="E1361" s="44"/>
      <c r="F1361" s="44"/>
      <c r="G1361" s="44"/>
      <c r="H1361" s="45"/>
      <c r="I1361" s="44"/>
      <c r="J1361" s="44"/>
      <c r="K1361" s="44"/>
      <c r="L1361" s="47"/>
      <c r="M1361" s="47"/>
      <c r="N1361" s="49" t="e">
        <f aca="false">_xlfn.IFS(AND(I1361="PE",M1361="NÓMINA ENERO"),1,AND(I1361="PE",M1361="NÓMINA FEBRERO"),2,AND(I1361="PE",M1361="NÓMINA MARZO"),3,AND(I1361="PE",M1361="NÓMINA ABRIL"),4,AND(I1361="PE",M1361="NÓMINA MAYO"),5,AND(I1361="PE",M1361="NÓMINA JUNIO"),6,AND(I1361="PE",M1361="NÓMINA JULIO"),7,AND(I1361="PE",M1361="NÓMINA AGOSTO"),8,AND(I1361="PE",M1361="NÓMINA SEPTIEMBRE"),9,AND(I1361="PE",M1361="NÓMINA OCTUBRE"),10,AND(I1361="PE",M1361="NÓMINA NOVIEMBRE"),11,AND(I1361="PE",M1361="NÓMINA DICIEMBRE"),12,AND(I1361="PC",M1361="NÓMINA ENERO"),1,AND(I1361="PC",M1361="NÓMINA FEBRERO"),2,AND(I1361="PC",M1361="NÓMINA MARZO"),3,AND(I1361="PC",M1361="NÓMINA ABRIL"),4,AND(I1361="PC",M1361="NÓMINA MAYO"),5,AND(I1361="PC",M1361="NÓMINA JUNIO"),6,AND(I1361="PC",M1361="NÓMINA JULIO"),7,AND(I1361="PC",M1361="NÓMINA AGOSTO"),8,AND(I1361="PC",M1361="NÓMINA SEPTIEMBRE"),9,AND(I1361="PC",M1361="NÓMINA OCTUBRE"),10,AND(I1361="PC",M1361="NÓMINA NOVIEMBRE"),11,AND(I1361="PC",M1361="NÓMINA DICIEMBRE"),12,I1361="VCF"," ",I1361="VSF"," ",I1361="SUB"," ",I1361="ADQBYS"," ",I1361="CONV"," ")</f>
        <v>#N/A</v>
      </c>
      <c r="O1361" s="50"/>
      <c r="P1361" s="51"/>
      <c r="Q1361" s="51" t="n">
        <f aca="false">ROUND((O1361*P1361)*0.15,2)</f>
        <v>0</v>
      </c>
      <c r="R1361" s="52" t="e">
        <f aca="false">_xlfn.IFS(I1361="PE","NO RELLENAR",I1361="PC","NO RELLENAR",I1361="SUB","NO RELLENAR",I1361="ADQBYS","NO RELLENAR",I1361="CONV","NO RELLENAR",I1361="VSF","RELLENAR",I1361="VCF","RELLENAR")</f>
        <v>#N/A</v>
      </c>
      <c r="S1361" s="53"/>
      <c r="T1361" s="53"/>
      <c r="U1361" s="54"/>
      <c r="V1361" s="55"/>
      <c r="W1361" s="54"/>
      <c r="X1361" s="55"/>
      <c r="Y1361" s="51"/>
      <c r="Z1361" s="51"/>
      <c r="AA1361" s="51"/>
      <c r="AB1361" s="51"/>
      <c r="AC1361" s="51"/>
      <c r="AD1361" s="51"/>
      <c r="AE1361" s="51"/>
      <c r="AF1361" s="51"/>
      <c r="AG1361" s="51"/>
      <c r="AH1361" s="51"/>
      <c r="AI1361" s="51"/>
      <c r="AJ1361" s="51"/>
      <c r="AK1361" s="51"/>
      <c r="AL1361" s="51"/>
      <c r="AM1361" s="54"/>
      <c r="AN1361" s="51"/>
      <c r="AO1361" s="54"/>
      <c r="AP1361" s="51"/>
      <c r="AQ1361" s="54"/>
      <c r="AR1361" s="51"/>
      <c r="AS1361" s="53" t="n">
        <v>0</v>
      </c>
      <c r="AT1361" s="53" t="n">
        <v>0</v>
      </c>
      <c r="AU1361" s="53" t="e">
        <f aca="false">_xlfn.IFS(I1361="PE",0,I1361="PC",0,I1361="VCF",ROUND(AS1361*AV1361,2),I1361="VSF",ROUND(AS1361*AV1361,2),I1361="SUB",ROUND(AS1361*AV1361,2),I1361="ADQBYS",ROUND(AS1361*AV1361,2),I1361="CONV",ROUND(AS1361*AV1361,2))</f>
        <v>#N/A</v>
      </c>
      <c r="AV1361" s="56"/>
      <c r="AW1361" s="57" t="e">
        <f aca="false">_xlfn.IFS(I1361="PE",ROUND((O1361*P1361)+Q1361,2),I1361="PC",ROUND((O1361*P1361)+Q1361,2),AND(I1361="VCF",BA1361="SI"),AS1361+AU1361,AND(I1361="VCF",BA1361="NO"),AS1361,AND(I1361="VSF",BA1361="SI"),AS1361+AU1361+Y1361+Z1361,AND(I1361="VSF",BA1361="NO"),AS1361+Y1361+Z1361,AND(I1361="SUB",BA1361="SI"),AS1361+AU1361,AND(I1361="SUB",BA1361="NO"),AS1361,AND(I1361="ADQBYS",BA1361="SI"),AS1361+AU1361,AND(I1361="ADQBYS",BA1361="NO"),AS1361,AND(I1361="CONV",BA1361="SI"),AS1361+AU1361,AND(I1361="CONV",BA1361="NO"),AS1361)</f>
        <v>#N/A</v>
      </c>
      <c r="AX1361" s="53"/>
      <c r="AY1361" s="58"/>
      <c r="AZ1361" s="51"/>
      <c r="BA1361" s="59"/>
    </row>
    <row r="1362" customFormat="false" ht="18.6" hidden="false" customHeight="true" outlineLevel="0" collapsed="false">
      <c r="A1362" s="43"/>
      <c r="B1362" s="44"/>
      <c r="C1362" s="44"/>
      <c r="D1362" s="44"/>
      <c r="E1362" s="44"/>
      <c r="F1362" s="44"/>
      <c r="G1362" s="44"/>
      <c r="H1362" s="45"/>
      <c r="I1362" s="44"/>
      <c r="J1362" s="44"/>
      <c r="K1362" s="44"/>
      <c r="L1362" s="47"/>
      <c r="M1362" s="47"/>
      <c r="N1362" s="49" t="e">
        <f aca="false">_xlfn.IFS(AND(I1362="PE",M1362="NÓMINA ENERO"),1,AND(I1362="PE",M1362="NÓMINA FEBRERO"),2,AND(I1362="PE",M1362="NÓMINA MARZO"),3,AND(I1362="PE",M1362="NÓMINA ABRIL"),4,AND(I1362="PE",M1362="NÓMINA MAYO"),5,AND(I1362="PE",M1362="NÓMINA JUNIO"),6,AND(I1362="PE",M1362="NÓMINA JULIO"),7,AND(I1362="PE",M1362="NÓMINA AGOSTO"),8,AND(I1362="PE",M1362="NÓMINA SEPTIEMBRE"),9,AND(I1362="PE",M1362="NÓMINA OCTUBRE"),10,AND(I1362="PE",M1362="NÓMINA NOVIEMBRE"),11,AND(I1362="PE",M1362="NÓMINA DICIEMBRE"),12,AND(I1362="PC",M1362="NÓMINA ENERO"),1,AND(I1362="PC",M1362="NÓMINA FEBRERO"),2,AND(I1362="PC",M1362="NÓMINA MARZO"),3,AND(I1362="PC",M1362="NÓMINA ABRIL"),4,AND(I1362="PC",M1362="NÓMINA MAYO"),5,AND(I1362="PC",M1362="NÓMINA JUNIO"),6,AND(I1362="PC",M1362="NÓMINA JULIO"),7,AND(I1362="PC",M1362="NÓMINA AGOSTO"),8,AND(I1362="PC",M1362="NÓMINA SEPTIEMBRE"),9,AND(I1362="PC",M1362="NÓMINA OCTUBRE"),10,AND(I1362="PC",M1362="NÓMINA NOVIEMBRE"),11,AND(I1362="PC",M1362="NÓMINA DICIEMBRE"),12,I1362="VCF"," ",I1362="VSF"," ",I1362="SUB"," ",I1362="ADQBYS"," ",I1362="CONV"," ")</f>
        <v>#N/A</v>
      </c>
      <c r="O1362" s="50"/>
      <c r="P1362" s="51"/>
      <c r="Q1362" s="51" t="n">
        <f aca="false">ROUND((O1362*P1362)*0.15,2)</f>
        <v>0</v>
      </c>
      <c r="R1362" s="52" t="e">
        <f aca="false">_xlfn.IFS(I1362="PE","NO RELLENAR",I1362="PC","NO RELLENAR",I1362="SUB","NO RELLENAR",I1362="ADQBYS","NO RELLENAR",I1362="CONV","NO RELLENAR",I1362="VSF","RELLENAR",I1362="VCF","RELLENAR")</f>
        <v>#N/A</v>
      </c>
      <c r="S1362" s="53"/>
      <c r="T1362" s="53"/>
      <c r="U1362" s="54"/>
      <c r="V1362" s="55"/>
      <c r="W1362" s="54"/>
      <c r="X1362" s="55"/>
      <c r="Y1362" s="51"/>
      <c r="Z1362" s="51"/>
      <c r="AA1362" s="51"/>
      <c r="AB1362" s="51"/>
      <c r="AC1362" s="51"/>
      <c r="AD1362" s="51"/>
      <c r="AE1362" s="51"/>
      <c r="AF1362" s="51"/>
      <c r="AG1362" s="51"/>
      <c r="AH1362" s="51"/>
      <c r="AI1362" s="51"/>
      <c r="AJ1362" s="51"/>
      <c r="AK1362" s="51"/>
      <c r="AL1362" s="51"/>
      <c r="AM1362" s="54"/>
      <c r="AN1362" s="51"/>
      <c r="AO1362" s="54"/>
      <c r="AP1362" s="51"/>
      <c r="AQ1362" s="54"/>
      <c r="AR1362" s="51"/>
      <c r="AS1362" s="53" t="n">
        <v>0</v>
      </c>
      <c r="AT1362" s="53" t="n">
        <v>0</v>
      </c>
      <c r="AU1362" s="53" t="e">
        <f aca="false">_xlfn.IFS(I1362="PE",0,I1362="PC",0,I1362="VCF",ROUND(AS1362*AV1362,2),I1362="VSF",ROUND(AS1362*AV1362,2),I1362="SUB",ROUND(AS1362*AV1362,2),I1362="ADQBYS",ROUND(AS1362*AV1362,2),I1362="CONV",ROUND(AS1362*AV1362,2))</f>
        <v>#N/A</v>
      </c>
      <c r="AV1362" s="56"/>
      <c r="AW1362" s="57" t="e">
        <f aca="false">_xlfn.IFS(I1362="PE",ROUND((O1362*P1362)+Q1362,2),I1362="PC",ROUND((O1362*P1362)+Q1362,2),AND(I1362="VCF",BA1362="SI"),AS1362+AU1362,AND(I1362="VCF",BA1362="NO"),AS1362,AND(I1362="VSF",BA1362="SI"),AS1362+AU1362+Y1362+Z1362,AND(I1362="VSF",BA1362="NO"),AS1362+Y1362+Z1362,AND(I1362="SUB",BA1362="SI"),AS1362+AU1362,AND(I1362="SUB",BA1362="NO"),AS1362,AND(I1362="ADQBYS",BA1362="SI"),AS1362+AU1362,AND(I1362="ADQBYS",BA1362="NO"),AS1362,AND(I1362="CONV",BA1362="SI"),AS1362+AU1362,AND(I1362="CONV",BA1362="NO"),AS1362)</f>
        <v>#N/A</v>
      </c>
      <c r="AX1362" s="53"/>
      <c r="AY1362" s="58"/>
      <c r="AZ1362" s="51"/>
      <c r="BA1362" s="59"/>
    </row>
    <row r="1363" customFormat="false" ht="18.6" hidden="false" customHeight="true" outlineLevel="0" collapsed="false">
      <c r="A1363" s="43"/>
      <c r="B1363" s="44"/>
      <c r="C1363" s="44"/>
      <c r="D1363" s="44"/>
      <c r="E1363" s="44"/>
      <c r="F1363" s="44"/>
      <c r="G1363" s="44"/>
      <c r="H1363" s="45"/>
      <c r="I1363" s="44"/>
      <c r="J1363" s="44"/>
      <c r="K1363" s="44"/>
      <c r="L1363" s="47"/>
      <c r="M1363" s="47"/>
      <c r="N1363" s="49" t="e">
        <f aca="false">_xlfn.IFS(AND(I1363="PE",M1363="NÓMINA ENERO"),1,AND(I1363="PE",M1363="NÓMINA FEBRERO"),2,AND(I1363="PE",M1363="NÓMINA MARZO"),3,AND(I1363="PE",M1363="NÓMINA ABRIL"),4,AND(I1363="PE",M1363="NÓMINA MAYO"),5,AND(I1363="PE",M1363="NÓMINA JUNIO"),6,AND(I1363="PE",M1363="NÓMINA JULIO"),7,AND(I1363="PE",M1363="NÓMINA AGOSTO"),8,AND(I1363="PE",M1363="NÓMINA SEPTIEMBRE"),9,AND(I1363="PE",M1363="NÓMINA OCTUBRE"),10,AND(I1363="PE",M1363="NÓMINA NOVIEMBRE"),11,AND(I1363="PE",M1363="NÓMINA DICIEMBRE"),12,AND(I1363="PC",M1363="NÓMINA ENERO"),1,AND(I1363="PC",M1363="NÓMINA FEBRERO"),2,AND(I1363="PC",M1363="NÓMINA MARZO"),3,AND(I1363="PC",M1363="NÓMINA ABRIL"),4,AND(I1363="PC",M1363="NÓMINA MAYO"),5,AND(I1363="PC",M1363="NÓMINA JUNIO"),6,AND(I1363="PC",M1363="NÓMINA JULIO"),7,AND(I1363="PC",M1363="NÓMINA AGOSTO"),8,AND(I1363="PC",M1363="NÓMINA SEPTIEMBRE"),9,AND(I1363="PC",M1363="NÓMINA OCTUBRE"),10,AND(I1363="PC",M1363="NÓMINA NOVIEMBRE"),11,AND(I1363="PC",M1363="NÓMINA DICIEMBRE"),12,I1363="VCF"," ",I1363="VSF"," ",I1363="SUB"," ",I1363="ADQBYS"," ",I1363="CONV"," ")</f>
        <v>#N/A</v>
      </c>
      <c r="O1363" s="50"/>
      <c r="P1363" s="51"/>
      <c r="Q1363" s="51" t="n">
        <f aca="false">ROUND((O1363*P1363)*0.15,2)</f>
        <v>0</v>
      </c>
      <c r="R1363" s="52" t="e">
        <f aca="false">_xlfn.IFS(I1363="PE","NO RELLENAR",I1363="PC","NO RELLENAR",I1363="SUB","NO RELLENAR",I1363="ADQBYS","NO RELLENAR",I1363="CONV","NO RELLENAR",I1363="VSF","RELLENAR",I1363="VCF","RELLENAR")</f>
        <v>#N/A</v>
      </c>
      <c r="S1363" s="53"/>
      <c r="T1363" s="53"/>
      <c r="U1363" s="54"/>
      <c r="V1363" s="55"/>
      <c r="W1363" s="54"/>
      <c r="X1363" s="55"/>
      <c r="Y1363" s="51"/>
      <c r="Z1363" s="51"/>
      <c r="AA1363" s="51"/>
      <c r="AB1363" s="51"/>
      <c r="AC1363" s="51"/>
      <c r="AD1363" s="51"/>
      <c r="AE1363" s="51"/>
      <c r="AF1363" s="51"/>
      <c r="AG1363" s="51"/>
      <c r="AH1363" s="51"/>
      <c r="AI1363" s="51"/>
      <c r="AJ1363" s="51"/>
      <c r="AK1363" s="51"/>
      <c r="AL1363" s="51"/>
      <c r="AM1363" s="54"/>
      <c r="AN1363" s="51"/>
      <c r="AO1363" s="54"/>
      <c r="AP1363" s="51"/>
      <c r="AQ1363" s="54"/>
      <c r="AR1363" s="51"/>
      <c r="AS1363" s="53" t="n">
        <v>0</v>
      </c>
      <c r="AT1363" s="53" t="n">
        <v>0</v>
      </c>
      <c r="AU1363" s="53" t="e">
        <f aca="false">_xlfn.IFS(I1363="PE",0,I1363="PC",0,I1363="VCF",ROUND(AS1363*AV1363,2),I1363="VSF",ROUND(AS1363*AV1363,2),I1363="SUB",ROUND(AS1363*AV1363,2),I1363="ADQBYS",ROUND(AS1363*AV1363,2),I1363="CONV",ROUND(AS1363*AV1363,2))</f>
        <v>#N/A</v>
      </c>
      <c r="AV1363" s="56"/>
      <c r="AW1363" s="57" t="e">
        <f aca="false">_xlfn.IFS(I1363="PE",ROUND((O1363*P1363)+Q1363,2),I1363="PC",ROUND((O1363*P1363)+Q1363,2),AND(I1363="VCF",BA1363="SI"),AS1363+AU1363,AND(I1363="VCF",BA1363="NO"),AS1363,AND(I1363="VSF",BA1363="SI"),AS1363+AU1363+Y1363+Z1363,AND(I1363="VSF",BA1363="NO"),AS1363+Y1363+Z1363,AND(I1363="SUB",BA1363="SI"),AS1363+AU1363,AND(I1363="SUB",BA1363="NO"),AS1363,AND(I1363="ADQBYS",BA1363="SI"),AS1363+AU1363,AND(I1363="ADQBYS",BA1363="NO"),AS1363,AND(I1363="CONV",BA1363="SI"),AS1363+AU1363,AND(I1363="CONV",BA1363="NO"),AS1363)</f>
        <v>#N/A</v>
      </c>
      <c r="AX1363" s="53"/>
      <c r="AY1363" s="58"/>
      <c r="AZ1363" s="51"/>
      <c r="BA1363" s="59"/>
    </row>
    <row r="1364" customFormat="false" ht="18.6" hidden="false" customHeight="true" outlineLevel="0" collapsed="false">
      <c r="A1364" s="43"/>
      <c r="B1364" s="44"/>
      <c r="C1364" s="44"/>
      <c r="D1364" s="44"/>
      <c r="E1364" s="44"/>
      <c r="F1364" s="44"/>
      <c r="G1364" s="44"/>
      <c r="H1364" s="45"/>
      <c r="I1364" s="44"/>
      <c r="J1364" s="44"/>
      <c r="K1364" s="44"/>
      <c r="L1364" s="47"/>
      <c r="M1364" s="47"/>
      <c r="N1364" s="49" t="e">
        <f aca="false">_xlfn.IFS(AND(I1364="PE",M1364="NÓMINA ENERO"),1,AND(I1364="PE",M1364="NÓMINA FEBRERO"),2,AND(I1364="PE",M1364="NÓMINA MARZO"),3,AND(I1364="PE",M1364="NÓMINA ABRIL"),4,AND(I1364="PE",M1364="NÓMINA MAYO"),5,AND(I1364="PE",M1364="NÓMINA JUNIO"),6,AND(I1364="PE",M1364="NÓMINA JULIO"),7,AND(I1364="PE",M1364="NÓMINA AGOSTO"),8,AND(I1364="PE",M1364="NÓMINA SEPTIEMBRE"),9,AND(I1364="PE",M1364="NÓMINA OCTUBRE"),10,AND(I1364="PE",M1364="NÓMINA NOVIEMBRE"),11,AND(I1364="PE",M1364="NÓMINA DICIEMBRE"),12,AND(I1364="PC",M1364="NÓMINA ENERO"),1,AND(I1364="PC",M1364="NÓMINA FEBRERO"),2,AND(I1364="PC",M1364="NÓMINA MARZO"),3,AND(I1364="PC",M1364="NÓMINA ABRIL"),4,AND(I1364="PC",M1364="NÓMINA MAYO"),5,AND(I1364="PC",M1364="NÓMINA JUNIO"),6,AND(I1364="PC",M1364="NÓMINA JULIO"),7,AND(I1364="PC",M1364="NÓMINA AGOSTO"),8,AND(I1364="PC",M1364="NÓMINA SEPTIEMBRE"),9,AND(I1364="PC",M1364="NÓMINA OCTUBRE"),10,AND(I1364="PC",M1364="NÓMINA NOVIEMBRE"),11,AND(I1364="PC",M1364="NÓMINA DICIEMBRE"),12,I1364="VCF"," ",I1364="VSF"," ",I1364="SUB"," ",I1364="ADQBYS"," ",I1364="CONV"," ")</f>
        <v>#N/A</v>
      </c>
      <c r="O1364" s="50"/>
      <c r="P1364" s="51"/>
      <c r="Q1364" s="51" t="n">
        <f aca="false">ROUND((O1364*P1364)*0.15,2)</f>
        <v>0</v>
      </c>
      <c r="R1364" s="52" t="e">
        <f aca="false">_xlfn.IFS(I1364="PE","NO RELLENAR",I1364="PC","NO RELLENAR",I1364="SUB","NO RELLENAR",I1364="ADQBYS","NO RELLENAR",I1364="CONV","NO RELLENAR",I1364="VSF","RELLENAR",I1364="VCF","RELLENAR")</f>
        <v>#N/A</v>
      </c>
      <c r="S1364" s="53"/>
      <c r="T1364" s="53"/>
      <c r="U1364" s="54"/>
      <c r="V1364" s="55"/>
      <c r="W1364" s="54"/>
      <c r="X1364" s="55"/>
      <c r="Y1364" s="51"/>
      <c r="Z1364" s="51"/>
      <c r="AA1364" s="51"/>
      <c r="AB1364" s="51"/>
      <c r="AC1364" s="51"/>
      <c r="AD1364" s="51"/>
      <c r="AE1364" s="51"/>
      <c r="AF1364" s="51"/>
      <c r="AG1364" s="51"/>
      <c r="AH1364" s="51"/>
      <c r="AI1364" s="51"/>
      <c r="AJ1364" s="51"/>
      <c r="AK1364" s="51"/>
      <c r="AL1364" s="51"/>
      <c r="AM1364" s="54"/>
      <c r="AN1364" s="51"/>
      <c r="AO1364" s="54"/>
      <c r="AP1364" s="51"/>
      <c r="AQ1364" s="54"/>
      <c r="AR1364" s="51"/>
      <c r="AS1364" s="53" t="n">
        <v>0</v>
      </c>
      <c r="AT1364" s="53" t="n">
        <v>0</v>
      </c>
      <c r="AU1364" s="53" t="e">
        <f aca="false">_xlfn.IFS(I1364="PE",0,I1364="PC",0,I1364="VCF",ROUND(AS1364*AV1364,2),I1364="VSF",ROUND(AS1364*AV1364,2),I1364="SUB",ROUND(AS1364*AV1364,2),I1364="ADQBYS",ROUND(AS1364*AV1364,2),I1364="CONV",ROUND(AS1364*AV1364,2))</f>
        <v>#N/A</v>
      </c>
      <c r="AV1364" s="56"/>
      <c r="AW1364" s="57" t="e">
        <f aca="false">_xlfn.IFS(I1364="PE",ROUND((O1364*P1364)+Q1364,2),I1364="PC",ROUND((O1364*P1364)+Q1364,2),AND(I1364="VCF",BA1364="SI"),AS1364+AU1364,AND(I1364="VCF",BA1364="NO"),AS1364,AND(I1364="VSF",BA1364="SI"),AS1364+AU1364+Y1364+Z1364,AND(I1364="VSF",BA1364="NO"),AS1364+Y1364+Z1364,AND(I1364="SUB",BA1364="SI"),AS1364+AU1364,AND(I1364="SUB",BA1364="NO"),AS1364,AND(I1364="ADQBYS",BA1364="SI"),AS1364+AU1364,AND(I1364="ADQBYS",BA1364="NO"),AS1364,AND(I1364="CONV",BA1364="SI"),AS1364+AU1364,AND(I1364="CONV",BA1364="NO"),AS1364)</f>
        <v>#N/A</v>
      </c>
      <c r="AX1364" s="53"/>
      <c r="AY1364" s="58"/>
      <c r="AZ1364" s="51"/>
      <c r="BA1364" s="59"/>
    </row>
    <row r="1365" customFormat="false" ht="18.6" hidden="false" customHeight="true" outlineLevel="0" collapsed="false">
      <c r="A1365" s="43"/>
      <c r="B1365" s="44"/>
      <c r="C1365" s="44"/>
      <c r="D1365" s="44"/>
      <c r="E1365" s="44"/>
      <c r="F1365" s="44"/>
      <c r="G1365" s="44"/>
      <c r="H1365" s="45"/>
      <c r="I1365" s="44"/>
      <c r="J1365" s="44"/>
      <c r="K1365" s="44"/>
      <c r="L1365" s="47"/>
      <c r="M1365" s="47"/>
      <c r="N1365" s="49" t="e">
        <f aca="false">_xlfn.IFS(AND(I1365="PE",M1365="NÓMINA ENERO"),1,AND(I1365="PE",M1365="NÓMINA FEBRERO"),2,AND(I1365="PE",M1365="NÓMINA MARZO"),3,AND(I1365="PE",M1365="NÓMINA ABRIL"),4,AND(I1365="PE",M1365="NÓMINA MAYO"),5,AND(I1365="PE",M1365="NÓMINA JUNIO"),6,AND(I1365="PE",M1365="NÓMINA JULIO"),7,AND(I1365="PE",M1365="NÓMINA AGOSTO"),8,AND(I1365="PE",M1365="NÓMINA SEPTIEMBRE"),9,AND(I1365="PE",M1365="NÓMINA OCTUBRE"),10,AND(I1365="PE",M1365="NÓMINA NOVIEMBRE"),11,AND(I1365="PE",M1365="NÓMINA DICIEMBRE"),12,AND(I1365="PC",M1365="NÓMINA ENERO"),1,AND(I1365="PC",M1365="NÓMINA FEBRERO"),2,AND(I1365="PC",M1365="NÓMINA MARZO"),3,AND(I1365="PC",M1365="NÓMINA ABRIL"),4,AND(I1365="PC",M1365="NÓMINA MAYO"),5,AND(I1365="PC",M1365="NÓMINA JUNIO"),6,AND(I1365="PC",M1365="NÓMINA JULIO"),7,AND(I1365="PC",M1365="NÓMINA AGOSTO"),8,AND(I1365="PC",M1365="NÓMINA SEPTIEMBRE"),9,AND(I1365="PC",M1365="NÓMINA OCTUBRE"),10,AND(I1365="PC",M1365="NÓMINA NOVIEMBRE"),11,AND(I1365="PC",M1365="NÓMINA DICIEMBRE"),12,I1365="VCF"," ",I1365="VSF"," ",I1365="SUB"," ",I1365="ADQBYS"," ",I1365="CONV"," ")</f>
        <v>#N/A</v>
      </c>
      <c r="O1365" s="50"/>
      <c r="P1365" s="51"/>
      <c r="Q1365" s="51" t="n">
        <f aca="false">ROUND((O1365*P1365)*0.15,2)</f>
        <v>0</v>
      </c>
      <c r="R1365" s="52" t="e">
        <f aca="false">_xlfn.IFS(I1365="PE","NO RELLENAR",I1365="PC","NO RELLENAR",I1365="SUB","NO RELLENAR",I1365="ADQBYS","NO RELLENAR",I1365="CONV","NO RELLENAR",I1365="VSF","RELLENAR",I1365="VCF","RELLENAR")</f>
        <v>#N/A</v>
      </c>
      <c r="S1365" s="53"/>
      <c r="T1365" s="53"/>
      <c r="U1365" s="54"/>
      <c r="V1365" s="55"/>
      <c r="W1365" s="54"/>
      <c r="X1365" s="55"/>
      <c r="Y1365" s="51"/>
      <c r="Z1365" s="51"/>
      <c r="AA1365" s="51"/>
      <c r="AB1365" s="51"/>
      <c r="AC1365" s="51"/>
      <c r="AD1365" s="51"/>
      <c r="AE1365" s="51"/>
      <c r="AF1365" s="51"/>
      <c r="AG1365" s="51"/>
      <c r="AH1365" s="51"/>
      <c r="AI1365" s="51"/>
      <c r="AJ1365" s="51"/>
      <c r="AK1365" s="51"/>
      <c r="AL1365" s="51"/>
      <c r="AM1365" s="54"/>
      <c r="AN1365" s="51"/>
      <c r="AO1365" s="54"/>
      <c r="AP1365" s="51"/>
      <c r="AQ1365" s="54"/>
      <c r="AR1365" s="51"/>
      <c r="AS1365" s="53" t="n">
        <v>0</v>
      </c>
      <c r="AT1365" s="53" t="n">
        <v>0</v>
      </c>
      <c r="AU1365" s="53" t="e">
        <f aca="false">_xlfn.IFS(I1365="PE",0,I1365="PC",0,I1365="VCF",ROUND(AS1365*AV1365,2),I1365="VSF",ROUND(AS1365*AV1365,2),I1365="SUB",ROUND(AS1365*AV1365,2),I1365="ADQBYS",ROUND(AS1365*AV1365,2),I1365="CONV",ROUND(AS1365*AV1365,2))</f>
        <v>#N/A</v>
      </c>
      <c r="AV1365" s="56"/>
      <c r="AW1365" s="57" t="e">
        <f aca="false">_xlfn.IFS(I1365="PE",ROUND((O1365*P1365)+Q1365,2),I1365="PC",ROUND((O1365*P1365)+Q1365,2),AND(I1365="VCF",BA1365="SI"),AS1365+AU1365,AND(I1365="VCF",BA1365="NO"),AS1365,AND(I1365="VSF",BA1365="SI"),AS1365+AU1365+Y1365+Z1365,AND(I1365="VSF",BA1365="NO"),AS1365+Y1365+Z1365,AND(I1365="SUB",BA1365="SI"),AS1365+AU1365,AND(I1365="SUB",BA1365="NO"),AS1365,AND(I1365="ADQBYS",BA1365="SI"),AS1365+AU1365,AND(I1365="ADQBYS",BA1365="NO"),AS1365,AND(I1365="CONV",BA1365="SI"),AS1365+AU1365,AND(I1365="CONV",BA1365="NO"),AS1365)</f>
        <v>#N/A</v>
      </c>
      <c r="AX1365" s="53"/>
      <c r="AY1365" s="58"/>
      <c r="AZ1365" s="51"/>
      <c r="BA1365" s="59"/>
    </row>
    <row r="1366" customFormat="false" ht="18.6" hidden="false" customHeight="true" outlineLevel="0" collapsed="false">
      <c r="A1366" s="43"/>
      <c r="B1366" s="44"/>
      <c r="C1366" s="44"/>
      <c r="D1366" s="44"/>
      <c r="E1366" s="44"/>
      <c r="F1366" s="44"/>
      <c r="G1366" s="44"/>
      <c r="H1366" s="45"/>
      <c r="I1366" s="44"/>
      <c r="J1366" s="44"/>
      <c r="K1366" s="44"/>
      <c r="L1366" s="47"/>
      <c r="M1366" s="47"/>
      <c r="N1366" s="49" t="e">
        <f aca="false">_xlfn.IFS(AND(I1366="PE",M1366="NÓMINA ENERO"),1,AND(I1366="PE",M1366="NÓMINA FEBRERO"),2,AND(I1366="PE",M1366="NÓMINA MARZO"),3,AND(I1366="PE",M1366="NÓMINA ABRIL"),4,AND(I1366="PE",M1366="NÓMINA MAYO"),5,AND(I1366="PE",M1366="NÓMINA JUNIO"),6,AND(I1366="PE",M1366="NÓMINA JULIO"),7,AND(I1366="PE",M1366="NÓMINA AGOSTO"),8,AND(I1366="PE",M1366="NÓMINA SEPTIEMBRE"),9,AND(I1366="PE",M1366="NÓMINA OCTUBRE"),10,AND(I1366="PE",M1366="NÓMINA NOVIEMBRE"),11,AND(I1366="PE",M1366="NÓMINA DICIEMBRE"),12,AND(I1366="PC",M1366="NÓMINA ENERO"),1,AND(I1366="PC",M1366="NÓMINA FEBRERO"),2,AND(I1366="PC",M1366="NÓMINA MARZO"),3,AND(I1366="PC",M1366="NÓMINA ABRIL"),4,AND(I1366="PC",M1366="NÓMINA MAYO"),5,AND(I1366="PC",M1366="NÓMINA JUNIO"),6,AND(I1366="PC",M1366="NÓMINA JULIO"),7,AND(I1366="PC",M1366="NÓMINA AGOSTO"),8,AND(I1366="PC",M1366="NÓMINA SEPTIEMBRE"),9,AND(I1366="PC",M1366="NÓMINA OCTUBRE"),10,AND(I1366="PC",M1366="NÓMINA NOVIEMBRE"),11,AND(I1366="PC",M1366="NÓMINA DICIEMBRE"),12,I1366="VCF"," ",I1366="VSF"," ",I1366="SUB"," ",I1366="ADQBYS"," ",I1366="CONV"," ")</f>
        <v>#N/A</v>
      </c>
      <c r="O1366" s="50"/>
      <c r="P1366" s="51"/>
      <c r="Q1366" s="51" t="n">
        <f aca="false">ROUND((O1366*P1366)*0.15,2)</f>
        <v>0</v>
      </c>
      <c r="R1366" s="52" t="e">
        <f aca="false">_xlfn.IFS(I1366="PE","NO RELLENAR",I1366="PC","NO RELLENAR",I1366="SUB","NO RELLENAR",I1366="ADQBYS","NO RELLENAR",I1366="CONV","NO RELLENAR",I1366="VSF","RELLENAR",I1366="VCF","RELLENAR")</f>
        <v>#N/A</v>
      </c>
      <c r="S1366" s="53"/>
      <c r="T1366" s="53"/>
      <c r="U1366" s="54"/>
      <c r="V1366" s="55"/>
      <c r="W1366" s="54"/>
      <c r="X1366" s="55"/>
      <c r="Y1366" s="51"/>
      <c r="Z1366" s="51"/>
      <c r="AA1366" s="51"/>
      <c r="AB1366" s="51"/>
      <c r="AC1366" s="51"/>
      <c r="AD1366" s="51"/>
      <c r="AE1366" s="51"/>
      <c r="AF1366" s="51"/>
      <c r="AG1366" s="51"/>
      <c r="AH1366" s="51"/>
      <c r="AI1366" s="51"/>
      <c r="AJ1366" s="51"/>
      <c r="AK1366" s="51"/>
      <c r="AL1366" s="51"/>
      <c r="AM1366" s="54"/>
      <c r="AN1366" s="51"/>
      <c r="AO1366" s="54"/>
      <c r="AP1366" s="51"/>
      <c r="AQ1366" s="54"/>
      <c r="AR1366" s="51"/>
      <c r="AS1366" s="53" t="n">
        <v>0</v>
      </c>
      <c r="AT1366" s="53" t="n">
        <v>0</v>
      </c>
      <c r="AU1366" s="53" t="e">
        <f aca="false">_xlfn.IFS(I1366="PE",0,I1366="PC",0,I1366="VCF",ROUND(AS1366*AV1366,2),I1366="VSF",ROUND(AS1366*AV1366,2),I1366="SUB",ROUND(AS1366*AV1366,2),I1366="ADQBYS",ROUND(AS1366*AV1366,2),I1366="CONV",ROUND(AS1366*AV1366,2))</f>
        <v>#N/A</v>
      </c>
      <c r="AV1366" s="56"/>
      <c r="AW1366" s="57" t="e">
        <f aca="false">_xlfn.IFS(I1366="PE",ROUND((O1366*P1366)+Q1366,2),I1366="PC",ROUND((O1366*P1366)+Q1366,2),AND(I1366="VCF",BA1366="SI"),AS1366+AU1366,AND(I1366="VCF",BA1366="NO"),AS1366,AND(I1366="VSF",BA1366="SI"),AS1366+AU1366+Y1366+Z1366,AND(I1366="VSF",BA1366="NO"),AS1366+Y1366+Z1366,AND(I1366="SUB",BA1366="SI"),AS1366+AU1366,AND(I1366="SUB",BA1366="NO"),AS1366,AND(I1366="ADQBYS",BA1366="SI"),AS1366+AU1366,AND(I1366="ADQBYS",BA1366="NO"),AS1366,AND(I1366="CONV",BA1366="SI"),AS1366+AU1366,AND(I1366="CONV",BA1366="NO"),AS1366)</f>
        <v>#N/A</v>
      </c>
      <c r="AX1366" s="53"/>
      <c r="AY1366" s="58"/>
      <c r="AZ1366" s="51"/>
      <c r="BA1366" s="59"/>
    </row>
    <row r="1367" customFormat="false" ht="18.6" hidden="false" customHeight="true" outlineLevel="0" collapsed="false">
      <c r="A1367" s="43"/>
      <c r="B1367" s="44"/>
      <c r="C1367" s="44"/>
      <c r="D1367" s="44"/>
      <c r="E1367" s="44"/>
      <c r="F1367" s="44"/>
      <c r="G1367" s="44"/>
      <c r="H1367" s="45"/>
      <c r="I1367" s="44"/>
      <c r="J1367" s="44"/>
      <c r="K1367" s="44"/>
      <c r="L1367" s="47"/>
      <c r="M1367" s="47"/>
      <c r="N1367" s="49" t="e">
        <f aca="false">_xlfn.IFS(AND(I1367="PE",M1367="NÓMINA ENERO"),1,AND(I1367="PE",M1367="NÓMINA FEBRERO"),2,AND(I1367="PE",M1367="NÓMINA MARZO"),3,AND(I1367="PE",M1367="NÓMINA ABRIL"),4,AND(I1367="PE",M1367="NÓMINA MAYO"),5,AND(I1367="PE",M1367="NÓMINA JUNIO"),6,AND(I1367="PE",M1367="NÓMINA JULIO"),7,AND(I1367="PE",M1367="NÓMINA AGOSTO"),8,AND(I1367="PE",M1367="NÓMINA SEPTIEMBRE"),9,AND(I1367="PE",M1367="NÓMINA OCTUBRE"),10,AND(I1367="PE",M1367="NÓMINA NOVIEMBRE"),11,AND(I1367="PE",M1367="NÓMINA DICIEMBRE"),12,AND(I1367="PC",M1367="NÓMINA ENERO"),1,AND(I1367="PC",M1367="NÓMINA FEBRERO"),2,AND(I1367="PC",M1367="NÓMINA MARZO"),3,AND(I1367="PC",M1367="NÓMINA ABRIL"),4,AND(I1367="PC",M1367="NÓMINA MAYO"),5,AND(I1367="PC",M1367="NÓMINA JUNIO"),6,AND(I1367="PC",M1367="NÓMINA JULIO"),7,AND(I1367="PC",M1367="NÓMINA AGOSTO"),8,AND(I1367="PC",M1367="NÓMINA SEPTIEMBRE"),9,AND(I1367="PC",M1367="NÓMINA OCTUBRE"),10,AND(I1367="PC",M1367="NÓMINA NOVIEMBRE"),11,AND(I1367="PC",M1367="NÓMINA DICIEMBRE"),12,I1367="VCF"," ",I1367="VSF"," ",I1367="SUB"," ",I1367="ADQBYS"," ",I1367="CONV"," ")</f>
        <v>#N/A</v>
      </c>
      <c r="O1367" s="50"/>
      <c r="P1367" s="51"/>
      <c r="Q1367" s="51" t="n">
        <f aca="false">ROUND((O1367*P1367)*0.15,2)</f>
        <v>0</v>
      </c>
      <c r="R1367" s="52" t="e">
        <f aca="false">_xlfn.IFS(I1367="PE","NO RELLENAR",I1367="PC","NO RELLENAR",I1367="SUB","NO RELLENAR",I1367="ADQBYS","NO RELLENAR",I1367="CONV","NO RELLENAR",I1367="VSF","RELLENAR",I1367="VCF","RELLENAR")</f>
        <v>#N/A</v>
      </c>
      <c r="S1367" s="53"/>
      <c r="T1367" s="53"/>
      <c r="U1367" s="54"/>
      <c r="V1367" s="55"/>
      <c r="W1367" s="54"/>
      <c r="X1367" s="55"/>
      <c r="Y1367" s="51"/>
      <c r="Z1367" s="51"/>
      <c r="AA1367" s="51"/>
      <c r="AB1367" s="51"/>
      <c r="AC1367" s="51"/>
      <c r="AD1367" s="51"/>
      <c r="AE1367" s="51"/>
      <c r="AF1367" s="51"/>
      <c r="AG1367" s="51"/>
      <c r="AH1367" s="51"/>
      <c r="AI1367" s="51"/>
      <c r="AJ1367" s="51"/>
      <c r="AK1367" s="51"/>
      <c r="AL1367" s="51"/>
      <c r="AM1367" s="54"/>
      <c r="AN1367" s="51"/>
      <c r="AO1367" s="54"/>
      <c r="AP1367" s="51"/>
      <c r="AQ1367" s="54"/>
      <c r="AR1367" s="51"/>
      <c r="AS1367" s="53" t="n">
        <v>0</v>
      </c>
      <c r="AT1367" s="53" t="n">
        <v>0</v>
      </c>
      <c r="AU1367" s="53" t="e">
        <f aca="false">_xlfn.IFS(I1367="PE",0,I1367="PC",0,I1367="VCF",ROUND(AS1367*AV1367,2),I1367="VSF",ROUND(AS1367*AV1367,2),I1367="SUB",ROUND(AS1367*AV1367,2),I1367="ADQBYS",ROUND(AS1367*AV1367,2),I1367="CONV",ROUND(AS1367*AV1367,2))</f>
        <v>#N/A</v>
      </c>
      <c r="AV1367" s="56"/>
      <c r="AW1367" s="57" t="e">
        <f aca="false">_xlfn.IFS(I1367="PE",ROUND((O1367*P1367)+Q1367,2),I1367="PC",ROUND((O1367*P1367)+Q1367,2),AND(I1367="VCF",BA1367="SI"),AS1367+AU1367,AND(I1367="VCF",BA1367="NO"),AS1367,AND(I1367="VSF",BA1367="SI"),AS1367+AU1367+Y1367+Z1367,AND(I1367="VSF",BA1367="NO"),AS1367+Y1367+Z1367,AND(I1367="SUB",BA1367="SI"),AS1367+AU1367,AND(I1367="SUB",BA1367="NO"),AS1367,AND(I1367="ADQBYS",BA1367="SI"),AS1367+AU1367,AND(I1367="ADQBYS",BA1367="NO"),AS1367,AND(I1367="CONV",BA1367="SI"),AS1367+AU1367,AND(I1367="CONV",BA1367="NO"),AS1367)</f>
        <v>#N/A</v>
      </c>
      <c r="AX1367" s="53"/>
      <c r="AY1367" s="58"/>
      <c r="AZ1367" s="51"/>
      <c r="BA1367" s="59"/>
    </row>
    <row r="1368" customFormat="false" ht="18.6" hidden="false" customHeight="true" outlineLevel="0" collapsed="false">
      <c r="A1368" s="43"/>
      <c r="B1368" s="44"/>
      <c r="C1368" s="44"/>
      <c r="D1368" s="44"/>
      <c r="E1368" s="44"/>
      <c r="F1368" s="44"/>
      <c r="G1368" s="44"/>
      <c r="H1368" s="45"/>
      <c r="I1368" s="44"/>
      <c r="J1368" s="44"/>
      <c r="K1368" s="44"/>
      <c r="L1368" s="47"/>
      <c r="M1368" s="47"/>
      <c r="N1368" s="49" t="e">
        <f aca="false">_xlfn.IFS(AND(I1368="PE",M1368="NÓMINA ENERO"),1,AND(I1368="PE",M1368="NÓMINA FEBRERO"),2,AND(I1368="PE",M1368="NÓMINA MARZO"),3,AND(I1368="PE",M1368="NÓMINA ABRIL"),4,AND(I1368="PE",M1368="NÓMINA MAYO"),5,AND(I1368="PE",M1368="NÓMINA JUNIO"),6,AND(I1368="PE",M1368="NÓMINA JULIO"),7,AND(I1368="PE",M1368="NÓMINA AGOSTO"),8,AND(I1368="PE",M1368="NÓMINA SEPTIEMBRE"),9,AND(I1368="PE",M1368="NÓMINA OCTUBRE"),10,AND(I1368="PE",M1368="NÓMINA NOVIEMBRE"),11,AND(I1368="PE",M1368="NÓMINA DICIEMBRE"),12,AND(I1368="PC",M1368="NÓMINA ENERO"),1,AND(I1368="PC",M1368="NÓMINA FEBRERO"),2,AND(I1368="PC",M1368="NÓMINA MARZO"),3,AND(I1368="PC",M1368="NÓMINA ABRIL"),4,AND(I1368="PC",M1368="NÓMINA MAYO"),5,AND(I1368="PC",M1368="NÓMINA JUNIO"),6,AND(I1368="PC",M1368="NÓMINA JULIO"),7,AND(I1368="PC",M1368="NÓMINA AGOSTO"),8,AND(I1368="PC",M1368="NÓMINA SEPTIEMBRE"),9,AND(I1368="PC",M1368="NÓMINA OCTUBRE"),10,AND(I1368="PC",M1368="NÓMINA NOVIEMBRE"),11,AND(I1368="PC",M1368="NÓMINA DICIEMBRE"),12,I1368="VCF"," ",I1368="VSF"," ",I1368="SUB"," ",I1368="ADQBYS"," ",I1368="CONV"," ")</f>
        <v>#N/A</v>
      </c>
      <c r="O1368" s="50"/>
      <c r="P1368" s="51"/>
      <c r="Q1368" s="51" t="n">
        <f aca="false">ROUND((O1368*P1368)*0.15,2)</f>
        <v>0</v>
      </c>
      <c r="R1368" s="52" t="e">
        <f aca="false">_xlfn.IFS(I1368="PE","NO RELLENAR",I1368="PC","NO RELLENAR",I1368="SUB","NO RELLENAR",I1368="ADQBYS","NO RELLENAR",I1368="CONV","NO RELLENAR",I1368="VSF","RELLENAR",I1368="VCF","RELLENAR")</f>
        <v>#N/A</v>
      </c>
      <c r="S1368" s="53"/>
      <c r="T1368" s="53"/>
      <c r="U1368" s="54"/>
      <c r="V1368" s="55"/>
      <c r="W1368" s="54"/>
      <c r="X1368" s="55"/>
      <c r="Y1368" s="51"/>
      <c r="Z1368" s="51"/>
      <c r="AA1368" s="51"/>
      <c r="AB1368" s="51"/>
      <c r="AC1368" s="51"/>
      <c r="AD1368" s="51"/>
      <c r="AE1368" s="51"/>
      <c r="AF1368" s="51"/>
      <c r="AG1368" s="51"/>
      <c r="AH1368" s="51"/>
      <c r="AI1368" s="51"/>
      <c r="AJ1368" s="51"/>
      <c r="AK1368" s="51"/>
      <c r="AL1368" s="51"/>
      <c r="AM1368" s="54"/>
      <c r="AN1368" s="51"/>
      <c r="AO1368" s="54"/>
      <c r="AP1368" s="51"/>
      <c r="AQ1368" s="54"/>
      <c r="AR1368" s="51"/>
      <c r="AS1368" s="53" t="n">
        <v>0</v>
      </c>
      <c r="AT1368" s="53" t="n">
        <v>0</v>
      </c>
      <c r="AU1368" s="53" t="e">
        <f aca="false">_xlfn.IFS(I1368="PE",0,I1368="PC",0,I1368="VCF",ROUND(AS1368*AV1368,2),I1368="VSF",ROUND(AS1368*AV1368,2),I1368="SUB",ROUND(AS1368*AV1368,2),I1368="ADQBYS",ROUND(AS1368*AV1368,2),I1368="CONV",ROUND(AS1368*AV1368,2))</f>
        <v>#N/A</v>
      </c>
      <c r="AV1368" s="56"/>
      <c r="AW1368" s="57" t="e">
        <f aca="false">_xlfn.IFS(I1368="PE",ROUND((O1368*P1368)+Q1368,2),I1368="PC",ROUND((O1368*P1368)+Q1368,2),AND(I1368="VCF",BA1368="SI"),AS1368+AU1368,AND(I1368="VCF",BA1368="NO"),AS1368,AND(I1368="VSF",BA1368="SI"),AS1368+AU1368+Y1368+Z1368,AND(I1368="VSF",BA1368="NO"),AS1368+Y1368+Z1368,AND(I1368="SUB",BA1368="SI"),AS1368+AU1368,AND(I1368="SUB",BA1368="NO"),AS1368,AND(I1368="ADQBYS",BA1368="SI"),AS1368+AU1368,AND(I1368="ADQBYS",BA1368="NO"),AS1368,AND(I1368="CONV",BA1368="SI"),AS1368+AU1368,AND(I1368="CONV",BA1368="NO"),AS1368)</f>
        <v>#N/A</v>
      </c>
      <c r="AX1368" s="53"/>
      <c r="AY1368" s="58"/>
      <c r="AZ1368" s="51"/>
      <c r="BA1368" s="59"/>
    </row>
    <row r="1369" customFormat="false" ht="18.6" hidden="false" customHeight="true" outlineLevel="0" collapsed="false">
      <c r="A1369" s="43"/>
      <c r="B1369" s="44"/>
      <c r="C1369" s="44"/>
      <c r="D1369" s="44"/>
      <c r="E1369" s="44"/>
      <c r="F1369" s="44"/>
      <c r="G1369" s="44"/>
      <c r="H1369" s="45"/>
      <c r="I1369" s="44"/>
      <c r="J1369" s="44"/>
      <c r="K1369" s="44"/>
      <c r="L1369" s="47"/>
      <c r="M1369" s="47"/>
      <c r="N1369" s="49" t="e">
        <f aca="false">_xlfn.IFS(AND(I1369="PE",M1369="NÓMINA ENERO"),1,AND(I1369="PE",M1369="NÓMINA FEBRERO"),2,AND(I1369="PE",M1369="NÓMINA MARZO"),3,AND(I1369="PE",M1369="NÓMINA ABRIL"),4,AND(I1369="PE",M1369="NÓMINA MAYO"),5,AND(I1369="PE",M1369="NÓMINA JUNIO"),6,AND(I1369="PE",M1369="NÓMINA JULIO"),7,AND(I1369="PE",M1369="NÓMINA AGOSTO"),8,AND(I1369="PE",M1369="NÓMINA SEPTIEMBRE"),9,AND(I1369="PE",M1369="NÓMINA OCTUBRE"),10,AND(I1369="PE",M1369="NÓMINA NOVIEMBRE"),11,AND(I1369="PE",M1369="NÓMINA DICIEMBRE"),12,AND(I1369="PC",M1369="NÓMINA ENERO"),1,AND(I1369="PC",M1369="NÓMINA FEBRERO"),2,AND(I1369="PC",M1369="NÓMINA MARZO"),3,AND(I1369="PC",M1369="NÓMINA ABRIL"),4,AND(I1369="PC",M1369="NÓMINA MAYO"),5,AND(I1369="PC",M1369="NÓMINA JUNIO"),6,AND(I1369="PC",M1369="NÓMINA JULIO"),7,AND(I1369="PC",M1369="NÓMINA AGOSTO"),8,AND(I1369="PC",M1369="NÓMINA SEPTIEMBRE"),9,AND(I1369="PC",M1369="NÓMINA OCTUBRE"),10,AND(I1369="PC",M1369="NÓMINA NOVIEMBRE"),11,AND(I1369="PC",M1369="NÓMINA DICIEMBRE"),12,I1369="VCF"," ",I1369="VSF"," ",I1369="SUB"," ",I1369="ADQBYS"," ",I1369="CONV"," ")</f>
        <v>#N/A</v>
      </c>
      <c r="O1369" s="50"/>
      <c r="P1369" s="51"/>
      <c r="Q1369" s="51" t="n">
        <f aca="false">ROUND((O1369*P1369)*0.15,2)</f>
        <v>0</v>
      </c>
      <c r="R1369" s="52" t="e">
        <f aca="false">_xlfn.IFS(I1369="PE","NO RELLENAR",I1369="PC","NO RELLENAR",I1369="SUB","NO RELLENAR",I1369="ADQBYS","NO RELLENAR",I1369="CONV","NO RELLENAR",I1369="VSF","RELLENAR",I1369="VCF","RELLENAR")</f>
        <v>#N/A</v>
      </c>
      <c r="S1369" s="53"/>
      <c r="T1369" s="53"/>
      <c r="U1369" s="54"/>
      <c r="V1369" s="55"/>
      <c r="W1369" s="54"/>
      <c r="X1369" s="55"/>
      <c r="Y1369" s="51"/>
      <c r="Z1369" s="51"/>
      <c r="AA1369" s="51"/>
      <c r="AB1369" s="51"/>
      <c r="AC1369" s="51"/>
      <c r="AD1369" s="51"/>
      <c r="AE1369" s="51"/>
      <c r="AF1369" s="51"/>
      <c r="AG1369" s="51"/>
      <c r="AH1369" s="51"/>
      <c r="AI1369" s="51"/>
      <c r="AJ1369" s="51"/>
      <c r="AK1369" s="51"/>
      <c r="AL1369" s="51"/>
      <c r="AM1369" s="54"/>
      <c r="AN1369" s="51"/>
      <c r="AO1369" s="54"/>
      <c r="AP1369" s="51"/>
      <c r="AQ1369" s="54"/>
      <c r="AR1369" s="51"/>
      <c r="AS1369" s="53" t="n">
        <v>0</v>
      </c>
      <c r="AT1369" s="53" t="n">
        <v>0</v>
      </c>
      <c r="AU1369" s="53" t="e">
        <f aca="false">_xlfn.IFS(I1369="PE",0,I1369="PC",0,I1369="VCF",ROUND(AS1369*AV1369,2),I1369="VSF",ROUND(AS1369*AV1369,2),I1369="SUB",ROUND(AS1369*AV1369,2),I1369="ADQBYS",ROUND(AS1369*AV1369,2),I1369="CONV",ROUND(AS1369*AV1369,2))</f>
        <v>#N/A</v>
      </c>
      <c r="AV1369" s="56"/>
      <c r="AW1369" s="57" t="e">
        <f aca="false">_xlfn.IFS(I1369="PE",ROUND((O1369*P1369)+Q1369,2),I1369="PC",ROUND((O1369*P1369)+Q1369,2),AND(I1369="VCF",BA1369="SI"),AS1369+AU1369,AND(I1369="VCF",BA1369="NO"),AS1369,AND(I1369="VSF",BA1369="SI"),AS1369+AU1369+Y1369+Z1369,AND(I1369="VSF",BA1369="NO"),AS1369+Y1369+Z1369,AND(I1369="SUB",BA1369="SI"),AS1369+AU1369,AND(I1369="SUB",BA1369="NO"),AS1369,AND(I1369="ADQBYS",BA1369="SI"),AS1369+AU1369,AND(I1369="ADQBYS",BA1369="NO"),AS1369,AND(I1369="CONV",BA1369="SI"),AS1369+AU1369,AND(I1369="CONV",BA1369="NO"),AS1369)</f>
        <v>#N/A</v>
      </c>
      <c r="AX1369" s="53"/>
      <c r="AY1369" s="58"/>
      <c r="AZ1369" s="51"/>
      <c r="BA1369" s="59"/>
    </row>
    <row r="1370" customFormat="false" ht="18.6" hidden="false" customHeight="true" outlineLevel="0" collapsed="false">
      <c r="A1370" s="43"/>
      <c r="B1370" s="44"/>
      <c r="C1370" s="44"/>
      <c r="D1370" s="44"/>
      <c r="E1370" s="44"/>
      <c r="F1370" s="44"/>
      <c r="G1370" s="44"/>
      <c r="H1370" s="45"/>
      <c r="I1370" s="44"/>
      <c r="J1370" s="44"/>
      <c r="K1370" s="44"/>
      <c r="L1370" s="47"/>
      <c r="M1370" s="47"/>
      <c r="N1370" s="49" t="e">
        <f aca="false">_xlfn.IFS(AND(I1370="PE",M1370="NÓMINA ENERO"),1,AND(I1370="PE",M1370="NÓMINA FEBRERO"),2,AND(I1370="PE",M1370="NÓMINA MARZO"),3,AND(I1370="PE",M1370="NÓMINA ABRIL"),4,AND(I1370="PE",M1370="NÓMINA MAYO"),5,AND(I1370="PE",M1370="NÓMINA JUNIO"),6,AND(I1370="PE",M1370="NÓMINA JULIO"),7,AND(I1370="PE",M1370="NÓMINA AGOSTO"),8,AND(I1370="PE",M1370="NÓMINA SEPTIEMBRE"),9,AND(I1370="PE",M1370="NÓMINA OCTUBRE"),10,AND(I1370="PE",M1370="NÓMINA NOVIEMBRE"),11,AND(I1370="PE",M1370="NÓMINA DICIEMBRE"),12,AND(I1370="PC",M1370="NÓMINA ENERO"),1,AND(I1370="PC",M1370="NÓMINA FEBRERO"),2,AND(I1370="PC",M1370="NÓMINA MARZO"),3,AND(I1370="PC",M1370="NÓMINA ABRIL"),4,AND(I1370="PC",M1370="NÓMINA MAYO"),5,AND(I1370="PC",M1370="NÓMINA JUNIO"),6,AND(I1370="PC",M1370="NÓMINA JULIO"),7,AND(I1370="PC",M1370="NÓMINA AGOSTO"),8,AND(I1370="PC",M1370="NÓMINA SEPTIEMBRE"),9,AND(I1370="PC",M1370="NÓMINA OCTUBRE"),10,AND(I1370="PC",M1370="NÓMINA NOVIEMBRE"),11,AND(I1370="PC",M1370="NÓMINA DICIEMBRE"),12,I1370="VCF"," ",I1370="VSF"," ",I1370="SUB"," ",I1370="ADQBYS"," ",I1370="CONV"," ")</f>
        <v>#N/A</v>
      </c>
      <c r="O1370" s="50"/>
      <c r="P1370" s="51"/>
      <c r="Q1370" s="51" t="n">
        <f aca="false">ROUND((O1370*P1370)*0.15,2)</f>
        <v>0</v>
      </c>
      <c r="R1370" s="52" t="e">
        <f aca="false">_xlfn.IFS(I1370="PE","NO RELLENAR",I1370="PC","NO RELLENAR",I1370="SUB","NO RELLENAR",I1370="ADQBYS","NO RELLENAR",I1370="CONV","NO RELLENAR",I1370="VSF","RELLENAR",I1370="VCF","RELLENAR")</f>
        <v>#N/A</v>
      </c>
      <c r="S1370" s="53"/>
      <c r="T1370" s="53"/>
      <c r="U1370" s="54"/>
      <c r="V1370" s="55"/>
      <c r="W1370" s="54"/>
      <c r="X1370" s="55"/>
      <c r="Y1370" s="51"/>
      <c r="Z1370" s="51"/>
      <c r="AA1370" s="51"/>
      <c r="AB1370" s="51"/>
      <c r="AC1370" s="51"/>
      <c r="AD1370" s="51"/>
      <c r="AE1370" s="51"/>
      <c r="AF1370" s="51"/>
      <c r="AG1370" s="51"/>
      <c r="AH1370" s="51"/>
      <c r="AI1370" s="51"/>
      <c r="AJ1370" s="51"/>
      <c r="AK1370" s="51"/>
      <c r="AL1370" s="51"/>
      <c r="AM1370" s="54"/>
      <c r="AN1370" s="51"/>
      <c r="AO1370" s="54"/>
      <c r="AP1370" s="51"/>
      <c r="AQ1370" s="54"/>
      <c r="AR1370" s="51"/>
      <c r="AS1370" s="53" t="n">
        <v>0</v>
      </c>
      <c r="AT1370" s="53" t="n">
        <v>0</v>
      </c>
      <c r="AU1370" s="53" t="e">
        <f aca="false">_xlfn.IFS(I1370="PE",0,I1370="PC",0,I1370="VCF",ROUND(AS1370*AV1370,2),I1370="VSF",ROUND(AS1370*AV1370,2),I1370="SUB",ROUND(AS1370*AV1370,2),I1370="ADQBYS",ROUND(AS1370*AV1370,2),I1370="CONV",ROUND(AS1370*AV1370,2))</f>
        <v>#N/A</v>
      </c>
      <c r="AV1370" s="56"/>
      <c r="AW1370" s="57" t="e">
        <f aca="false">_xlfn.IFS(I1370="PE",ROUND((O1370*P1370)+Q1370,2),I1370="PC",ROUND((O1370*P1370)+Q1370,2),AND(I1370="VCF",BA1370="SI"),AS1370+AU1370,AND(I1370="VCF",BA1370="NO"),AS1370,AND(I1370="VSF",BA1370="SI"),AS1370+AU1370+Y1370+Z1370,AND(I1370="VSF",BA1370="NO"),AS1370+Y1370+Z1370,AND(I1370="SUB",BA1370="SI"),AS1370+AU1370,AND(I1370="SUB",BA1370="NO"),AS1370,AND(I1370="ADQBYS",BA1370="SI"),AS1370+AU1370,AND(I1370="ADQBYS",BA1370="NO"),AS1370,AND(I1370="CONV",BA1370="SI"),AS1370+AU1370,AND(I1370="CONV",BA1370="NO"),AS1370)</f>
        <v>#N/A</v>
      </c>
      <c r="AX1370" s="53"/>
      <c r="AY1370" s="58"/>
      <c r="AZ1370" s="51"/>
      <c r="BA1370" s="59"/>
    </row>
    <row r="1371" customFormat="false" ht="18.6" hidden="false" customHeight="true" outlineLevel="0" collapsed="false">
      <c r="A1371" s="43"/>
      <c r="B1371" s="44"/>
      <c r="C1371" s="44"/>
      <c r="D1371" s="44"/>
      <c r="E1371" s="44"/>
      <c r="F1371" s="44"/>
      <c r="G1371" s="44"/>
      <c r="H1371" s="45"/>
      <c r="I1371" s="44"/>
      <c r="J1371" s="44"/>
      <c r="K1371" s="44"/>
      <c r="L1371" s="47"/>
      <c r="M1371" s="47"/>
      <c r="N1371" s="49" t="e">
        <f aca="false">_xlfn.IFS(AND(I1371="PE",M1371="NÓMINA ENERO"),1,AND(I1371="PE",M1371="NÓMINA FEBRERO"),2,AND(I1371="PE",M1371="NÓMINA MARZO"),3,AND(I1371="PE",M1371="NÓMINA ABRIL"),4,AND(I1371="PE",M1371="NÓMINA MAYO"),5,AND(I1371="PE",M1371="NÓMINA JUNIO"),6,AND(I1371="PE",M1371="NÓMINA JULIO"),7,AND(I1371="PE",M1371="NÓMINA AGOSTO"),8,AND(I1371="PE",M1371="NÓMINA SEPTIEMBRE"),9,AND(I1371="PE",M1371="NÓMINA OCTUBRE"),10,AND(I1371="PE",M1371="NÓMINA NOVIEMBRE"),11,AND(I1371="PE",M1371="NÓMINA DICIEMBRE"),12,AND(I1371="PC",M1371="NÓMINA ENERO"),1,AND(I1371="PC",M1371="NÓMINA FEBRERO"),2,AND(I1371="PC",M1371="NÓMINA MARZO"),3,AND(I1371="PC",M1371="NÓMINA ABRIL"),4,AND(I1371="PC",M1371="NÓMINA MAYO"),5,AND(I1371="PC",M1371="NÓMINA JUNIO"),6,AND(I1371="PC",M1371="NÓMINA JULIO"),7,AND(I1371="PC",M1371="NÓMINA AGOSTO"),8,AND(I1371="PC",M1371="NÓMINA SEPTIEMBRE"),9,AND(I1371="PC",M1371="NÓMINA OCTUBRE"),10,AND(I1371="PC",M1371="NÓMINA NOVIEMBRE"),11,AND(I1371="PC",M1371="NÓMINA DICIEMBRE"),12,I1371="VCF"," ",I1371="VSF"," ",I1371="SUB"," ",I1371="ADQBYS"," ",I1371="CONV"," ")</f>
        <v>#N/A</v>
      </c>
      <c r="O1371" s="50"/>
      <c r="P1371" s="51"/>
      <c r="Q1371" s="51" t="n">
        <f aca="false">ROUND((O1371*P1371)*0.15,2)</f>
        <v>0</v>
      </c>
      <c r="R1371" s="52" t="e">
        <f aca="false">_xlfn.IFS(I1371="PE","NO RELLENAR",I1371="PC","NO RELLENAR",I1371="SUB","NO RELLENAR",I1371="ADQBYS","NO RELLENAR",I1371="CONV","NO RELLENAR",I1371="VSF","RELLENAR",I1371="VCF","RELLENAR")</f>
        <v>#N/A</v>
      </c>
      <c r="S1371" s="53"/>
      <c r="T1371" s="53"/>
      <c r="U1371" s="54"/>
      <c r="V1371" s="55"/>
      <c r="W1371" s="54"/>
      <c r="X1371" s="55"/>
      <c r="Y1371" s="51"/>
      <c r="Z1371" s="51"/>
      <c r="AA1371" s="51"/>
      <c r="AB1371" s="51"/>
      <c r="AC1371" s="51"/>
      <c r="AD1371" s="51"/>
      <c r="AE1371" s="51"/>
      <c r="AF1371" s="51"/>
      <c r="AG1371" s="51"/>
      <c r="AH1371" s="51"/>
      <c r="AI1371" s="51"/>
      <c r="AJ1371" s="51"/>
      <c r="AK1371" s="51"/>
      <c r="AL1371" s="51"/>
      <c r="AM1371" s="54"/>
      <c r="AN1371" s="51"/>
      <c r="AO1371" s="54"/>
      <c r="AP1371" s="51"/>
      <c r="AQ1371" s="54"/>
      <c r="AR1371" s="51"/>
      <c r="AS1371" s="53" t="n">
        <v>0</v>
      </c>
      <c r="AT1371" s="53" t="n">
        <v>0</v>
      </c>
      <c r="AU1371" s="53" t="e">
        <f aca="false">_xlfn.IFS(I1371="PE",0,I1371="PC",0,I1371="VCF",ROUND(AS1371*AV1371,2),I1371="VSF",ROUND(AS1371*AV1371,2),I1371="SUB",ROUND(AS1371*AV1371,2),I1371="ADQBYS",ROUND(AS1371*AV1371,2),I1371="CONV",ROUND(AS1371*AV1371,2))</f>
        <v>#N/A</v>
      </c>
      <c r="AV1371" s="56"/>
      <c r="AW1371" s="57" t="e">
        <f aca="false">_xlfn.IFS(I1371="PE",ROUND((O1371*P1371)+Q1371,2),I1371="PC",ROUND((O1371*P1371)+Q1371,2),AND(I1371="VCF",BA1371="SI"),AS1371+AU1371,AND(I1371="VCF",BA1371="NO"),AS1371,AND(I1371="VSF",BA1371="SI"),AS1371+AU1371+Y1371+Z1371,AND(I1371="VSF",BA1371="NO"),AS1371+Y1371+Z1371,AND(I1371="SUB",BA1371="SI"),AS1371+AU1371,AND(I1371="SUB",BA1371="NO"),AS1371,AND(I1371="ADQBYS",BA1371="SI"),AS1371+AU1371,AND(I1371="ADQBYS",BA1371="NO"),AS1371,AND(I1371="CONV",BA1371="SI"),AS1371+AU1371,AND(I1371="CONV",BA1371="NO"),AS1371)</f>
        <v>#N/A</v>
      </c>
      <c r="AX1371" s="53"/>
      <c r="AY1371" s="58"/>
      <c r="AZ1371" s="51"/>
      <c r="BA1371" s="59"/>
    </row>
    <row r="1372" customFormat="false" ht="18.6" hidden="false" customHeight="true" outlineLevel="0" collapsed="false">
      <c r="A1372" s="43"/>
      <c r="B1372" s="44"/>
      <c r="C1372" s="44"/>
      <c r="D1372" s="44"/>
      <c r="E1372" s="44"/>
      <c r="F1372" s="44"/>
      <c r="G1372" s="44"/>
      <c r="H1372" s="45"/>
      <c r="I1372" s="44"/>
      <c r="J1372" s="44"/>
      <c r="K1372" s="44"/>
      <c r="L1372" s="47"/>
      <c r="M1372" s="47"/>
      <c r="N1372" s="49" t="e">
        <f aca="false">_xlfn.IFS(AND(I1372="PE",M1372="NÓMINA ENERO"),1,AND(I1372="PE",M1372="NÓMINA FEBRERO"),2,AND(I1372="PE",M1372="NÓMINA MARZO"),3,AND(I1372="PE",M1372="NÓMINA ABRIL"),4,AND(I1372="PE",M1372="NÓMINA MAYO"),5,AND(I1372="PE",M1372="NÓMINA JUNIO"),6,AND(I1372="PE",M1372="NÓMINA JULIO"),7,AND(I1372="PE",M1372="NÓMINA AGOSTO"),8,AND(I1372="PE",M1372="NÓMINA SEPTIEMBRE"),9,AND(I1372="PE",M1372="NÓMINA OCTUBRE"),10,AND(I1372="PE",M1372="NÓMINA NOVIEMBRE"),11,AND(I1372="PE",M1372="NÓMINA DICIEMBRE"),12,AND(I1372="PC",M1372="NÓMINA ENERO"),1,AND(I1372="PC",M1372="NÓMINA FEBRERO"),2,AND(I1372="PC",M1372="NÓMINA MARZO"),3,AND(I1372="PC",M1372="NÓMINA ABRIL"),4,AND(I1372="PC",M1372="NÓMINA MAYO"),5,AND(I1372="PC",M1372="NÓMINA JUNIO"),6,AND(I1372="PC",M1372="NÓMINA JULIO"),7,AND(I1372="PC",M1372="NÓMINA AGOSTO"),8,AND(I1372="PC",M1372="NÓMINA SEPTIEMBRE"),9,AND(I1372="PC",M1372="NÓMINA OCTUBRE"),10,AND(I1372="PC",M1372="NÓMINA NOVIEMBRE"),11,AND(I1372="PC",M1372="NÓMINA DICIEMBRE"),12,I1372="VCF"," ",I1372="VSF"," ",I1372="SUB"," ",I1372="ADQBYS"," ",I1372="CONV"," ")</f>
        <v>#N/A</v>
      </c>
      <c r="O1372" s="50"/>
      <c r="P1372" s="51"/>
      <c r="Q1372" s="51" t="n">
        <f aca="false">ROUND((O1372*P1372)*0.15,2)</f>
        <v>0</v>
      </c>
      <c r="R1372" s="52" t="e">
        <f aca="false">_xlfn.IFS(I1372="PE","NO RELLENAR",I1372="PC","NO RELLENAR",I1372="SUB","NO RELLENAR",I1372="ADQBYS","NO RELLENAR",I1372="CONV","NO RELLENAR",I1372="VSF","RELLENAR",I1372="VCF","RELLENAR")</f>
        <v>#N/A</v>
      </c>
      <c r="S1372" s="53"/>
      <c r="T1372" s="53"/>
      <c r="U1372" s="54"/>
      <c r="V1372" s="55"/>
      <c r="W1372" s="54"/>
      <c r="X1372" s="55"/>
      <c r="Y1372" s="51"/>
      <c r="Z1372" s="51"/>
      <c r="AA1372" s="51"/>
      <c r="AB1372" s="51"/>
      <c r="AC1372" s="51"/>
      <c r="AD1372" s="51"/>
      <c r="AE1372" s="51"/>
      <c r="AF1372" s="51"/>
      <c r="AG1372" s="51"/>
      <c r="AH1372" s="51"/>
      <c r="AI1372" s="51"/>
      <c r="AJ1372" s="51"/>
      <c r="AK1372" s="51"/>
      <c r="AL1372" s="51"/>
      <c r="AM1372" s="54"/>
      <c r="AN1372" s="51"/>
      <c r="AO1372" s="54"/>
      <c r="AP1372" s="51"/>
      <c r="AQ1372" s="54"/>
      <c r="AR1372" s="51"/>
      <c r="AS1372" s="53" t="n">
        <v>0</v>
      </c>
      <c r="AT1372" s="53" t="n">
        <v>0</v>
      </c>
      <c r="AU1372" s="53" t="e">
        <f aca="false">_xlfn.IFS(I1372="PE",0,I1372="PC",0,I1372="VCF",ROUND(AS1372*AV1372,2),I1372="VSF",ROUND(AS1372*AV1372,2),I1372="SUB",ROUND(AS1372*AV1372,2),I1372="ADQBYS",ROUND(AS1372*AV1372,2),I1372="CONV",ROUND(AS1372*AV1372,2))</f>
        <v>#N/A</v>
      </c>
      <c r="AV1372" s="56"/>
      <c r="AW1372" s="57" t="e">
        <f aca="false">_xlfn.IFS(I1372="PE",ROUND((O1372*P1372)+Q1372,2),I1372="PC",ROUND((O1372*P1372)+Q1372,2),AND(I1372="VCF",BA1372="SI"),AS1372+AU1372,AND(I1372="VCF",BA1372="NO"),AS1372,AND(I1372="VSF",BA1372="SI"),AS1372+AU1372+Y1372+Z1372,AND(I1372="VSF",BA1372="NO"),AS1372+Y1372+Z1372,AND(I1372="SUB",BA1372="SI"),AS1372+AU1372,AND(I1372="SUB",BA1372="NO"),AS1372,AND(I1372="ADQBYS",BA1372="SI"),AS1372+AU1372,AND(I1372="ADQBYS",BA1372="NO"),AS1372,AND(I1372="CONV",BA1372="SI"),AS1372+AU1372,AND(I1372="CONV",BA1372="NO"),AS1372)</f>
        <v>#N/A</v>
      </c>
      <c r="AX1372" s="53"/>
      <c r="AY1372" s="58"/>
      <c r="AZ1372" s="51"/>
      <c r="BA1372" s="59"/>
    </row>
    <row r="1373" customFormat="false" ht="18.6" hidden="false" customHeight="true" outlineLevel="0" collapsed="false">
      <c r="A1373" s="43"/>
      <c r="B1373" s="44"/>
      <c r="C1373" s="44"/>
      <c r="D1373" s="44"/>
      <c r="E1373" s="44"/>
      <c r="F1373" s="44"/>
      <c r="G1373" s="44"/>
      <c r="H1373" s="45"/>
      <c r="I1373" s="44"/>
      <c r="J1373" s="44"/>
      <c r="K1373" s="44"/>
      <c r="L1373" s="47"/>
      <c r="M1373" s="47"/>
      <c r="N1373" s="49" t="e">
        <f aca="false">_xlfn.IFS(AND(I1373="PE",M1373="NÓMINA ENERO"),1,AND(I1373="PE",M1373="NÓMINA FEBRERO"),2,AND(I1373="PE",M1373="NÓMINA MARZO"),3,AND(I1373="PE",M1373="NÓMINA ABRIL"),4,AND(I1373="PE",M1373="NÓMINA MAYO"),5,AND(I1373="PE",M1373="NÓMINA JUNIO"),6,AND(I1373="PE",M1373="NÓMINA JULIO"),7,AND(I1373="PE",M1373="NÓMINA AGOSTO"),8,AND(I1373="PE",M1373="NÓMINA SEPTIEMBRE"),9,AND(I1373="PE",M1373="NÓMINA OCTUBRE"),10,AND(I1373="PE",M1373="NÓMINA NOVIEMBRE"),11,AND(I1373="PE",M1373="NÓMINA DICIEMBRE"),12,AND(I1373="PC",M1373="NÓMINA ENERO"),1,AND(I1373="PC",M1373="NÓMINA FEBRERO"),2,AND(I1373="PC",M1373="NÓMINA MARZO"),3,AND(I1373="PC",M1373="NÓMINA ABRIL"),4,AND(I1373="PC",M1373="NÓMINA MAYO"),5,AND(I1373="PC",M1373="NÓMINA JUNIO"),6,AND(I1373="PC",M1373="NÓMINA JULIO"),7,AND(I1373="PC",M1373="NÓMINA AGOSTO"),8,AND(I1373="PC",M1373="NÓMINA SEPTIEMBRE"),9,AND(I1373="PC",M1373="NÓMINA OCTUBRE"),10,AND(I1373="PC",M1373="NÓMINA NOVIEMBRE"),11,AND(I1373="PC",M1373="NÓMINA DICIEMBRE"),12,I1373="VCF"," ",I1373="VSF"," ",I1373="SUB"," ",I1373="ADQBYS"," ",I1373="CONV"," ")</f>
        <v>#N/A</v>
      </c>
      <c r="O1373" s="50"/>
      <c r="P1373" s="51"/>
      <c r="Q1373" s="51" t="n">
        <f aca="false">ROUND((O1373*P1373)*0.15,2)</f>
        <v>0</v>
      </c>
      <c r="R1373" s="52" t="e">
        <f aca="false">_xlfn.IFS(I1373="PE","NO RELLENAR",I1373="PC","NO RELLENAR",I1373="SUB","NO RELLENAR",I1373="ADQBYS","NO RELLENAR",I1373="CONV","NO RELLENAR",I1373="VSF","RELLENAR",I1373="VCF","RELLENAR")</f>
        <v>#N/A</v>
      </c>
      <c r="S1373" s="53"/>
      <c r="T1373" s="53"/>
      <c r="U1373" s="54"/>
      <c r="V1373" s="55"/>
      <c r="W1373" s="54"/>
      <c r="X1373" s="55"/>
      <c r="Y1373" s="51"/>
      <c r="Z1373" s="51"/>
      <c r="AA1373" s="51"/>
      <c r="AB1373" s="51"/>
      <c r="AC1373" s="51"/>
      <c r="AD1373" s="51"/>
      <c r="AE1373" s="51"/>
      <c r="AF1373" s="51"/>
      <c r="AG1373" s="51"/>
      <c r="AH1373" s="51"/>
      <c r="AI1373" s="51"/>
      <c r="AJ1373" s="51"/>
      <c r="AK1373" s="51"/>
      <c r="AL1373" s="51"/>
      <c r="AM1373" s="54"/>
      <c r="AN1373" s="51"/>
      <c r="AO1373" s="54"/>
      <c r="AP1373" s="51"/>
      <c r="AQ1373" s="54"/>
      <c r="AR1373" s="51"/>
      <c r="AS1373" s="53" t="n">
        <v>0</v>
      </c>
      <c r="AT1373" s="53" t="n">
        <v>0</v>
      </c>
      <c r="AU1373" s="53" t="e">
        <f aca="false">_xlfn.IFS(I1373="PE",0,I1373="PC",0,I1373="VCF",ROUND(AS1373*AV1373,2),I1373="VSF",ROUND(AS1373*AV1373,2),I1373="SUB",ROUND(AS1373*AV1373,2),I1373="ADQBYS",ROUND(AS1373*AV1373,2),I1373="CONV",ROUND(AS1373*AV1373,2))</f>
        <v>#N/A</v>
      </c>
      <c r="AV1373" s="56"/>
      <c r="AW1373" s="57" t="e">
        <f aca="false">_xlfn.IFS(I1373="PE",ROUND((O1373*P1373)+Q1373,2),I1373="PC",ROUND((O1373*P1373)+Q1373,2),AND(I1373="VCF",BA1373="SI"),AS1373+AU1373,AND(I1373="VCF",BA1373="NO"),AS1373,AND(I1373="VSF",BA1373="SI"),AS1373+AU1373+Y1373+Z1373,AND(I1373="VSF",BA1373="NO"),AS1373+Y1373+Z1373,AND(I1373="SUB",BA1373="SI"),AS1373+AU1373,AND(I1373="SUB",BA1373="NO"),AS1373,AND(I1373="ADQBYS",BA1373="SI"),AS1373+AU1373,AND(I1373="ADQBYS",BA1373="NO"),AS1373,AND(I1373="CONV",BA1373="SI"),AS1373+AU1373,AND(I1373="CONV",BA1373="NO"),AS1373)</f>
        <v>#N/A</v>
      </c>
      <c r="AX1373" s="53"/>
      <c r="AY1373" s="58"/>
      <c r="AZ1373" s="51"/>
      <c r="BA1373" s="59"/>
    </row>
    <row r="1374" customFormat="false" ht="18.6" hidden="false" customHeight="true" outlineLevel="0" collapsed="false">
      <c r="A1374" s="43"/>
      <c r="B1374" s="44"/>
      <c r="C1374" s="44"/>
      <c r="D1374" s="44"/>
      <c r="E1374" s="44"/>
      <c r="F1374" s="44"/>
      <c r="G1374" s="44"/>
      <c r="H1374" s="45"/>
      <c r="I1374" s="44"/>
      <c r="J1374" s="44"/>
      <c r="K1374" s="44"/>
      <c r="L1374" s="47"/>
      <c r="M1374" s="47"/>
      <c r="N1374" s="49" t="e">
        <f aca="false">_xlfn.IFS(AND(I1374="PE",M1374="NÓMINA ENERO"),1,AND(I1374="PE",M1374="NÓMINA FEBRERO"),2,AND(I1374="PE",M1374="NÓMINA MARZO"),3,AND(I1374="PE",M1374="NÓMINA ABRIL"),4,AND(I1374="PE",M1374="NÓMINA MAYO"),5,AND(I1374="PE",M1374="NÓMINA JUNIO"),6,AND(I1374="PE",M1374="NÓMINA JULIO"),7,AND(I1374="PE",M1374="NÓMINA AGOSTO"),8,AND(I1374="PE",M1374="NÓMINA SEPTIEMBRE"),9,AND(I1374="PE",M1374="NÓMINA OCTUBRE"),10,AND(I1374="PE",M1374="NÓMINA NOVIEMBRE"),11,AND(I1374="PE",M1374="NÓMINA DICIEMBRE"),12,AND(I1374="PC",M1374="NÓMINA ENERO"),1,AND(I1374="PC",M1374="NÓMINA FEBRERO"),2,AND(I1374="PC",M1374="NÓMINA MARZO"),3,AND(I1374="PC",M1374="NÓMINA ABRIL"),4,AND(I1374="PC",M1374="NÓMINA MAYO"),5,AND(I1374="PC",M1374="NÓMINA JUNIO"),6,AND(I1374="PC",M1374="NÓMINA JULIO"),7,AND(I1374="PC",M1374="NÓMINA AGOSTO"),8,AND(I1374="PC",M1374="NÓMINA SEPTIEMBRE"),9,AND(I1374="PC",M1374="NÓMINA OCTUBRE"),10,AND(I1374="PC",M1374="NÓMINA NOVIEMBRE"),11,AND(I1374="PC",M1374="NÓMINA DICIEMBRE"),12,I1374="VCF"," ",I1374="VSF"," ",I1374="SUB"," ",I1374="ADQBYS"," ",I1374="CONV"," ")</f>
        <v>#N/A</v>
      </c>
      <c r="O1374" s="50"/>
      <c r="P1374" s="51"/>
      <c r="Q1374" s="51" t="n">
        <f aca="false">ROUND((O1374*P1374)*0.15,2)</f>
        <v>0</v>
      </c>
      <c r="R1374" s="52" t="e">
        <f aca="false">_xlfn.IFS(I1374="PE","NO RELLENAR",I1374="PC","NO RELLENAR",I1374="SUB","NO RELLENAR",I1374="ADQBYS","NO RELLENAR",I1374="CONV","NO RELLENAR",I1374="VSF","RELLENAR",I1374="VCF","RELLENAR")</f>
        <v>#N/A</v>
      </c>
      <c r="S1374" s="53"/>
      <c r="T1374" s="53"/>
      <c r="U1374" s="54"/>
      <c r="V1374" s="55"/>
      <c r="W1374" s="54"/>
      <c r="X1374" s="55"/>
      <c r="Y1374" s="51"/>
      <c r="Z1374" s="51"/>
      <c r="AA1374" s="51"/>
      <c r="AB1374" s="51"/>
      <c r="AC1374" s="51"/>
      <c r="AD1374" s="51"/>
      <c r="AE1374" s="51"/>
      <c r="AF1374" s="51"/>
      <c r="AG1374" s="51"/>
      <c r="AH1374" s="51"/>
      <c r="AI1374" s="51"/>
      <c r="AJ1374" s="51"/>
      <c r="AK1374" s="51"/>
      <c r="AL1374" s="51"/>
      <c r="AM1374" s="54"/>
      <c r="AN1374" s="51"/>
      <c r="AO1374" s="54"/>
      <c r="AP1374" s="51"/>
      <c r="AQ1374" s="54"/>
      <c r="AR1374" s="51"/>
      <c r="AS1374" s="53" t="n">
        <v>0</v>
      </c>
      <c r="AT1374" s="53" t="n">
        <v>0</v>
      </c>
      <c r="AU1374" s="53" t="e">
        <f aca="false">_xlfn.IFS(I1374="PE",0,I1374="PC",0,I1374="VCF",ROUND(AS1374*AV1374,2),I1374="VSF",ROUND(AS1374*AV1374,2),I1374="SUB",ROUND(AS1374*AV1374,2),I1374="ADQBYS",ROUND(AS1374*AV1374,2),I1374="CONV",ROUND(AS1374*AV1374,2))</f>
        <v>#N/A</v>
      </c>
      <c r="AV1374" s="56"/>
      <c r="AW1374" s="57" t="e">
        <f aca="false">_xlfn.IFS(I1374="PE",ROUND((O1374*P1374)+Q1374,2),I1374="PC",ROUND((O1374*P1374)+Q1374,2),AND(I1374="VCF",BA1374="SI"),AS1374+AU1374,AND(I1374="VCF",BA1374="NO"),AS1374,AND(I1374="VSF",BA1374="SI"),AS1374+AU1374+Y1374+Z1374,AND(I1374="VSF",BA1374="NO"),AS1374+Y1374+Z1374,AND(I1374="SUB",BA1374="SI"),AS1374+AU1374,AND(I1374="SUB",BA1374="NO"),AS1374,AND(I1374="ADQBYS",BA1374="SI"),AS1374+AU1374,AND(I1374="ADQBYS",BA1374="NO"),AS1374,AND(I1374="CONV",BA1374="SI"),AS1374+AU1374,AND(I1374="CONV",BA1374="NO"),AS1374)</f>
        <v>#N/A</v>
      </c>
      <c r="AX1374" s="53"/>
      <c r="AY1374" s="58"/>
      <c r="AZ1374" s="51"/>
      <c r="BA1374" s="59"/>
    </row>
    <row r="1375" customFormat="false" ht="18.6" hidden="false" customHeight="true" outlineLevel="0" collapsed="false">
      <c r="A1375" s="43"/>
      <c r="B1375" s="44"/>
      <c r="C1375" s="44"/>
      <c r="D1375" s="44"/>
      <c r="E1375" s="44"/>
      <c r="F1375" s="44"/>
      <c r="G1375" s="44"/>
      <c r="H1375" s="45"/>
      <c r="I1375" s="44"/>
      <c r="J1375" s="44"/>
      <c r="K1375" s="44"/>
      <c r="L1375" s="47"/>
      <c r="M1375" s="47"/>
      <c r="N1375" s="49" t="e">
        <f aca="false">_xlfn.IFS(AND(I1375="PE",M1375="NÓMINA ENERO"),1,AND(I1375="PE",M1375="NÓMINA FEBRERO"),2,AND(I1375="PE",M1375="NÓMINA MARZO"),3,AND(I1375="PE",M1375="NÓMINA ABRIL"),4,AND(I1375="PE",M1375="NÓMINA MAYO"),5,AND(I1375="PE",M1375="NÓMINA JUNIO"),6,AND(I1375="PE",M1375="NÓMINA JULIO"),7,AND(I1375="PE",M1375="NÓMINA AGOSTO"),8,AND(I1375="PE",M1375="NÓMINA SEPTIEMBRE"),9,AND(I1375="PE",M1375="NÓMINA OCTUBRE"),10,AND(I1375="PE",M1375="NÓMINA NOVIEMBRE"),11,AND(I1375="PE",M1375="NÓMINA DICIEMBRE"),12,AND(I1375="PC",M1375="NÓMINA ENERO"),1,AND(I1375="PC",M1375="NÓMINA FEBRERO"),2,AND(I1375="PC",M1375="NÓMINA MARZO"),3,AND(I1375="PC",M1375="NÓMINA ABRIL"),4,AND(I1375="PC",M1375="NÓMINA MAYO"),5,AND(I1375="PC",M1375="NÓMINA JUNIO"),6,AND(I1375="PC",M1375="NÓMINA JULIO"),7,AND(I1375="PC",M1375="NÓMINA AGOSTO"),8,AND(I1375="PC",M1375="NÓMINA SEPTIEMBRE"),9,AND(I1375="PC",M1375="NÓMINA OCTUBRE"),10,AND(I1375="PC",M1375="NÓMINA NOVIEMBRE"),11,AND(I1375="PC",M1375="NÓMINA DICIEMBRE"),12,I1375="VCF"," ",I1375="VSF"," ",I1375="SUB"," ",I1375="ADQBYS"," ",I1375="CONV"," ")</f>
        <v>#N/A</v>
      </c>
      <c r="O1375" s="50"/>
      <c r="P1375" s="51"/>
      <c r="Q1375" s="51" t="n">
        <f aca="false">ROUND((O1375*P1375)*0.15,2)</f>
        <v>0</v>
      </c>
      <c r="R1375" s="52" t="e">
        <f aca="false">_xlfn.IFS(I1375="PE","NO RELLENAR",I1375="PC","NO RELLENAR",I1375="SUB","NO RELLENAR",I1375="ADQBYS","NO RELLENAR",I1375="CONV","NO RELLENAR",I1375="VSF","RELLENAR",I1375="VCF","RELLENAR")</f>
        <v>#N/A</v>
      </c>
      <c r="S1375" s="53"/>
      <c r="T1375" s="53"/>
      <c r="U1375" s="54"/>
      <c r="V1375" s="55"/>
      <c r="W1375" s="54"/>
      <c r="X1375" s="55"/>
      <c r="Y1375" s="51"/>
      <c r="Z1375" s="51"/>
      <c r="AA1375" s="51"/>
      <c r="AB1375" s="51"/>
      <c r="AC1375" s="51"/>
      <c r="AD1375" s="51"/>
      <c r="AE1375" s="51"/>
      <c r="AF1375" s="51"/>
      <c r="AG1375" s="51"/>
      <c r="AH1375" s="51"/>
      <c r="AI1375" s="51"/>
      <c r="AJ1375" s="51"/>
      <c r="AK1375" s="51"/>
      <c r="AL1375" s="51"/>
      <c r="AM1375" s="54"/>
      <c r="AN1375" s="51"/>
      <c r="AO1375" s="54"/>
      <c r="AP1375" s="51"/>
      <c r="AQ1375" s="54"/>
      <c r="AR1375" s="51"/>
      <c r="AS1375" s="53" t="n">
        <v>0</v>
      </c>
      <c r="AT1375" s="53" t="n">
        <v>0</v>
      </c>
      <c r="AU1375" s="53" t="e">
        <f aca="false">_xlfn.IFS(I1375="PE",0,I1375="PC",0,I1375="VCF",ROUND(AS1375*AV1375,2),I1375="VSF",ROUND(AS1375*AV1375,2),I1375="SUB",ROUND(AS1375*AV1375,2),I1375="ADQBYS",ROUND(AS1375*AV1375,2),I1375="CONV",ROUND(AS1375*AV1375,2))</f>
        <v>#N/A</v>
      </c>
      <c r="AV1375" s="56"/>
      <c r="AW1375" s="57" t="e">
        <f aca="false">_xlfn.IFS(I1375="PE",ROUND((O1375*P1375)+Q1375,2),I1375="PC",ROUND((O1375*P1375)+Q1375,2),AND(I1375="VCF",BA1375="SI"),AS1375+AU1375,AND(I1375="VCF",BA1375="NO"),AS1375,AND(I1375="VSF",BA1375="SI"),AS1375+AU1375+Y1375+Z1375,AND(I1375="VSF",BA1375="NO"),AS1375+Y1375+Z1375,AND(I1375="SUB",BA1375="SI"),AS1375+AU1375,AND(I1375="SUB",BA1375="NO"),AS1375,AND(I1375="ADQBYS",BA1375="SI"),AS1375+AU1375,AND(I1375="ADQBYS",BA1375="NO"),AS1375,AND(I1375="CONV",BA1375="SI"),AS1375+AU1375,AND(I1375="CONV",BA1375="NO"),AS1375)</f>
        <v>#N/A</v>
      </c>
      <c r="AX1375" s="53"/>
      <c r="AY1375" s="58"/>
      <c r="AZ1375" s="51"/>
      <c r="BA1375" s="59"/>
    </row>
    <row r="1376" customFormat="false" ht="18.6" hidden="false" customHeight="true" outlineLevel="0" collapsed="false">
      <c r="A1376" s="43"/>
      <c r="B1376" s="44"/>
      <c r="C1376" s="44"/>
      <c r="D1376" s="44"/>
      <c r="E1376" s="44"/>
      <c r="F1376" s="44"/>
      <c r="G1376" s="44"/>
      <c r="H1376" s="45"/>
      <c r="I1376" s="44"/>
      <c r="J1376" s="44"/>
      <c r="K1376" s="44"/>
      <c r="L1376" s="47"/>
      <c r="M1376" s="47"/>
      <c r="N1376" s="49" t="e">
        <f aca="false">_xlfn.IFS(AND(I1376="PE",M1376="NÓMINA ENERO"),1,AND(I1376="PE",M1376="NÓMINA FEBRERO"),2,AND(I1376="PE",M1376="NÓMINA MARZO"),3,AND(I1376="PE",M1376="NÓMINA ABRIL"),4,AND(I1376="PE",M1376="NÓMINA MAYO"),5,AND(I1376="PE",M1376="NÓMINA JUNIO"),6,AND(I1376="PE",M1376="NÓMINA JULIO"),7,AND(I1376="PE",M1376="NÓMINA AGOSTO"),8,AND(I1376="PE",M1376="NÓMINA SEPTIEMBRE"),9,AND(I1376="PE",M1376="NÓMINA OCTUBRE"),10,AND(I1376="PE",M1376="NÓMINA NOVIEMBRE"),11,AND(I1376="PE",M1376="NÓMINA DICIEMBRE"),12,AND(I1376="PC",M1376="NÓMINA ENERO"),1,AND(I1376="PC",M1376="NÓMINA FEBRERO"),2,AND(I1376="PC",M1376="NÓMINA MARZO"),3,AND(I1376="PC",M1376="NÓMINA ABRIL"),4,AND(I1376="PC",M1376="NÓMINA MAYO"),5,AND(I1376="PC",M1376="NÓMINA JUNIO"),6,AND(I1376="PC",M1376="NÓMINA JULIO"),7,AND(I1376="PC",M1376="NÓMINA AGOSTO"),8,AND(I1376="PC",M1376="NÓMINA SEPTIEMBRE"),9,AND(I1376="PC",M1376="NÓMINA OCTUBRE"),10,AND(I1376="PC",M1376="NÓMINA NOVIEMBRE"),11,AND(I1376="PC",M1376="NÓMINA DICIEMBRE"),12,I1376="VCF"," ",I1376="VSF"," ",I1376="SUB"," ",I1376="ADQBYS"," ",I1376="CONV"," ")</f>
        <v>#N/A</v>
      </c>
      <c r="O1376" s="50"/>
      <c r="P1376" s="51"/>
      <c r="Q1376" s="51" t="n">
        <f aca="false">ROUND((O1376*P1376)*0.15,2)</f>
        <v>0</v>
      </c>
      <c r="R1376" s="52" t="e">
        <f aca="false">_xlfn.IFS(I1376="PE","NO RELLENAR",I1376="PC","NO RELLENAR",I1376="SUB","NO RELLENAR",I1376="ADQBYS","NO RELLENAR",I1376="CONV","NO RELLENAR",I1376="VSF","RELLENAR",I1376="VCF","RELLENAR")</f>
        <v>#N/A</v>
      </c>
      <c r="S1376" s="53"/>
      <c r="T1376" s="53"/>
      <c r="U1376" s="54"/>
      <c r="V1376" s="55"/>
      <c r="W1376" s="54"/>
      <c r="X1376" s="55"/>
      <c r="Y1376" s="51"/>
      <c r="Z1376" s="51"/>
      <c r="AA1376" s="51"/>
      <c r="AB1376" s="51"/>
      <c r="AC1376" s="51"/>
      <c r="AD1376" s="51"/>
      <c r="AE1376" s="51"/>
      <c r="AF1376" s="51"/>
      <c r="AG1376" s="51"/>
      <c r="AH1376" s="51"/>
      <c r="AI1376" s="51"/>
      <c r="AJ1376" s="51"/>
      <c r="AK1376" s="51"/>
      <c r="AL1376" s="51"/>
      <c r="AM1376" s="54"/>
      <c r="AN1376" s="51"/>
      <c r="AO1376" s="54"/>
      <c r="AP1376" s="51"/>
      <c r="AQ1376" s="54"/>
      <c r="AR1376" s="51"/>
      <c r="AS1376" s="53" t="n">
        <v>0</v>
      </c>
      <c r="AT1376" s="53" t="n">
        <v>0</v>
      </c>
      <c r="AU1376" s="53" t="e">
        <f aca="false">_xlfn.IFS(I1376="PE",0,I1376="PC",0,I1376="VCF",ROUND(AS1376*AV1376,2),I1376="VSF",ROUND(AS1376*AV1376,2),I1376="SUB",ROUND(AS1376*AV1376,2),I1376="ADQBYS",ROUND(AS1376*AV1376,2),I1376="CONV",ROUND(AS1376*AV1376,2))</f>
        <v>#N/A</v>
      </c>
      <c r="AV1376" s="56"/>
      <c r="AW1376" s="57" t="e">
        <f aca="false">_xlfn.IFS(I1376="PE",ROUND((O1376*P1376)+Q1376,2),I1376="PC",ROUND((O1376*P1376)+Q1376,2),AND(I1376="VCF",BA1376="SI"),AS1376+AU1376,AND(I1376="VCF",BA1376="NO"),AS1376,AND(I1376="VSF",BA1376="SI"),AS1376+AU1376+Y1376+Z1376,AND(I1376="VSF",BA1376="NO"),AS1376+Y1376+Z1376,AND(I1376="SUB",BA1376="SI"),AS1376+AU1376,AND(I1376="SUB",BA1376="NO"),AS1376,AND(I1376="ADQBYS",BA1376="SI"),AS1376+AU1376,AND(I1376="ADQBYS",BA1376="NO"),AS1376,AND(I1376="CONV",BA1376="SI"),AS1376+AU1376,AND(I1376="CONV",BA1376="NO"),AS1376)</f>
        <v>#N/A</v>
      </c>
      <c r="AX1376" s="53"/>
      <c r="AY1376" s="58"/>
      <c r="AZ1376" s="51"/>
      <c r="BA1376" s="59"/>
    </row>
    <row r="1377" customFormat="false" ht="18.6" hidden="false" customHeight="true" outlineLevel="0" collapsed="false">
      <c r="A1377" s="43"/>
      <c r="B1377" s="44"/>
      <c r="C1377" s="44"/>
      <c r="D1377" s="44"/>
      <c r="E1377" s="44"/>
      <c r="F1377" s="44"/>
      <c r="G1377" s="44"/>
      <c r="H1377" s="45"/>
      <c r="I1377" s="44"/>
      <c r="J1377" s="44"/>
      <c r="K1377" s="44"/>
      <c r="L1377" s="47"/>
      <c r="M1377" s="47"/>
      <c r="N1377" s="49" t="e">
        <f aca="false">_xlfn.IFS(AND(I1377="PE",M1377="NÓMINA ENERO"),1,AND(I1377="PE",M1377="NÓMINA FEBRERO"),2,AND(I1377="PE",M1377="NÓMINA MARZO"),3,AND(I1377="PE",M1377="NÓMINA ABRIL"),4,AND(I1377="PE",M1377="NÓMINA MAYO"),5,AND(I1377="PE",M1377="NÓMINA JUNIO"),6,AND(I1377="PE",M1377="NÓMINA JULIO"),7,AND(I1377="PE",M1377="NÓMINA AGOSTO"),8,AND(I1377="PE",M1377="NÓMINA SEPTIEMBRE"),9,AND(I1377="PE",M1377="NÓMINA OCTUBRE"),10,AND(I1377="PE",M1377="NÓMINA NOVIEMBRE"),11,AND(I1377="PE",M1377="NÓMINA DICIEMBRE"),12,AND(I1377="PC",M1377="NÓMINA ENERO"),1,AND(I1377="PC",M1377="NÓMINA FEBRERO"),2,AND(I1377="PC",M1377="NÓMINA MARZO"),3,AND(I1377="PC",M1377="NÓMINA ABRIL"),4,AND(I1377="PC",M1377="NÓMINA MAYO"),5,AND(I1377="PC",M1377="NÓMINA JUNIO"),6,AND(I1377="PC",M1377="NÓMINA JULIO"),7,AND(I1377="PC",M1377="NÓMINA AGOSTO"),8,AND(I1377="PC",M1377="NÓMINA SEPTIEMBRE"),9,AND(I1377="PC",M1377="NÓMINA OCTUBRE"),10,AND(I1377="PC",M1377="NÓMINA NOVIEMBRE"),11,AND(I1377="PC",M1377="NÓMINA DICIEMBRE"),12,I1377="VCF"," ",I1377="VSF"," ",I1377="SUB"," ",I1377="ADQBYS"," ",I1377="CONV"," ")</f>
        <v>#N/A</v>
      </c>
      <c r="O1377" s="50"/>
      <c r="P1377" s="51"/>
      <c r="Q1377" s="51" t="n">
        <f aca="false">ROUND((O1377*P1377)*0.15,2)</f>
        <v>0</v>
      </c>
      <c r="R1377" s="52" t="e">
        <f aca="false">_xlfn.IFS(I1377="PE","NO RELLENAR",I1377="PC","NO RELLENAR",I1377="SUB","NO RELLENAR",I1377="ADQBYS","NO RELLENAR",I1377="CONV","NO RELLENAR",I1377="VSF","RELLENAR",I1377="VCF","RELLENAR")</f>
        <v>#N/A</v>
      </c>
      <c r="S1377" s="53"/>
      <c r="T1377" s="53"/>
      <c r="U1377" s="54"/>
      <c r="V1377" s="55"/>
      <c r="W1377" s="54"/>
      <c r="X1377" s="55"/>
      <c r="Y1377" s="51"/>
      <c r="Z1377" s="51"/>
      <c r="AA1377" s="51"/>
      <c r="AB1377" s="51"/>
      <c r="AC1377" s="51"/>
      <c r="AD1377" s="51"/>
      <c r="AE1377" s="51"/>
      <c r="AF1377" s="51"/>
      <c r="AG1377" s="51"/>
      <c r="AH1377" s="51"/>
      <c r="AI1377" s="51"/>
      <c r="AJ1377" s="51"/>
      <c r="AK1377" s="51"/>
      <c r="AL1377" s="51"/>
      <c r="AM1377" s="54"/>
      <c r="AN1377" s="51"/>
      <c r="AO1377" s="54"/>
      <c r="AP1377" s="51"/>
      <c r="AQ1377" s="54"/>
      <c r="AR1377" s="51"/>
      <c r="AS1377" s="53" t="n">
        <v>0</v>
      </c>
      <c r="AT1377" s="53" t="n">
        <v>0</v>
      </c>
      <c r="AU1377" s="53" t="e">
        <f aca="false">_xlfn.IFS(I1377="PE",0,I1377="PC",0,I1377="VCF",ROUND(AS1377*AV1377,2),I1377="VSF",ROUND(AS1377*AV1377,2),I1377="SUB",ROUND(AS1377*AV1377,2),I1377="ADQBYS",ROUND(AS1377*AV1377,2),I1377="CONV",ROUND(AS1377*AV1377,2))</f>
        <v>#N/A</v>
      </c>
      <c r="AV1377" s="56"/>
      <c r="AW1377" s="57" t="e">
        <f aca="false">_xlfn.IFS(I1377="PE",ROUND((O1377*P1377)+Q1377,2),I1377="PC",ROUND((O1377*P1377)+Q1377,2),AND(I1377="VCF",BA1377="SI"),AS1377+AU1377,AND(I1377="VCF",BA1377="NO"),AS1377,AND(I1377="VSF",BA1377="SI"),AS1377+AU1377+Y1377+Z1377,AND(I1377="VSF",BA1377="NO"),AS1377+Y1377+Z1377,AND(I1377="SUB",BA1377="SI"),AS1377+AU1377,AND(I1377="SUB",BA1377="NO"),AS1377,AND(I1377="ADQBYS",BA1377="SI"),AS1377+AU1377,AND(I1377="ADQBYS",BA1377="NO"),AS1377,AND(I1377="CONV",BA1377="SI"),AS1377+AU1377,AND(I1377="CONV",BA1377="NO"),AS1377)</f>
        <v>#N/A</v>
      </c>
      <c r="AX1377" s="53"/>
      <c r="AY1377" s="58"/>
      <c r="AZ1377" s="51"/>
      <c r="BA1377" s="59"/>
    </row>
    <row r="1378" customFormat="false" ht="18.6" hidden="false" customHeight="true" outlineLevel="0" collapsed="false">
      <c r="A1378" s="43"/>
      <c r="B1378" s="44"/>
      <c r="C1378" s="44"/>
      <c r="D1378" s="44"/>
      <c r="E1378" s="44"/>
      <c r="F1378" s="44"/>
      <c r="G1378" s="44"/>
      <c r="H1378" s="45"/>
      <c r="I1378" s="44"/>
      <c r="J1378" s="44"/>
      <c r="K1378" s="44"/>
      <c r="L1378" s="47"/>
      <c r="M1378" s="47"/>
      <c r="N1378" s="49" t="e">
        <f aca="false">_xlfn.IFS(AND(I1378="PE",M1378="NÓMINA ENERO"),1,AND(I1378="PE",M1378="NÓMINA FEBRERO"),2,AND(I1378="PE",M1378="NÓMINA MARZO"),3,AND(I1378="PE",M1378="NÓMINA ABRIL"),4,AND(I1378="PE",M1378="NÓMINA MAYO"),5,AND(I1378="PE",M1378="NÓMINA JUNIO"),6,AND(I1378="PE",M1378="NÓMINA JULIO"),7,AND(I1378="PE",M1378="NÓMINA AGOSTO"),8,AND(I1378="PE",M1378="NÓMINA SEPTIEMBRE"),9,AND(I1378="PE",M1378="NÓMINA OCTUBRE"),10,AND(I1378="PE",M1378="NÓMINA NOVIEMBRE"),11,AND(I1378="PE",M1378="NÓMINA DICIEMBRE"),12,AND(I1378="PC",M1378="NÓMINA ENERO"),1,AND(I1378="PC",M1378="NÓMINA FEBRERO"),2,AND(I1378="PC",M1378="NÓMINA MARZO"),3,AND(I1378="PC",M1378="NÓMINA ABRIL"),4,AND(I1378="PC",M1378="NÓMINA MAYO"),5,AND(I1378="PC",M1378="NÓMINA JUNIO"),6,AND(I1378="PC",M1378="NÓMINA JULIO"),7,AND(I1378="PC",M1378="NÓMINA AGOSTO"),8,AND(I1378="PC",M1378="NÓMINA SEPTIEMBRE"),9,AND(I1378="PC",M1378="NÓMINA OCTUBRE"),10,AND(I1378="PC",M1378="NÓMINA NOVIEMBRE"),11,AND(I1378="PC",M1378="NÓMINA DICIEMBRE"),12,I1378="VCF"," ",I1378="VSF"," ",I1378="SUB"," ",I1378="ADQBYS"," ",I1378="CONV"," ")</f>
        <v>#N/A</v>
      </c>
      <c r="O1378" s="50"/>
      <c r="P1378" s="51"/>
      <c r="Q1378" s="51" t="n">
        <f aca="false">ROUND((O1378*P1378)*0.15,2)</f>
        <v>0</v>
      </c>
      <c r="R1378" s="52" t="e">
        <f aca="false">_xlfn.IFS(I1378="PE","NO RELLENAR",I1378="PC","NO RELLENAR",I1378="SUB","NO RELLENAR",I1378="ADQBYS","NO RELLENAR",I1378="CONV","NO RELLENAR",I1378="VSF","RELLENAR",I1378="VCF","RELLENAR")</f>
        <v>#N/A</v>
      </c>
      <c r="S1378" s="53"/>
      <c r="T1378" s="53"/>
      <c r="U1378" s="54"/>
      <c r="V1378" s="55"/>
      <c r="W1378" s="54"/>
      <c r="X1378" s="55"/>
      <c r="Y1378" s="51"/>
      <c r="Z1378" s="51"/>
      <c r="AA1378" s="51"/>
      <c r="AB1378" s="51"/>
      <c r="AC1378" s="51"/>
      <c r="AD1378" s="51"/>
      <c r="AE1378" s="51"/>
      <c r="AF1378" s="51"/>
      <c r="AG1378" s="51"/>
      <c r="AH1378" s="51"/>
      <c r="AI1378" s="51"/>
      <c r="AJ1378" s="51"/>
      <c r="AK1378" s="51"/>
      <c r="AL1378" s="51"/>
      <c r="AM1378" s="54"/>
      <c r="AN1378" s="51"/>
      <c r="AO1378" s="54"/>
      <c r="AP1378" s="51"/>
      <c r="AQ1378" s="54"/>
      <c r="AR1378" s="51"/>
      <c r="AS1378" s="53" t="n">
        <v>0</v>
      </c>
      <c r="AT1378" s="53" t="n">
        <v>0</v>
      </c>
      <c r="AU1378" s="53" t="e">
        <f aca="false">_xlfn.IFS(I1378="PE",0,I1378="PC",0,I1378="VCF",ROUND(AS1378*AV1378,2),I1378="VSF",ROUND(AS1378*AV1378,2),I1378="SUB",ROUND(AS1378*AV1378,2),I1378="ADQBYS",ROUND(AS1378*AV1378,2),I1378="CONV",ROUND(AS1378*AV1378,2))</f>
        <v>#N/A</v>
      </c>
      <c r="AV1378" s="56"/>
      <c r="AW1378" s="57" t="e">
        <f aca="false">_xlfn.IFS(I1378="PE",ROUND((O1378*P1378)+Q1378,2),I1378="PC",ROUND((O1378*P1378)+Q1378,2),AND(I1378="VCF",BA1378="SI"),AS1378+AU1378,AND(I1378="VCF",BA1378="NO"),AS1378,AND(I1378="VSF",BA1378="SI"),AS1378+AU1378+Y1378+Z1378,AND(I1378="VSF",BA1378="NO"),AS1378+Y1378+Z1378,AND(I1378="SUB",BA1378="SI"),AS1378+AU1378,AND(I1378="SUB",BA1378="NO"),AS1378,AND(I1378="ADQBYS",BA1378="SI"),AS1378+AU1378,AND(I1378="ADQBYS",BA1378="NO"),AS1378,AND(I1378="CONV",BA1378="SI"),AS1378+AU1378,AND(I1378="CONV",BA1378="NO"),AS1378)</f>
        <v>#N/A</v>
      </c>
      <c r="AX1378" s="53"/>
      <c r="AY1378" s="58"/>
      <c r="AZ1378" s="51"/>
      <c r="BA1378" s="59"/>
    </row>
    <row r="1379" customFormat="false" ht="18.6" hidden="false" customHeight="true" outlineLevel="0" collapsed="false">
      <c r="A1379" s="43"/>
      <c r="B1379" s="44"/>
      <c r="C1379" s="44"/>
      <c r="D1379" s="44"/>
      <c r="E1379" s="44"/>
      <c r="F1379" s="44"/>
      <c r="G1379" s="44"/>
      <c r="H1379" s="45"/>
      <c r="I1379" s="44"/>
      <c r="J1379" s="44"/>
      <c r="K1379" s="44"/>
      <c r="L1379" s="47"/>
      <c r="M1379" s="47"/>
      <c r="N1379" s="49" t="e">
        <f aca="false">_xlfn.IFS(AND(I1379="PE",M1379="NÓMINA ENERO"),1,AND(I1379="PE",M1379="NÓMINA FEBRERO"),2,AND(I1379="PE",M1379="NÓMINA MARZO"),3,AND(I1379="PE",M1379="NÓMINA ABRIL"),4,AND(I1379="PE",M1379="NÓMINA MAYO"),5,AND(I1379="PE",M1379="NÓMINA JUNIO"),6,AND(I1379="PE",M1379="NÓMINA JULIO"),7,AND(I1379="PE",M1379="NÓMINA AGOSTO"),8,AND(I1379="PE",M1379="NÓMINA SEPTIEMBRE"),9,AND(I1379="PE",M1379="NÓMINA OCTUBRE"),10,AND(I1379="PE",M1379="NÓMINA NOVIEMBRE"),11,AND(I1379="PE",M1379="NÓMINA DICIEMBRE"),12,AND(I1379="PC",M1379="NÓMINA ENERO"),1,AND(I1379="PC",M1379="NÓMINA FEBRERO"),2,AND(I1379="PC",M1379="NÓMINA MARZO"),3,AND(I1379="PC",M1379="NÓMINA ABRIL"),4,AND(I1379="PC",M1379="NÓMINA MAYO"),5,AND(I1379="PC",M1379="NÓMINA JUNIO"),6,AND(I1379="PC",M1379="NÓMINA JULIO"),7,AND(I1379="PC",M1379="NÓMINA AGOSTO"),8,AND(I1379="PC",M1379="NÓMINA SEPTIEMBRE"),9,AND(I1379="PC",M1379="NÓMINA OCTUBRE"),10,AND(I1379="PC",M1379="NÓMINA NOVIEMBRE"),11,AND(I1379="PC",M1379="NÓMINA DICIEMBRE"),12,I1379="VCF"," ",I1379="VSF"," ",I1379="SUB"," ",I1379="ADQBYS"," ",I1379="CONV"," ")</f>
        <v>#N/A</v>
      </c>
      <c r="O1379" s="50"/>
      <c r="P1379" s="51"/>
      <c r="Q1379" s="51" t="n">
        <f aca="false">ROUND((O1379*P1379)*0.15,2)</f>
        <v>0</v>
      </c>
      <c r="R1379" s="52" t="e">
        <f aca="false">_xlfn.IFS(I1379="PE","NO RELLENAR",I1379="PC","NO RELLENAR",I1379="SUB","NO RELLENAR",I1379="ADQBYS","NO RELLENAR",I1379="CONV","NO RELLENAR",I1379="VSF","RELLENAR",I1379="VCF","RELLENAR")</f>
        <v>#N/A</v>
      </c>
      <c r="S1379" s="53"/>
      <c r="T1379" s="53"/>
      <c r="U1379" s="54"/>
      <c r="V1379" s="55"/>
      <c r="W1379" s="54"/>
      <c r="X1379" s="55"/>
      <c r="Y1379" s="51"/>
      <c r="Z1379" s="51"/>
      <c r="AA1379" s="51"/>
      <c r="AB1379" s="51"/>
      <c r="AC1379" s="51"/>
      <c r="AD1379" s="51"/>
      <c r="AE1379" s="51"/>
      <c r="AF1379" s="51"/>
      <c r="AG1379" s="51"/>
      <c r="AH1379" s="51"/>
      <c r="AI1379" s="51"/>
      <c r="AJ1379" s="51"/>
      <c r="AK1379" s="51"/>
      <c r="AL1379" s="51"/>
      <c r="AM1379" s="54"/>
      <c r="AN1379" s="51"/>
      <c r="AO1379" s="54"/>
      <c r="AP1379" s="51"/>
      <c r="AQ1379" s="54"/>
      <c r="AR1379" s="51"/>
      <c r="AS1379" s="53" t="n">
        <v>0</v>
      </c>
      <c r="AT1379" s="53" t="n">
        <v>0</v>
      </c>
      <c r="AU1379" s="53" t="e">
        <f aca="false">_xlfn.IFS(I1379="PE",0,I1379="PC",0,I1379="VCF",ROUND(AS1379*AV1379,2),I1379="VSF",ROUND(AS1379*AV1379,2),I1379="SUB",ROUND(AS1379*AV1379,2),I1379="ADQBYS",ROUND(AS1379*AV1379,2),I1379="CONV",ROUND(AS1379*AV1379,2))</f>
        <v>#N/A</v>
      </c>
      <c r="AV1379" s="56"/>
      <c r="AW1379" s="57" t="e">
        <f aca="false">_xlfn.IFS(I1379="PE",ROUND((O1379*P1379)+Q1379,2),I1379="PC",ROUND((O1379*P1379)+Q1379,2),AND(I1379="VCF",BA1379="SI"),AS1379+AU1379,AND(I1379="VCF",BA1379="NO"),AS1379,AND(I1379="VSF",BA1379="SI"),AS1379+AU1379+Y1379+Z1379,AND(I1379="VSF",BA1379="NO"),AS1379+Y1379+Z1379,AND(I1379="SUB",BA1379="SI"),AS1379+AU1379,AND(I1379="SUB",BA1379="NO"),AS1379,AND(I1379="ADQBYS",BA1379="SI"),AS1379+AU1379,AND(I1379="ADQBYS",BA1379="NO"),AS1379,AND(I1379="CONV",BA1379="SI"),AS1379+AU1379,AND(I1379="CONV",BA1379="NO"),AS1379)</f>
        <v>#N/A</v>
      </c>
      <c r="AX1379" s="53"/>
      <c r="AY1379" s="58"/>
      <c r="AZ1379" s="51"/>
      <c r="BA1379" s="59"/>
    </row>
    <row r="1380" customFormat="false" ht="18.6" hidden="false" customHeight="true" outlineLevel="0" collapsed="false">
      <c r="A1380" s="43"/>
      <c r="B1380" s="44"/>
      <c r="C1380" s="44"/>
      <c r="D1380" s="44"/>
      <c r="E1380" s="44"/>
      <c r="F1380" s="44"/>
      <c r="G1380" s="44"/>
      <c r="H1380" s="45"/>
      <c r="I1380" s="44"/>
      <c r="J1380" s="44"/>
      <c r="K1380" s="44"/>
      <c r="L1380" s="47"/>
      <c r="M1380" s="47"/>
      <c r="N1380" s="49" t="e">
        <f aca="false">_xlfn.IFS(AND(I1380="PE",M1380="NÓMINA ENERO"),1,AND(I1380="PE",M1380="NÓMINA FEBRERO"),2,AND(I1380="PE",M1380="NÓMINA MARZO"),3,AND(I1380="PE",M1380="NÓMINA ABRIL"),4,AND(I1380="PE",M1380="NÓMINA MAYO"),5,AND(I1380="PE",M1380="NÓMINA JUNIO"),6,AND(I1380="PE",M1380="NÓMINA JULIO"),7,AND(I1380="PE",M1380="NÓMINA AGOSTO"),8,AND(I1380="PE",M1380="NÓMINA SEPTIEMBRE"),9,AND(I1380="PE",M1380="NÓMINA OCTUBRE"),10,AND(I1380="PE",M1380="NÓMINA NOVIEMBRE"),11,AND(I1380="PE",M1380="NÓMINA DICIEMBRE"),12,AND(I1380="PC",M1380="NÓMINA ENERO"),1,AND(I1380="PC",M1380="NÓMINA FEBRERO"),2,AND(I1380="PC",M1380="NÓMINA MARZO"),3,AND(I1380="PC",M1380="NÓMINA ABRIL"),4,AND(I1380="PC",M1380="NÓMINA MAYO"),5,AND(I1380="PC",M1380="NÓMINA JUNIO"),6,AND(I1380="PC",M1380="NÓMINA JULIO"),7,AND(I1380="PC",M1380="NÓMINA AGOSTO"),8,AND(I1380="PC",M1380="NÓMINA SEPTIEMBRE"),9,AND(I1380="PC",M1380="NÓMINA OCTUBRE"),10,AND(I1380="PC",M1380="NÓMINA NOVIEMBRE"),11,AND(I1380="PC",M1380="NÓMINA DICIEMBRE"),12,I1380="VCF"," ",I1380="VSF"," ",I1380="SUB"," ",I1380="ADQBYS"," ",I1380="CONV"," ")</f>
        <v>#N/A</v>
      </c>
      <c r="O1380" s="50"/>
      <c r="P1380" s="51"/>
      <c r="Q1380" s="51" t="n">
        <f aca="false">ROUND((O1380*P1380)*0.15,2)</f>
        <v>0</v>
      </c>
      <c r="R1380" s="52" t="e">
        <f aca="false">_xlfn.IFS(I1380="PE","NO RELLENAR",I1380="PC","NO RELLENAR",I1380="SUB","NO RELLENAR",I1380="ADQBYS","NO RELLENAR",I1380="CONV","NO RELLENAR",I1380="VSF","RELLENAR",I1380="VCF","RELLENAR")</f>
        <v>#N/A</v>
      </c>
      <c r="S1380" s="53"/>
      <c r="T1380" s="53"/>
      <c r="U1380" s="54"/>
      <c r="V1380" s="55"/>
      <c r="W1380" s="54"/>
      <c r="X1380" s="55"/>
      <c r="Y1380" s="51"/>
      <c r="Z1380" s="51"/>
      <c r="AA1380" s="51"/>
      <c r="AB1380" s="51"/>
      <c r="AC1380" s="51"/>
      <c r="AD1380" s="51"/>
      <c r="AE1380" s="51"/>
      <c r="AF1380" s="51"/>
      <c r="AG1380" s="51"/>
      <c r="AH1380" s="51"/>
      <c r="AI1380" s="51"/>
      <c r="AJ1380" s="51"/>
      <c r="AK1380" s="51"/>
      <c r="AL1380" s="51"/>
      <c r="AM1380" s="54"/>
      <c r="AN1380" s="51"/>
      <c r="AO1380" s="54"/>
      <c r="AP1380" s="51"/>
      <c r="AQ1380" s="54"/>
      <c r="AR1380" s="51"/>
      <c r="AS1380" s="53" t="n">
        <v>0</v>
      </c>
      <c r="AT1380" s="53" t="n">
        <v>0</v>
      </c>
      <c r="AU1380" s="53" t="e">
        <f aca="false">_xlfn.IFS(I1380="PE",0,I1380="PC",0,I1380="VCF",ROUND(AS1380*AV1380,2),I1380="VSF",ROUND(AS1380*AV1380,2),I1380="SUB",ROUND(AS1380*AV1380,2),I1380="ADQBYS",ROUND(AS1380*AV1380,2),I1380="CONV",ROUND(AS1380*AV1380,2))</f>
        <v>#N/A</v>
      </c>
      <c r="AV1380" s="56"/>
      <c r="AW1380" s="57" t="e">
        <f aca="false">_xlfn.IFS(I1380="PE",ROUND((O1380*P1380)+Q1380,2),I1380="PC",ROUND((O1380*P1380)+Q1380,2),AND(I1380="VCF",BA1380="SI"),AS1380+AU1380,AND(I1380="VCF",BA1380="NO"),AS1380,AND(I1380="VSF",BA1380="SI"),AS1380+AU1380+Y1380+Z1380,AND(I1380="VSF",BA1380="NO"),AS1380+Y1380+Z1380,AND(I1380="SUB",BA1380="SI"),AS1380+AU1380,AND(I1380="SUB",BA1380="NO"),AS1380,AND(I1380="ADQBYS",BA1380="SI"),AS1380+AU1380,AND(I1380="ADQBYS",BA1380="NO"),AS1380,AND(I1380="CONV",BA1380="SI"),AS1380+AU1380,AND(I1380="CONV",BA1380="NO"),AS1380)</f>
        <v>#N/A</v>
      </c>
      <c r="AX1380" s="53"/>
      <c r="AY1380" s="58"/>
      <c r="AZ1380" s="51"/>
      <c r="BA1380" s="59"/>
    </row>
    <row r="1381" customFormat="false" ht="18.6" hidden="false" customHeight="true" outlineLevel="0" collapsed="false">
      <c r="A1381" s="43"/>
      <c r="B1381" s="44"/>
      <c r="C1381" s="44"/>
      <c r="D1381" s="44"/>
      <c r="E1381" s="44"/>
      <c r="F1381" s="44"/>
      <c r="G1381" s="44"/>
      <c r="H1381" s="45"/>
      <c r="I1381" s="44"/>
      <c r="J1381" s="44"/>
      <c r="K1381" s="44"/>
      <c r="L1381" s="47"/>
      <c r="M1381" s="47"/>
      <c r="N1381" s="49" t="e">
        <f aca="false">_xlfn.IFS(AND(I1381="PE",M1381="NÓMINA ENERO"),1,AND(I1381="PE",M1381="NÓMINA FEBRERO"),2,AND(I1381="PE",M1381="NÓMINA MARZO"),3,AND(I1381="PE",M1381="NÓMINA ABRIL"),4,AND(I1381="PE",M1381="NÓMINA MAYO"),5,AND(I1381="PE",M1381="NÓMINA JUNIO"),6,AND(I1381="PE",M1381="NÓMINA JULIO"),7,AND(I1381="PE",M1381="NÓMINA AGOSTO"),8,AND(I1381="PE",M1381="NÓMINA SEPTIEMBRE"),9,AND(I1381="PE",M1381="NÓMINA OCTUBRE"),10,AND(I1381="PE",M1381="NÓMINA NOVIEMBRE"),11,AND(I1381="PE",M1381="NÓMINA DICIEMBRE"),12,AND(I1381="PC",M1381="NÓMINA ENERO"),1,AND(I1381="PC",M1381="NÓMINA FEBRERO"),2,AND(I1381="PC",M1381="NÓMINA MARZO"),3,AND(I1381="PC",M1381="NÓMINA ABRIL"),4,AND(I1381="PC",M1381="NÓMINA MAYO"),5,AND(I1381="PC",M1381="NÓMINA JUNIO"),6,AND(I1381="PC",M1381="NÓMINA JULIO"),7,AND(I1381="PC",M1381="NÓMINA AGOSTO"),8,AND(I1381="PC",M1381="NÓMINA SEPTIEMBRE"),9,AND(I1381="PC",M1381="NÓMINA OCTUBRE"),10,AND(I1381="PC",M1381="NÓMINA NOVIEMBRE"),11,AND(I1381="PC",M1381="NÓMINA DICIEMBRE"),12,I1381="VCF"," ",I1381="VSF"," ",I1381="SUB"," ",I1381="ADQBYS"," ",I1381="CONV"," ")</f>
        <v>#N/A</v>
      </c>
      <c r="O1381" s="50"/>
      <c r="P1381" s="51"/>
      <c r="Q1381" s="51" t="n">
        <f aca="false">ROUND((O1381*P1381)*0.15,2)</f>
        <v>0</v>
      </c>
      <c r="R1381" s="52" t="e">
        <f aca="false">_xlfn.IFS(I1381="PE","NO RELLENAR",I1381="PC","NO RELLENAR",I1381="SUB","NO RELLENAR",I1381="ADQBYS","NO RELLENAR",I1381="CONV","NO RELLENAR",I1381="VSF","RELLENAR",I1381="VCF","RELLENAR")</f>
        <v>#N/A</v>
      </c>
      <c r="S1381" s="53"/>
      <c r="T1381" s="53"/>
      <c r="U1381" s="54"/>
      <c r="V1381" s="55"/>
      <c r="W1381" s="54"/>
      <c r="X1381" s="55"/>
      <c r="Y1381" s="51"/>
      <c r="Z1381" s="51"/>
      <c r="AA1381" s="51"/>
      <c r="AB1381" s="51"/>
      <c r="AC1381" s="51"/>
      <c r="AD1381" s="51"/>
      <c r="AE1381" s="51"/>
      <c r="AF1381" s="51"/>
      <c r="AG1381" s="51"/>
      <c r="AH1381" s="51"/>
      <c r="AI1381" s="51"/>
      <c r="AJ1381" s="51"/>
      <c r="AK1381" s="51"/>
      <c r="AL1381" s="51"/>
      <c r="AM1381" s="54"/>
      <c r="AN1381" s="51"/>
      <c r="AO1381" s="54"/>
      <c r="AP1381" s="51"/>
      <c r="AQ1381" s="54"/>
      <c r="AR1381" s="51"/>
      <c r="AS1381" s="53" t="n">
        <v>0</v>
      </c>
      <c r="AT1381" s="53" t="n">
        <v>0</v>
      </c>
      <c r="AU1381" s="53" t="e">
        <f aca="false">_xlfn.IFS(I1381="PE",0,I1381="PC",0,I1381="VCF",ROUND(AS1381*AV1381,2),I1381="VSF",ROUND(AS1381*AV1381,2),I1381="SUB",ROUND(AS1381*AV1381,2),I1381="ADQBYS",ROUND(AS1381*AV1381,2),I1381="CONV",ROUND(AS1381*AV1381,2))</f>
        <v>#N/A</v>
      </c>
      <c r="AV1381" s="56"/>
      <c r="AW1381" s="57" t="e">
        <f aca="false">_xlfn.IFS(I1381="PE",ROUND((O1381*P1381)+Q1381,2),I1381="PC",ROUND((O1381*P1381)+Q1381,2),AND(I1381="VCF",BA1381="SI"),AS1381+AU1381,AND(I1381="VCF",BA1381="NO"),AS1381,AND(I1381="VSF",BA1381="SI"),AS1381+AU1381+Y1381+Z1381,AND(I1381="VSF",BA1381="NO"),AS1381+Y1381+Z1381,AND(I1381="SUB",BA1381="SI"),AS1381+AU1381,AND(I1381="SUB",BA1381="NO"),AS1381,AND(I1381="ADQBYS",BA1381="SI"),AS1381+AU1381,AND(I1381="ADQBYS",BA1381="NO"),AS1381,AND(I1381="CONV",BA1381="SI"),AS1381+AU1381,AND(I1381="CONV",BA1381="NO"),AS1381)</f>
        <v>#N/A</v>
      </c>
      <c r="AX1381" s="53"/>
      <c r="AY1381" s="58"/>
      <c r="AZ1381" s="51"/>
      <c r="BA1381" s="59"/>
    </row>
    <row r="1382" customFormat="false" ht="18.6" hidden="false" customHeight="true" outlineLevel="0" collapsed="false">
      <c r="A1382" s="43"/>
      <c r="B1382" s="44"/>
      <c r="C1382" s="44"/>
      <c r="D1382" s="44"/>
      <c r="E1382" s="44"/>
      <c r="F1382" s="44"/>
      <c r="G1382" s="44"/>
      <c r="H1382" s="45"/>
      <c r="I1382" s="44"/>
      <c r="J1382" s="44"/>
      <c r="K1382" s="44"/>
      <c r="L1382" s="47"/>
      <c r="M1382" s="47"/>
      <c r="N1382" s="49" t="e">
        <f aca="false">_xlfn.IFS(AND(I1382="PE",M1382="NÓMINA ENERO"),1,AND(I1382="PE",M1382="NÓMINA FEBRERO"),2,AND(I1382="PE",M1382="NÓMINA MARZO"),3,AND(I1382="PE",M1382="NÓMINA ABRIL"),4,AND(I1382="PE",M1382="NÓMINA MAYO"),5,AND(I1382="PE",M1382="NÓMINA JUNIO"),6,AND(I1382="PE",M1382="NÓMINA JULIO"),7,AND(I1382="PE",M1382="NÓMINA AGOSTO"),8,AND(I1382="PE",M1382="NÓMINA SEPTIEMBRE"),9,AND(I1382="PE",M1382="NÓMINA OCTUBRE"),10,AND(I1382="PE",M1382="NÓMINA NOVIEMBRE"),11,AND(I1382="PE",M1382="NÓMINA DICIEMBRE"),12,AND(I1382="PC",M1382="NÓMINA ENERO"),1,AND(I1382="PC",M1382="NÓMINA FEBRERO"),2,AND(I1382="PC",M1382="NÓMINA MARZO"),3,AND(I1382="PC",M1382="NÓMINA ABRIL"),4,AND(I1382="PC",M1382="NÓMINA MAYO"),5,AND(I1382="PC",M1382="NÓMINA JUNIO"),6,AND(I1382="PC",M1382="NÓMINA JULIO"),7,AND(I1382="PC",M1382="NÓMINA AGOSTO"),8,AND(I1382="PC",M1382="NÓMINA SEPTIEMBRE"),9,AND(I1382="PC",M1382="NÓMINA OCTUBRE"),10,AND(I1382="PC",M1382="NÓMINA NOVIEMBRE"),11,AND(I1382="PC",M1382="NÓMINA DICIEMBRE"),12,I1382="VCF"," ",I1382="VSF"," ",I1382="SUB"," ",I1382="ADQBYS"," ",I1382="CONV"," ")</f>
        <v>#N/A</v>
      </c>
      <c r="O1382" s="50"/>
      <c r="P1382" s="51"/>
      <c r="Q1382" s="51" t="n">
        <f aca="false">ROUND((O1382*P1382)*0.15,2)</f>
        <v>0</v>
      </c>
      <c r="R1382" s="52" t="e">
        <f aca="false">_xlfn.IFS(I1382="PE","NO RELLENAR",I1382="PC","NO RELLENAR",I1382="SUB","NO RELLENAR",I1382="ADQBYS","NO RELLENAR",I1382="CONV","NO RELLENAR",I1382="VSF","RELLENAR",I1382="VCF","RELLENAR")</f>
        <v>#N/A</v>
      </c>
      <c r="S1382" s="53"/>
      <c r="T1382" s="53"/>
      <c r="U1382" s="54"/>
      <c r="V1382" s="55"/>
      <c r="W1382" s="54"/>
      <c r="X1382" s="55"/>
      <c r="Y1382" s="51"/>
      <c r="Z1382" s="51"/>
      <c r="AA1382" s="51"/>
      <c r="AB1382" s="51"/>
      <c r="AC1382" s="51"/>
      <c r="AD1382" s="51"/>
      <c r="AE1382" s="51"/>
      <c r="AF1382" s="51"/>
      <c r="AG1382" s="51"/>
      <c r="AH1382" s="51"/>
      <c r="AI1382" s="51"/>
      <c r="AJ1382" s="51"/>
      <c r="AK1382" s="51"/>
      <c r="AL1382" s="51"/>
      <c r="AM1382" s="54"/>
      <c r="AN1382" s="51"/>
      <c r="AO1382" s="54"/>
      <c r="AP1382" s="51"/>
      <c r="AQ1382" s="54"/>
      <c r="AR1382" s="51"/>
      <c r="AS1382" s="53" t="n">
        <v>0</v>
      </c>
      <c r="AT1382" s="53" t="n">
        <v>0</v>
      </c>
      <c r="AU1382" s="53" t="e">
        <f aca="false">_xlfn.IFS(I1382="PE",0,I1382="PC",0,I1382="VCF",ROUND(AS1382*AV1382,2),I1382="VSF",ROUND(AS1382*AV1382,2),I1382="SUB",ROUND(AS1382*AV1382,2),I1382="ADQBYS",ROUND(AS1382*AV1382,2),I1382="CONV",ROUND(AS1382*AV1382,2))</f>
        <v>#N/A</v>
      </c>
      <c r="AV1382" s="56"/>
      <c r="AW1382" s="57" t="e">
        <f aca="false">_xlfn.IFS(I1382="PE",ROUND((O1382*P1382)+Q1382,2),I1382="PC",ROUND((O1382*P1382)+Q1382,2),AND(I1382="VCF",BA1382="SI"),AS1382+AU1382,AND(I1382="VCF",BA1382="NO"),AS1382,AND(I1382="VSF",BA1382="SI"),AS1382+AU1382+Y1382+Z1382,AND(I1382="VSF",BA1382="NO"),AS1382+Y1382+Z1382,AND(I1382="SUB",BA1382="SI"),AS1382+AU1382,AND(I1382="SUB",BA1382="NO"),AS1382,AND(I1382="ADQBYS",BA1382="SI"),AS1382+AU1382,AND(I1382="ADQBYS",BA1382="NO"),AS1382,AND(I1382="CONV",BA1382="SI"),AS1382+AU1382,AND(I1382="CONV",BA1382="NO"),AS1382)</f>
        <v>#N/A</v>
      </c>
      <c r="AX1382" s="53"/>
      <c r="AY1382" s="58"/>
      <c r="AZ1382" s="51"/>
      <c r="BA1382" s="59"/>
    </row>
    <row r="1383" customFormat="false" ht="18.6" hidden="false" customHeight="true" outlineLevel="0" collapsed="false">
      <c r="A1383" s="43"/>
      <c r="B1383" s="44"/>
      <c r="C1383" s="44"/>
      <c r="D1383" s="44"/>
      <c r="E1383" s="44"/>
      <c r="F1383" s="44"/>
      <c r="G1383" s="44"/>
      <c r="H1383" s="45"/>
      <c r="I1383" s="44"/>
      <c r="J1383" s="44"/>
      <c r="K1383" s="44"/>
      <c r="L1383" s="47"/>
      <c r="M1383" s="47"/>
      <c r="N1383" s="49" t="e">
        <f aca="false">_xlfn.IFS(AND(I1383="PE",M1383="NÓMINA ENERO"),1,AND(I1383="PE",M1383="NÓMINA FEBRERO"),2,AND(I1383="PE",M1383="NÓMINA MARZO"),3,AND(I1383="PE",M1383="NÓMINA ABRIL"),4,AND(I1383="PE",M1383="NÓMINA MAYO"),5,AND(I1383="PE",M1383="NÓMINA JUNIO"),6,AND(I1383="PE",M1383="NÓMINA JULIO"),7,AND(I1383="PE",M1383="NÓMINA AGOSTO"),8,AND(I1383="PE",M1383="NÓMINA SEPTIEMBRE"),9,AND(I1383="PE",M1383="NÓMINA OCTUBRE"),10,AND(I1383="PE",M1383="NÓMINA NOVIEMBRE"),11,AND(I1383="PE",M1383="NÓMINA DICIEMBRE"),12,AND(I1383="PC",M1383="NÓMINA ENERO"),1,AND(I1383="PC",M1383="NÓMINA FEBRERO"),2,AND(I1383="PC",M1383="NÓMINA MARZO"),3,AND(I1383="PC",M1383="NÓMINA ABRIL"),4,AND(I1383="PC",M1383="NÓMINA MAYO"),5,AND(I1383="PC",M1383="NÓMINA JUNIO"),6,AND(I1383="PC",M1383="NÓMINA JULIO"),7,AND(I1383="PC",M1383="NÓMINA AGOSTO"),8,AND(I1383="PC",M1383="NÓMINA SEPTIEMBRE"),9,AND(I1383="PC",M1383="NÓMINA OCTUBRE"),10,AND(I1383="PC",M1383="NÓMINA NOVIEMBRE"),11,AND(I1383="PC",M1383="NÓMINA DICIEMBRE"),12,I1383="VCF"," ",I1383="VSF"," ",I1383="SUB"," ",I1383="ADQBYS"," ",I1383="CONV"," ")</f>
        <v>#N/A</v>
      </c>
      <c r="O1383" s="50"/>
      <c r="P1383" s="51"/>
      <c r="Q1383" s="51" t="n">
        <f aca="false">ROUND((O1383*P1383)*0.15,2)</f>
        <v>0</v>
      </c>
      <c r="R1383" s="52" t="e">
        <f aca="false">_xlfn.IFS(I1383="PE","NO RELLENAR",I1383="PC","NO RELLENAR",I1383="SUB","NO RELLENAR",I1383="ADQBYS","NO RELLENAR",I1383="CONV","NO RELLENAR",I1383="VSF","RELLENAR",I1383="VCF","RELLENAR")</f>
        <v>#N/A</v>
      </c>
      <c r="S1383" s="53"/>
      <c r="T1383" s="53"/>
      <c r="U1383" s="54"/>
      <c r="V1383" s="55"/>
      <c r="W1383" s="54"/>
      <c r="X1383" s="55"/>
      <c r="Y1383" s="51"/>
      <c r="Z1383" s="51"/>
      <c r="AA1383" s="51"/>
      <c r="AB1383" s="51"/>
      <c r="AC1383" s="51"/>
      <c r="AD1383" s="51"/>
      <c r="AE1383" s="51"/>
      <c r="AF1383" s="51"/>
      <c r="AG1383" s="51"/>
      <c r="AH1383" s="51"/>
      <c r="AI1383" s="51"/>
      <c r="AJ1383" s="51"/>
      <c r="AK1383" s="51"/>
      <c r="AL1383" s="51"/>
      <c r="AM1383" s="54"/>
      <c r="AN1383" s="51"/>
      <c r="AO1383" s="54"/>
      <c r="AP1383" s="51"/>
      <c r="AQ1383" s="54"/>
      <c r="AR1383" s="51"/>
      <c r="AS1383" s="53" t="n">
        <v>0</v>
      </c>
      <c r="AT1383" s="53" t="n">
        <v>0</v>
      </c>
      <c r="AU1383" s="53" t="e">
        <f aca="false">_xlfn.IFS(I1383="PE",0,I1383="PC",0,I1383="VCF",ROUND(AS1383*AV1383,2),I1383="VSF",ROUND(AS1383*AV1383,2),I1383="SUB",ROUND(AS1383*AV1383,2),I1383="ADQBYS",ROUND(AS1383*AV1383,2),I1383="CONV",ROUND(AS1383*AV1383,2))</f>
        <v>#N/A</v>
      </c>
      <c r="AV1383" s="56"/>
      <c r="AW1383" s="57" t="e">
        <f aca="false">_xlfn.IFS(I1383="PE",ROUND((O1383*P1383)+Q1383,2),I1383="PC",ROUND((O1383*P1383)+Q1383,2),AND(I1383="VCF",BA1383="SI"),AS1383+AU1383,AND(I1383="VCF",BA1383="NO"),AS1383,AND(I1383="VSF",BA1383="SI"),AS1383+AU1383+Y1383+Z1383,AND(I1383="VSF",BA1383="NO"),AS1383+Y1383+Z1383,AND(I1383="SUB",BA1383="SI"),AS1383+AU1383,AND(I1383="SUB",BA1383="NO"),AS1383,AND(I1383="ADQBYS",BA1383="SI"),AS1383+AU1383,AND(I1383="ADQBYS",BA1383="NO"),AS1383,AND(I1383="CONV",BA1383="SI"),AS1383+AU1383,AND(I1383="CONV",BA1383="NO"),AS1383)</f>
        <v>#N/A</v>
      </c>
      <c r="AX1383" s="53"/>
      <c r="AY1383" s="58"/>
      <c r="AZ1383" s="51"/>
      <c r="BA1383" s="59"/>
    </row>
    <row r="1384" customFormat="false" ht="18.6" hidden="false" customHeight="true" outlineLevel="0" collapsed="false">
      <c r="A1384" s="43"/>
      <c r="B1384" s="44"/>
      <c r="C1384" s="44"/>
      <c r="D1384" s="44"/>
      <c r="E1384" s="44"/>
      <c r="F1384" s="44"/>
      <c r="G1384" s="44"/>
      <c r="H1384" s="45"/>
      <c r="I1384" s="44"/>
      <c r="J1384" s="44"/>
      <c r="K1384" s="44"/>
      <c r="L1384" s="47"/>
      <c r="M1384" s="47"/>
      <c r="N1384" s="49" t="e">
        <f aca="false">_xlfn.IFS(AND(I1384="PE",M1384="NÓMINA ENERO"),1,AND(I1384="PE",M1384="NÓMINA FEBRERO"),2,AND(I1384="PE",M1384="NÓMINA MARZO"),3,AND(I1384="PE",M1384="NÓMINA ABRIL"),4,AND(I1384="PE",M1384="NÓMINA MAYO"),5,AND(I1384="PE",M1384="NÓMINA JUNIO"),6,AND(I1384="PE",M1384="NÓMINA JULIO"),7,AND(I1384="PE",M1384="NÓMINA AGOSTO"),8,AND(I1384="PE",M1384="NÓMINA SEPTIEMBRE"),9,AND(I1384="PE",M1384="NÓMINA OCTUBRE"),10,AND(I1384="PE",M1384="NÓMINA NOVIEMBRE"),11,AND(I1384="PE",M1384="NÓMINA DICIEMBRE"),12,AND(I1384="PC",M1384="NÓMINA ENERO"),1,AND(I1384="PC",M1384="NÓMINA FEBRERO"),2,AND(I1384="PC",M1384="NÓMINA MARZO"),3,AND(I1384="PC",M1384="NÓMINA ABRIL"),4,AND(I1384="PC",M1384="NÓMINA MAYO"),5,AND(I1384="PC",M1384="NÓMINA JUNIO"),6,AND(I1384="PC",M1384="NÓMINA JULIO"),7,AND(I1384="PC",M1384="NÓMINA AGOSTO"),8,AND(I1384="PC",M1384="NÓMINA SEPTIEMBRE"),9,AND(I1384="PC",M1384="NÓMINA OCTUBRE"),10,AND(I1384="PC",M1384="NÓMINA NOVIEMBRE"),11,AND(I1384="PC",M1384="NÓMINA DICIEMBRE"),12,I1384="VCF"," ",I1384="VSF"," ",I1384="SUB"," ",I1384="ADQBYS"," ",I1384="CONV"," ")</f>
        <v>#N/A</v>
      </c>
      <c r="O1384" s="50"/>
      <c r="P1384" s="51"/>
      <c r="Q1384" s="51" t="n">
        <f aca="false">ROUND((O1384*P1384)*0.15,2)</f>
        <v>0</v>
      </c>
      <c r="R1384" s="52" t="e">
        <f aca="false">_xlfn.IFS(I1384="PE","NO RELLENAR",I1384="PC","NO RELLENAR",I1384="SUB","NO RELLENAR",I1384="ADQBYS","NO RELLENAR",I1384="CONV","NO RELLENAR",I1384="VSF","RELLENAR",I1384="VCF","RELLENAR")</f>
        <v>#N/A</v>
      </c>
      <c r="S1384" s="53"/>
      <c r="T1384" s="53"/>
      <c r="U1384" s="54"/>
      <c r="V1384" s="55"/>
      <c r="W1384" s="54"/>
      <c r="X1384" s="55"/>
      <c r="Y1384" s="51"/>
      <c r="Z1384" s="51"/>
      <c r="AA1384" s="51"/>
      <c r="AB1384" s="51"/>
      <c r="AC1384" s="51"/>
      <c r="AD1384" s="51"/>
      <c r="AE1384" s="51"/>
      <c r="AF1384" s="51"/>
      <c r="AG1384" s="51"/>
      <c r="AH1384" s="51"/>
      <c r="AI1384" s="51"/>
      <c r="AJ1384" s="51"/>
      <c r="AK1384" s="51"/>
      <c r="AL1384" s="51"/>
      <c r="AM1384" s="54"/>
      <c r="AN1384" s="51"/>
      <c r="AO1384" s="54"/>
      <c r="AP1384" s="51"/>
      <c r="AQ1384" s="54"/>
      <c r="AR1384" s="51"/>
      <c r="AS1384" s="53" t="n">
        <v>0</v>
      </c>
      <c r="AT1384" s="53" t="n">
        <v>0</v>
      </c>
      <c r="AU1384" s="53" t="e">
        <f aca="false">_xlfn.IFS(I1384="PE",0,I1384="PC",0,I1384="VCF",ROUND(AS1384*AV1384,2),I1384="VSF",ROUND(AS1384*AV1384,2),I1384="SUB",ROUND(AS1384*AV1384,2),I1384="ADQBYS",ROUND(AS1384*AV1384,2),I1384="CONV",ROUND(AS1384*AV1384,2))</f>
        <v>#N/A</v>
      </c>
      <c r="AV1384" s="56"/>
      <c r="AW1384" s="57" t="e">
        <f aca="false">_xlfn.IFS(I1384="PE",ROUND((O1384*P1384)+Q1384,2),I1384="PC",ROUND((O1384*P1384)+Q1384,2),AND(I1384="VCF",BA1384="SI"),AS1384+AU1384,AND(I1384="VCF",BA1384="NO"),AS1384,AND(I1384="VSF",BA1384="SI"),AS1384+AU1384+Y1384+Z1384,AND(I1384="VSF",BA1384="NO"),AS1384+Y1384+Z1384,AND(I1384="SUB",BA1384="SI"),AS1384+AU1384,AND(I1384="SUB",BA1384="NO"),AS1384,AND(I1384="ADQBYS",BA1384="SI"),AS1384+AU1384,AND(I1384="ADQBYS",BA1384="NO"),AS1384,AND(I1384="CONV",BA1384="SI"),AS1384+AU1384,AND(I1384="CONV",BA1384="NO"),AS1384)</f>
        <v>#N/A</v>
      </c>
      <c r="AX1384" s="53"/>
      <c r="AY1384" s="58"/>
      <c r="AZ1384" s="51"/>
      <c r="BA1384" s="59"/>
    </row>
    <row r="1385" customFormat="false" ht="18.6" hidden="false" customHeight="true" outlineLevel="0" collapsed="false">
      <c r="A1385" s="43"/>
      <c r="B1385" s="44"/>
      <c r="C1385" s="44"/>
      <c r="D1385" s="44"/>
      <c r="E1385" s="44"/>
      <c r="F1385" s="44"/>
      <c r="G1385" s="44"/>
      <c r="H1385" s="45"/>
      <c r="I1385" s="44"/>
      <c r="J1385" s="44"/>
      <c r="K1385" s="44"/>
      <c r="L1385" s="47"/>
      <c r="M1385" s="47"/>
      <c r="N1385" s="49" t="e">
        <f aca="false">_xlfn.IFS(AND(I1385="PE",M1385="NÓMINA ENERO"),1,AND(I1385="PE",M1385="NÓMINA FEBRERO"),2,AND(I1385="PE",M1385="NÓMINA MARZO"),3,AND(I1385="PE",M1385="NÓMINA ABRIL"),4,AND(I1385="PE",M1385="NÓMINA MAYO"),5,AND(I1385="PE",M1385="NÓMINA JUNIO"),6,AND(I1385="PE",M1385="NÓMINA JULIO"),7,AND(I1385="PE",M1385="NÓMINA AGOSTO"),8,AND(I1385="PE",M1385="NÓMINA SEPTIEMBRE"),9,AND(I1385="PE",M1385="NÓMINA OCTUBRE"),10,AND(I1385="PE",M1385="NÓMINA NOVIEMBRE"),11,AND(I1385="PE",M1385="NÓMINA DICIEMBRE"),12,AND(I1385="PC",M1385="NÓMINA ENERO"),1,AND(I1385="PC",M1385="NÓMINA FEBRERO"),2,AND(I1385="PC",M1385="NÓMINA MARZO"),3,AND(I1385="PC",M1385="NÓMINA ABRIL"),4,AND(I1385="PC",M1385="NÓMINA MAYO"),5,AND(I1385="PC",M1385="NÓMINA JUNIO"),6,AND(I1385="PC",M1385="NÓMINA JULIO"),7,AND(I1385="PC",M1385="NÓMINA AGOSTO"),8,AND(I1385="PC",M1385="NÓMINA SEPTIEMBRE"),9,AND(I1385="PC",M1385="NÓMINA OCTUBRE"),10,AND(I1385="PC",M1385="NÓMINA NOVIEMBRE"),11,AND(I1385="PC",M1385="NÓMINA DICIEMBRE"),12,I1385="VCF"," ",I1385="VSF"," ",I1385="SUB"," ",I1385="ADQBYS"," ",I1385="CONV"," ")</f>
        <v>#N/A</v>
      </c>
      <c r="O1385" s="50"/>
      <c r="P1385" s="51"/>
      <c r="Q1385" s="51" t="n">
        <f aca="false">ROUND((O1385*P1385)*0.15,2)</f>
        <v>0</v>
      </c>
      <c r="R1385" s="52" t="e">
        <f aca="false">_xlfn.IFS(I1385="PE","NO RELLENAR",I1385="PC","NO RELLENAR",I1385="SUB","NO RELLENAR",I1385="ADQBYS","NO RELLENAR",I1385="CONV","NO RELLENAR",I1385="VSF","RELLENAR",I1385="VCF","RELLENAR")</f>
        <v>#N/A</v>
      </c>
      <c r="S1385" s="53"/>
      <c r="T1385" s="53"/>
      <c r="U1385" s="54"/>
      <c r="V1385" s="55"/>
      <c r="W1385" s="54"/>
      <c r="X1385" s="55"/>
      <c r="Y1385" s="51"/>
      <c r="Z1385" s="51"/>
      <c r="AA1385" s="51"/>
      <c r="AB1385" s="51"/>
      <c r="AC1385" s="51"/>
      <c r="AD1385" s="51"/>
      <c r="AE1385" s="51"/>
      <c r="AF1385" s="51"/>
      <c r="AG1385" s="51"/>
      <c r="AH1385" s="51"/>
      <c r="AI1385" s="51"/>
      <c r="AJ1385" s="51"/>
      <c r="AK1385" s="51"/>
      <c r="AL1385" s="51"/>
      <c r="AM1385" s="54"/>
      <c r="AN1385" s="51"/>
      <c r="AO1385" s="54"/>
      <c r="AP1385" s="51"/>
      <c r="AQ1385" s="54"/>
      <c r="AR1385" s="51"/>
      <c r="AS1385" s="53" t="n">
        <v>0</v>
      </c>
      <c r="AT1385" s="53" t="n">
        <v>0</v>
      </c>
      <c r="AU1385" s="53" t="e">
        <f aca="false">_xlfn.IFS(I1385="PE",0,I1385="PC",0,I1385="VCF",ROUND(AS1385*AV1385,2),I1385="VSF",ROUND(AS1385*AV1385,2),I1385="SUB",ROUND(AS1385*AV1385,2),I1385="ADQBYS",ROUND(AS1385*AV1385,2),I1385="CONV",ROUND(AS1385*AV1385,2))</f>
        <v>#N/A</v>
      </c>
      <c r="AV1385" s="56"/>
      <c r="AW1385" s="57" t="e">
        <f aca="false">_xlfn.IFS(I1385="PE",ROUND((O1385*P1385)+Q1385,2),I1385="PC",ROUND((O1385*P1385)+Q1385,2),AND(I1385="VCF",BA1385="SI"),AS1385+AU1385,AND(I1385="VCF",BA1385="NO"),AS1385,AND(I1385="VSF",BA1385="SI"),AS1385+AU1385+Y1385+Z1385,AND(I1385="VSF",BA1385="NO"),AS1385+Y1385+Z1385,AND(I1385="SUB",BA1385="SI"),AS1385+AU1385,AND(I1385="SUB",BA1385="NO"),AS1385,AND(I1385="ADQBYS",BA1385="SI"),AS1385+AU1385,AND(I1385="ADQBYS",BA1385="NO"),AS1385,AND(I1385="CONV",BA1385="SI"),AS1385+AU1385,AND(I1385="CONV",BA1385="NO"),AS1385)</f>
        <v>#N/A</v>
      </c>
      <c r="AX1385" s="53"/>
      <c r="AY1385" s="58"/>
      <c r="AZ1385" s="51"/>
      <c r="BA1385" s="59"/>
    </row>
    <row r="1386" customFormat="false" ht="18.6" hidden="false" customHeight="true" outlineLevel="0" collapsed="false">
      <c r="A1386" s="43"/>
      <c r="B1386" s="44"/>
      <c r="C1386" s="44"/>
      <c r="D1386" s="44"/>
      <c r="E1386" s="44"/>
      <c r="F1386" s="44"/>
      <c r="G1386" s="44"/>
      <c r="H1386" s="45"/>
      <c r="I1386" s="44"/>
      <c r="J1386" s="44"/>
      <c r="K1386" s="44"/>
      <c r="L1386" s="47"/>
      <c r="M1386" s="47"/>
      <c r="N1386" s="49" t="e">
        <f aca="false">_xlfn.IFS(AND(I1386="PE",M1386="NÓMINA ENERO"),1,AND(I1386="PE",M1386="NÓMINA FEBRERO"),2,AND(I1386="PE",M1386="NÓMINA MARZO"),3,AND(I1386="PE",M1386="NÓMINA ABRIL"),4,AND(I1386="PE",M1386="NÓMINA MAYO"),5,AND(I1386="PE",M1386="NÓMINA JUNIO"),6,AND(I1386="PE",M1386="NÓMINA JULIO"),7,AND(I1386="PE",M1386="NÓMINA AGOSTO"),8,AND(I1386="PE",M1386="NÓMINA SEPTIEMBRE"),9,AND(I1386="PE",M1386="NÓMINA OCTUBRE"),10,AND(I1386="PE",M1386="NÓMINA NOVIEMBRE"),11,AND(I1386="PE",M1386="NÓMINA DICIEMBRE"),12,AND(I1386="PC",M1386="NÓMINA ENERO"),1,AND(I1386="PC",M1386="NÓMINA FEBRERO"),2,AND(I1386="PC",M1386="NÓMINA MARZO"),3,AND(I1386="PC",M1386="NÓMINA ABRIL"),4,AND(I1386="PC",M1386="NÓMINA MAYO"),5,AND(I1386="PC",M1386="NÓMINA JUNIO"),6,AND(I1386="PC",M1386="NÓMINA JULIO"),7,AND(I1386="PC",M1386="NÓMINA AGOSTO"),8,AND(I1386="PC",M1386="NÓMINA SEPTIEMBRE"),9,AND(I1386="PC",M1386="NÓMINA OCTUBRE"),10,AND(I1386="PC",M1386="NÓMINA NOVIEMBRE"),11,AND(I1386="PC",M1386="NÓMINA DICIEMBRE"),12,I1386="VCF"," ",I1386="VSF"," ",I1386="SUB"," ",I1386="ADQBYS"," ",I1386="CONV"," ")</f>
        <v>#N/A</v>
      </c>
      <c r="O1386" s="50"/>
      <c r="P1386" s="51"/>
      <c r="Q1386" s="51" t="n">
        <f aca="false">ROUND((O1386*P1386)*0.15,2)</f>
        <v>0</v>
      </c>
      <c r="R1386" s="52" t="e">
        <f aca="false">_xlfn.IFS(I1386="PE","NO RELLENAR",I1386="PC","NO RELLENAR",I1386="SUB","NO RELLENAR",I1386="ADQBYS","NO RELLENAR",I1386="CONV","NO RELLENAR",I1386="VSF","RELLENAR",I1386="VCF","RELLENAR")</f>
        <v>#N/A</v>
      </c>
      <c r="S1386" s="53"/>
      <c r="T1386" s="53"/>
      <c r="U1386" s="54"/>
      <c r="V1386" s="55"/>
      <c r="W1386" s="54"/>
      <c r="X1386" s="55"/>
      <c r="Y1386" s="51"/>
      <c r="Z1386" s="51"/>
      <c r="AA1386" s="51"/>
      <c r="AB1386" s="51"/>
      <c r="AC1386" s="51"/>
      <c r="AD1386" s="51"/>
      <c r="AE1386" s="51"/>
      <c r="AF1386" s="51"/>
      <c r="AG1386" s="51"/>
      <c r="AH1386" s="51"/>
      <c r="AI1386" s="51"/>
      <c r="AJ1386" s="51"/>
      <c r="AK1386" s="51"/>
      <c r="AL1386" s="51"/>
      <c r="AM1386" s="54"/>
      <c r="AN1386" s="51"/>
      <c r="AO1386" s="54"/>
      <c r="AP1386" s="51"/>
      <c r="AQ1386" s="54"/>
      <c r="AR1386" s="51"/>
      <c r="AS1386" s="53" t="n">
        <v>0</v>
      </c>
      <c r="AT1386" s="53" t="n">
        <v>0</v>
      </c>
      <c r="AU1386" s="53" t="e">
        <f aca="false">_xlfn.IFS(I1386="PE",0,I1386="PC",0,I1386="VCF",ROUND(AS1386*AV1386,2),I1386="VSF",ROUND(AS1386*AV1386,2),I1386="SUB",ROUND(AS1386*AV1386,2),I1386="ADQBYS",ROUND(AS1386*AV1386,2),I1386="CONV",ROUND(AS1386*AV1386,2))</f>
        <v>#N/A</v>
      </c>
      <c r="AV1386" s="56"/>
      <c r="AW1386" s="57" t="e">
        <f aca="false">_xlfn.IFS(I1386="PE",ROUND((O1386*P1386)+Q1386,2),I1386="PC",ROUND((O1386*P1386)+Q1386,2),AND(I1386="VCF",BA1386="SI"),AS1386+AU1386,AND(I1386="VCF",BA1386="NO"),AS1386,AND(I1386="VSF",BA1386="SI"),AS1386+AU1386+Y1386+Z1386,AND(I1386="VSF",BA1386="NO"),AS1386+Y1386+Z1386,AND(I1386="SUB",BA1386="SI"),AS1386+AU1386,AND(I1386="SUB",BA1386="NO"),AS1386,AND(I1386="ADQBYS",BA1386="SI"),AS1386+AU1386,AND(I1386="ADQBYS",BA1386="NO"),AS1386,AND(I1386="CONV",BA1386="SI"),AS1386+AU1386,AND(I1386="CONV",BA1386="NO"),AS1386)</f>
        <v>#N/A</v>
      </c>
      <c r="AX1386" s="53"/>
      <c r="AY1386" s="58"/>
      <c r="AZ1386" s="51"/>
      <c r="BA1386" s="59"/>
    </row>
    <row r="1387" customFormat="false" ht="18.6" hidden="false" customHeight="true" outlineLevel="0" collapsed="false">
      <c r="A1387" s="43"/>
      <c r="B1387" s="44"/>
      <c r="C1387" s="44"/>
      <c r="D1387" s="44"/>
      <c r="E1387" s="44"/>
      <c r="F1387" s="44"/>
      <c r="G1387" s="44"/>
      <c r="H1387" s="45"/>
      <c r="I1387" s="44"/>
      <c r="J1387" s="44"/>
      <c r="K1387" s="44"/>
      <c r="L1387" s="47"/>
      <c r="M1387" s="47"/>
      <c r="N1387" s="49" t="e">
        <f aca="false">_xlfn.IFS(AND(I1387="PE",M1387="NÓMINA ENERO"),1,AND(I1387="PE",M1387="NÓMINA FEBRERO"),2,AND(I1387="PE",M1387="NÓMINA MARZO"),3,AND(I1387="PE",M1387="NÓMINA ABRIL"),4,AND(I1387="PE",M1387="NÓMINA MAYO"),5,AND(I1387="PE",M1387="NÓMINA JUNIO"),6,AND(I1387="PE",M1387="NÓMINA JULIO"),7,AND(I1387="PE",M1387="NÓMINA AGOSTO"),8,AND(I1387="PE",M1387="NÓMINA SEPTIEMBRE"),9,AND(I1387="PE",M1387="NÓMINA OCTUBRE"),10,AND(I1387="PE",M1387="NÓMINA NOVIEMBRE"),11,AND(I1387="PE",M1387="NÓMINA DICIEMBRE"),12,AND(I1387="PC",M1387="NÓMINA ENERO"),1,AND(I1387="PC",M1387="NÓMINA FEBRERO"),2,AND(I1387="PC",M1387="NÓMINA MARZO"),3,AND(I1387="PC",M1387="NÓMINA ABRIL"),4,AND(I1387="PC",M1387="NÓMINA MAYO"),5,AND(I1387="PC",M1387="NÓMINA JUNIO"),6,AND(I1387="PC",M1387="NÓMINA JULIO"),7,AND(I1387="PC",M1387="NÓMINA AGOSTO"),8,AND(I1387="PC",M1387="NÓMINA SEPTIEMBRE"),9,AND(I1387="PC",M1387="NÓMINA OCTUBRE"),10,AND(I1387="PC",M1387="NÓMINA NOVIEMBRE"),11,AND(I1387="PC",M1387="NÓMINA DICIEMBRE"),12,I1387="VCF"," ",I1387="VSF"," ",I1387="SUB"," ",I1387="ADQBYS"," ",I1387="CONV"," ")</f>
        <v>#N/A</v>
      </c>
      <c r="O1387" s="50"/>
      <c r="P1387" s="51"/>
      <c r="Q1387" s="51" t="n">
        <f aca="false">ROUND((O1387*P1387)*0.15,2)</f>
        <v>0</v>
      </c>
      <c r="R1387" s="52" t="e">
        <f aca="false">_xlfn.IFS(I1387="PE","NO RELLENAR",I1387="PC","NO RELLENAR",I1387="SUB","NO RELLENAR",I1387="ADQBYS","NO RELLENAR",I1387="CONV","NO RELLENAR",I1387="VSF","RELLENAR",I1387="VCF","RELLENAR")</f>
        <v>#N/A</v>
      </c>
      <c r="S1387" s="53"/>
      <c r="T1387" s="53"/>
      <c r="U1387" s="54"/>
      <c r="V1387" s="55"/>
      <c r="W1387" s="54"/>
      <c r="X1387" s="55"/>
      <c r="Y1387" s="51"/>
      <c r="Z1387" s="51"/>
      <c r="AA1387" s="51"/>
      <c r="AB1387" s="51"/>
      <c r="AC1387" s="51"/>
      <c r="AD1387" s="51"/>
      <c r="AE1387" s="51"/>
      <c r="AF1387" s="51"/>
      <c r="AG1387" s="51"/>
      <c r="AH1387" s="51"/>
      <c r="AI1387" s="51"/>
      <c r="AJ1387" s="51"/>
      <c r="AK1387" s="51"/>
      <c r="AL1387" s="51"/>
      <c r="AM1387" s="54"/>
      <c r="AN1387" s="51"/>
      <c r="AO1387" s="54"/>
      <c r="AP1387" s="51"/>
      <c r="AQ1387" s="54"/>
      <c r="AR1387" s="51"/>
      <c r="AS1387" s="53" t="n">
        <v>0</v>
      </c>
      <c r="AT1387" s="53" t="n">
        <v>0</v>
      </c>
      <c r="AU1387" s="53" t="e">
        <f aca="false">_xlfn.IFS(I1387="PE",0,I1387="PC",0,I1387="VCF",ROUND(AS1387*AV1387,2),I1387="VSF",ROUND(AS1387*AV1387,2),I1387="SUB",ROUND(AS1387*AV1387,2),I1387="ADQBYS",ROUND(AS1387*AV1387,2),I1387="CONV",ROUND(AS1387*AV1387,2))</f>
        <v>#N/A</v>
      </c>
      <c r="AV1387" s="56"/>
      <c r="AW1387" s="57" t="e">
        <f aca="false">_xlfn.IFS(I1387="PE",ROUND((O1387*P1387)+Q1387,2),I1387="PC",ROUND((O1387*P1387)+Q1387,2),AND(I1387="VCF",BA1387="SI"),AS1387+AU1387,AND(I1387="VCF",BA1387="NO"),AS1387,AND(I1387="VSF",BA1387="SI"),AS1387+AU1387+Y1387+Z1387,AND(I1387="VSF",BA1387="NO"),AS1387+Y1387+Z1387,AND(I1387="SUB",BA1387="SI"),AS1387+AU1387,AND(I1387="SUB",BA1387="NO"),AS1387,AND(I1387="ADQBYS",BA1387="SI"),AS1387+AU1387,AND(I1387="ADQBYS",BA1387="NO"),AS1387,AND(I1387="CONV",BA1387="SI"),AS1387+AU1387,AND(I1387="CONV",BA1387="NO"),AS1387)</f>
        <v>#N/A</v>
      </c>
      <c r="AX1387" s="53"/>
      <c r="AY1387" s="58"/>
      <c r="AZ1387" s="51"/>
      <c r="BA1387" s="59"/>
    </row>
    <row r="1388" customFormat="false" ht="18.6" hidden="false" customHeight="true" outlineLevel="0" collapsed="false">
      <c r="A1388" s="43"/>
      <c r="B1388" s="44"/>
      <c r="C1388" s="44"/>
      <c r="D1388" s="44"/>
      <c r="E1388" s="44"/>
      <c r="F1388" s="44"/>
      <c r="G1388" s="44"/>
      <c r="H1388" s="45"/>
      <c r="I1388" s="44"/>
      <c r="J1388" s="44"/>
      <c r="K1388" s="44"/>
      <c r="L1388" s="47"/>
      <c r="M1388" s="47"/>
      <c r="N1388" s="49" t="e">
        <f aca="false">_xlfn.IFS(AND(I1388="PE",M1388="NÓMINA ENERO"),1,AND(I1388="PE",M1388="NÓMINA FEBRERO"),2,AND(I1388="PE",M1388="NÓMINA MARZO"),3,AND(I1388="PE",M1388="NÓMINA ABRIL"),4,AND(I1388="PE",M1388="NÓMINA MAYO"),5,AND(I1388="PE",M1388="NÓMINA JUNIO"),6,AND(I1388="PE",M1388="NÓMINA JULIO"),7,AND(I1388="PE",M1388="NÓMINA AGOSTO"),8,AND(I1388="PE",M1388="NÓMINA SEPTIEMBRE"),9,AND(I1388="PE",M1388="NÓMINA OCTUBRE"),10,AND(I1388="PE",M1388="NÓMINA NOVIEMBRE"),11,AND(I1388="PE",M1388="NÓMINA DICIEMBRE"),12,AND(I1388="PC",M1388="NÓMINA ENERO"),1,AND(I1388="PC",M1388="NÓMINA FEBRERO"),2,AND(I1388="PC",M1388="NÓMINA MARZO"),3,AND(I1388="PC",M1388="NÓMINA ABRIL"),4,AND(I1388="PC",M1388="NÓMINA MAYO"),5,AND(I1388="PC",M1388="NÓMINA JUNIO"),6,AND(I1388="PC",M1388="NÓMINA JULIO"),7,AND(I1388="PC",M1388="NÓMINA AGOSTO"),8,AND(I1388="PC",M1388="NÓMINA SEPTIEMBRE"),9,AND(I1388="PC",M1388="NÓMINA OCTUBRE"),10,AND(I1388="PC",M1388="NÓMINA NOVIEMBRE"),11,AND(I1388="PC",M1388="NÓMINA DICIEMBRE"),12,I1388="VCF"," ",I1388="VSF"," ",I1388="SUB"," ",I1388="ADQBYS"," ",I1388="CONV"," ")</f>
        <v>#N/A</v>
      </c>
      <c r="O1388" s="50"/>
      <c r="P1388" s="51"/>
      <c r="Q1388" s="51" t="n">
        <f aca="false">ROUND((O1388*P1388)*0.15,2)</f>
        <v>0</v>
      </c>
      <c r="R1388" s="52" t="e">
        <f aca="false">_xlfn.IFS(I1388="PE","NO RELLENAR",I1388="PC","NO RELLENAR",I1388="SUB","NO RELLENAR",I1388="ADQBYS","NO RELLENAR",I1388="CONV","NO RELLENAR",I1388="VSF","RELLENAR",I1388="VCF","RELLENAR")</f>
        <v>#N/A</v>
      </c>
      <c r="S1388" s="53"/>
      <c r="T1388" s="53"/>
      <c r="U1388" s="54"/>
      <c r="V1388" s="55"/>
      <c r="W1388" s="54"/>
      <c r="X1388" s="55"/>
      <c r="Y1388" s="51"/>
      <c r="Z1388" s="51"/>
      <c r="AA1388" s="51"/>
      <c r="AB1388" s="51"/>
      <c r="AC1388" s="51"/>
      <c r="AD1388" s="51"/>
      <c r="AE1388" s="51"/>
      <c r="AF1388" s="51"/>
      <c r="AG1388" s="51"/>
      <c r="AH1388" s="51"/>
      <c r="AI1388" s="51"/>
      <c r="AJ1388" s="51"/>
      <c r="AK1388" s="51"/>
      <c r="AL1388" s="51"/>
      <c r="AM1388" s="54"/>
      <c r="AN1388" s="51"/>
      <c r="AO1388" s="54"/>
      <c r="AP1388" s="51"/>
      <c r="AQ1388" s="54"/>
      <c r="AR1388" s="51"/>
      <c r="AS1388" s="53" t="n">
        <v>0</v>
      </c>
      <c r="AT1388" s="53" t="n">
        <v>0</v>
      </c>
      <c r="AU1388" s="53" t="e">
        <f aca="false">_xlfn.IFS(I1388="PE",0,I1388="PC",0,I1388="VCF",ROUND(AS1388*AV1388,2),I1388="VSF",ROUND(AS1388*AV1388,2),I1388="SUB",ROUND(AS1388*AV1388,2),I1388="ADQBYS",ROUND(AS1388*AV1388,2),I1388="CONV",ROUND(AS1388*AV1388,2))</f>
        <v>#N/A</v>
      </c>
      <c r="AV1388" s="56"/>
      <c r="AW1388" s="57" t="e">
        <f aca="false">_xlfn.IFS(I1388="PE",ROUND((O1388*P1388)+Q1388,2),I1388="PC",ROUND((O1388*P1388)+Q1388,2),AND(I1388="VCF",BA1388="SI"),AS1388+AU1388,AND(I1388="VCF",BA1388="NO"),AS1388,AND(I1388="VSF",BA1388="SI"),AS1388+AU1388+Y1388+Z1388,AND(I1388="VSF",BA1388="NO"),AS1388+Y1388+Z1388,AND(I1388="SUB",BA1388="SI"),AS1388+AU1388,AND(I1388="SUB",BA1388="NO"),AS1388,AND(I1388="ADQBYS",BA1388="SI"),AS1388+AU1388,AND(I1388="ADQBYS",BA1388="NO"),AS1388,AND(I1388="CONV",BA1388="SI"),AS1388+AU1388,AND(I1388="CONV",BA1388="NO"),AS1388)</f>
        <v>#N/A</v>
      </c>
      <c r="AX1388" s="53"/>
      <c r="AY1388" s="58"/>
      <c r="AZ1388" s="51"/>
      <c r="BA1388" s="59"/>
    </row>
    <row r="1389" customFormat="false" ht="18.6" hidden="false" customHeight="true" outlineLevel="0" collapsed="false">
      <c r="A1389" s="43"/>
      <c r="B1389" s="44"/>
      <c r="C1389" s="44"/>
      <c r="D1389" s="44"/>
      <c r="E1389" s="44"/>
      <c r="F1389" s="44"/>
      <c r="G1389" s="44"/>
      <c r="H1389" s="45"/>
      <c r="I1389" s="44"/>
      <c r="J1389" s="44"/>
      <c r="K1389" s="44"/>
      <c r="L1389" s="47"/>
      <c r="M1389" s="47"/>
      <c r="N1389" s="49" t="e">
        <f aca="false">_xlfn.IFS(AND(I1389="PE",M1389="NÓMINA ENERO"),1,AND(I1389="PE",M1389="NÓMINA FEBRERO"),2,AND(I1389="PE",M1389="NÓMINA MARZO"),3,AND(I1389="PE",M1389="NÓMINA ABRIL"),4,AND(I1389="PE",M1389="NÓMINA MAYO"),5,AND(I1389="PE",M1389="NÓMINA JUNIO"),6,AND(I1389="PE",M1389="NÓMINA JULIO"),7,AND(I1389="PE",M1389="NÓMINA AGOSTO"),8,AND(I1389="PE",M1389="NÓMINA SEPTIEMBRE"),9,AND(I1389="PE",M1389="NÓMINA OCTUBRE"),10,AND(I1389="PE",M1389="NÓMINA NOVIEMBRE"),11,AND(I1389="PE",M1389="NÓMINA DICIEMBRE"),12,AND(I1389="PC",M1389="NÓMINA ENERO"),1,AND(I1389="PC",M1389="NÓMINA FEBRERO"),2,AND(I1389="PC",M1389="NÓMINA MARZO"),3,AND(I1389="PC",M1389="NÓMINA ABRIL"),4,AND(I1389="PC",M1389="NÓMINA MAYO"),5,AND(I1389="PC",M1389="NÓMINA JUNIO"),6,AND(I1389="PC",M1389="NÓMINA JULIO"),7,AND(I1389="PC",M1389="NÓMINA AGOSTO"),8,AND(I1389="PC",M1389="NÓMINA SEPTIEMBRE"),9,AND(I1389="PC",M1389="NÓMINA OCTUBRE"),10,AND(I1389="PC",M1389="NÓMINA NOVIEMBRE"),11,AND(I1389="PC",M1389="NÓMINA DICIEMBRE"),12,I1389="VCF"," ",I1389="VSF"," ",I1389="SUB"," ",I1389="ADQBYS"," ",I1389="CONV"," ")</f>
        <v>#N/A</v>
      </c>
      <c r="O1389" s="50"/>
      <c r="P1389" s="51"/>
      <c r="Q1389" s="51" t="n">
        <f aca="false">ROUND((O1389*P1389)*0.15,2)</f>
        <v>0</v>
      </c>
      <c r="R1389" s="52" t="e">
        <f aca="false">_xlfn.IFS(I1389="PE","NO RELLENAR",I1389="PC","NO RELLENAR",I1389="SUB","NO RELLENAR",I1389="ADQBYS","NO RELLENAR",I1389="CONV","NO RELLENAR",I1389="VSF","RELLENAR",I1389="VCF","RELLENAR")</f>
        <v>#N/A</v>
      </c>
      <c r="S1389" s="53"/>
      <c r="T1389" s="53"/>
      <c r="U1389" s="54"/>
      <c r="V1389" s="55"/>
      <c r="W1389" s="54"/>
      <c r="X1389" s="55"/>
      <c r="Y1389" s="51"/>
      <c r="Z1389" s="51"/>
      <c r="AA1389" s="51"/>
      <c r="AB1389" s="51"/>
      <c r="AC1389" s="51"/>
      <c r="AD1389" s="51"/>
      <c r="AE1389" s="51"/>
      <c r="AF1389" s="51"/>
      <c r="AG1389" s="51"/>
      <c r="AH1389" s="51"/>
      <c r="AI1389" s="51"/>
      <c r="AJ1389" s="51"/>
      <c r="AK1389" s="51"/>
      <c r="AL1389" s="51"/>
      <c r="AM1389" s="54"/>
      <c r="AN1389" s="51"/>
      <c r="AO1389" s="54"/>
      <c r="AP1389" s="51"/>
      <c r="AQ1389" s="54"/>
      <c r="AR1389" s="51"/>
      <c r="AS1389" s="53" t="n">
        <v>0</v>
      </c>
      <c r="AT1389" s="53" t="n">
        <v>0</v>
      </c>
      <c r="AU1389" s="53" t="e">
        <f aca="false">_xlfn.IFS(I1389="PE",0,I1389="PC",0,I1389="VCF",ROUND(AS1389*AV1389,2),I1389="VSF",ROUND(AS1389*AV1389,2),I1389="SUB",ROUND(AS1389*AV1389,2),I1389="ADQBYS",ROUND(AS1389*AV1389,2),I1389="CONV",ROUND(AS1389*AV1389,2))</f>
        <v>#N/A</v>
      </c>
      <c r="AV1389" s="56"/>
      <c r="AW1389" s="57" t="e">
        <f aca="false">_xlfn.IFS(I1389="PE",ROUND((O1389*P1389)+Q1389,2),I1389="PC",ROUND((O1389*P1389)+Q1389,2),AND(I1389="VCF",BA1389="SI"),AS1389+AU1389,AND(I1389="VCF",BA1389="NO"),AS1389,AND(I1389="VSF",BA1389="SI"),AS1389+AU1389+Y1389+Z1389,AND(I1389="VSF",BA1389="NO"),AS1389+Y1389+Z1389,AND(I1389="SUB",BA1389="SI"),AS1389+AU1389,AND(I1389="SUB",BA1389="NO"),AS1389,AND(I1389="ADQBYS",BA1389="SI"),AS1389+AU1389,AND(I1389="ADQBYS",BA1389="NO"),AS1389,AND(I1389="CONV",BA1389="SI"),AS1389+AU1389,AND(I1389="CONV",BA1389="NO"),AS1389)</f>
        <v>#N/A</v>
      </c>
      <c r="AX1389" s="53"/>
      <c r="AY1389" s="58"/>
      <c r="AZ1389" s="51"/>
      <c r="BA1389" s="59"/>
    </row>
    <row r="1390" customFormat="false" ht="18.6" hidden="false" customHeight="true" outlineLevel="0" collapsed="false">
      <c r="A1390" s="43"/>
      <c r="B1390" s="44"/>
      <c r="C1390" s="44"/>
      <c r="D1390" s="44"/>
      <c r="E1390" s="44"/>
      <c r="F1390" s="44"/>
      <c r="G1390" s="44"/>
      <c r="H1390" s="45"/>
      <c r="I1390" s="44"/>
      <c r="J1390" s="44"/>
      <c r="K1390" s="44"/>
      <c r="L1390" s="47"/>
      <c r="M1390" s="47"/>
      <c r="N1390" s="49" t="e">
        <f aca="false">_xlfn.IFS(AND(I1390="PE",M1390="NÓMINA ENERO"),1,AND(I1390="PE",M1390="NÓMINA FEBRERO"),2,AND(I1390="PE",M1390="NÓMINA MARZO"),3,AND(I1390="PE",M1390="NÓMINA ABRIL"),4,AND(I1390="PE",M1390="NÓMINA MAYO"),5,AND(I1390="PE",M1390="NÓMINA JUNIO"),6,AND(I1390="PE",M1390="NÓMINA JULIO"),7,AND(I1390="PE",M1390="NÓMINA AGOSTO"),8,AND(I1390="PE",M1390="NÓMINA SEPTIEMBRE"),9,AND(I1390="PE",M1390="NÓMINA OCTUBRE"),10,AND(I1390="PE",M1390="NÓMINA NOVIEMBRE"),11,AND(I1390="PE",M1390="NÓMINA DICIEMBRE"),12,AND(I1390="PC",M1390="NÓMINA ENERO"),1,AND(I1390="PC",M1390="NÓMINA FEBRERO"),2,AND(I1390="PC",M1390="NÓMINA MARZO"),3,AND(I1390="PC",M1390="NÓMINA ABRIL"),4,AND(I1390="PC",M1390="NÓMINA MAYO"),5,AND(I1390="PC",M1390="NÓMINA JUNIO"),6,AND(I1390="PC",M1390="NÓMINA JULIO"),7,AND(I1390="PC",M1390="NÓMINA AGOSTO"),8,AND(I1390="PC",M1390="NÓMINA SEPTIEMBRE"),9,AND(I1390="PC",M1390="NÓMINA OCTUBRE"),10,AND(I1390="PC",M1390="NÓMINA NOVIEMBRE"),11,AND(I1390="PC",M1390="NÓMINA DICIEMBRE"),12,I1390="VCF"," ",I1390="VSF"," ",I1390="SUB"," ",I1390="ADQBYS"," ",I1390="CONV"," ")</f>
        <v>#N/A</v>
      </c>
      <c r="O1390" s="50"/>
      <c r="P1390" s="51"/>
      <c r="Q1390" s="51" t="n">
        <f aca="false">ROUND((O1390*P1390)*0.15,2)</f>
        <v>0</v>
      </c>
      <c r="R1390" s="52" t="e">
        <f aca="false">_xlfn.IFS(I1390="PE","NO RELLENAR",I1390="PC","NO RELLENAR",I1390="SUB","NO RELLENAR",I1390="ADQBYS","NO RELLENAR",I1390="CONV","NO RELLENAR",I1390="VSF","RELLENAR",I1390="VCF","RELLENAR")</f>
        <v>#N/A</v>
      </c>
      <c r="S1390" s="53"/>
      <c r="T1390" s="53"/>
      <c r="U1390" s="54"/>
      <c r="V1390" s="55"/>
      <c r="W1390" s="54"/>
      <c r="X1390" s="55"/>
      <c r="Y1390" s="51"/>
      <c r="Z1390" s="51"/>
      <c r="AA1390" s="51"/>
      <c r="AB1390" s="51"/>
      <c r="AC1390" s="51"/>
      <c r="AD1390" s="51"/>
      <c r="AE1390" s="51"/>
      <c r="AF1390" s="51"/>
      <c r="AG1390" s="51"/>
      <c r="AH1390" s="51"/>
      <c r="AI1390" s="51"/>
      <c r="AJ1390" s="51"/>
      <c r="AK1390" s="51"/>
      <c r="AL1390" s="51"/>
      <c r="AM1390" s="54"/>
      <c r="AN1390" s="51"/>
      <c r="AO1390" s="54"/>
      <c r="AP1390" s="51"/>
      <c r="AQ1390" s="54"/>
      <c r="AR1390" s="51"/>
      <c r="AS1390" s="53" t="n">
        <v>0</v>
      </c>
      <c r="AT1390" s="53" t="n">
        <v>0</v>
      </c>
      <c r="AU1390" s="53" t="e">
        <f aca="false">_xlfn.IFS(I1390="PE",0,I1390="PC",0,I1390="VCF",ROUND(AS1390*AV1390,2),I1390="VSF",ROUND(AS1390*AV1390,2),I1390="SUB",ROUND(AS1390*AV1390,2),I1390="ADQBYS",ROUND(AS1390*AV1390,2),I1390="CONV",ROUND(AS1390*AV1390,2))</f>
        <v>#N/A</v>
      </c>
      <c r="AV1390" s="56"/>
      <c r="AW1390" s="57" t="e">
        <f aca="false">_xlfn.IFS(I1390="PE",ROUND((O1390*P1390)+Q1390,2),I1390="PC",ROUND((O1390*P1390)+Q1390,2),AND(I1390="VCF",BA1390="SI"),AS1390+AU1390,AND(I1390="VCF",BA1390="NO"),AS1390,AND(I1390="VSF",BA1390="SI"),AS1390+AU1390+Y1390+Z1390,AND(I1390="VSF",BA1390="NO"),AS1390+Y1390+Z1390,AND(I1390="SUB",BA1390="SI"),AS1390+AU1390,AND(I1390="SUB",BA1390="NO"),AS1390,AND(I1390="ADQBYS",BA1390="SI"),AS1390+AU1390,AND(I1390="ADQBYS",BA1390="NO"),AS1390,AND(I1390="CONV",BA1390="SI"),AS1390+AU1390,AND(I1390="CONV",BA1390="NO"),AS1390)</f>
        <v>#N/A</v>
      </c>
      <c r="AX1390" s="53"/>
      <c r="AY1390" s="58"/>
      <c r="AZ1390" s="51"/>
      <c r="BA1390" s="59"/>
    </row>
    <row r="1391" customFormat="false" ht="18.6" hidden="false" customHeight="true" outlineLevel="0" collapsed="false">
      <c r="A1391" s="43"/>
      <c r="B1391" s="44"/>
      <c r="C1391" s="44"/>
      <c r="D1391" s="44"/>
      <c r="E1391" s="44"/>
      <c r="F1391" s="44"/>
      <c r="G1391" s="44"/>
      <c r="H1391" s="45"/>
      <c r="I1391" s="44"/>
      <c r="J1391" s="44"/>
      <c r="K1391" s="44"/>
      <c r="L1391" s="47"/>
      <c r="M1391" s="47"/>
      <c r="N1391" s="49" t="e">
        <f aca="false">_xlfn.IFS(AND(I1391="PE",M1391="NÓMINA ENERO"),1,AND(I1391="PE",M1391="NÓMINA FEBRERO"),2,AND(I1391="PE",M1391="NÓMINA MARZO"),3,AND(I1391="PE",M1391="NÓMINA ABRIL"),4,AND(I1391="PE",M1391="NÓMINA MAYO"),5,AND(I1391="PE",M1391="NÓMINA JUNIO"),6,AND(I1391="PE",M1391="NÓMINA JULIO"),7,AND(I1391="PE",M1391="NÓMINA AGOSTO"),8,AND(I1391="PE",M1391="NÓMINA SEPTIEMBRE"),9,AND(I1391="PE",M1391="NÓMINA OCTUBRE"),10,AND(I1391="PE",M1391="NÓMINA NOVIEMBRE"),11,AND(I1391="PE",M1391="NÓMINA DICIEMBRE"),12,AND(I1391="PC",M1391="NÓMINA ENERO"),1,AND(I1391="PC",M1391="NÓMINA FEBRERO"),2,AND(I1391="PC",M1391="NÓMINA MARZO"),3,AND(I1391="PC",M1391="NÓMINA ABRIL"),4,AND(I1391="PC",M1391="NÓMINA MAYO"),5,AND(I1391="PC",M1391="NÓMINA JUNIO"),6,AND(I1391="PC",M1391="NÓMINA JULIO"),7,AND(I1391="PC",M1391="NÓMINA AGOSTO"),8,AND(I1391="PC",M1391="NÓMINA SEPTIEMBRE"),9,AND(I1391="PC",M1391="NÓMINA OCTUBRE"),10,AND(I1391="PC",M1391="NÓMINA NOVIEMBRE"),11,AND(I1391="PC",M1391="NÓMINA DICIEMBRE"),12,I1391="VCF"," ",I1391="VSF"," ",I1391="SUB"," ",I1391="ADQBYS"," ",I1391="CONV"," ")</f>
        <v>#N/A</v>
      </c>
      <c r="O1391" s="50"/>
      <c r="P1391" s="51"/>
      <c r="Q1391" s="51" t="n">
        <f aca="false">ROUND((O1391*P1391)*0.15,2)</f>
        <v>0</v>
      </c>
      <c r="R1391" s="52" t="e">
        <f aca="false">_xlfn.IFS(I1391="PE","NO RELLENAR",I1391="PC","NO RELLENAR",I1391="SUB","NO RELLENAR",I1391="ADQBYS","NO RELLENAR",I1391="CONV","NO RELLENAR",I1391="VSF","RELLENAR",I1391="VCF","RELLENAR")</f>
        <v>#N/A</v>
      </c>
      <c r="S1391" s="53"/>
      <c r="T1391" s="53"/>
      <c r="U1391" s="54"/>
      <c r="V1391" s="55"/>
      <c r="W1391" s="54"/>
      <c r="X1391" s="55"/>
      <c r="Y1391" s="51"/>
      <c r="Z1391" s="51"/>
      <c r="AA1391" s="51"/>
      <c r="AB1391" s="51"/>
      <c r="AC1391" s="51"/>
      <c r="AD1391" s="51"/>
      <c r="AE1391" s="51"/>
      <c r="AF1391" s="51"/>
      <c r="AG1391" s="51"/>
      <c r="AH1391" s="51"/>
      <c r="AI1391" s="51"/>
      <c r="AJ1391" s="51"/>
      <c r="AK1391" s="51"/>
      <c r="AL1391" s="51"/>
      <c r="AM1391" s="54"/>
      <c r="AN1391" s="51"/>
      <c r="AO1391" s="54"/>
      <c r="AP1391" s="51"/>
      <c r="AQ1391" s="54"/>
      <c r="AR1391" s="51"/>
      <c r="AS1391" s="53" t="n">
        <v>0</v>
      </c>
      <c r="AT1391" s="53" t="n">
        <v>0</v>
      </c>
      <c r="AU1391" s="53" t="e">
        <f aca="false">_xlfn.IFS(I1391="PE",0,I1391="PC",0,I1391="VCF",ROUND(AS1391*AV1391,2),I1391="VSF",ROUND(AS1391*AV1391,2),I1391="SUB",ROUND(AS1391*AV1391,2),I1391="ADQBYS",ROUND(AS1391*AV1391,2),I1391="CONV",ROUND(AS1391*AV1391,2))</f>
        <v>#N/A</v>
      </c>
      <c r="AV1391" s="56"/>
      <c r="AW1391" s="57" t="e">
        <f aca="false">_xlfn.IFS(I1391="PE",ROUND((O1391*P1391)+Q1391,2),I1391="PC",ROUND((O1391*P1391)+Q1391,2),AND(I1391="VCF",BA1391="SI"),AS1391+AU1391,AND(I1391="VCF",BA1391="NO"),AS1391,AND(I1391="VSF",BA1391="SI"),AS1391+AU1391+Y1391+Z1391,AND(I1391="VSF",BA1391="NO"),AS1391+Y1391+Z1391,AND(I1391="SUB",BA1391="SI"),AS1391+AU1391,AND(I1391="SUB",BA1391="NO"),AS1391,AND(I1391="ADQBYS",BA1391="SI"),AS1391+AU1391,AND(I1391="ADQBYS",BA1391="NO"),AS1391,AND(I1391="CONV",BA1391="SI"),AS1391+AU1391,AND(I1391="CONV",BA1391="NO"),AS1391)</f>
        <v>#N/A</v>
      </c>
      <c r="AX1391" s="53"/>
      <c r="AY1391" s="58"/>
      <c r="AZ1391" s="51"/>
      <c r="BA1391" s="59"/>
    </row>
    <row r="1392" customFormat="false" ht="18.6" hidden="false" customHeight="true" outlineLevel="0" collapsed="false">
      <c r="A1392" s="43"/>
      <c r="B1392" s="44"/>
      <c r="C1392" s="44"/>
      <c r="D1392" s="44"/>
      <c r="E1392" s="44"/>
      <c r="F1392" s="44"/>
      <c r="G1392" s="44"/>
      <c r="H1392" s="45"/>
      <c r="I1392" s="44"/>
      <c r="J1392" s="44"/>
      <c r="K1392" s="44"/>
      <c r="L1392" s="47"/>
      <c r="M1392" s="47"/>
      <c r="N1392" s="49" t="e">
        <f aca="false">_xlfn.IFS(AND(I1392="PE",M1392="NÓMINA ENERO"),1,AND(I1392="PE",M1392="NÓMINA FEBRERO"),2,AND(I1392="PE",M1392="NÓMINA MARZO"),3,AND(I1392="PE",M1392="NÓMINA ABRIL"),4,AND(I1392="PE",M1392="NÓMINA MAYO"),5,AND(I1392="PE",M1392="NÓMINA JUNIO"),6,AND(I1392="PE",M1392="NÓMINA JULIO"),7,AND(I1392="PE",M1392="NÓMINA AGOSTO"),8,AND(I1392="PE",M1392="NÓMINA SEPTIEMBRE"),9,AND(I1392="PE",M1392="NÓMINA OCTUBRE"),10,AND(I1392="PE",M1392="NÓMINA NOVIEMBRE"),11,AND(I1392="PE",M1392="NÓMINA DICIEMBRE"),12,AND(I1392="PC",M1392="NÓMINA ENERO"),1,AND(I1392="PC",M1392="NÓMINA FEBRERO"),2,AND(I1392="PC",M1392="NÓMINA MARZO"),3,AND(I1392="PC",M1392="NÓMINA ABRIL"),4,AND(I1392="PC",M1392="NÓMINA MAYO"),5,AND(I1392="PC",M1392="NÓMINA JUNIO"),6,AND(I1392="PC",M1392="NÓMINA JULIO"),7,AND(I1392="PC",M1392="NÓMINA AGOSTO"),8,AND(I1392="PC",M1392="NÓMINA SEPTIEMBRE"),9,AND(I1392="PC",M1392="NÓMINA OCTUBRE"),10,AND(I1392="PC",M1392="NÓMINA NOVIEMBRE"),11,AND(I1392="PC",M1392="NÓMINA DICIEMBRE"),12,I1392="VCF"," ",I1392="VSF"," ",I1392="SUB"," ",I1392="ADQBYS"," ",I1392="CONV"," ")</f>
        <v>#N/A</v>
      </c>
      <c r="O1392" s="50"/>
      <c r="P1392" s="51"/>
      <c r="Q1392" s="51" t="n">
        <f aca="false">ROUND((O1392*P1392)*0.15,2)</f>
        <v>0</v>
      </c>
      <c r="R1392" s="52" t="e">
        <f aca="false">_xlfn.IFS(I1392="PE","NO RELLENAR",I1392="PC","NO RELLENAR",I1392="SUB","NO RELLENAR",I1392="ADQBYS","NO RELLENAR",I1392="CONV","NO RELLENAR",I1392="VSF","RELLENAR",I1392="VCF","RELLENAR")</f>
        <v>#N/A</v>
      </c>
      <c r="S1392" s="53"/>
      <c r="T1392" s="53"/>
      <c r="U1392" s="54"/>
      <c r="V1392" s="55"/>
      <c r="W1392" s="54"/>
      <c r="X1392" s="55"/>
      <c r="Y1392" s="51"/>
      <c r="Z1392" s="51"/>
      <c r="AA1392" s="51"/>
      <c r="AB1392" s="51"/>
      <c r="AC1392" s="51"/>
      <c r="AD1392" s="51"/>
      <c r="AE1392" s="51"/>
      <c r="AF1392" s="51"/>
      <c r="AG1392" s="51"/>
      <c r="AH1392" s="51"/>
      <c r="AI1392" s="51"/>
      <c r="AJ1392" s="51"/>
      <c r="AK1392" s="51"/>
      <c r="AL1392" s="51"/>
      <c r="AM1392" s="54"/>
      <c r="AN1392" s="51"/>
      <c r="AO1392" s="54"/>
      <c r="AP1392" s="51"/>
      <c r="AQ1392" s="54"/>
      <c r="AR1392" s="51"/>
      <c r="AS1392" s="53" t="n">
        <v>0</v>
      </c>
      <c r="AT1392" s="53" t="n">
        <v>0</v>
      </c>
      <c r="AU1392" s="53" t="e">
        <f aca="false">_xlfn.IFS(I1392="PE",0,I1392="PC",0,I1392="VCF",ROUND(AS1392*AV1392,2),I1392="VSF",ROUND(AS1392*AV1392,2),I1392="SUB",ROUND(AS1392*AV1392,2),I1392="ADQBYS",ROUND(AS1392*AV1392,2),I1392="CONV",ROUND(AS1392*AV1392,2))</f>
        <v>#N/A</v>
      </c>
      <c r="AV1392" s="56"/>
      <c r="AW1392" s="57" t="e">
        <f aca="false">_xlfn.IFS(I1392="PE",ROUND((O1392*P1392)+Q1392,2),I1392="PC",ROUND((O1392*P1392)+Q1392,2),AND(I1392="VCF",BA1392="SI"),AS1392+AU1392,AND(I1392="VCF",BA1392="NO"),AS1392,AND(I1392="VSF",BA1392="SI"),AS1392+AU1392+Y1392+Z1392,AND(I1392="VSF",BA1392="NO"),AS1392+Y1392+Z1392,AND(I1392="SUB",BA1392="SI"),AS1392+AU1392,AND(I1392="SUB",BA1392="NO"),AS1392,AND(I1392="ADQBYS",BA1392="SI"),AS1392+AU1392,AND(I1392="ADQBYS",BA1392="NO"),AS1392,AND(I1392="CONV",BA1392="SI"),AS1392+AU1392,AND(I1392="CONV",BA1392="NO"),AS1392)</f>
        <v>#N/A</v>
      </c>
      <c r="AX1392" s="53"/>
      <c r="AY1392" s="58"/>
      <c r="AZ1392" s="51"/>
      <c r="BA1392" s="59"/>
    </row>
    <row r="1393" customFormat="false" ht="18.6" hidden="false" customHeight="true" outlineLevel="0" collapsed="false">
      <c r="A1393" s="43"/>
      <c r="B1393" s="44"/>
      <c r="C1393" s="44"/>
      <c r="D1393" s="44"/>
      <c r="E1393" s="44"/>
      <c r="F1393" s="44"/>
      <c r="G1393" s="44"/>
      <c r="H1393" s="45"/>
      <c r="I1393" s="44"/>
      <c r="J1393" s="44"/>
      <c r="K1393" s="44"/>
      <c r="L1393" s="47"/>
      <c r="M1393" s="47"/>
      <c r="N1393" s="49" t="e">
        <f aca="false">_xlfn.IFS(AND(I1393="PE",M1393="NÓMINA ENERO"),1,AND(I1393="PE",M1393="NÓMINA FEBRERO"),2,AND(I1393="PE",M1393="NÓMINA MARZO"),3,AND(I1393="PE",M1393="NÓMINA ABRIL"),4,AND(I1393="PE",M1393="NÓMINA MAYO"),5,AND(I1393="PE",M1393="NÓMINA JUNIO"),6,AND(I1393="PE",M1393="NÓMINA JULIO"),7,AND(I1393="PE",M1393="NÓMINA AGOSTO"),8,AND(I1393="PE",M1393="NÓMINA SEPTIEMBRE"),9,AND(I1393="PE",M1393="NÓMINA OCTUBRE"),10,AND(I1393="PE",M1393="NÓMINA NOVIEMBRE"),11,AND(I1393="PE",M1393="NÓMINA DICIEMBRE"),12,AND(I1393="PC",M1393="NÓMINA ENERO"),1,AND(I1393="PC",M1393="NÓMINA FEBRERO"),2,AND(I1393="PC",M1393="NÓMINA MARZO"),3,AND(I1393="PC",M1393="NÓMINA ABRIL"),4,AND(I1393="PC",M1393="NÓMINA MAYO"),5,AND(I1393="PC",M1393="NÓMINA JUNIO"),6,AND(I1393="PC",M1393="NÓMINA JULIO"),7,AND(I1393="PC",M1393="NÓMINA AGOSTO"),8,AND(I1393="PC",M1393="NÓMINA SEPTIEMBRE"),9,AND(I1393="PC",M1393="NÓMINA OCTUBRE"),10,AND(I1393="PC",M1393="NÓMINA NOVIEMBRE"),11,AND(I1393="PC",M1393="NÓMINA DICIEMBRE"),12,I1393="VCF"," ",I1393="VSF"," ",I1393="SUB"," ",I1393="ADQBYS"," ",I1393="CONV"," ")</f>
        <v>#N/A</v>
      </c>
      <c r="O1393" s="50"/>
      <c r="P1393" s="51"/>
      <c r="Q1393" s="51" t="n">
        <f aca="false">ROUND((O1393*P1393)*0.15,2)</f>
        <v>0</v>
      </c>
      <c r="R1393" s="52" t="e">
        <f aca="false">_xlfn.IFS(I1393="PE","NO RELLENAR",I1393="PC","NO RELLENAR",I1393="SUB","NO RELLENAR",I1393="ADQBYS","NO RELLENAR",I1393="CONV","NO RELLENAR",I1393="VSF","RELLENAR",I1393="VCF","RELLENAR")</f>
        <v>#N/A</v>
      </c>
      <c r="S1393" s="53"/>
      <c r="T1393" s="53"/>
      <c r="U1393" s="54"/>
      <c r="V1393" s="55"/>
      <c r="W1393" s="54"/>
      <c r="X1393" s="55"/>
      <c r="Y1393" s="51"/>
      <c r="Z1393" s="51"/>
      <c r="AA1393" s="51"/>
      <c r="AB1393" s="51"/>
      <c r="AC1393" s="51"/>
      <c r="AD1393" s="51"/>
      <c r="AE1393" s="51"/>
      <c r="AF1393" s="51"/>
      <c r="AG1393" s="51"/>
      <c r="AH1393" s="51"/>
      <c r="AI1393" s="51"/>
      <c r="AJ1393" s="51"/>
      <c r="AK1393" s="51"/>
      <c r="AL1393" s="51"/>
      <c r="AM1393" s="54"/>
      <c r="AN1393" s="51"/>
      <c r="AO1393" s="54"/>
      <c r="AP1393" s="51"/>
      <c r="AQ1393" s="54"/>
      <c r="AR1393" s="51"/>
      <c r="AS1393" s="53" t="n">
        <v>0</v>
      </c>
      <c r="AT1393" s="53" t="n">
        <v>0</v>
      </c>
      <c r="AU1393" s="53" t="e">
        <f aca="false">_xlfn.IFS(I1393="PE",0,I1393="PC",0,I1393="VCF",ROUND(AS1393*AV1393,2),I1393="VSF",ROUND(AS1393*AV1393,2),I1393="SUB",ROUND(AS1393*AV1393,2),I1393="ADQBYS",ROUND(AS1393*AV1393,2),I1393="CONV",ROUND(AS1393*AV1393,2))</f>
        <v>#N/A</v>
      </c>
      <c r="AV1393" s="56"/>
      <c r="AW1393" s="57" t="e">
        <f aca="false">_xlfn.IFS(I1393="PE",ROUND((O1393*P1393)+Q1393,2),I1393="PC",ROUND((O1393*P1393)+Q1393,2),AND(I1393="VCF",BA1393="SI"),AS1393+AU1393,AND(I1393="VCF",BA1393="NO"),AS1393,AND(I1393="VSF",BA1393="SI"),AS1393+AU1393+Y1393+Z1393,AND(I1393="VSF",BA1393="NO"),AS1393+Y1393+Z1393,AND(I1393="SUB",BA1393="SI"),AS1393+AU1393,AND(I1393="SUB",BA1393="NO"),AS1393,AND(I1393="ADQBYS",BA1393="SI"),AS1393+AU1393,AND(I1393="ADQBYS",BA1393="NO"),AS1393,AND(I1393="CONV",BA1393="SI"),AS1393+AU1393,AND(I1393="CONV",BA1393="NO"),AS1393)</f>
        <v>#N/A</v>
      </c>
      <c r="AX1393" s="53"/>
      <c r="AY1393" s="58"/>
      <c r="AZ1393" s="51"/>
      <c r="BA1393" s="59"/>
    </row>
    <row r="1394" customFormat="false" ht="18.6" hidden="false" customHeight="true" outlineLevel="0" collapsed="false">
      <c r="A1394" s="43"/>
      <c r="B1394" s="44"/>
      <c r="C1394" s="44"/>
      <c r="D1394" s="44"/>
      <c r="E1394" s="44"/>
      <c r="F1394" s="44"/>
      <c r="G1394" s="44"/>
      <c r="H1394" s="45"/>
      <c r="I1394" s="44"/>
      <c r="J1394" s="44"/>
      <c r="K1394" s="44"/>
      <c r="L1394" s="47"/>
      <c r="M1394" s="47"/>
      <c r="N1394" s="49" t="e">
        <f aca="false">_xlfn.IFS(AND(I1394="PE",M1394="NÓMINA ENERO"),1,AND(I1394="PE",M1394="NÓMINA FEBRERO"),2,AND(I1394="PE",M1394="NÓMINA MARZO"),3,AND(I1394="PE",M1394="NÓMINA ABRIL"),4,AND(I1394="PE",M1394="NÓMINA MAYO"),5,AND(I1394="PE",M1394="NÓMINA JUNIO"),6,AND(I1394="PE",M1394="NÓMINA JULIO"),7,AND(I1394="PE",M1394="NÓMINA AGOSTO"),8,AND(I1394="PE",M1394="NÓMINA SEPTIEMBRE"),9,AND(I1394="PE",M1394="NÓMINA OCTUBRE"),10,AND(I1394="PE",M1394="NÓMINA NOVIEMBRE"),11,AND(I1394="PE",M1394="NÓMINA DICIEMBRE"),12,AND(I1394="PC",M1394="NÓMINA ENERO"),1,AND(I1394="PC",M1394="NÓMINA FEBRERO"),2,AND(I1394="PC",M1394="NÓMINA MARZO"),3,AND(I1394="PC",M1394="NÓMINA ABRIL"),4,AND(I1394="PC",M1394="NÓMINA MAYO"),5,AND(I1394="PC",M1394="NÓMINA JUNIO"),6,AND(I1394="PC",M1394="NÓMINA JULIO"),7,AND(I1394="PC",M1394="NÓMINA AGOSTO"),8,AND(I1394="PC",M1394="NÓMINA SEPTIEMBRE"),9,AND(I1394="PC",M1394="NÓMINA OCTUBRE"),10,AND(I1394="PC",M1394="NÓMINA NOVIEMBRE"),11,AND(I1394="PC",M1394="NÓMINA DICIEMBRE"),12,I1394="VCF"," ",I1394="VSF"," ",I1394="SUB"," ",I1394="ADQBYS"," ",I1394="CONV"," ")</f>
        <v>#N/A</v>
      </c>
      <c r="O1394" s="50"/>
      <c r="P1394" s="51"/>
      <c r="Q1394" s="51" t="n">
        <f aca="false">ROUND((O1394*P1394)*0.15,2)</f>
        <v>0</v>
      </c>
      <c r="R1394" s="52" t="e">
        <f aca="false">_xlfn.IFS(I1394="PE","NO RELLENAR",I1394="PC","NO RELLENAR",I1394="SUB","NO RELLENAR",I1394="ADQBYS","NO RELLENAR",I1394="CONV","NO RELLENAR",I1394="VSF","RELLENAR",I1394="VCF","RELLENAR")</f>
        <v>#N/A</v>
      </c>
      <c r="S1394" s="53"/>
      <c r="T1394" s="53"/>
      <c r="U1394" s="54"/>
      <c r="V1394" s="55"/>
      <c r="W1394" s="54"/>
      <c r="X1394" s="55"/>
      <c r="Y1394" s="51"/>
      <c r="Z1394" s="51"/>
      <c r="AA1394" s="51"/>
      <c r="AB1394" s="51"/>
      <c r="AC1394" s="51"/>
      <c r="AD1394" s="51"/>
      <c r="AE1394" s="51"/>
      <c r="AF1394" s="51"/>
      <c r="AG1394" s="51"/>
      <c r="AH1394" s="51"/>
      <c r="AI1394" s="51"/>
      <c r="AJ1394" s="51"/>
      <c r="AK1394" s="51"/>
      <c r="AL1394" s="51"/>
      <c r="AM1394" s="54"/>
      <c r="AN1394" s="51"/>
      <c r="AO1394" s="54"/>
      <c r="AP1394" s="51"/>
      <c r="AQ1394" s="54"/>
      <c r="AR1394" s="51"/>
      <c r="AS1394" s="53" t="n">
        <v>0</v>
      </c>
      <c r="AT1394" s="53" t="n">
        <v>0</v>
      </c>
      <c r="AU1394" s="53" t="e">
        <f aca="false">_xlfn.IFS(I1394="PE",0,I1394="PC",0,I1394="VCF",ROUND(AS1394*AV1394,2),I1394="VSF",ROUND(AS1394*AV1394,2),I1394="SUB",ROUND(AS1394*AV1394,2),I1394="ADQBYS",ROUND(AS1394*AV1394,2),I1394="CONV",ROUND(AS1394*AV1394,2))</f>
        <v>#N/A</v>
      </c>
      <c r="AV1394" s="56"/>
      <c r="AW1394" s="57" t="e">
        <f aca="false">_xlfn.IFS(I1394="PE",ROUND((O1394*P1394)+Q1394,2),I1394="PC",ROUND((O1394*P1394)+Q1394,2),AND(I1394="VCF",BA1394="SI"),AS1394+AU1394,AND(I1394="VCF",BA1394="NO"),AS1394,AND(I1394="VSF",BA1394="SI"),AS1394+AU1394+Y1394+Z1394,AND(I1394="VSF",BA1394="NO"),AS1394+Y1394+Z1394,AND(I1394="SUB",BA1394="SI"),AS1394+AU1394,AND(I1394="SUB",BA1394="NO"),AS1394,AND(I1394="ADQBYS",BA1394="SI"),AS1394+AU1394,AND(I1394="ADQBYS",BA1394="NO"),AS1394,AND(I1394="CONV",BA1394="SI"),AS1394+AU1394,AND(I1394="CONV",BA1394="NO"),AS1394)</f>
        <v>#N/A</v>
      </c>
      <c r="AX1394" s="53"/>
      <c r="AY1394" s="58"/>
      <c r="AZ1394" s="51"/>
      <c r="BA1394" s="59"/>
    </row>
    <row r="1395" customFormat="false" ht="18.6" hidden="false" customHeight="true" outlineLevel="0" collapsed="false">
      <c r="A1395" s="43"/>
      <c r="B1395" s="44"/>
      <c r="C1395" s="44"/>
      <c r="D1395" s="44"/>
      <c r="E1395" s="44"/>
      <c r="F1395" s="44"/>
      <c r="G1395" s="44"/>
      <c r="H1395" s="45"/>
      <c r="I1395" s="44"/>
      <c r="J1395" s="44"/>
      <c r="K1395" s="44"/>
      <c r="L1395" s="47"/>
      <c r="M1395" s="47"/>
      <c r="N1395" s="49" t="e">
        <f aca="false">_xlfn.IFS(AND(I1395="PE",M1395="NÓMINA ENERO"),1,AND(I1395="PE",M1395="NÓMINA FEBRERO"),2,AND(I1395="PE",M1395="NÓMINA MARZO"),3,AND(I1395="PE",M1395="NÓMINA ABRIL"),4,AND(I1395="PE",M1395="NÓMINA MAYO"),5,AND(I1395="PE",M1395="NÓMINA JUNIO"),6,AND(I1395="PE",M1395="NÓMINA JULIO"),7,AND(I1395="PE",M1395="NÓMINA AGOSTO"),8,AND(I1395="PE",M1395="NÓMINA SEPTIEMBRE"),9,AND(I1395="PE",M1395="NÓMINA OCTUBRE"),10,AND(I1395="PE",M1395="NÓMINA NOVIEMBRE"),11,AND(I1395="PE",M1395="NÓMINA DICIEMBRE"),12,AND(I1395="PC",M1395="NÓMINA ENERO"),1,AND(I1395="PC",M1395="NÓMINA FEBRERO"),2,AND(I1395="PC",M1395="NÓMINA MARZO"),3,AND(I1395="PC",M1395="NÓMINA ABRIL"),4,AND(I1395="PC",M1395="NÓMINA MAYO"),5,AND(I1395="PC",M1395="NÓMINA JUNIO"),6,AND(I1395="PC",M1395="NÓMINA JULIO"),7,AND(I1395="PC",M1395="NÓMINA AGOSTO"),8,AND(I1395="PC",M1395="NÓMINA SEPTIEMBRE"),9,AND(I1395="PC",M1395="NÓMINA OCTUBRE"),10,AND(I1395="PC",M1395="NÓMINA NOVIEMBRE"),11,AND(I1395="PC",M1395="NÓMINA DICIEMBRE"),12,I1395="VCF"," ",I1395="VSF"," ",I1395="SUB"," ",I1395="ADQBYS"," ",I1395="CONV"," ")</f>
        <v>#N/A</v>
      </c>
      <c r="O1395" s="50"/>
      <c r="P1395" s="51"/>
      <c r="Q1395" s="51" t="n">
        <f aca="false">ROUND((O1395*P1395)*0.15,2)</f>
        <v>0</v>
      </c>
      <c r="R1395" s="52" t="e">
        <f aca="false">_xlfn.IFS(I1395="PE","NO RELLENAR",I1395="PC","NO RELLENAR",I1395="SUB","NO RELLENAR",I1395="ADQBYS","NO RELLENAR",I1395="CONV","NO RELLENAR",I1395="VSF","RELLENAR",I1395="VCF","RELLENAR")</f>
        <v>#N/A</v>
      </c>
      <c r="S1395" s="53"/>
      <c r="T1395" s="53"/>
      <c r="U1395" s="54"/>
      <c r="V1395" s="55"/>
      <c r="W1395" s="54"/>
      <c r="X1395" s="55"/>
      <c r="Y1395" s="51"/>
      <c r="Z1395" s="51"/>
      <c r="AA1395" s="51"/>
      <c r="AB1395" s="51"/>
      <c r="AC1395" s="51"/>
      <c r="AD1395" s="51"/>
      <c r="AE1395" s="51"/>
      <c r="AF1395" s="51"/>
      <c r="AG1395" s="51"/>
      <c r="AH1395" s="51"/>
      <c r="AI1395" s="51"/>
      <c r="AJ1395" s="51"/>
      <c r="AK1395" s="51"/>
      <c r="AL1395" s="51"/>
      <c r="AM1395" s="54"/>
      <c r="AN1395" s="51"/>
      <c r="AO1395" s="54"/>
      <c r="AP1395" s="51"/>
      <c r="AQ1395" s="54"/>
      <c r="AR1395" s="51"/>
      <c r="AS1395" s="53" t="n">
        <v>0</v>
      </c>
      <c r="AT1395" s="53" t="n">
        <v>0</v>
      </c>
      <c r="AU1395" s="53" t="e">
        <f aca="false">_xlfn.IFS(I1395="PE",0,I1395="PC",0,I1395="VCF",ROUND(AS1395*AV1395,2),I1395="VSF",ROUND(AS1395*AV1395,2),I1395="SUB",ROUND(AS1395*AV1395,2),I1395="ADQBYS",ROUND(AS1395*AV1395,2),I1395="CONV",ROUND(AS1395*AV1395,2))</f>
        <v>#N/A</v>
      </c>
      <c r="AV1395" s="56"/>
      <c r="AW1395" s="57" t="e">
        <f aca="false">_xlfn.IFS(I1395="PE",ROUND((O1395*P1395)+Q1395,2),I1395="PC",ROUND((O1395*P1395)+Q1395,2),AND(I1395="VCF",BA1395="SI"),AS1395+AU1395,AND(I1395="VCF",BA1395="NO"),AS1395,AND(I1395="VSF",BA1395="SI"),AS1395+AU1395+Y1395+Z1395,AND(I1395="VSF",BA1395="NO"),AS1395+Y1395+Z1395,AND(I1395="SUB",BA1395="SI"),AS1395+AU1395,AND(I1395="SUB",BA1395="NO"),AS1395,AND(I1395="ADQBYS",BA1395="SI"),AS1395+AU1395,AND(I1395="ADQBYS",BA1395="NO"),AS1395,AND(I1395="CONV",BA1395="SI"),AS1395+AU1395,AND(I1395="CONV",BA1395="NO"),AS1395)</f>
        <v>#N/A</v>
      </c>
      <c r="AX1395" s="53"/>
      <c r="AY1395" s="58"/>
      <c r="AZ1395" s="51"/>
      <c r="BA1395" s="59"/>
    </row>
    <row r="1396" customFormat="false" ht="18.6" hidden="false" customHeight="true" outlineLevel="0" collapsed="false">
      <c r="A1396" s="43"/>
      <c r="B1396" s="44"/>
      <c r="C1396" s="44"/>
      <c r="D1396" s="44"/>
      <c r="E1396" s="44"/>
      <c r="F1396" s="44"/>
      <c r="G1396" s="44"/>
      <c r="H1396" s="45"/>
      <c r="I1396" s="44"/>
      <c r="J1396" s="44"/>
      <c r="K1396" s="44"/>
      <c r="L1396" s="47"/>
      <c r="M1396" s="47"/>
      <c r="N1396" s="49" t="e">
        <f aca="false">_xlfn.IFS(AND(I1396="PE",M1396="NÓMINA ENERO"),1,AND(I1396="PE",M1396="NÓMINA FEBRERO"),2,AND(I1396="PE",M1396="NÓMINA MARZO"),3,AND(I1396="PE",M1396="NÓMINA ABRIL"),4,AND(I1396="PE",M1396="NÓMINA MAYO"),5,AND(I1396="PE",M1396="NÓMINA JUNIO"),6,AND(I1396="PE",M1396="NÓMINA JULIO"),7,AND(I1396="PE",M1396="NÓMINA AGOSTO"),8,AND(I1396="PE",M1396="NÓMINA SEPTIEMBRE"),9,AND(I1396="PE",M1396="NÓMINA OCTUBRE"),10,AND(I1396="PE",M1396="NÓMINA NOVIEMBRE"),11,AND(I1396="PE",M1396="NÓMINA DICIEMBRE"),12,AND(I1396="PC",M1396="NÓMINA ENERO"),1,AND(I1396="PC",M1396="NÓMINA FEBRERO"),2,AND(I1396="PC",M1396="NÓMINA MARZO"),3,AND(I1396="PC",M1396="NÓMINA ABRIL"),4,AND(I1396="PC",M1396="NÓMINA MAYO"),5,AND(I1396="PC",M1396="NÓMINA JUNIO"),6,AND(I1396="PC",M1396="NÓMINA JULIO"),7,AND(I1396="PC",M1396="NÓMINA AGOSTO"),8,AND(I1396="PC",M1396="NÓMINA SEPTIEMBRE"),9,AND(I1396="PC",M1396="NÓMINA OCTUBRE"),10,AND(I1396="PC",M1396="NÓMINA NOVIEMBRE"),11,AND(I1396="PC",M1396="NÓMINA DICIEMBRE"),12,I1396="VCF"," ",I1396="VSF"," ",I1396="SUB"," ",I1396="ADQBYS"," ",I1396="CONV"," ")</f>
        <v>#N/A</v>
      </c>
      <c r="O1396" s="50"/>
      <c r="P1396" s="51"/>
      <c r="Q1396" s="51" t="n">
        <f aca="false">ROUND((O1396*P1396)*0.15,2)</f>
        <v>0</v>
      </c>
      <c r="R1396" s="52" t="e">
        <f aca="false">_xlfn.IFS(I1396="PE","NO RELLENAR",I1396="PC","NO RELLENAR",I1396="SUB","NO RELLENAR",I1396="ADQBYS","NO RELLENAR",I1396="CONV","NO RELLENAR",I1396="VSF","RELLENAR",I1396="VCF","RELLENAR")</f>
        <v>#N/A</v>
      </c>
      <c r="S1396" s="53"/>
      <c r="T1396" s="53"/>
      <c r="U1396" s="54"/>
      <c r="V1396" s="55"/>
      <c r="W1396" s="54"/>
      <c r="X1396" s="55"/>
      <c r="Y1396" s="51"/>
      <c r="Z1396" s="51"/>
      <c r="AA1396" s="51"/>
      <c r="AB1396" s="51"/>
      <c r="AC1396" s="51"/>
      <c r="AD1396" s="51"/>
      <c r="AE1396" s="51"/>
      <c r="AF1396" s="51"/>
      <c r="AG1396" s="51"/>
      <c r="AH1396" s="51"/>
      <c r="AI1396" s="51"/>
      <c r="AJ1396" s="51"/>
      <c r="AK1396" s="51"/>
      <c r="AL1396" s="51"/>
      <c r="AM1396" s="54"/>
      <c r="AN1396" s="51"/>
      <c r="AO1396" s="54"/>
      <c r="AP1396" s="51"/>
      <c r="AQ1396" s="54"/>
      <c r="AR1396" s="51"/>
      <c r="AS1396" s="53" t="n">
        <v>0</v>
      </c>
      <c r="AT1396" s="53" t="n">
        <v>0</v>
      </c>
      <c r="AU1396" s="53" t="e">
        <f aca="false">_xlfn.IFS(I1396="PE",0,I1396="PC",0,I1396="VCF",ROUND(AS1396*AV1396,2),I1396="VSF",ROUND(AS1396*AV1396,2),I1396="SUB",ROUND(AS1396*AV1396,2),I1396="ADQBYS",ROUND(AS1396*AV1396,2),I1396="CONV",ROUND(AS1396*AV1396,2))</f>
        <v>#N/A</v>
      </c>
      <c r="AV1396" s="56"/>
      <c r="AW1396" s="57" t="e">
        <f aca="false">_xlfn.IFS(I1396="PE",ROUND((O1396*P1396)+Q1396,2),I1396="PC",ROUND((O1396*P1396)+Q1396,2),AND(I1396="VCF",BA1396="SI"),AS1396+AU1396,AND(I1396="VCF",BA1396="NO"),AS1396,AND(I1396="VSF",BA1396="SI"),AS1396+AU1396+Y1396+Z1396,AND(I1396="VSF",BA1396="NO"),AS1396+Y1396+Z1396,AND(I1396="SUB",BA1396="SI"),AS1396+AU1396,AND(I1396="SUB",BA1396="NO"),AS1396,AND(I1396="ADQBYS",BA1396="SI"),AS1396+AU1396,AND(I1396="ADQBYS",BA1396="NO"),AS1396,AND(I1396="CONV",BA1396="SI"),AS1396+AU1396,AND(I1396="CONV",BA1396="NO"),AS1396)</f>
        <v>#N/A</v>
      </c>
      <c r="AX1396" s="53"/>
      <c r="AY1396" s="58"/>
      <c r="AZ1396" s="51"/>
      <c r="BA1396" s="59"/>
    </row>
    <row r="1397" customFormat="false" ht="18.6" hidden="false" customHeight="true" outlineLevel="0" collapsed="false">
      <c r="A1397" s="43"/>
      <c r="B1397" s="44"/>
      <c r="C1397" s="44"/>
      <c r="D1397" s="44"/>
      <c r="E1397" s="44"/>
      <c r="F1397" s="44"/>
      <c r="G1397" s="44"/>
      <c r="H1397" s="45"/>
      <c r="I1397" s="44"/>
      <c r="J1397" s="44"/>
      <c r="K1397" s="44"/>
      <c r="L1397" s="47"/>
      <c r="M1397" s="47"/>
      <c r="N1397" s="49" t="e">
        <f aca="false">_xlfn.IFS(AND(I1397="PE",M1397="NÓMINA ENERO"),1,AND(I1397="PE",M1397="NÓMINA FEBRERO"),2,AND(I1397="PE",M1397="NÓMINA MARZO"),3,AND(I1397="PE",M1397="NÓMINA ABRIL"),4,AND(I1397="PE",M1397="NÓMINA MAYO"),5,AND(I1397="PE",M1397="NÓMINA JUNIO"),6,AND(I1397="PE",M1397="NÓMINA JULIO"),7,AND(I1397="PE",M1397="NÓMINA AGOSTO"),8,AND(I1397="PE",M1397="NÓMINA SEPTIEMBRE"),9,AND(I1397="PE",M1397="NÓMINA OCTUBRE"),10,AND(I1397="PE",M1397="NÓMINA NOVIEMBRE"),11,AND(I1397="PE",M1397="NÓMINA DICIEMBRE"),12,AND(I1397="PC",M1397="NÓMINA ENERO"),1,AND(I1397="PC",M1397="NÓMINA FEBRERO"),2,AND(I1397="PC",M1397="NÓMINA MARZO"),3,AND(I1397="PC",M1397="NÓMINA ABRIL"),4,AND(I1397="PC",M1397="NÓMINA MAYO"),5,AND(I1397="PC",M1397="NÓMINA JUNIO"),6,AND(I1397="PC",M1397="NÓMINA JULIO"),7,AND(I1397="PC",M1397="NÓMINA AGOSTO"),8,AND(I1397="PC",M1397="NÓMINA SEPTIEMBRE"),9,AND(I1397="PC",M1397="NÓMINA OCTUBRE"),10,AND(I1397="PC",M1397="NÓMINA NOVIEMBRE"),11,AND(I1397="PC",M1397="NÓMINA DICIEMBRE"),12,I1397="VCF"," ",I1397="VSF"," ",I1397="SUB"," ",I1397="ADQBYS"," ",I1397="CONV"," ")</f>
        <v>#N/A</v>
      </c>
      <c r="O1397" s="50"/>
      <c r="P1397" s="51"/>
      <c r="Q1397" s="51" t="n">
        <f aca="false">ROUND((O1397*P1397)*0.15,2)</f>
        <v>0</v>
      </c>
      <c r="R1397" s="52" t="e">
        <f aca="false">_xlfn.IFS(I1397="PE","NO RELLENAR",I1397="PC","NO RELLENAR",I1397="SUB","NO RELLENAR",I1397="ADQBYS","NO RELLENAR",I1397="CONV","NO RELLENAR",I1397="VSF","RELLENAR",I1397="VCF","RELLENAR")</f>
        <v>#N/A</v>
      </c>
      <c r="S1397" s="53"/>
      <c r="T1397" s="53"/>
      <c r="U1397" s="54"/>
      <c r="V1397" s="55"/>
      <c r="W1397" s="54"/>
      <c r="X1397" s="55"/>
      <c r="Y1397" s="51"/>
      <c r="Z1397" s="51"/>
      <c r="AA1397" s="51"/>
      <c r="AB1397" s="51"/>
      <c r="AC1397" s="51"/>
      <c r="AD1397" s="51"/>
      <c r="AE1397" s="51"/>
      <c r="AF1397" s="51"/>
      <c r="AG1397" s="51"/>
      <c r="AH1397" s="51"/>
      <c r="AI1397" s="51"/>
      <c r="AJ1397" s="51"/>
      <c r="AK1397" s="51"/>
      <c r="AL1397" s="51"/>
      <c r="AM1397" s="54"/>
      <c r="AN1397" s="51"/>
      <c r="AO1397" s="54"/>
      <c r="AP1397" s="51"/>
      <c r="AQ1397" s="54"/>
      <c r="AR1397" s="51"/>
      <c r="AS1397" s="53" t="n">
        <v>0</v>
      </c>
      <c r="AT1397" s="53" t="n">
        <v>0</v>
      </c>
      <c r="AU1397" s="53" t="e">
        <f aca="false">_xlfn.IFS(I1397="PE",0,I1397="PC",0,I1397="VCF",ROUND(AS1397*AV1397,2),I1397="VSF",ROUND(AS1397*AV1397,2),I1397="SUB",ROUND(AS1397*AV1397,2),I1397="ADQBYS",ROUND(AS1397*AV1397,2),I1397="CONV",ROUND(AS1397*AV1397,2))</f>
        <v>#N/A</v>
      </c>
      <c r="AV1397" s="56"/>
      <c r="AW1397" s="57" t="e">
        <f aca="false">_xlfn.IFS(I1397="PE",ROUND((O1397*P1397)+Q1397,2),I1397="PC",ROUND((O1397*P1397)+Q1397,2),AND(I1397="VCF",BA1397="SI"),AS1397+AU1397,AND(I1397="VCF",BA1397="NO"),AS1397,AND(I1397="VSF",BA1397="SI"),AS1397+AU1397+Y1397+Z1397,AND(I1397="VSF",BA1397="NO"),AS1397+Y1397+Z1397,AND(I1397="SUB",BA1397="SI"),AS1397+AU1397,AND(I1397="SUB",BA1397="NO"),AS1397,AND(I1397="ADQBYS",BA1397="SI"),AS1397+AU1397,AND(I1397="ADQBYS",BA1397="NO"),AS1397,AND(I1397="CONV",BA1397="SI"),AS1397+AU1397,AND(I1397="CONV",BA1397="NO"),AS1397)</f>
        <v>#N/A</v>
      </c>
      <c r="AX1397" s="53"/>
      <c r="AY1397" s="58"/>
      <c r="AZ1397" s="51"/>
      <c r="BA1397" s="59"/>
    </row>
    <row r="1398" customFormat="false" ht="18.6" hidden="false" customHeight="true" outlineLevel="0" collapsed="false">
      <c r="A1398" s="43"/>
      <c r="B1398" s="44"/>
      <c r="C1398" s="44"/>
      <c r="D1398" s="44"/>
      <c r="E1398" s="44"/>
      <c r="F1398" s="44"/>
      <c r="G1398" s="44"/>
      <c r="H1398" s="45"/>
      <c r="I1398" s="44"/>
      <c r="J1398" s="44"/>
      <c r="K1398" s="44"/>
      <c r="L1398" s="47"/>
      <c r="M1398" s="47"/>
      <c r="N1398" s="49" t="e">
        <f aca="false">_xlfn.IFS(AND(I1398="PE",M1398="NÓMINA ENERO"),1,AND(I1398="PE",M1398="NÓMINA FEBRERO"),2,AND(I1398="PE",M1398="NÓMINA MARZO"),3,AND(I1398="PE",M1398="NÓMINA ABRIL"),4,AND(I1398="PE",M1398="NÓMINA MAYO"),5,AND(I1398="PE",M1398="NÓMINA JUNIO"),6,AND(I1398="PE",M1398="NÓMINA JULIO"),7,AND(I1398="PE",M1398="NÓMINA AGOSTO"),8,AND(I1398="PE",M1398="NÓMINA SEPTIEMBRE"),9,AND(I1398="PE",M1398="NÓMINA OCTUBRE"),10,AND(I1398="PE",M1398="NÓMINA NOVIEMBRE"),11,AND(I1398="PE",M1398="NÓMINA DICIEMBRE"),12,AND(I1398="PC",M1398="NÓMINA ENERO"),1,AND(I1398="PC",M1398="NÓMINA FEBRERO"),2,AND(I1398="PC",M1398="NÓMINA MARZO"),3,AND(I1398="PC",M1398="NÓMINA ABRIL"),4,AND(I1398="PC",M1398="NÓMINA MAYO"),5,AND(I1398="PC",M1398="NÓMINA JUNIO"),6,AND(I1398="PC",M1398="NÓMINA JULIO"),7,AND(I1398="PC",M1398="NÓMINA AGOSTO"),8,AND(I1398="PC",M1398="NÓMINA SEPTIEMBRE"),9,AND(I1398="PC",M1398="NÓMINA OCTUBRE"),10,AND(I1398="PC",M1398="NÓMINA NOVIEMBRE"),11,AND(I1398="PC",M1398="NÓMINA DICIEMBRE"),12,I1398="VCF"," ",I1398="VSF"," ",I1398="SUB"," ",I1398="ADQBYS"," ",I1398="CONV"," ")</f>
        <v>#N/A</v>
      </c>
      <c r="O1398" s="50"/>
      <c r="P1398" s="51"/>
      <c r="Q1398" s="51" t="n">
        <f aca="false">ROUND((O1398*P1398)*0.15,2)</f>
        <v>0</v>
      </c>
      <c r="R1398" s="52" t="e">
        <f aca="false">_xlfn.IFS(I1398="PE","NO RELLENAR",I1398="PC","NO RELLENAR",I1398="SUB","NO RELLENAR",I1398="ADQBYS","NO RELLENAR",I1398="CONV","NO RELLENAR",I1398="VSF","RELLENAR",I1398="VCF","RELLENAR")</f>
        <v>#N/A</v>
      </c>
      <c r="S1398" s="53"/>
      <c r="T1398" s="53"/>
      <c r="U1398" s="54"/>
      <c r="V1398" s="55"/>
      <c r="W1398" s="54"/>
      <c r="X1398" s="55"/>
      <c r="Y1398" s="51"/>
      <c r="Z1398" s="51"/>
      <c r="AA1398" s="51"/>
      <c r="AB1398" s="51"/>
      <c r="AC1398" s="51"/>
      <c r="AD1398" s="51"/>
      <c r="AE1398" s="51"/>
      <c r="AF1398" s="51"/>
      <c r="AG1398" s="51"/>
      <c r="AH1398" s="51"/>
      <c r="AI1398" s="51"/>
      <c r="AJ1398" s="51"/>
      <c r="AK1398" s="51"/>
      <c r="AL1398" s="51"/>
      <c r="AM1398" s="54"/>
      <c r="AN1398" s="51"/>
      <c r="AO1398" s="54"/>
      <c r="AP1398" s="51"/>
      <c r="AQ1398" s="54"/>
      <c r="AR1398" s="51"/>
      <c r="AS1398" s="53" t="n">
        <v>0</v>
      </c>
      <c r="AT1398" s="53" t="n">
        <v>0</v>
      </c>
      <c r="AU1398" s="53" t="e">
        <f aca="false">_xlfn.IFS(I1398="PE",0,I1398="PC",0,I1398="VCF",ROUND(AS1398*AV1398,2),I1398="VSF",ROUND(AS1398*AV1398,2),I1398="SUB",ROUND(AS1398*AV1398,2),I1398="ADQBYS",ROUND(AS1398*AV1398,2),I1398="CONV",ROUND(AS1398*AV1398,2))</f>
        <v>#N/A</v>
      </c>
      <c r="AV1398" s="56"/>
      <c r="AW1398" s="57" t="e">
        <f aca="false">_xlfn.IFS(I1398="PE",ROUND((O1398*P1398)+Q1398,2),I1398="PC",ROUND((O1398*P1398)+Q1398,2),AND(I1398="VCF",BA1398="SI"),AS1398+AU1398,AND(I1398="VCF",BA1398="NO"),AS1398,AND(I1398="VSF",BA1398="SI"),AS1398+AU1398+Y1398+Z1398,AND(I1398="VSF",BA1398="NO"),AS1398+Y1398+Z1398,AND(I1398="SUB",BA1398="SI"),AS1398+AU1398,AND(I1398="SUB",BA1398="NO"),AS1398,AND(I1398="ADQBYS",BA1398="SI"),AS1398+AU1398,AND(I1398="ADQBYS",BA1398="NO"),AS1398,AND(I1398="CONV",BA1398="SI"),AS1398+AU1398,AND(I1398="CONV",BA1398="NO"),AS1398)</f>
        <v>#N/A</v>
      </c>
      <c r="AX1398" s="53"/>
      <c r="AY1398" s="58"/>
      <c r="AZ1398" s="51"/>
      <c r="BA1398" s="59"/>
    </row>
    <row r="1399" customFormat="false" ht="18.6" hidden="false" customHeight="true" outlineLevel="0" collapsed="false">
      <c r="A1399" s="43"/>
      <c r="B1399" s="44"/>
      <c r="C1399" s="44"/>
      <c r="D1399" s="44"/>
      <c r="E1399" s="44"/>
      <c r="F1399" s="44"/>
      <c r="G1399" s="44"/>
      <c r="H1399" s="45"/>
      <c r="I1399" s="44"/>
      <c r="J1399" s="44"/>
      <c r="K1399" s="44"/>
      <c r="L1399" s="47"/>
      <c r="M1399" s="47"/>
      <c r="N1399" s="49" t="e">
        <f aca="false">_xlfn.IFS(AND(I1399="PE",M1399="NÓMINA ENERO"),1,AND(I1399="PE",M1399="NÓMINA FEBRERO"),2,AND(I1399="PE",M1399="NÓMINA MARZO"),3,AND(I1399="PE",M1399="NÓMINA ABRIL"),4,AND(I1399="PE",M1399="NÓMINA MAYO"),5,AND(I1399="PE",M1399="NÓMINA JUNIO"),6,AND(I1399="PE",M1399="NÓMINA JULIO"),7,AND(I1399="PE",M1399="NÓMINA AGOSTO"),8,AND(I1399="PE",M1399="NÓMINA SEPTIEMBRE"),9,AND(I1399="PE",M1399="NÓMINA OCTUBRE"),10,AND(I1399="PE",M1399="NÓMINA NOVIEMBRE"),11,AND(I1399="PE",M1399="NÓMINA DICIEMBRE"),12,AND(I1399="PC",M1399="NÓMINA ENERO"),1,AND(I1399="PC",M1399="NÓMINA FEBRERO"),2,AND(I1399="PC",M1399="NÓMINA MARZO"),3,AND(I1399="PC",M1399="NÓMINA ABRIL"),4,AND(I1399="PC",M1399="NÓMINA MAYO"),5,AND(I1399="PC",M1399="NÓMINA JUNIO"),6,AND(I1399="PC",M1399="NÓMINA JULIO"),7,AND(I1399="PC",M1399="NÓMINA AGOSTO"),8,AND(I1399="PC",M1399="NÓMINA SEPTIEMBRE"),9,AND(I1399="PC",M1399="NÓMINA OCTUBRE"),10,AND(I1399="PC",M1399="NÓMINA NOVIEMBRE"),11,AND(I1399="PC",M1399="NÓMINA DICIEMBRE"),12,I1399="VCF"," ",I1399="VSF"," ",I1399="SUB"," ",I1399="ADQBYS"," ",I1399="CONV"," ")</f>
        <v>#N/A</v>
      </c>
      <c r="O1399" s="50"/>
      <c r="P1399" s="51"/>
      <c r="Q1399" s="51" t="n">
        <f aca="false">ROUND((O1399*P1399)*0.15,2)</f>
        <v>0</v>
      </c>
      <c r="R1399" s="52" t="e">
        <f aca="false">_xlfn.IFS(I1399="PE","NO RELLENAR",I1399="PC","NO RELLENAR",I1399="SUB","NO RELLENAR",I1399="ADQBYS","NO RELLENAR",I1399="CONV","NO RELLENAR",I1399="VSF","RELLENAR",I1399="VCF","RELLENAR")</f>
        <v>#N/A</v>
      </c>
      <c r="S1399" s="53"/>
      <c r="T1399" s="53"/>
      <c r="U1399" s="54"/>
      <c r="V1399" s="55"/>
      <c r="W1399" s="54"/>
      <c r="X1399" s="55"/>
      <c r="Y1399" s="51"/>
      <c r="Z1399" s="51"/>
      <c r="AA1399" s="51"/>
      <c r="AB1399" s="51"/>
      <c r="AC1399" s="51"/>
      <c r="AD1399" s="51"/>
      <c r="AE1399" s="51"/>
      <c r="AF1399" s="51"/>
      <c r="AG1399" s="51"/>
      <c r="AH1399" s="51"/>
      <c r="AI1399" s="51"/>
      <c r="AJ1399" s="51"/>
      <c r="AK1399" s="51"/>
      <c r="AL1399" s="51"/>
      <c r="AM1399" s="54"/>
      <c r="AN1399" s="51"/>
      <c r="AO1399" s="54"/>
      <c r="AP1399" s="51"/>
      <c r="AQ1399" s="54"/>
      <c r="AR1399" s="51"/>
      <c r="AS1399" s="53" t="n">
        <v>0</v>
      </c>
      <c r="AT1399" s="53" t="n">
        <v>0</v>
      </c>
      <c r="AU1399" s="53" t="e">
        <f aca="false">_xlfn.IFS(I1399="PE",0,I1399="PC",0,I1399="VCF",ROUND(AS1399*AV1399,2),I1399="VSF",ROUND(AS1399*AV1399,2),I1399="SUB",ROUND(AS1399*AV1399,2),I1399="ADQBYS",ROUND(AS1399*AV1399,2),I1399="CONV",ROUND(AS1399*AV1399,2))</f>
        <v>#N/A</v>
      </c>
      <c r="AV1399" s="56"/>
      <c r="AW1399" s="57" t="e">
        <f aca="false">_xlfn.IFS(I1399="PE",ROUND((O1399*P1399)+Q1399,2),I1399="PC",ROUND((O1399*P1399)+Q1399,2),AND(I1399="VCF",BA1399="SI"),AS1399+AU1399,AND(I1399="VCF",BA1399="NO"),AS1399,AND(I1399="VSF",BA1399="SI"),AS1399+AU1399+Y1399+Z1399,AND(I1399="VSF",BA1399="NO"),AS1399+Y1399+Z1399,AND(I1399="SUB",BA1399="SI"),AS1399+AU1399,AND(I1399="SUB",BA1399="NO"),AS1399,AND(I1399="ADQBYS",BA1399="SI"),AS1399+AU1399,AND(I1399="ADQBYS",BA1399="NO"),AS1399,AND(I1399="CONV",BA1399="SI"),AS1399+AU1399,AND(I1399="CONV",BA1399="NO"),AS1399)</f>
        <v>#N/A</v>
      </c>
      <c r="AX1399" s="53"/>
      <c r="AY1399" s="58"/>
      <c r="AZ1399" s="51"/>
      <c r="BA1399" s="59"/>
    </row>
    <row r="1400" customFormat="false" ht="18.6" hidden="false" customHeight="true" outlineLevel="0" collapsed="false">
      <c r="A1400" s="43"/>
      <c r="B1400" s="44"/>
      <c r="C1400" s="44"/>
      <c r="D1400" s="44"/>
      <c r="E1400" s="44"/>
      <c r="F1400" s="44"/>
      <c r="G1400" s="44"/>
      <c r="H1400" s="45"/>
      <c r="I1400" s="44"/>
      <c r="J1400" s="44"/>
      <c r="K1400" s="44"/>
      <c r="L1400" s="47"/>
      <c r="M1400" s="47"/>
      <c r="N1400" s="49" t="e">
        <f aca="false">_xlfn.IFS(AND(I1400="PE",M1400="NÓMINA ENERO"),1,AND(I1400="PE",M1400="NÓMINA FEBRERO"),2,AND(I1400="PE",M1400="NÓMINA MARZO"),3,AND(I1400="PE",M1400="NÓMINA ABRIL"),4,AND(I1400="PE",M1400="NÓMINA MAYO"),5,AND(I1400="PE",M1400="NÓMINA JUNIO"),6,AND(I1400="PE",M1400="NÓMINA JULIO"),7,AND(I1400="PE",M1400="NÓMINA AGOSTO"),8,AND(I1400="PE",M1400="NÓMINA SEPTIEMBRE"),9,AND(I1400="PE",M1400="NÓMINA OCTUBRE"),10,AND(I1400="PE",M1400="NÓMINA NOVIEMBRE"),11,AND(I1400="PE",M1400="NÓMINA DICIEMBRE"),12,AND(I1400="PC",M1400="NÓMINA ENERO"),1,AND(I1400="PC",M1400="NÓMINA FEBRERO"),2,AND(I1400="PC",M1400="NÓMINA MARZO"),3,AND(I1400="PC",M1400="NÓMINA ABRIL"),4,AND(I1400="PC",M1400="NÓMINA MAYO"),5,AND(I1400="PC",M1400="NÓMINA JUNIO"),6,AND(I1400="PC",M1400="NÓMINA JULIO"),7,AND(I1400="PC",M1400="NÓMINA AGOSTO"),8,AND(I1400="PC",M1400="NÓMINA SEPTIEMBRE"),9,AND(I1400="PC",M1400="NÓMINA OCTUBRE"),10,AND(I1400="PC",M1400="NÓMINA NOVIEMBRE"),11,AND(I1400="PC",M1400="NÓMINA DICIEMBRE"),12,I1400="VCF"," ",I1400="VSF"," ",I1400="SUB"," ",I1400="ADQBYS"," ",I1400="CONV"," ")</f>
        <v>#N/A</v>
      </c>
      <c r="O1400" s="50"/>
      <c r="P1400" s="51"/>
      <c r="Q1400" s="51" t="n">
        <f aca="false">ROUND((O1400*P1400)*0.15,2)</f>
        <v>0</v>
      </c>
      <c r="R1400" s="52" t="e">
        <f aca="false">_xlfn.IFS(I1400="PE","NO RELLENAR",I1400="PC","NO RELLENAR",I1400="SUB","NO RELLENAR",I1400="ADQBYS","NO RELLENAR",I1400="CONV","NO RELLENAR",I1400="VSF","RELLENAR",I1400="VCF","RELLENAR")</f>
        <v>#N/A</v>
      </c>
      <c r="S1400" s="53"/>
      <c r="T1400" s="53"/>
      <c r="U1400" s="54"/>
      <c r="V1400" s="55"/>
      <c r="W1400" s="54"/>
      <c r="X1400" s="55"/>
      <c r="Y1400" s="51"/>
      <c r="Z1400" s="51"/>
      <c r="AA1400" s="51"/>
      <c r="AB1400" s="51"/>
      <c r="AC1400" s="51"/>
      <c r="AD1400" s="51"/>
      <c r="AE1400" s="51"/>
      <c r="AF1400" s="51"/>
      <c r="AG1400" s="51"/>
      <c r="AH1400" s="51"/>
      <c r="AI1400" s="51"/>
      <c r="AJ1400" s="51"/>
      <c r="AK1400" s="51"/>
      <c r="AL1400" s="51"/>
      <c r="AM1400" s="54"/>
      <c r="AN1400" s="51"/>
      <c r="AO1400" s="54"/>
      <c r="AP1400" s="51"/>
      <c r="AQ1400" s="54"/>
      <c r="AR1400" s="51"/>
      <c r="AS1400" s="53" t="n">
        <v>0</v>
      </c>
      <c r="AT1400" s="53" t="n">
        <v>0</v>
      </c>
      <c r="AU1400" s="53" t="e">
        <f aca="false">_xlfn.IFS(I1400="PE",0,I1400="PC",0,I1400="VCF",ROUND(AS1400*AV1400,2),I1400="VSF",ROUND(AS1400*AV1400,2),I1400="SUB",ROUND(AS1400*AV1400,2),I1400="ADQBYS",ROUND(AS1400*AV1400,2),I1400="CONV",ROUND(AS1400*AV1400,2))</f>
        <v>#N/A</v>
      </c>
      <c r="AV1400" s="56"/>
      <c r="AW1400" s="57" t="e">
        <f aca="false">_xlfn.IFS(I1400="PE",ROUND((O1400*P1400)+Q1400,2),I1400="PC",ROUND((O1400*P1400)+Q1400,2),AND(I1400="VCF",BA1400="SI"),AS1400+AU1400,AND(I1400="VCF",BA1400="NO"),AS1400,AND(I1400="VSF",BA1400="SI"),AS1400+AU1400+Y1400+Z1400,AND(I1400="VSF",BA1400="NO"),AS1400+Y1400+Z1400,AND(I1400="SUB",BA1400="SI"),AS1400+AU1400,AND(I1400="SUB",BA1400="NO"),AS1400,AND(I1400="ADQBYS",BA1400="SI"),AS1400+AU1400,AND(I1400="ADQBYS",BA1400="NO"),AS1400,AND(I1400="CONV",BA1400="SI"),AS1400+AU1400,AND(I1400="CONV",BA1400="NO"),AS1400)</f>
        <v>#N/A</v>
      </c>
      <c r="AX1400" s="53"/>
      <c r="AY1400" s="58"/>
      <c r="AZ1400" s="51"/>
      <c r="BA1400" s="59"/>
    </row>
    <row r="1401" customFormat="false" ht="18.6" hidden="false" customHeight="true" outlineLevel="0" collapsed="false">
      <c r="A1401" s="43"/>
      <c r="B1401" s="44"/>
      <c r="C1401" s="44"/>
      <c r="D1401" s="44"/>
      <c r="E1401" s="44"/>
      <c r="F1401" s="44"/>
      <c r="G1401" s="44"/>
      <c r="H1401" s="45"/>
      <c r="I1401" s="44"/>
      <c r="J1401" s="44"/>
      <c r="K1401" s="44"/>
      <c r="L1401" s="47"/>
      <c r="M1401" s="47"/>
      <c r="N1401" s="49" t="e">
        <f aca="false">_xlfn.IFS(AND(I1401="PE",M1401="NÓMINA ENERO"),1,AND(I1401="PE",M1401="NÓMINA FEBRERO"),2,AND(I1401="PE",M1401="NÓMINA MARZO"),3,AND(I1401="PE",M1401="NÓMINA ABRIL"),4,AND(I1401="PE",M1401="NÓMINA MAYO"),5,AND(I1401="PE",M1401="NÓMINA JUNIO"),6,AND(I1401="PE",M1401="NÓMINA JULIO"),7,AND(I1401="PE",M1401="NÓMINA AGOSTO"),8,AND(I1401="PE",M1401="NÓMINA SEPTIEMBRE"),9,AND(I1401="PE",M1401="NÓMINA OCTUBRE"),10,AND(I1401="PE",M1401="NÓMINA NOVIEMBRE"),11,AND(I1401="PE",M1401="NÓMINA DICIEMBRE"),12,AND(I1401="PC",M1401="NÓMINA ENERO"),1,AND(I1401="PC",M1401="NÓMINA FEBRERO"),2,AND(I1401="PC",M1401="NÓMINA MARZO"),3,AND(I1401="PC",M1401="NÓMINA ABRIL"),4,AND(I1401="PC",M1401="NÓMINA MAYO"),5,AND(I1401="PC",M1401="NÓMINA JUNIO"),6,AND(I1401="PC",M1401="NÓMINA JULIO"),7,AND(I1401="PC",M1401="NÓMINA AGOSTO"),8,AND(I1401="PC",M1401="NÓMINA SEPTIEMBRE"),9,AND(I1401="PC",M1401="NÓMINA OCTUBRE"),10,AND(I1401="PC",M1401="NÓMINA NOVIEMBRE"),11,AND(I1401="PC",M1401="NÓMINA DICIEMBRE"),12,I1401="VCF"," ",I1401="VSF"," ",I1401="SUB"," ",I1401="ADQBYS"," ",I1401="CONV"," ")</f>
        <v>#N/A</v>
      </c>
      <c r="O1401" s="50"/>
      <c r="P1401" s="51"/>
      <c r="Q1401" s="51" t="n">
        <f aca="false">ROUND((O1401*P1401)*0.15,2)</f>
        <v>0</v>
      </c>
      <c r="R1401" s="52" t="e">
        <f aca="false">_xlfn.IFS(I1401="PE","NO RELLENAR",I1401="PC","NO RELLENAR",I1401="SUB","NO RELLENAR",I1401="ADQBYS","NO RELLENAR",I1401="CONV","NO RELLENAR",I1401="VSF","RELLENAR",I1401="VCF","RELLENAR")</f>
        <v>#N/A</v>
      </c>
      <c r="S1401" s="53"/>
      <c r="T1401" s="53"/>
      <c r="U1401" s="54"/>
      <c r="V1401" s="55"/>
      <c r="W1401" s="54"/>
      <c r="X1401" s="55"/>
      <c r="Y1401" s="51"/>
      <c r="Z1401" s="51"/>
      <c r="AA1401" s="51"/>
      <c r="AB1401" s="51"/>
      <c r="AC1401" s="51"/>
      <c r="AD1401" s="51"/>
      <c r="AE1401" s="51"/>
      <c r="AF1401" s="51"/>
      <c r="AG1401" s="51"/>
      <c r="AH1401" s="51"/>
      <c r="AI1401" s="51"/>
      <c r="AJ1401" s="51"/>
      <c r="AK1401" s="51"/>
      <c r="AL1401" s="51"/>
      <c r="AM1401" s="54"/>
      <c r="AN1401" s="51"/>
      <c r="AO1401" s="54"/>
      <c r="AP1401" s="51"/>
      <c r="AQ1401" s="54"/>
      <c r="AR1401" s="51"/>
      <c r="AS1401" s="53" t="n">
        <v>0</v>
      </c>
      <c r="AT1401" s="53" t="n">
        <v>0</v>
      </c>
      <c r="AU1401" s="53" t="e">
        <f aca="false">_xlfn.IFS(I1401="PE",0,I1401="PC",0,I1401="VCF",ROUND(AS1401*AV1401,2),I1401="VSF",ROUND(AS1401*AV1401,2),I1401="SUB",ROUND(AS1401*AV1401,2),I1401="ADQBYS",ROUND(AS1401*AV1401,2),I1401="CONV",ROUND(AS1401*AV1401,2))</f>
        <v>#N/A</v>
      </c>
      <c r="AV1401" s="56"/>
      <c r="AW1401" s="57" t="e">
        <f aca="false">_xlfn.IFS(I1401="PE",ROUND((O1401*P1401)+Q1401,2),I1401="PC",ROUND((O1401*P1401)+Q1401,2),AND(I1401="VCF",BA1401="SI"),AS1401+AU1401,AND(I1401="VCF",BA1401="NO"),AS1401,AND(I1401="VSF",BA1401="SI"),AS1401+AU1401+Y1401+Z1401,AND(I1401="VSF",BA1401="NO"),AS1401+Y1401+Z1401,AND(I1401="SUB",BA1401="SI"),AS1401+AU1401,AND(I1401="SUB",BA1401="NO"),AS1401,AND(I1401="ADQBYS",BA1401="SI"),AS1401+AU1401,AND(I1401="ADQBYS",BA1401="NO"),AS1401,AND(I1401="CONV",BA1401="SI"),AS1401+AU1401,AND(I1401="CONV",BA1401="NO"),AS1401)</f>
        <v>#N/A</v>
      </c>
      <c r="AX1401" s="53"/>
      <c r="AY1401" s="58"/>
      <c r="AZ1401" s="51"/>
      <c r="BA1401" s="59"/>
    </row>
    <row r="1402" customFormat="false" ht="18.6" hidden="false" customHeight="true" outlineLevel="0" collapsed="false">
      <c r="A1402" s="43"/>
      <c r="B1402" s="44"/>
      <c r="C1402" s="44"/>
      <c r="D1402" s="44"/>
      <c r="E1402" s="44"/>
      <c r="F1402" s="44"/>
      <c r="G1402" s="44"/>
      <c r="H1402" s="45"/>
      <c r="I1402" s="44"/>
      <c r="J1402" s="44"/>
      <c r="K1402" s="44"/>
      <c r="L1402" s="47"/>
      <c r="M1402" s="47"/>
      <c r="N1402" s="49" t="e">
        <f aca="false">_xlfn.IFS(AND(I1402="PE",M1402="NÓMINA ENERO"),1,AND(I1402="PE",M1402="NÓMINA FEBRERO"),2,AND(I1402="PE",M1402="NÓMINA MARZO"),3,AND(I1402="PE",M1402="NÓMINA ABRIL"),4,AND(I1402="PE",M1402="NÓMINA MAYO"),5,AND(I1402="PE",M1402="NÓMINA JUNIO"),6,AND(I1402="PE",M1402="NÓMINA JULIO"),7,AND(I1402="PE",M1402="NÓMINA AGOSTO"),8,AND(I1402="PE",M1402="NÓMINA SEPTIEMBRE"),9,AND(I1402="PE",M1402="NÓMINA OCTUBRE"),10,AND(I1402="PE",M1402="NÓMINA NOVIEMBRE"),11,AND(I1402="PE",M1402="NÓMINA DICIEMBRE"),12,AND(I1402="PC",M1402="NÓMINA ENERO"),1,AND(I1402="PC",M1402="NÓMINA FEBRERO"),2,AND(I1402="PC",M1402="NÓMINA MARZO"),3,AND(I1402="PC",M1402="NÓMINA ABRIL"),4,AND(I1402="PC",M1402="NÓMINA MAYO"),5,AND(I1402="PC",M1402="NÓMINA JUNIO"),6,AND(I1402="PC",M1402="NÓMINA JULIO"),7,AND(I1402="PC",M1402="NÓMINA AGOSTO"),8,AND(I1402="PC",M1402="NÓMINA SEPTIEMBRE"),9,AND(I1402="PC",M1402="NÓMINA OCTUBRE"),10,AND(I1402="PC",M1402="NÓMINA NOVIEMBRE"),11,AND(I1402="PC",M1402="NÓMINA DICIEMBRE"),12,I1402="VCF"," ",I1402="VSF"," ",I1402="SUB"," ",I1402="ADQBYS"," ",I1402="CONV"," ")</f>
        <v>#N/A</v>
      </c>
      <c r="O1402" s="50"/>
      <c r="P1402" s="51"/>
      <c r="Q1402" s="51" t="n">
        <f aca="false">ROUND((O1402*P1402)*0.15,2)</f>
        <v>0</v>
      </c>
      <c r="R1402" s="52" t="e">
        <f aca="false">_xlfn.IFS(I1402="PE","NO RELLENAR",I1402="PC","NO RELLENAR",I1402="SUB","NO RELLENAR",I1402="ADQBYS","NO RELLENAR",I1402="CONV","NO RELLENAR",I1402="VSF","RELLENAR",I1402="VCF","RELLENAR")</f>
        <v>#N/A</v>
      </c>
      <c r="S1402" s="53"/>
      <c r="T1402" s="53"/>
      <c r="U1402" s="54"/>
      <c r="V1402" s="55"/>
      <c r="W1402" s="54"/>
      <c r="X1402" s="55"/>
      <c r="Y1402" s="51"/>
      <c r="Z1402" s="51"/>
      <c r="AA1402" s="51"/>
      <c r="AB1402" s="51"/>
      <c r="AC1402" s="51"/>
      <c r="AD1402" s="51"/>
      <c r="AE1402" s="51"/>
      <c r="AF1402" s="51"/>
      <c r="AG1402" s="51"/>
      <c r="AH1402" s="51"/>
      <c r="AI1402" s="51"/>
      <c r="AJ1402" s="51"/>
      <c r="AK1402" s="51"/>
      <c r="AL1402" s="51"/>
      <c r="AM1402" s="54"/>
      <c r="AN1402" s="51"/>
      <c r="AO1402" s="54"/>
      <c r="AP1402" s="51"/>
      <c r="AQ1402" s="54"/>
      <c r="AR1402" s="51"/>
      <c r="AS1402" s="53" t="n">
        <v>0</v>
      </c>
      <c r="AT1402" s="53" t="n">
        <v>0</v>
      </c>
      <c r="AU1402" s="53" t="e">
        <f aca="false">_xlfn.IFS(I1402="PE",0,I1402="PC",0,I1402="VCF",ROUND(AS1402*AV1402,2),I1402="VSF",ROUND(AS1402*AV1402,2),I1402="SUB",ROUND(AS1402*AV1402,2),I1402="ADQBYS",ROUND(AS1402*AV1402,2),I1402="CONV",ROUND(AS1402*AV1402,2))</f>
        <v>#N/A</v>
      </c>
      <c r="AV1402" s="56"/>
      <c r="AW1402" s="57" t="e">
        <f aca="false">_xlfn.IFS(I1402="PE",ROUND((O1402*P1402)+Q1402,2),I1402="PC",ROUND((O1402*P1402)+Q1402,2),AND(I1402="VCF",BA1402="SI"),AS1402+AU1402,AND(I1402="VCF",BA1402="NO"),AS1402,AND(I1402="VSF",BA1402="SI"),AS1402+AU1402+Y1402+Z1402,AND(I1402="VSF",BA1402="NO"),AS1402+Y1402+Z1402,AND(I1402="SUB",BA1402="SI"),AS1402+AU1402,AND(I1402="SUB",BA1402="NO"),AS1402,AND(I1402="ADQBYS",BA1402="SI"),AS1402+AU1402,AND(I1402="ADQBYS",BA1402="NO"),AS1402,AND(I1402="CONV",BA1402="SI"),AS1402+AU1402,AND(I1402="CONV",BA1402="NO"),AS1402)</f>
        <v>#N/A</v>
      </c>
      <c r="AX1402" s="53"/>
      <c r="AY1402" s="58"/>
      <c r="AZ1402" s="51"/>
      <c r="BA1402" s="59"/>
    </row>
    <row r="1403" customFormat="false" ht="18.6" hidden="false" customHeight="true" outlineLevel="0" collapsed="false">
      <c r="A1403" s="43"/>
      <c r="B1403" s="44"/>
      <c r="C1403" s="44"/>
      <c r="D1403" s="44"/>
      <c r="E1403" s="44"/>
      <c r="F1403" s="44"/>
      <c r="G1403" s="44"/>
      <c r="H1403" s="45"/>
      <c r="I1403" s="44"/>
      <c r="J1403" s="44"/>
      <c r="K1403" s="44"/>
      <c r="L1403" s="47"/>
      <c r="M1403" s="47"/>
      <c r="N1403" s="49" t="e">
        <f aca="false">_xlfn.IFS(AND(I1403="PE",M1403="NÓMINA ENERO"),1,AND(I1403="PE",M1403="NÓMINA FEBRERO"),2,AND(I1403="PE",M1403="NÓMINA MARZO"),3,AND(I1403="PE",M1403="NÓMINA ABRIL"),4,AND(I1403="PE",M1403="NÓMINA MAYO"),5,AND(I1403="PE",M1403="NÓMINA JUNIO"),6,AND(I1403="PE",M1403="NÓMINA JULIO"),7,AND(I1403="PE",M1403="NÓMINA AGOSTO"),8,AND(I1403="PE",M1403="NÓMINA SEPTIEMBRE"),9,AND(I1403="PE",M1403="NÓMINA OCTUBRE"),10,AND(I1403="PE",M1403="NÓMINA NOVIEMBRE"),11,AND(I1403="PE",M1403="NÓMINA DICIEMBRE"),12,AND(I1403="PC",M1403="NÓMINA ENERO"),1,AND(I1403="PC",M1403="NÓMINA FEBRERO"),2,AND(I1403="PC",M1403="NÓMINA MARZO"),3,AND(I1403="PC",M1403="NÓMINA ABRIL"),4,AND(I1403="PC",M1403="NÓMINA MAYO"),5,AND(I1403="PC",M1403="NÓMINA JUNIO"),6,AND(I1403="PC",M1403="NÓMINA JULIO"),7,AND(I1403="PC",M1403="NÓMINA AGOSTO"),8,AND(I1403="PC",M1403="NÓMINA SEPTIEMBRE"),9,AND(I1403="PC",M1403="NÓMINA OCTUBRE"),10,AND(I1403="PC",M1403="NÓMINA NOVIEMBRE"),11,AND(I1403="PC",M1403="NÓMINA DICIEMBRE"),12,I1403="VCF"," ",I1403="VSF"," ",I1403="SUB"," ",I1403="ADQBYS"," ",I1403="CONV"," ")</f>
        <v>#N/A</v>
      </c>
      <c r="O1403" s="50"/>
      <c r="P1403" s="51"/>
      <c r="Q1403" s="51" t="n">
        <f aca="false">ROUND((O1403*P1403)*0.15,2)</f>
        <v>0</v>
      </c>
      <c r="R1403" s="52" t="e">
        <f aca="false">_xlfn.IFS(I1403="PE","NO RELLENAR",I1403="PC","NO RELLENAR",I1403="SUB","NO RELLENAR",I1403="ADQBYS","NO RELLENAR",I1403="CONV","NO RELLENAR",I1403="VSF","RELLENAR",I1403="VCF","RELLENAR")</f>
        <v>#N/A</v>
      </c>
      <c r="S1403" s="53"/>
      <c r="T1403" s="53"/>
      <c r="U1403" s="54"/>
      <c r="V1403" s="55"/>
      <c r="W1403" s="54"/>
      <c r="X1403" s="55"/>
      <c r="Y1403" s="51"/>
      <c r="Z1403" s="51"/>
      <c r="AA1403" s="51"/>
      <c r="AB1403" s="51"/>
      <c r="AC1403" s="51"/>
      <c r="AD1403" s="51"/>
      <c r="AE1403" s="51"/>
      <c r="AF1403" s="51"/>
      <c r="AG1403" s="51"/>
      <c r="AH1403" s="51"/>
      <c r="AI1403" s="51"/>
      <c r="AJ1403" s="51"/>
      <c r="AK1403" s="51"/>
      <c r="AL1403" s="51"/>
      <c r="AM1403" s="54"/>
      <c r="AN1403" s="51"/>
      <c r="AO1403" s="54"/>
      <c r="AP1403" s="51"/>
      <c r="AQ1403" s="54"/>
      <c r="AR1403" s="51"/>
      <c r="AS1403" s="53" t="n">
        <v>0</v>
      </c>
      <c r="AT1403" s="53" t="n">
        <v>0</v>
      </c>
      <c r="AU1403" s="53" t="e">
        <f aca="false">_xlfn.IFS(I1403="PE",0,I1403="PC",0,I1403="VCF",ROUND(AS1403*AV1403,2),I1403="VSF",ROUND(AS1403*AV1403,2),I1403="SUB",ROUND(AS1403*AV1403,2),I1403="ADQBYS",ROUND(AS1403*AV1403,2),I1403="CONV",ROUND(AS1403*AV1403,2))</f>
        <v>#N/A</v>
      </c>
      <c r="AV1403" s="56"/>
      <c r="AW1403" s="57" t="e">
        <f aca="false">_xlfn.IFS(I1403="PE",ROUND((O1403*P1403)+Q1403,2),I1403="PC",ROUND((O1403*P1403)+Q1403,2),AND(I1403="VCF",BA1403="SI"),AS1403+AU1403,AND(I1403="VCF",BA1403="NO"),AS1403,AND(I1403="VSF",BA1403="SI"),AS1403+AU1403+Y1403+Z1403,AND(I1403="VSF",BA1403="NO"),AS1403+Y1403+Z1403,AND(I1403="SUB",BA1403="SI"),AS1403+AU1403,AND(I1403="SUB",BA1403="NO"),AS1403,AND(I1403="ADQBYS",BA1403="SI"),AS1403+AU1403,AND(I1403="ADQBYS",BA1403="NO"),AS1403,AND(I1403="CONV",BA1403="SI"),AS1403+AU1403,AND(I1403="CONV",BA1403="NO"),AS1403)</f>
        <v>#N/A</v>
      </c>
      <c r="AX1403" s="53"/>
      <c r="AY1403" s="58"/>
      <c r="AZ1403" s="51"/>
      <c r="BA1403" s="59"/>
    </row>
    <row r="1404" customFormat="false" ht="18.6" hidden="false" customHeight="true" outlineLevel="0" collapsed="false">
      <c r="A1404" s="43"/>
      <c r="B1404" s="44"/>
      <c r="C1404" s="44"/>
      <c r="D1404" s="44"/>
      <c r="E1404" s="44"/>
      <c r="F1404" s="44"/>
      <c r="G1404" s="44"/>
      <c r="H1404" s="45"/>
      <c r="I1404" s="44"/>
      <c r="J1404" s="44"/>
      <c r="K1404" s="44"/>
      <c r="L1404" s="47"/>
      <c r="M1404" s="47"/>
      <c r="N1404" s="49" t="e">
        <f aca="false">_xlfn.IFS(AND(I1404="PE",M1404="NÓMINA ENERO"),1,AND(I1404="PE",M1404="NÓMINA FEBRERO"),2,AND(I1404="PE",M1404="NÓMINA MARZO"),3,AND(I1404="PE",M1404="NÓMINA ABRIL"),4,AND(I1404="PE",M1404="NÓMINA MAYO"),5,AND(I1404="PE",M1404="NÓMINA JUNIO"),6,AND(I1404="PE",M1404="NÓMINA JULIO"),7,AND(I1404="PE",M1404="NÓMINA AGOSTO"),8,AND(I1404="PE",M1404="NÓMINA SEPTIEMBRE"),9,AND(I1404="PE",M1404="NÓMINA OCTUBRE"),10,AND(I1404="PE",M1404="NÓMINA NOVIEMBRE"),11,AND(I1404="PE",M1404="NÓMINA DICIEMBRE"),12,AND(I1404="PC",M1404="NÓMINA ENERO"),1,AND(I1404="PC",M1404="NÓMINA FEBRERO"),2,AND(I1404="PC",M1404="NÓMINA MARZO"),3,AND(I1404="PC",M1404="NÓMINA ABRIL"),4,AND(I1404="PC",M1404="NÓMINA MAYO"),5,AND(I1404="PC",M1404="NÓMINA JUNIO"),6,AND(I1404="PC",M1404="NÓMINA JULIO"),7,AND(I1404="PC",M1404="NÓMINA AGOSTO"),8,AND(I1404="PC",M1404="NÓMINA SEPTIEMBRE"),9,AND(I1404="PC",M1404="NÓMINA OCTUBRE"),10,AND(I1404="PC",M1404="NÓMINA NOVIEMBRE"),11,AND(I1404="PC",M1404="NÓMINA DICIEMBRE"),12,I1404="VCF"," ",I1404="VSF"," ",I1404="SUB"," ",I1404="ADQBYS"," ",I1404="CONV"," ")</f>
        <v>#N/A</v>
      </c>
      <c r="O1404" s="50"/>
      <c r="P1404" s="51"/>
      <c r="Q1404" s="51" t="n">
        <f aca="false">ROUND((O1404*P1404)*0.15,2)</f>
        <v>0</v>
      </c>
      <c r="R1404" s="52" t="e">
        <f aca="false">_xlfn.IFS(I1404="PE","NO RELLENAR",I1404="PC","NO RELLENAR",I1404="SUB","NO RELLENAR",I1404="ADQBYS","NO RELLENAR",I1404="CONV","NO RELLENAR",I1404="VSF","RELLENAR",I1404="VCF","RELLENAR")</f>
        <v>#N/A</v>
      </c>
      <c r="S1404" s="53"/>
      <c r="T1404" s="53"/>
      <c r="U1404" s="54"/>
      <c r="V1404" s="55"/>
      <c r="W1404" s="54"/>
      <c r="X1404" s="55"/>
      <c r="Y1404" s="51"/>
      <c r="Z1404" s="51"/>
      <c r="AA1404" s="51"/>
      <c r="AB1404" s="51"/>
      <c r="AC1404" s="51"/>
      <c r="AD1404" s="51"/>
      <c r="AE1404" s="51"/>
      <c r="AF1404" s="51"/>
      <c r="AG1404" s="51"/>
      <c r="AH1404" s="51"/>
      <c r="AI1404" s="51"/>
      <c r="AJ1404" s="51"/>
      <c r="AK1404" s="51"/>
      <c r="AL1404" s="51"/>
      <c r="AM1404" s="54"/>
      <c r="AN1404" s="51"/>
      <c r="AO1404" s="54"/>
      <c r="AP1404" s="51"/>
      <c r="AQ1404" s="54"/>
      <c r="AR1404" s="51"/>
      <c r="AS1404" s="53" t="n">
        <v>0</v>
      </c>
      <c r="AT1404" s="53" t="n">
        <v>0</v>
      </c>
      <c r="AU1404" s="53" t="e">
        <f aca="false">_xlfn.IFS(I1404="PE",0,I1404="PC",0,I1404="VCF",ROUND(AS1404*AV1404,2),I1404="VSF",ROUND(AS1404*AV1404,2),I1404="SUB",ROUND(AS1404*AV1404,2),I1404="ADQBYS",ROUND(AS1404*AV1404,2),I1404="CONV",ROUND(AS1404*AV1404,2))</f>
        <v>#N/A</v>
      </c>
      <c r="AV1404" s="56"/>
      <c r="AW1404" s="57" t="e">
        <f aca="false">_xlfn.IFS(I1404="PE",ROUND((O1404*P1404)+Q1404,2),I1404="PC",ROUND((O1404*P1404)+Q1404,2),AND(I1404="VCF",BA1404="SI"),AS1404+AU1404,AND(I1404="VCF",BA1404="NO"),AS1404,AND(I1404="VSF",BA1404="SI"),AS1404+AU1404+Y1404+Z1404,AND(I1404="VSF",BA1404="NO"),AS1404+Y1404+Z1404,AND(I1404="SUB",BA1404="SI"),AS1404+AU1404,AND(I1404="SUB",BA1404="NO"),AS1404,AND(I1404="ADQBYS",BA1404="SI"),AS1404+AU1404,AND(I1404="ADQBYS",BA1404="NO"),AS1404,AND(I1404="CONV",BA1404="SI"),AS1404+AU1404,AND(I1404="CONV",BA1404="NO"),AS1404)</f>
        <v>#N/A</v>
      </c>
      <c r="AX1404" s="53"/>
      <c r="AY1404" s="58"/>
      <c r="AZ1404" s="51"/>
      <c r="BA1404" s="59"/>
    </row>
    <row r="1405" customFormat="false" ht="18.6" hidden="false" customHeight="true" outlineLevel="0" collapsed="false">
      <c r="A1405" s="43"/>
      <c r="B1405" s="44"/>
      <c r="C1405" s="44"/>
      <c r="D1405" s="44"/>
      <c r="E1405" s="44"/>
      <c r="F1405" s="44"/>
      <c r="G1405" s="44"/>
      <c r="H1405" s="45"/>
      <c r="I1405" s="44"/>
      <c r="J1405" s="44"/>
      <c r="K1405" s="44"/>
      <c r="L1405" s="47"/>
      <c r="M1405" s="47"/>
      <c r="N1405" s="49" t="e">
        <f aca="false">_xlfn.IFS(AND(I1405="PE",M1405="NÓMINA ENERO"),1,AND(I1405="PE",M1405="NÓMINA FEBRERO"),2,AND(I1405="PE",M1405="NÓMINA MARZO"),3,AND(I1405="PE",M1405="NÓMINA ABRIL"),4,AND(I1405="PE",M1405="NÓMINA MAYO"),5,AND(I1405="PE",M1405="NÓMINA JUNIO"),6,AND(I1405="PE",M1405="NÓMINA JULIO"),7,AND(I1405="PE",M1405="NÓMINA AGOSTO"),8,AND(I1405="PE",M1405="NÓMINA SEPTIEMBRE"),9,AND(I1405="PE",M1405="NÓMINA OCTUBRE"),10,AND(I1405="PE",M1405="NÓMINA NOVIEMBRE"),11,AND(I1405="PE",M1405="NÓMINA DICIEMBRE"),12,AND(I1405="PC",M1405="NÓMINA ENERO"),1,AND(I1405="PC",M1405="NÓMINA FEBRERO"),2,AND(I1405="PC",M1405="NÓMINA MARZO"),3,AND(I1405="PC",M1405="NÓMINA ABRIL"),4,AND(I1405="PC",M1405="NÓMINA MAYO"),5,AND(I1405="PC",M1405="NÓMINA JUNIO"),6,AND(I1405="PC",M1405="NÓMINA JULIO"),7,AND(I1405="PC",M1405="NÓMINA AGOSTO"),8,AND(I1405="PC",M1405="NÓMINA SEPTIEMBRE"),9,AND(I1405="PC",M1405="NÓMINA OCTUBRE"),10,AND(I1405="PC",M1405="NÓMINA NOVIEMBRE"),11,AND(I1405="PC",M1405="NÓMINA DICIEMBRE"),12,I1405="VCF"," ",I1405="VSF"," ",I1405="SUB"," ",I1405="ADQBYS"," ",I1405="CONV"," ")</f>
        <v>#N/A</v>
      </c>
      <c r="O1405" s="50"/>
      <c r="P1405" s="51"/>
      <c r="Q1405" s="51" t="n">
        <f aca="false">ROUND((O1405*P1405)*0.15,2)</f>
        <v>0</v>
      </c>
      <c r="R1405" s="52" t="e">
        <f aca="false">_xlfn.IFS(I1405="PE","NO RELLENAR",I1405="PC","NO RELLENAR",I1405="SUB","NO RELLENAR",I1405="ADQBYS","NO RELLENAR",I1405="CONV","NO RELLENAR",I1405="VSF","RELLENAR",I1405="VCF","RELLENAR")</f>
        <v>#N/A</v>
      </c>
      <c r="S1405" s="53"/>
      <c r="T1405" s="53"/>
      <c r="U1405" s="54"/>
      <c r="V1405" s="55"/>
      <c r="W1405" s="54"/>
      <c r="X1405" s="55"/>
      <c r="Y1405" s="51"/>
      <c r="Z1405" s="51"/>
      <c r="AA1405" s="51"/>
      <c r="AB1405" s="51"/>
      <c r="AC1405" s="51"/>
      <c r="AD1405" s="51"/>
      <c r="AE1405" s="51"/>
      <c r="AF1405" s="51"/>
      <c r="AG1405" s="51"/>
      <c r="AH1405" s="51"/>
      <c r="AI1405" s="51"/>
      <c r="AJ1405" s="51"/>
      <c r="AK1405" s="51"/>
      <c r="AL1405" s="51"/>
      <c r="AM1405" s="54"/>
      <c r="AN1405" s="51"/>
      <c r="AO1405" s="54"/>
      <c r="AP1405" s="51"/>
      <c r="AQ1405" s="54"/>
      <c r="AR1405" s="51"/>
      <c r="AS1405" s="53" t="n">
        <v>0</v>
      </c>
      <c r="AT1405" s="53" t="n">
        <v>0</v>
      </c>
      <c r="AU1405" s="53" t="e">
        <f aca="false">_xlfn.IFS(I1405="PE",0,I1405="PC",0,I1405="VCF",ROUND(AS1405*AV1405,2),I1405="VSF",ROUND(AS1405*AV1405,2),I1405="SUB",ROUND(AS1405*AV1405,2),I1405="ADQBYS",ROUND(AS1405*AV1405,2),I1405="CONV",ROUND(AS1405*AV1405,2))</f>
        <v>#N/A</v>
      </c>
      <c r="AV1405" s="56"/>
      <c r="AW1405" s="57" t="e">
        <f aca="false">_xlfn.IFS(I1405="PE",ROUND((O1405*P1405)+Q1405,2),I1405="PC",ROUND((O1405*P1405)+Q1405,2),AND(I1405="VCF",BA1405="SI"),AS1405+AU1405,AND(I1405="VCF",BA1405="NO"),AS1405,AND(I1405="VSF",BA1405="SI"),AS1405+AU1405+Y1405+Z1405,AND(I1405="VSF",BA1405="NO"),AS1405+Y1405+Z1405,AND(I1405="SUB",BA1405="SI"),AS1405+AU1405,AND(I1405="SUB",BA1405="NO"),AS1405,AND(I1405="ADQBYS",BA1405="SI"),AS1405+AU1405,AND(I1405="ADQBYS",BA1405="NO"),AS1405,AND(I1405="CONV",BA1405="SI"),AS1405+AU1405,AND(I1405="CONV",BA1405="NO"),AS1405)</f>
        <v>#N/A</v>
      </c>
      <c r="AX1405" s="53"/>
      <c r="AY1405" s="58"/>
      <c r="AZ1405" s="51"/>
      <c r="BA1405" s="59"/>
    </row>
    <row r="1406" customFormat="false" ht="18.6" hidden="false" customHeight="true" outlineLevel="0" collapsed="false">
      <c r="A1406" s="43"/>
      <c r="B1406" s="44"/>
      <c r="C1406" s="44"/>
      <c r="D1406" s="44"/>
      <c r="E1406" s="44"/>
      <c r="F1406" s="44"/>
      <c r="G1406" s="44"/>
      <c r="H1406" s="45"/>
      <c r="I1406" s="44"/>
      <c r="J1406" s="44"/>
      <c r="K1406" s="44"/>
      <c r="L1406" s="47"/>
      <c r="M1406" s="47"/>
      <c r="N1406" s="49" t="e">
        <f aca="false">_xlfn.IFS(AND(I1406="PE",M1406="NÓMINA ENERO"),1,AND(I1406="PE",M1406="NÓMINA FEBRERO"),2,AND(I1406="PE",M1406="NÓMINA MARZO"),3,AND(I1406="PE",M1406="NÓMINA ABRIL"),4,AND(I1406="PE",M1406="NÓMINA MAYO"),5,AND(I1406="PE",M1406="NÓMINA JUNIO"),6,AND(I1406="PE",M1406="NÓMINA JULIO"),7,AND(I1406="PE",M1406="NÓMINA AGOSTO"),8,AND(I1406="PE",M1406="NÓMINA SEPTIEMBRE"),9,AND(I1406="PE",M1406="NÓMINA OCTUBRE"),10,AND(I1406="PE",M1406="NÓMINA NOVIEMBRE"),11,AND(I1406="PE",M1406="NÓMINA DICIEMBRE"),12,AND(I1406="PC",M1406="NÓMINA ENERO"),1,AND(I1406="PC",M1406="NÓMINA FEBRERO"),2,AND(I1406="PC",M1406="NÓMINA MARZO"),3,AND(I1406="PC",M1406="NÓMINA ABRIL"),4,AND(I1406="PC",M1406="NÓMINA MAYO"),5,AND(I1406="PC",M1406="NÓMINA JUNIO"),6,AND(I1406="PC",M1406="NÓMINA JULIO"),7,AND(I1406="PC",M1406="NÓMINA AGOSTO"),8,AND(I1406="PC",M1406="NÓMINA SEPTIEMBRE"),9,AND(I1406="PC",M1406="NÓMINA OCTUBRE"),10,AND(I1406="PC",M1406="NÓMINA NOVIEMBRE"),11,AND(I1406="PC",M1406="NÓMINA DICIEMBRE"),12,I1406="VCF"," ",I1406="VSF"," ",I1406="SUB"," ",I1406="ADQBYS"," ",I1406="CONV"," ")</f>
        <v>#N/A</v>
      </c>
      <c r="O1406" s="50"/>
      <c r="P1406" s="51"/>
      <c r="Q1406" s="51" t="n">
        <f aca="false">ROUND((O1406*P1406)*0.15,2)</f>
        <v>0</v>
      </c>
      <c r="R1406" s="52" t="e">
        <f aca="false">_xlfn.IFS(I1406="PE","NO RELLENAR",I1406="PC","NO RELLENAR",I1406="SUB","NO RELLENAR",I1406="ADQBYS","NO RELLENAR",I1406="CONV","NO RELLENAR",I1406="VSF","RELLENAR",I1406="VCF","RELLENAR")</f>
        <v>#N/A</v>
      </c>
      <c r="S1406" s="53"/>
      <c r="T1406" s="53"/>
      <c r="U1406" s="54"/>
      <c r="V1406" s="55"/>
      <c r="W1406" s="54"/>
      <c r="X1406" s="55"/>
      <c r="Y1406" s="51"/>
      <c r="Z1406" s="51"/>
      <c r="AA1406" s="51"/>
      <c r="AB1406" s="51"/>
      <c r="AC1406" s="51"/>
      <c r="AD1406" s="51"/>
      <c r="AE1406" s="51"/>
      <c r="AF1406" s="51"/>
      <c r="AG1406" s="51"/>
      <c r="AH1406" s="51"/>
      <c r="AI1406" s="51"/>
      <c r="AJ1406" s="51"/>
      <c r="AK1406" s="51"/>
      <c r="AL1406" s="51"/>
      <c r="AM1406" s="54"/>
      <c r="AN1406" s="51"/>
      <c r="AO1406" s="54"/>
      <c r="AP1406" s="51"/>
      <c r="AQ1406" s="54"/>
      <c r="AR1406" s="51"/>
      <c r="AS1406" s="53" t="n">
        <v>0</v>
      </c>
      <c r="AT1406" s="53" t="n">
        <v>0</v>
      </c>
      <c r="AU1406" s="53" t="e">
        <f aca="false">_xlfn.IFS(I1406="PE",0,I1406="PC",0,I1406="VCF",ROUND(AS1406*AV1406,2),I1406="VSF",ROUND(AS1406*AV1406,2),I1406="SUB",ROUND(AS1406*AV1406,2),I1406="ADQBYS",ROUND(AS1406*AV1406,2),I1406="CONV",ROUND(AS1406*AV1406,2))</f>
        <v>#N/A</v>
      </c>
      <c r="AV1406" s="56"/>
      <c r="AW1406" s="57" t="e">
        <f aca="false">_xlfn.IFS(I1406="PE",ROUND((O1406*P1406)+Q1406,2),I1406="PC",ROUND((O1406*P1406)+Q1406,2),AND(I1406="VCF",BA1406="SI"),AS1406+AU1406,AND(I1406="VCF",BA1406="NO"),AS1406,AND(I1406="VSF",BA1406="SI"),AS1406+AU1406+Y1406+Z1406,AND(I1406="VSF",BA1406="NO"),AS1406+Y1406+Z1406,AND(I1406="SUB",BA1406="SI"),AS1406+AU1406,AND(I1406="SUB",BA1406="NO"),AS1406,AND(I1406="ADQBYS",BA1406="SI"),AS1406+AU1406,AND(I1406="ADQBYS",BA1406="NO"),AS1406,AND(I1406="CONV",BA1406="SI"),AS1406+AU1406,AND(I1406="CONV",BA1406="NO"),AS1406)</f>
        <v>#N/A</v>
      </c>
      <c r="AX1406" s="53"/>
      <c r="AY1406" s="58"/>
      <c r="AZ1406" s="51"/>
      <c r="BA1406" s="59"/>
    </row>
    <row r="1407" customFormat="false" ht="18.6" hidden="false" customHeight="true" outlineLevel="0" collapsed="false">
      <c r="A1407" s="43"/>
      <c r="B1407" s="44"/>
      <c r="C1407" s="44"/>
      <c r="D1407" s="44"/>
      <c r="E1407" s="44"/>
      <c r="F1407" s="44"/>
      <c r="G1407" s="44"/>
      <c r="H1407" s="45"/>
      <c r="I1407" s="44"/>
      <c r="J1407" s="44"/>
      <c r="K1407" s="44"/>
      <c r="L1407" s="47"/>
      <c r="M1407" s="47"/>
      <c r="N1407" s="49" t="e">
        <f aca="false">_xlfn.IFS(AND(I1407="PE",M1407="NÓMINA ENERO"),1,AND(I1407="PE",M1407="NÓMINA FEBRERO"),2,AND(I1407="PE",M1407="NÓMINA MARZO"),3,AND(I1407="PE",M1407="NÓMINA ABRIL"),4,AND(I1407="PE",M1407="NÓMINA MAYO"),5,AND(I1407="PE",M1407="NÓMINA JUNIO"),6,AND(I1407="PE",M1407="NÓMINA JULIO"),7,AND(I1407="PE",M1407="NÓMINA AGOSTO"),8,AND(I1407="PE",M1407="NÓMINA SEPTIEMBRE"),9,AND(I1407="PE",M1407="NÓMINA OCTUBRE"),10,AND(I1407="PE",M1407="NÓMINA NOVIEMBRE"),11,AND(I1407="PE",M1407="NÓMINA DICIEMBRE"),12,AND(I1407="PC",M1407="NÓMINA ENERO"),1,AND(I1407="PC",M1407="NÓMINA FEBRERO"),2,AND(I1407="PC",M1407="NÓMINA MARZO"),3,AND(I1407="PC",M1407="NÓMINA ABRIL"),4,AND(I1407="PC",M1407="NÓMINA MAYO"),5,AND(I1407="PC",M1407="NÓMINA JUNIO"),6,AND(I1407="PC",M1407="NÓMINA JULIO"),7,AND(I1407="PC",M1407="NÓMINA AGOSTO"),8,AND(I1407="PC",M1407="NÓMINA SEPTIEMBRE"),9,AND(I1407="PC",M1407="NÓMINA OCTUBRE"),10,AND(I1407="PC",M1407="NÓMINA NOVIEMBRE"),11,AND(I1407="PC",M1407="NÓMINA DICIEMBRE"),12,I1407="VCF"," ",I1407="VSF"," ",I1407="SUB"," ",I1407="ADQBYS"," ",I1407="CONV"," ")</f>
        <v>#N/A</v>
      </c>
      <c r="O1407" s="50"/>
      <c r="P1407" s="51"/>
      <c r="Q1407" s="51" t="n">
        <f aca="false">ROUND((O1407*P1407)*0.15,2)</f>
        <v>0</v>
      </c>
      <c r="R1407" s="52" t="e">
        <f aca="false">_xlfn.IFS(I1407="PE","NO RELLENAR",I1407="PC","NO RELLENAR",I1407="SUB","NO RELLENAR",I1407="ADQBYS","NO RELLENAR",I1407="CONV","NO RELLENAR",I1407="VSF","RELLENAR",I1407="VCF","RELLENAR")</f>
        <v>#N/A</v>
      </c>
      <c r="S1407" s="53"/>
      <c r="T1407" s="53"/>
      <c r="U1407" s="54"/>
      <c r="V1407" s="55"/>
      <c r="W1407" s="54"/>
      <c r="X1407" s="55"/>
      <c r="Y1407" s="51"/>
      <c r="Z1407" s="51"/>
      <c r="AA1407" s="51"/>
      <c r="AB1407" s="51"/>
      <c r="AC1407" s="51"/>
      <c r="AD1407" s="51"/>
      <c r="AE1407" s="51"/>
      <c r="AF1407" s="51"/>
      <c r="AG1407" s="51"/>
      <c r="AH1407" s="51"/>
      <c r="AI1407" s="51"/>
      <c r="AJ1407" s="51"/>
      <c r="AK1407" s="51"/>
      <c r="AL1407" s="51"/>
      <c r="AM1407" s="54"/>
      <c r="AN1407" s="51"/>
      <c r="AO1407" s="54"/>
      <c r="AP1407" s="51"/>
      <c r="AQ1407" s="54"/>
      <c r="AR1407" s="51"/>
      <c r="AS1407" s="53" t="n">
        <v>0</v>
      </c>
      <c r="AT1407" s="53" t="n">
        <v>0</v>
      </c>
      <c r="AU1407" s="53" t="e">
        <f aca="false">_xlfn.IFS(I1407="PE",0,I1407="PC",0,I1407="VCF",ROUND(AS1407*AV1407,2),I1407="VSF",ROUND(AS1407*AV1407,2),I1407="SUB",ROUND(AS1407*AV1407,2),I1407="ADQBYS",ROUND(AS1407*AV1407,2),I1407="CONV",ROUND(AS1407*AV1407,2))</f>
        <v>#N/A</v>
      </c>
      <c r="AV1407" s="56"/>
      <c r="AW1407" s="57" t="e">
        <f aca="false">_xlfn.IFS(I1407="PE",ROUND((O1407*P1407)+Q1407,2),I1407="PC",ROUND((O1407*P1407)+Q1407,2),AND(I1407="VCF",BA1407="SI"),AS1407+AU1407,AND(I1407="VCF",BA1407="NO"),AS1407,AND(I1407="VSF",BA1407="SI"),AS1407+AU1407+Y1407+Z1407,AND(I1407="VSF",BA1407="NO"),AS1407+Y1407+Z1407,AND(I1407="SUB",BA1407="SI"),AS1407+AU1407,AND(I1407="SUB",BA1407="NO"),AS1407,AND(I1407="ADQBYS",BA1407="SI"),AS1407+AU1407,AND(I1407="ADQBYS",BA1407="NO"),AS1407,AND(I1407="CONV",BA1407="SI"),AS1407+AU1407,AND(I1407="CONV",BA1407="NO"),AS1407)</f>
        <v>#N/A</v>
      </c>
      <c r="AX1407" s="53"/>
      <c r="AY1407" s="58"/>
      <c r="AZ1407" s="51"/>
      <c r="BA1407" s="59"/>
    </row>
    <row r="1408" customFormat="false" ht="18.6" hidden="false" customHeight="true" outlineLevel="0" collapsed="false">
      <c r="A1408" s="43"/>
      <c r="B1408" s="44"/>
      <c r="C1408" s="44"/>
      <c r="D1408" s="44"/>
      <c r="E1408" s="44"/>
      <c r="F1408" s="44"/>
      <c r="G1408" s="44"/>
      <c r="H1408" s="45"/>
      <c r="I1408" s="44"/>
      <c r="J1408" s="44"/>
      <c r="K1408" s="44"/>
      <c r="L1408" s="47"/>
      <c r="M1408" s="47"/>
      <c r="N1408" s="49" t="e">
        <f aca="false">_xlfn.IFS(AND(I1408="PE",M1408="NÓMINA ENERO"),1,AND(I1408="PE",M1408="NÓMINA FEBRERO"),2,AND(I1408="PE",M1408="NÓMINA MARZO"),3,AND(I1408="PE",M1408="NÓMINA ABRIL"),4,AND(I1408="PE",M1408="NÓMINA MAYO"),5,AND(I1408="PE",M1408="NÓMINA JUNIO"),6,AND(I1408="PE",M1408="NÓMINA JULIO"),7,AND(I1408="PE",M1408="NÓMINA AGOSTO"),8,AND(I1408="PE",M1408="NÓMINA SEPTIEMBRE"),9,AND(I1408="PE",M1408="NÓMINA OCTUBRE"),10,AND(I1408="PE",M1408="NÓMINA NOVIEMBRE"),11,AND(I1408="PE",M1408="NÓMINA DICIEMBRE"),12,AND(I1408="PC",M1408="NÓMINA ENERO"),1,AND(I1408="PC",M1408="NÓMINA FEBRERO"),2,AND(I1408="PC",M1408="NÓMINA MARZO"),3,AND(I1408="PC",M1408="NÓMINA ABRIL"),4,AND(I1408="PC",M1408="NÓMINA MAYO"),5,AND(I1408="PC",M1408="NÓMINA JUNIO"),6,AND(I1408="PC",M1408="NÓMINA JULIO"),7,AND(I1408="PC",M1408="NÓMINA AGOSTO"),8,AND(I1408="PC",M1408="NÓMINA SEPTIEMBRE"),9,AND(I1408="PC",M1408="NÓMINA OCTUBRE"),10,AND(I1408="PC",M1408="NÓMINA NOVIEMBRE"),11,AND(I1408="PC",M1408="NÓMINA DICIEMBRE"),12,I1408="VCF"," ",I1408="VSF"," ",I1408="SUB"," ",I1408="ADQBYS"," ",I1408="CONV"," ")</f>
        <v>#N/A</v>
      </c>
      <c r="O1408" s="50"/>
      <c r="P1408" s="51"/>
      <c r="Q1408" s="51" t="n">
        <f aca="false">ROUND((O1408*P1408)*0.15,2)</f>
        <v>0</v>
      </c>
      <c r="R1408" s="52" t="e">
        <f aca="false">_xlfn.IFS(I1408="PE","NO RELLENAR",I1408="PC","NO RELLENAR",I1408="SUB","NO RELLENAR",I1408="ADQBYS","NO RELLENAR",I1408="CONV","NO RELLENAR",I1408="VSF","RELLENAR",I1408="VCF","RELLENAR")</f>
        <v>#N/A</v>
      </c>
      <c r="S1408" s="53"/>
      <c r="T1408" s="53"/>
      <c r="U1408" s="54"/>
      <c r="V1408" s="55"/>
      <c r="W1408" s="54"/>
      <c r="X1408" s="55"/>
      <c r="Y1408" s="51"/>
      <c r="Z1408" s="51"/>
      <c r="AA1408" s="51"/>
      <c r="AB1408" s="51"/>
      <c r="AC1408" s="51"/>
      <c r="AD1408" s="51"/>
      <c r="AE1408" s="51"/>
      <c r="AF1408" s="51"/>
      <c r="AG1408" s="51"/>
      <c r="AH1408" s="51"/>
      <c r="AI1408" s="51"/>
      <c r="AJ1408" s="51"/>
      <c r="AK1408" s="51"/>
      <c r="AL1408" s="51"/>
      <c r="AM1408" s="54"/>
      <c r="AN1408" s="51"/>
      <c r="AO1408" s="54"/>
      <c r="AP1408" s="51"/>
      <c r="AQ1408" s="54"/>
      <c r="AR1408" s="51"/>
      <c r="AS1408" s="53" t="n">
        <v>0</v>
      </c>
      <c r="AT1408" s="53" t="n">
        <v>0</v>
      </c>
      <c r="AU1408" s="53" t="e">
        <f aca="false">_xlfn.IFS(I1408="PE",0,I1408="PC",0,I1408="VCF",ROUND(AS1408*AV1408,2),I1408="VSF",ROUND(AS1408*AV1408,2),I1408="SUB",ROUND(AS1408*AV1408,2),I1408="ADQBYS",ROUND(AS1408*AV1408,2),I1408="CONV",ROUND(AS1408*AV1408,2))</f>
        <v>#N/A</v>
      </c>
      <c r="AV1408" s="56"/>
      <c r="AW1408" s="57" t="e">
        <f aca="false">_xlfn.IFS(I1408="PE",ROUND((O1408*P1408)+Q1408,2),I1408="PC",ROUND((O1408*P1408)+Q1408,2),AND(I1408="VCF",BA1408="SI"),AS1408+AU1408,AND(I1408="VCF",BA1408="NO"),AS1408,AND(I1408="VSF",BA1408="SI"),AS1408+AU1408+Y1408+Z1408,AND(I1408="VSF",BA1408="NO"),AS1408+Y1408+Z1408,AND(I1408="SUB",BA1408="SI"),AS1408+AU1408,AND(I1408="SUB",BA1408="NO"),AS1408,AND(I1408="ADQBYS",BA1408="SI"),AS1408+AU1408,AND(I1408="ADQBYS",BA1408="NO"),AS1408,AND(I1408="CONV",BA1408="SI"),AS1408+AU1408,AND(I1408="CONV",BA1408="NO"),AS1408)</f>
        <v>#N/A</v>
      </c>
      <c r="AX1408" s="53"/>
      <c r="AY1408" s="58"/>
      <c r="AZ1408" s="51"/>
      <c r="BA1408" s="59"/>
    </row>
    <row r="1409" customFormat="false" ht="18.6" hidden="false" customHeight="true" outlineLevel="0" collapsed="false">
      <c r="A1409" s="43"/>
      <c r="B1409" s="44"/>
      <c r="C1409" s="44"/>
      <c r="D1409" s="44"/>
      <c r="E1409" s="44"/>
      <c r="F1409" s="44"/>
      <c r="G1409" s="44"/>
      <c r="H1409" s="45"/>
      <c r="I1409" s="44"/>
      <c r="J1409" s="44"/>
      <c r="K1409" s="44"/>
      <c r="L1409" s="47"/>
      <c r="M1409" s="47"/>
      <c r="N1409" s="49" t="e">
        <f aca="false">_xlfn.IFS(AND(I1409="PE",M1409="NÓMINA ENERO"),1,AND(I1409="PE",M1409="NÓMINA FEBRERO"),2,AND(I1409="PE",M1409="NÓMINA MARZO"),3,AND(I1409="PE",M1409="NÓMINA ABRIL"),4,AND(I1409="PE",M1409="NÓMINA MAYO"),5,AND(I1409="PE",M1409="NÓMINA JUNIO"),6,AND(I1409="PE",M1409="NÓMINA JULIO"),7,AND(I1409="PE",M1409="NÓMINA AGOSTO"),8,AND(I1409="PE",M1409="NÓMINA SEPTIEMBRE"),9,AND(I1409="PE",M1409="NÓMINA OCTUBRE"),10,AND(I1409="PE",M1409="NÓMINA NOVIEMBRE"),11,AND(I1409="PE",M1409="NÓMINA DICIEMBRE"),12,AND(I1409="PC",M1409="NÓMINA ENERO"),1,AND(I1409="PC",M1409="NÓMINA FEBRERO"),2,AND(I1409="PC",M1409="NÓMINA MARZO"),3,AND(I1409="PC",M1409="NÓMINA ABRIL"),4,AND(I1409="PC",M1409="NÓMINA MAYO"),5,AND(I1409="PC",M1409="NÓMINA JUNIO"),6,AND(I1409="PC",M1409="NÓMINA JULIO"),7,AND(I1409="PC",M1409="NÓMINA AGOSTO"),8,AND(I1409="PC",M1409="NÓMINA SEPTIEMBRE"),9,AND(I1409="PC",M1409="NÓMINA OCTUBRE"),10,AND(I1409="PC",M1409="NÓMINA NOVIEMBRE"),11,AND(I1409="PC",M1409="NÓMINA DICIEMBRE"),12,I1409="VCF"," ",I1409="VSF"," ",I1409="SUB"," ",I1409="ADQBYS"," ",I1409="CONV"," ")</f>
        <v>#N/A</v>
      </c>
      <c r="O1409" s="50"/>
      <c r="P1409" s="51"/>
      <c r="Q1409" s="51" t="n">
        <f aca="false">ROUND((O1409*P1409)*0.15,2)</f>
        <v>0</v>
      </c>
      <c r="R1409" s="52" t="e">
        <f aca="false">_xlfn.IFS(I1409="PE","NO RELLENAR",I1409="PC","NO RELLENAR",I1409="SUB","NO RELLENAR",I1409="ADQBYS","NO RELLENAR",I1409="CONV","NO RELLENAR",I1409="VSF","RELLENAR",I1409="VCF","RELLENAR")</f>
        <v>#N/A</v>
      </c>
      <c r="S1409" s="53"/>
      <c r="T1409" s="53"/>
      <c r="U1409" s="54"/>
      <c r="V1409" s="55"/>
      <c r="W1409" s="54"/>
      <c r="X1409" s="55"/>
      <c r="Y1409" s="51"/>
      <c r="Z1409" s="51"/>
      <c r="AA1409" s="51"/>
      <c r="AB1409" s="51"/>
      <c r="AC1409" s="51"/>
      <c r="AD1409" s="51"/>
      <c r="AE1409" s="51"/>
      <c r="AF1409" s="51"/>
      <c r="AG1409" s="51"/>
      <c r="AH1409" s="51"/>
      <c r="AI1409" s="51"/>
      <c r="AJ1409" s="51"/>
      <c r="AK1409" s="51"/>
      <c r="AL1409" s="51"/>
      <c r="AM1409" s="54"/>
      <c r="AN1409" s="51"/>
      <c r="AO1409" s="54"/>
      <c r="AP1409" s="51"/>
      <c r="AQ1409" s="54"/>
      <c r="AR1409" s="51"/>
      <c r="AS1409" s="53" t="n">
        <v>0</v>
      </c>
      <c r="AT1409" s="53" t="n">
        <v>0</v>
      </c>
      <c r="AU1409" s="53" t="e">
        <f aca="false">_xlfn.IFS(I1409="PE",0,I1409="PC",0,I1409="VCF",ROUND(AS1409*AV1409,2),I1409="VSF",ROUND(AS1409*AV1409,2),I1409="SUB",ROUND(AS1409*AV1409,2),I1409="ADQBYS",ROUND(AS1409*AV1409,2),I1409="CONV",ROUND(AS1409*AV1409,2))</f>
        <v>#N/A</v>
      </c>
      <c r="AV1409" s="56"/>
      <c r="AW1409" s="57" t="e">
        <f aca="false">_xlfn.IFS(I1409="PE",ROUND((O1409*P1409)+Q1409,2),I1409="PC",ROUND((O1409*P1409)+Q1409,2),AND(I1409="VCF",BA1409="SI"),AS1409+AU1409,AND(I1409="VCF",BA1409="NO"),AS1409,AND(I1409="VSF",BA1409="SI"),AS1409+AU1409+Y1409+Z1409,AND(I1409="VSF",BA1409="NO"),AS1409+Y1409+Z1409,AND(I1409="SUB",BA1409="SI"),AS1409+AU1409,AND(I1409="SUB",BA1409="NO"),AS1409,AND(I1409="ADQBYS",BA1409="SI"),AS1409+AU1409,AND(I1409="ADQBYS",BA1409="NO"),AS1409,AND(I1409="CONV",BA1409="SI"),AS1409+AU1409,AND(I1409="CONV",BA1409="NO"),AS1409)</f>
        <v>#N/A</v>
      </c>
      <c r="AX1409" s="53"/>
      <c r="AY1409" s="58"/>
      <c r="AZ1409" s="51"/>
      <c r="BA1409" s="59"/>
    </row>
    <row r="1410" customFormat="false" ht="18.6" hidden="false" customHeight="true" outlineLevel="0" collapsed="false">
      <c r="A1410" s="43"/>
      <c r="B1410" s="44"/>
      <c r="C1410" s="44"/>
      <c r="D1410" s="44"/>
      <c r="E1410" s="44"/>
      <c r="F1410" s="44"/>
      <c r="G1410" s="44"/>
      <c r="H1410" s="45"/>
      <c r="I1410" s="44"/>
      <c r="J1410" s="44"/>
      <c r="K1410" s="44"/>
      <c r="L1410" s="47"/>
      <c r="M1410" s="47"/>
      <c r="N1410" s="49" t="e">
        <f aca="false">_xlfn.IFS(AND(I1410="PE",M1410="NÓMINA ENERO"),1,AND(I1410="PE",M1410="NÓMINA FEBRERO"),2,AND(I1410="PE",M1410="NÓMINA MARZO"),3,AND(I1410="PE",M1410="NÓMINA ABRIL"),4,AND(I1410="PE",M1410="NÓMINA MAYO"),5,AND(I1410="PE",M1410="NÓMINA JUNIO"),6,AND(I1410="PE",M1410="NÓMINA JULIO"),7,AND(I1410="PE",M1410="NÓMINA AGOSTO"),8,AND(I1410="PE",M1410="NÓMINA SEPTIEMBRE"),9,AND(I1410="PE",M1410="NÓMINA OCTUBRE"),10,AND(I1410="PE",M1410="NÓMINA NOVIEMBRE"),11,AND(I1410="PE",M1410="NÓMINA DICIEMBRE"),12,AND(I1410="PC",M1410="NÓMINA ENERO"),1,AND(I1410="PC",M1410="NÓMINA FEBRERO"),2,AND(I1410="PC",M1410="NÓMINA MARZO"),3,AND(I1410="PC",M1410="NÓMINA ABRIL"),4,AND(I1410="PC",M1410="NÓMINA MAYO"),5,AND(I1410="PC",M1410="NÓMINA JUNIO"),6,AND(I1410="PC",M1410="NÓMINA JULIO"),7,AND(I1410="PC",M1410="NÓMINA AGOSTO"),8,AND(I1410="PC",M1410="NÓMINA SEPTIEMBRE"),9,AND(I1410="PC",M1410="NÓMINA OCTUBRE"),10,AND(I1410="PC",M1410="NÓMINA NOVIEMBRE"),11,AND(I1410="PC",M1410="NÓMINA DICIEMBRE"),12,I1410="VCF"," ",I1410="VSF"," ",I1410="SUB"," ",I1410="ADQBYS"," ",I1410="CONV"," ")</f>
        <v>#N/A</v>
      </c>
      <c r="O1410" s="50"/>
      <c r="P1410" s="51"/>
      <c r="Q1410" s="51" t="n">
        <f aca="false">ROUND((O1410*P1410)*0.15,2)</f>
        <v>0</v>
      </c>
      <c r="R1410" s="52" t="e">
        <f aca="false">_xlfn.IFS(I1410="PE","NO RELLENAR",I1410="PC","NO RELLENAR",I1410="SUB","NO RELLENAR",I1410="ADQBYS","NO RELLENAR",I1410="CONV","NO RELLENAR",I1410="VSF","RELLENAR",I1410="VCF","RELLENAR")</f>
        <v>#N/A</v>
      </c>
      <c r="S1410" s="53"/>
      <c r="T1410" s="53"/>
      <c r="U1410" s="54"/>
      <c r="V1410" s="55"/>
      <c r="W1410" s="54"/>
      <c r="X1410" s="55"/>
      <c r="Y1410" s="51"/>
      <c r="Z1410" s="51"/>
      <c r="AA1410" s="51"/>
      <c r="AB1410" s="51"/>
      <c r="AC1410" s="51"/>
      <c r="AD1410" s="51"/>
      <c r="AE1410" s="51"/>
      <c r="AF1410" s="51"/>
      <c r="AG1410" s="51"/>
      <c r="AH1410" s="51"/>
      <c r="AI1410" s="51"/>
      <c r="AJ1410" s="51"/>
      <c r="AK1410" s="51"/>
      <c r="AL1410" s="51"/>
      <c r="AM1410" s="54"/>
      <c r="AN1410" s="51"/>
      <c r="AO1410" s="54"/>
      <c r="AP1410" s="51"/>
      <c r="AQ1410" s="54"/>
      <c r="AR1410" s="51"/>
      <c r="AS1410" s="53" t="n">
        <v>0</v>
      </c>
      <c r="AT1410" s="53" t="n">
        <v>0</v>
      </c>
      <c r="AU1410" s="53" t="e">
        <f aca="false">_xlfn.IFS(I1410="PE",0,I1410="PC",0,I1410="VCF",ROUND(AS1410*AV1410,2),I1410="VSF",ROUND(AS1410*AV1410,2),I1410="SUB",ROUND(AS1410*AV1410,2),I1410="ADQBYS",ROUND(AS1410*AV1410,2),I1410="CONV",ROUND(AS1410*AV1410,2))</f>
        <v>#N/A</v>
      </c>
      <c r="AV1410" s="56"/>
      <c r="AW1410" s="57" t="e">
        <f aca="false">_xlfn.IFS(I1410="PE",ROUND((O1410*P1410)+Q1410,2),I1410="PC",ROUND((O1410*P1410)+Q1410,2),AND(I1410="VCF",BA1410="SI"),AS1410+AU1410,AND(I1410="VCF",BA1410="NO"),AS1410,AND(I1410="VSF",BA1410="SI"),AS1410+AU1410+Y1410+Z1410,AND(I1410="VSF",BA1410="NO"),AS1410+Y1410+Z1410,AND(I1410="SUB",BA1410="SI"),AS1410+AU1410,AND(I1410="SUB",BA1410="NO"),AS1410,AND(I1410="ADQBYS",BA1410="SI"),AS1410+AU1410,AND(I1410="ADQBYS",BA1410="NO"),AS1410,AND(I1410="CONV",BA1410="SI"),AS1410+AU1410,AND(I1410="CONV",BA1410="NO"),AS1410)</f>
        <v>#N/A</v>
      </c>
      <c r="AX1410" s="53"/>
      <c r="AY1410" s="58"/>
      <c r="AZ1410" s="51"/>
      <c r="BA1410" s="59"/>
    </row>
    <row r="1411" customFormat="false" ht="18.6" hidden="false" customHeight="true" outlineLevel="0" collapsed="false">
      <c r="A1411" s="43"/>
      <c r="B1411" s="44"/>
      <c r="C1411" s="44"/>
      <c r="D1411" s="44"/>
      <c r="E1411" s="44"/>
      <c r="F1411" s="44"/>
      <c r="G1411" s="44"/>
      <c r="H1411" s="45"/>
      <c r="I1411" s="44"/>
      <c r="J1411" s="44"/>
      <c r="K1411" s="44"/>
      <c r="L1411" s="47"/>
      <c r="M1411" s="47"/>
      <c r="N1411" s="49" t="e">
        <f aca="false">_xlfn.IFS(AND(I1411="PE",M1411="NÓMINA ENERO"),1,AND(I1411="PE",M1411="NÓMINA FEBRERO"),2,AND(I1411="PE",M1411="NÓMINA MARZO"),3,AND(I1411="PE",M1411="NÓMINA ABRIL"),4,AND(I1411="PE",M1411="NÓMINA MAYO"),5,AND(I1411="PE",M1411="NÓMINA JUNIO"),6,AND(I1411="PE",M1411="NÓMINA JULIO"),7,AND(I1411="PE",M1411="NÓMINA AGOSTO"),8,AND(I1411="PE",M1411="NÓMINA SEPTIEMBRE"),9,AND(I1411="PE",M1411="NÓMINA OCTUBRE"),10,AND(I1411="PE",M1411="NÓMINA NOVIEMBRE"),11,AND(I1411="PE",M1411="NÓMINA DICIEMBRE"),12,AND(I1411="PC",M1411="NÓMINA ENERO"),1,AND(I1411="PC",M1411="NÓMINA FEBRERO"),2,AND(I1411="PC",M1411="NÓMINA MARZO"),3,AND(I1411="PC",M1411="NÓMINA ABRIL"),4,AND(I1411="PC",M1411="NÓMINA MAYO"),5,AND(I1411="PC",M1411="NÓMINA JUNIO"),6,AND(I1411="PC",M1411="NÓMINA JULIO"),7,AND(I1411="PC",M1411="NÓMINA AGOSTO"),8,AND(I1411="PC",M1411="NÓMINA SEPTIEMBRE"),9,AND(I1411="PC",M1411="NÓMINA OCTUBRE"),10,AND(I1411="PC",M1411="NÓMINA NOVIEMBRE"),11,AND(I1411="PC",M1411="NÓMINA DICIEMBRE"),12,I1411="VCF"," ",I1411="VSF"," ",I1411="SUB"," ",I1411="ADQBYS"," ",I1411="CONV"," ")</f>
        <v>#N/A</v>
      </c>
      <c r="O1411" s="50"/>
      <c r="P1411" s="51"/>
      <c r="Q1411" s="51" t="n">
        <f aca="false">ROUND((O1411*P1411)*0.15,2)</f>
        <v>0</v>
      </c>
      <c r="R1411" s="52" t="e">
        <f aca="false">_xlfn.IFS(I1411="PE","NO RELLENAR",I1411="PC","NO RELLENAR",I1411="SUB","NO RELLENAR",I1411="ADQBYS","NO RELLENAR",I1411="CONV","NO RELLENAR",I1411="VSF","RELLENAR",I1411="VCF","RELLENAR")</f>
        <v>#N/A</v>
      </c>
      <c r="S1411" s="53"/>
      <c r="T1411" s="53"/>
      <c r="U1411" s="54"/>
      <c r="V1411" s="55"/>
      <c r="W1411" s="54"/>
      <c r="X1411" s="55"/>
      <c r="Y1411" s="51"/>
      <c r="Z1411" s="51"/>
      <c r="AA1411" s="51"/>
      <c r="AB1411" s="51"/>
      <c r="AC1411" s="51"/>
      <c r="AD1411" s="51"/>
      <c r="AE1411" s="51"/>
      <c r="AF1411" s="51"/>
      <c r="AG1411" s="51"/>
      <c r="AH1411" s="51"/>
      <c r="AI1411" s="51"/>
      <c r="AJ1411" s="51"/>
      <c r="AK1411" s="51"/>
      <c r="AL1411" s="51"/>
      <c r="AM1411" s="54"/>
      <c r="AN1411" s="51"/>
      <c r="AO1411" s="54"/>
      <c r="AP1411" s="51"/>
      <c r="AQ1411" s="54"/>
      <c r="AR1411" s="51"/>
      <c r="AS1411" s="53" t="n">
        <v>0</v>
      </c>
      <c r="AT1411" s="53" t="n">
        <v>0</v>
      </c>
      <c r="AU1411" s="53" t="e">
        <f aca="false">_xlfn.IFS(I1411="PE",0,I1411="PC",0,I1411="VCF",ROUND(AS1411*AV1411,2),I1411="VSF",ROUND(AS1411*AV1411,2),I1411="SUB",ROUND(AS1411*AV1411,2),I1411="ADQBYS",ROUND(AS1411*AV1411,2),I1411="CONV",ROUND(AS1411*AV1411,2))</f>
        <v>#N/A</v>
      </c>
      <c r="AV1411" s="56"/>
      <c r="AW1411" s="57" t="e">
        <f aca="false">_xlfn.IFS(I1411="PE",ROUND((O1411*P1411)+Q1411,2),I1411="PC",ROUND((O1411*P1411)+Q1411,2),AND(I1411="VCF",BA1411="SI"),AS1411+AU1411,AND(I1411="VCF",BA1411="NO"),AS1411,AND(I1411="VSF",BA1411="SI"),AS1411+AU1411+Y1411+Z1411,AND(I1411="VSF",BA1411="NO"),AS1411+Y1411+Z1411,AND(I1411="SUB",BA1411="SI"),AS1411+AU1411,AND(I1411="SUB",BA1411="NO"),AS1411,AND(I1411="ADQBYS",BA1411="SI"),AS1411+AU1411,AND(I1411="ADQBYS",BA1411="NO"),AS1411,AND(I1411="CONV",BA1411="SI"),AS1411+AU1411,AND(I1411="CONV",BA1411="NO"),AS1411)</f>
        <v>#N/A</v>
      </c>
      <c r="AX1411" s="53"/>
      <c r="AY1411" s="58"/>
      <c r="AZ1411" s="51"/>
      <c r="BA1411" s="59"/>
    </row>
    <row r="1412" customFormat="false" ht="18.6" hidden="false" customHeight="true" outlineLevel="0" collapsed="false">
      <c r="A1412" s="43"/>
      <c r="B1412" s="44"/>
      <c r="C1412" s="44"/>
      <c r="D1412" s="44"/>
      <c r="E1412" s="44"/>
      <c r="F1412" s="44"/>
      <c r="G1412" s="44"/>
      <c r="H1412" s="45"/>
      <c r="I1412" s="44"/>
      <c r="J1412" s="44"/>
      <c r="K1412" s="44"/>
      <c r="L1412" s="47"/>
      <c r="M1412" s="47"/>
      <c r="N1412" s="49" t="e">
        <f aca="false">_xlfn.IFS(AND(I1412="PE",M1412="NÓMINA ENERO"),1,AND(I1412="PE",M1412="NÓMINA FEBRERO"),2,AND(I1412="PE",M1412="NÓMINA MARZO"),3,AND(I1412="PE",M1412="NÓMINA ABRIL"),4,AND(I1412="PE",M1412="NÓMINA MAYO"),5,AND(I1412="PE",M1412="NÓMINA JUNIO"),6,AND(I1412="PE",M1412="NÓMINA JULIO"),7,AND(I1412="PE",M1412="NÓMINA AGOSTO"),8,AND(I1412="PE",M1412="NÓMINA SEPTIEMBRE"),9,AND(I1412="PE",M1412="NÓMINA OCTUBRE"),10,AND(I1412="PE",M1412="NÓMINA NOVIEMBRE"),11,AND(I1412="PE",M1412="NÓMINA DICIEMBRE"),12,AND(I1412="PC",M1412="NÓMINA ENERO"),1,AND(I1412="PC",M1412="NÓMINA FEBRERO"),2,AND(I1412="PC",M1412="NÓMINA MARZO"),3,AND(I1412="PC",M1412="NÓMINA ABRIL"),4,AND(I1412="PC",M1412="NÓMINA MAYO"),5,AND(I1412="PC",M1412="NÓMINA JUNIO"),6,AND(I1412="PC",M1412="NÓMINA JULIO"),7,AND(I1412="PC",M1412="NÓMINA AGOSTO"),8,AND(I1412="PC",M1412="NÓMINA SEPTIEMBRE"),9,AND(I1412="PC",M1412="NÓMINA OCTUBRE"),10,AND(I1412="PC",M1412="NÓMINA NOVIEMBRE"),11,AND(I1412="PC",M1412="NÓMINA DICIEMBRE"),12,I1412="VCF"," ",I1412="VSF"," ",I1412="SUB"," ",I1412="ADQBYS"," ",I1412="CONV"," ")</f>
        <v>#N/A</v>
      </c>
      <c r="O1412" s="50"/>
      <c r="P1412" s="51"/>
      <c r="Q1412" s="51" t="n">
        <f aca="false">ROUND((O1412*P1412)*0.15,2)</f>
        <v>0</v>
      </c>
      <c r="R1412" s="52" t="e">
        <f aca="false">_xlfn.IFS(I1412="PE","NO RELLENAR",I1412="PC","NO RELLENAR",I1412="SUB","NO RELLENAR",I1412="ADQBYS","NO RELLENAR",I1412="CONV","NO RELLENAR",I1412="VSF","RELLENAR",I1412="VCF","RELLENAR")</f>
        <v>#N/A</v>
      </c>
      <c r="S1412" s="53"/>
      <c r="T1412" s="53"/>
      <c r="U1412" s="54"/>
      <c r="V1412" s="55"/>
      <c r="W1412" s="54"/>
      <c r="X1412" s="55"/>
      <c r="Y1412" s="51"/>
      <c r="Z1412" s="51"/>
      <c r="AA1412" s="51"/>
      <c r="AB1412" s="51"/>
      <c r="AC1412" s="51"/>
      <c r="AD1412" s="51"/>
      <c r="AE1412" s="51"/>
      <c r="AF1412" s="51"/>
      <c r="AG1412" s="51"/>
      <c r="AH1412" s="51"/>
      <c r="AI1412" s="51"/>
      <c r="AJ1412" s="51"/>
      <c r="AK1412" s="51"/>
      <c r="AL1412" s="51"/>
      <c r="AM1412" s="54"/>
      <c r="AN1412" s="51"/>
      <c r="AO1412" s="54"/>
      <c r="AP1412" s="51"/>
      <c r="AQ1412" s="54"/>
      <c r="AR1412" s="51"/>
      <c r="AS1412" s="53" t="n">
        <v>0</v>
      </c>
      <c r="AT1412" s="53" t="n">
        <v>0</v>
      </c>
      <c r="AU1412" s="53" t="e">
        <f aca="false">_xlfn.IFS(I1412="PE",0,I1412="PC",0,I1412="VCF",ROUND(AS1412*AV1412,2),I1412="VSF",ROUND(AS1412*AV1412,2),I1412="SUB",ROUND(AS1412*AV1412,2),I1412="ADQBYS",ROUND(AS1412*AV1412,2),I1412="CONV",ROUND(AS1412*AV1412,2))</f>
        <v>#N/A</v>
      </c>
      <c r="AV1412" s="56"/>
      <c r="AW1412" s="57" t="e">
        <f aca="false">_xlfn.IFS(I1412="PE",ROUND((O1412*P1412)+Q1412,2),I1412="PC",ROUND((O1412*P1412)+Q1412,2),AND(I1412="VCF",BA1412="SI"),AS1412+AU1412,AND(I1412="VCF",BA1412="NO"),AS1412,AND(I1412="VSF",BA1412="SI"),AS1412+AU1412+Y1412+Z1412,AND(I1412="VSF",BA1412="NO"),AS1412+Y1412+Z1412,AND(I1412="SUB",BA1412="SI"),AS1412+AU1412,AND(I1412="SUB",BA1412="NO"),AS1412,AND(I1412="ADQBYS",BA1412="SI"),AS1412+AU1412,AND(I1412="ADQBYS",BA1412="NO"),AS1412,AND(I1412="CONV",BA1412="SI"),AS1412+AU1412,AND(I1412="CONV",BA1412="NO"),AS1412)</f>
        <v>#N/A</v>
      </c>
      <c r="AX1412" s="53"/>
      <c r="AY1412" s="58"/>
      <c r="AZ1412" s="51"/>
      <c r="BA1412" s="59"/>
    </row>
    <row r="1413" customFormat="false" ht="18.6" hidden="false" customHeight="true" outlineLevel="0" collapsed="false">
      <c r="A1413" s="43"/>
      <c r="B1413" s="44"/>
      <c r="C1413" s="44"/>
      <c r="D1413" s="44"/>
      <c r="E1413" s="44"/>
      <c r="F1413" s="44"/>
      <c r="G1413" s="44"/>
      <c r="H1413" s="45"/>
      <c r="I1413" s="44"/>
      <c r="J1413" s="44"/>
      <c r="K1413" s="44"/>
      <c r="L1413" s="47"/>
      <c r="M1413" s="47"/>
      <c r="N1413" s="49" t="e">
        <f aca="false">_xlfn.IFS(AND(I1413="PE",M1413="NÓMINA ENERO"),1,AND(I1413="PE",M1413="NÓMINA FEBRERO"),2,AND(I1413="PE",M1413="NÓMINA MARZO"),3,AND(I1413="PE",M1413="NÓMINA ABRIL"),4,AND(I1413="PE",M1413="NÓMINA MAYO"),5,AND(I1413="PE",M1413="NÓMINA JUNIO"),6,AND(I1413="PE",M1413="NÓMINA JULIO"),7,AND(I1413="PE",M1413="NÓMINA AGOSTO"),8,AND(I1413="PE",M1413="NÓMINA SEPTIEMBRE"),9,AND(I1413="PE",M1413="NÓMINA OCTUBRE"),10,AND(I1413="PE",M1413="NÓMINA NOVIEMBRE"),11,AND(I1413="PE",M1413="NÓMINA DICIEMBRE"),12,AND(I1413="PC",M1413="NÓMINA ENERO"),1,AND(I1413="PC",M1413="NÓMINA FEBRERO"),2,AND(I1413="PC",M1413="NÓMINA MARZO"),3,AND(I1413="PC",M1413="NÓMINA ABRIL"),4,AND(I1413="PC",M1413="NÓMINA MAYO"),5,AND(I1413="PC",M1413="NÓMINA JUNIO"),6,AND(I1413="PC",M1413="NÓMINA JULIO"),7,AND(I1413="PC",M1413="NÓMINA AGOSTO"),8,AND(I1413="PC",M1413="NÓMINA SEPTIEMBRE"),9,AND(I1413="PC",M1413="NÓMINA OCTUBRE"),10,AND(I1413="PC",M1413="NÓMINA NOVIEMBRE"),11,AND(I1413="PC",M1413="NÓMINA DICIEMBRE"),12,I1413="VCF"," ",I1413="VSF"," ",I1413="SUB"," ",I1413="ADQBYS"," ",I1413="CONV"," ")</f>
        <v>#N/A</v>
      </c>
      <c r="O1413" s="50"/>
      <c r="P1413" s="51"/>
      <c r="Q1413" s="51" t="n">
        <f aca="false">ROUND((O1413*P1413)*0.15,2)</f>
        <v>0</v>
      </c>
      <c r="R1413" s="52" t="e">
        <f aca="false">_xlfn.IFS(I1413="PE","NO RELLENAR",I1413="PC","NO RELLENAR",I1413="SUB","NO RELLENAR",I1413="ADQBYS","NO RELLENAR",I1413="CONV","NO RELLENAR",I1413="VSF","RELLENAR",I1413="VCF","RELLENAR")</f>
        <v>#N/A</v>
      </c>
      <c r="S1413" s="53"/>
      <c r="T1413" s="53"/>
      <c r="U1413" s="54"/>
      <c r="V1413" s="55"/>
      <c r="W1413" s="54"/>
      <c r="X1413" s="55"/>
      <c r="Y1413" s="51"/>
      <c r="Z1413" s="51"/>
      <c r="AA1413" s="51"/>
      <c r="AB1413" s="51"/>
      <c r="AC1413" s="51"/>
      <c r="AD1413" s="51"/>
      <c r="AE1413" s="51"/>
      <c r="AF1413" s="51"/>
      <c r="AG1413" s="51"/>
      <c r="AH1413" s="51"/>
      <c r="AI1413" s="51"/>
      <c r="AJ1413" s="51"/>
      <c r="AK1413" s="51"/>
      <c r="AL1413" s="51"/>
      <c r="AM1413" s="54"/>
      <c r="AN1413" s="51"/>
      <c r="AO1413" s="54"/>
      <c r="AP1413" s="51"/>
      <c r="AQ1413" s="54"/>
      <c r="AR1413" s="51"/>
      <c r="AS1413" s="53" t="n">
        <v>0</v>
      </c>
      <c r="AT1413" s="53" t="n">
        <v>0</v>
      </c>
      <c r="AU1413" s="53" t="e">
        <f aca="false">_xlfn.IFS(I1413="PE",0,I1413="PC",0,I1413="VCF",ROUND(AS1413*AV1413,2),I1413="VSF",ROUND(AS1413*AV1413,2),I1413="SUB",ROUND(AS1413*AV1413,2),I1413="ADQBYS",ROUND(AS1413*AV1413,2),I1413="CONV",ROUND(AS1413*AV1413,2))</f>
        <v>#N/A</v>
      </c>
      <c r="AV1413" s="56"/>
      <c r="AW1413" s="57" t="e">
        <f aca="false">_xlfn.IFS(I1413="PE",ROUND((O1413*P1413)+Q1413,2),I1413="PC",ROUND((O1413*P1413)+Q1413,2),AND(I1413="VCF",BA1413="SI"),AS1413+AU1413,AND(I1413="VCF",BA1413="NO"),AS1413,AND(I1413="VSF",BA1413="SI"),AS1413+AU1413+Y1413+Z1413,AND(I1413="VSF",BA1413="NO"),AS1413+Y1413+Z1413,AND(I1413="SUB",BA1413="SI"),AS1413+AU1413,AND(I1413="SUB",BA1413="NO"),AS1413,AND(I1413="ADQBYS",BA1413="SI"),AS1413+AU1413,AND(I1413="ADQBYS",BA1413="NO"),AS1413,AND(I1413="CONV",BA1413="SI"),AS1413+AU1413,AND(I1413="CONV",BA1413="NO"),AS1413)</f>
        <v>#N/A</v>
      </c>
      <c r="AX1413" s="53"/>
      <c r="AY1413" s="58"/>
      <c r="AZ1413" s="51"/>
      <c r="BA1413" s="59"/>
    </row>
    <row r="1414" customFormat="false" ht="18.6" hidden="false" customHeight="true" outlineLevel="0" collapsed="false">
      <c r="A1414" s="43"/>
      <c r="B1414" s="44"/>
      <c r="C1414" s="44"/>
      <c r="D1414" s="44"/>
      <c r="E1414" s="44"/>
      <c r="F1414" s="44"/>
      <c r="G1414" s="44"/>
      <c r="H1414" s="45"/>
      <c r="I1414" s="44"/>
      <c r="J1414" s="44"/>
      <c r="K1414" s="44"/>
      <c r="L1414" s="47"/>
      <c r="M1414" s="47"/>
      <c r="N1414" s="49" t="e">
        <f aca="false">_xlfn.IFS(AND(I1414="PE",M1414="NÓMINA ENERO"),1,AND(I1414="PE",M1414="NÓMINA FEBRERO"),2,AND(I1414="PE",M1414="NÓMINA MARZO"),3,AND(I1414="PE",M1414="NÓMINA ABRIL"),4,AND(I1414="PE",M1414="NÓMINA MAYO"),5,AND(I1414="PE",M1414="NÓMINA JUNIO"),6,AND(I1414="PE",M1414="NÓMINA JULIO"),7,AND(I1414="PE",M1414="NÓMINA AGOSTO"),8,AND(I1414="PE",M1414="NÓMINA SEPTIEMBRE"),9,AND(I1414="PE",M1414="NÓMINA OCTUBRE"),10,AND(I1414="PE",M1414="NÓMINA NOVIEMBRE"),11,AND(I1414="PE",M1414="NÓMINA DICIEMBRE"),12,AND(I1414="PC",M1414="NÓMINA ENERO"),1,AND(I1414="PC",M1414="NÓMINA FEBRERO"),2,AND(I1414="PC",M1414="NÓMINA MARZO"),3,AND(I1414="PC",M1414="NÓMINA ABRIL"),4,AND(I1414="PC",M1414="NÓMINA MAYO"),5,AND(I1414="PC",M1414="NÓMINA JUNIO"),6,AND(I1414="PC",M1414="NÓMINA JULIO"),7,AND(I1414="PC",M1414="NÓMINA AGOSTO"),8,AND(I1414="PC",M1414="NÓMINA SEPTIEMBRE"),9,AND(I1414="PC",M1414="NÓMINA OCTUBRE"),10,AND(I1414="PC",M1414="NÓMINA NOVIEMBRE"),11,AND(I1414="PC",M1414="NÓMINA DICIEMBRE"),12,I1414="VCF"," ",I1414="VSF"," ",I1414="SUB"," ",I1414="ADQBYS"," ",I1414="CONV"," ")</f>
        <v>#N/A</v>
      </c>
      <c r="O1414" s="50"/>
      <c r="P1414" s="51"/>
      <c r="Q1414" s="51" t="n">
        <f aca="false">ROUND((O1414*P1414)*0.15,2)</f>
        <v>0</v>
      </c>
      <c r="R1414" s="52" t="e">
        <f aca="false">_xlfn.IFS(I1414="PE","NO RELLENAR",I1414="PC","NO RELLENAR",I1414="SUB","NO RELLENAR",I1414="ADQBYS","NO RELLENAR",I1414="CONV","NO RELLENAR",I1414="VSF","RELLENAR",I1414="VCF","RELLENAR")</f>
        <v>#N/A</v>
      </c>
      <c r="S1414" s="53"/>
      <c r="T1414" s="53"/>
      <c r="U1414" s="54"/>
      <c r="V1414" s="55"/>
      <c r="W1414" s="54"/>
      <c r="X1414" s="55"/>
      <c r="Y1414" s="51"/>
      <c r="Z1414" s="51"/>
      <c r="AA1414" s="51"/>
      <c r="AB1414" s="51"/>
      <c r="AC1414" s="51"/>
      <c r="AD1414" s="51"/>
      <c r="AE1414" s="51"/>
      <c r="AF1414" s="51"/>
      <c r="AG1414" s="51"/>
      <c r="AH1414" s="51"/>
      <c r="AI1414" s="51"/>
      <c r="AJ1414" s="51"/>
      <c r="AK1414" s="51"/>
      <c r="AL1414" s="51"/>
      <c r="AM1414" s="54"/>
      <c r="AN1414" s="51"/>
      <c r="AO1414" s="54"/>
      <c r="AP1414" s="51"/>
      <c r="AQ1414" s="54"/>
      <c r="AR1414" s="51"/>
      <c r="AS1414" s="53" t="n">
        <v>0</v>
      </c>
      <c r="AT1414" s="53" t="n">
        <v>0</v>
      </c>
      <c r="AU1414" s="53" t="e">
        <f aca="false">_xlfn.IFS(I1414="PE",0,I1414="PC",0,I1414="VCF",ROUND(AS1414*AV1414,2),I1414="VSF",ROUND(AS1414*AV1414,2),I1414="SUB",ROUND(AS1414*AV1414,2),I1414="ADQBYS",ROUND(AS1414*AV1414,2),I1414="CONV",ROUND(AS1414*AV1414,2))</f>
        <v>#N/A</v>
      </c>
      <c r="AV1414" s="56"/>
      <c r="AW1414" s="57" t="e">
        <f aca="false">_xlfn.IFS(I1414="PE",ROUND((O1414*P1414)+Q1414,2),I1414="PC",ROUND((O1414*P1414)+Q1414,2),AND(I1414="VCF",BA1414="SI"),AS1414+AU1414,AND(I1414="VCF",BA1414="NO"),AS1414,AND(I1414="VSF",BA1414="SI"),AS1414+AU1414+Y1414+Z1414,AND(I1414="VSF",BA1414="NO"),AS1414+Y1414+Z1414,AND(I1414="SUB",BA1414="SI"),AS1414+AU1414,AND(I1414="SUB",BA1414="NO"),AS1414,AND(I1414="ADQBYS",BA1414="SI"),AS1414+AU1414,AND(I1414="ADQBYS",BA1414="NO"),AS1414,AND(I1414="CONV",BA1414="SI"),AS1414+AU1414,AND(I1414="CONV",BA1414="NO"),AS1414)</f>
        <v>#N/A</v>
      </c>
      <c r="AX1414" s="53"/>
      <c r="AY1414" s="58"/>
      <c r="AZ1414" s="51"/>
      <c r="BA1414" s="59"/>
    </row>
    <row r="1415" customFormat="false" ht="18.6" hidden="false" customHeight="true" outlineLevel="0" collapsed="false">
      <c r="A1415" s="43"/>
      <c r="B1415" s="44"/>
      <c r="C1415" s="44"/>
      <c r="D1415" s="44"/>
      <c r="E1415" s="44"/>
      <c r="F1415" s="44"/>
      <c r="G1415" s="44"/>
      <c r="H1415" s="45"/>
      <c r="I1415" s="44"/>
      <c r="J1415" s="44"/>
      <c r="K1415" s="44"/>
      <c r="L1415" s="47"/>
      <c r="M1415" s="47"/>
      <c r="N1415" s="49" t="e">
        <f aca="false">_xlfn.IFS(AND(I1415="PE",M1415="NÓMINA ENERO"),1,AND(I1415="PE",M1415="NÓMINA FEBRERO"),2,AND(I1415="PE",M1415="NÓMINA MARZO"),3,AND(I1415="PE",M1415="NÓMINA ABRIL"),4,AND(I1415="PE",M1415="NÓMINA MAYO"),5,AND(I1415="PE",M1415="NÓMINA JUNIO"),6,AND(I1415="PE",M1415="NÓMINA JULIO"),7,AND(I1415="PE",M1415="NÓMINA AGOSTO"),8,AND(I1415="PE",M1415="NÓMINA SEPTIEMBRE"),9,AND(I1415="PE",M1415="NÓMINA OCTUBRE"),10,AND(I1415="PE",M1415="NÓMINA NOVIEMBRE"),11,AND(I1415="PE",M1415="NÓMINA DICIEMBRE"),12,AND(I1415="PC",M1415="NÓMINA ENERO"),1,AND(I1415="PC",M1415="NÓMINA FEBRERO"),2,AND(I1415="PC",M1415="NÓMINA MARZO"),3,AND(I1415="PC",M1415="NÓMINA ABRIL"),4,AND(I1415="PC",M1415="NÓMINA MAYO"),5,AND(I1415="PC",M1415="NÓMINA JUNIO"),6,AND(I1415="PC",M1415="NÓMINA JULIO"),7,AND(I1415="PC",M1415="NÓMINA AGOSTO"),8,AND(I1415="PC",M1415="NÓMINA SEPTIEMBRE"),9,AND(I1415="PC",M1415="NÓMINA OCTUBRE"),10,AND(I1415="PC",M1415="NÓMINA NOVIEMBRE"),11,AND(I1415="PC",M1415="NÓMINA DICIEMBRE"),12,I1415="VCF"," ",I1415="VSF"," ",I1415="SUB"," ",I1415="ADQBYS"," ",I1415="CONV"," ")</f>
        <v>#N/A</v>
      </c>
      <c r="O1415" s="50"/>
      <c r="P1415" s="51"/>
      <c r="Q1415" s="51" t="n">
        <f aca="false">ROUND((O1415*P1415)*0.15,2)</f>
        <v>0</v>
      </c>
      <c r="R1415" s="52" t="e">
        <f aca="false">_xlfn.IFS(I1415="PE","NO RELLENAR",I1415="PC","NO RELLENAR",I1415="SUB","NO RELLENAR",I1415="ADQBYS","NO RELLENAR",I1415="CONV","NO RELLENAR",I1415="VSF","RELLENAR",I1415="VCF","RELLENAR")</f>
        <v>#N/A</v>
      </c>
      <c r="S1415" s="53"/>
      <c r="T1415" s="53"/>
      <c r="U1415" s="54"/>
      <c r="V1415" s="55"/>
      <c r="W1415" s="54"/>
      <c r="X1415" s="55"/>
      <c r="Y1415" s="51"/>
      <c r="Z1415" s="51"/>
      <c r="AA1415" s="51"/>
      <c r="AB1415" s="51"/>
      <c r="AC1415" s="51"/>
      <c r="AD1415" s="51"/>
      <c r="AE1415" s="51"/>
      <c r="AF1415" s="51"/>
      <c r="AG1415" s="51"/>
      <c r="AH1415" s="51"/>
      <c r="AI1415" s="51"/>
      <c r="AJ1415" s="51"/>
      <c r="AK1415" s="51"/>
      <c r="AL1415" s="51"/>
      <c r="AM1415" s="54"/>
      <c r="AN1415" s="51"/>
      <c r="AO1415" s="54"/>
      <c r="AP1415" s="51"/>
      <c r="AQ1415" s="54"/>
      <c r="AR1415" s="51"/>
      <c r="AS1415" s="53" t="n">
        <v>0</v>
      </c>
      <c r="AT1415" s="53" t="n">
        <v>0</v>
      </c>
      <c r="AU1415" s="53" t="e">
        <f aca="false">_xlfn.IFS(I1415="PE",0,I1415="PC",0,I1415="VCF",ROUND(AS1415*AV1415,2),I1415="VSF",ROUND(AS1415*AV1415,2),I1415="SUB",ROUND(AS1415*AV1415,2),I1415="ADQBYS",ROUND(AS1415*AV1415,2),I1415="CONV",ROUND(AS1415*AV1415,2))</f>
        <v>#N/A</v>
      </c>
      <c r="AV1415" s="56"/>
      <c r="AW1415" s="57" t="e">
        <f aca="false">_xlfn.IFS(I1415="PE",ROUND((O1415*P1415)+Q1415,2),I1415="PC",ROUND((O1415*P1415)+Q1415,2),AND(I1415="VCF",BA1415="SI"),AS1415+AU1415,AND(I1415="VCF",BA1415="NO"),AS1415,AND(I1415="VSF",BA1415="SI"),AS1415+AU1415+Y1415+Z1415,AND(I1415="VSF",BA1415="NO"),AS1415+Y1415+Z1415,AND(I1415="SUB",BA1415="SI"),AS1415+AU1415,AND(I1415="SUB",BA1415="NO"),AS1415,AND(I1415="ADQBYS",BA1415="SI"),AS1415+AU1415,AND(I1415="ADQBYS",BA1415="NO"),AS1415,AND(I1415="CONV",BA1415="SI"),AS1415+AU1415,AND(I1415="CONV",BA1415="NO"),AS1415)</f>
        <v>#N/A</v>
      </c>
      <c r="AX1415" s="53"/>
      <c r="AY1415" s="58"/>
      <c r="AZ1415" s="51"/>
      <c r="BA1415" s="59"/>
    </row>
    <row r="1416" customFormat="false" ht="18.6" hidden="false" customHeight="true" outlineLevel="0" collapsed="false">
      <c r="A1416" s="43"/>
      <c r="B1416" s="44"/>
      <c r="C1416" s="44"/>
      <c r="D1416" s="44"/>
      <c r="E1416" s="44"/>
      <c r="F1416" s="44"/>
      <c r="G1416" s="44"/>
      <c r="H1416" s="45"/>
      <c r="I1416" s="44"/>
      <c r="J1416" s="44"/>
      <c r="K1416" s="44"/>
      <c r="L1416" s="47"/>
      <c r="M1416" s="47"/>
      <c r="N1416" s="49" t="e">
        <f aca="false">_xlfn.IFS(AND(I1416="PE",M1416="NÓMINA ENERO"),1,AND(I1416="PE",M1416="NÓMINA FEBRERO"),2,AND(I1416="PE",M1416="NÓMINA MARZO"),3,AND(I1416="PE",M1416="NÓMINA ABRIL"),4,AND(I1416="PE",M1416="NÓMINA MAYO"),5,AND(I1416="PE",M1416="NÓMINA JUNIO"),6,AND(I1416="PE",M1416="NÓMINA JULIO"),7,AND(I1416="PE",M1416="NÓMINA AGOSTO"),8,AND(I1416="PE",M1416="NÓMINA SEPTIEMBRE"),9,AND(I1416="PE",M1416="NÓMINA OCTUBRE"),10,AND(I1416="PE",M1416="NÓMINA NOVIEMBRE"),11,AND(I1416="PE",M1416="NÓMINA DICIEMBRE"),12,AND(I1416="PC",M1416="NÓMINA ENERO"),1,AND(I1416="PC",M1416="NÓMINA FEBRERO"),2,AND(I1416="PC",M1416="NÓMINA MARZO"),3,AND(I1416="PC",M1416="NÓMINA ABRIL"),4,AND(I1416="PC",M1416="NÓMINA MAYO"),5,AND(I1416="PC",M1416="NÓMINA JUNIO"),6,AND(I1416="PC",M1416="NÓMINA JULIO"),7,AND(I1416="PC",M1416="NÓMINA AGOSTO"),8,AND(I1416="PC",M1416="NÓMINA SEPTIEMBRE"),9,AND(I1416="PC",M1416="NÓMINA OCTUBRE"),10,AND(I1416="PC",M1416="NÓMINA NOVIEMBRE"),11,AND(I1416="PC",M1416="NÓMINA DICIEMBRE"),12,I1416="VCF"," ",I1416="VSF"," ",I1416="SUB"," ",I1416="ADQBYS"," ",I1416="CONV"," ")</f>
        <v>#N/A</v>
      </c>
      <c r="O1416" s="50"/>
      <c r="P1416" s="51"/>
      <c r="Q1416" s="51" t="n">
        <f aca="false">ROUND((O1416*P1416)*0.15,2)</f>
        <v>0</v>
      </c>
      <c r="R1416" s="52" t="e">
        <f aca="false">_xlfn.IFS(I1416="PE","NO RELLENAR",I1416="PC","NO RELLENAR",I1416="SUB","NO RELLENAR",I1416="ADQBYS","NO RELLENAR",I1416="CONV","NO RELLENAR",I1416="VSF","RELLENAR",I1416="VCF","RELLENAR")</f>
        <v>#N/A</v>
      </c>
      <c r="S1416" s="53"/>
      <c r="T1416" s="53"/>
      <c r="U1416" s="54"/>
      <c r="V1416" s="55"/>
      <c r="W1416" s="54"/>
      <c r="X1416" s="55"/>
      <c r="Y1416" s="51"/>
      <c r="Z1416" s="51"/>
      <c r="AA1416" s="51"/>
      <c r="AB1416" s="51"/>
      <c r="AC1416" s="51"/>
      <c r="AD1416" s="51"/>
      <c r="AE1416" s="51"/>
      <c r="AF1416" s="51"/>
      <c r="AG1416" s="51"/>
      <c r="AH1416" s="51"/>
      <c r="AI1416" s="51"/>
      <c r="AJ1416" s="51"/>
      <c r="AK1416" s="51"/>
      <c r="AL1416" s="51"/>
      <c r="AM1416" s="54"/>
      <c r="AN1416" s="51"/>
      <c r="AO1416" s="54"/>
      <c r="AP1416" s="51"/>
      <c r="AQ1416" s="54"/>
      <c r="AR1416" s="51"/>
      <c r="AS1416" s="53" t="n">
        <v>0</v>
      </c>
      <c r="AT1416" s="53" t="n">
        <v>0</v>
      </c>
      <c r="AU1416" s="53" t="e">
        <f aca="false">_xlfn.IFS(I1416="PE",0,I1416="PC",0,I1416="VCF",ROUND(AS1416*AV1416,2),I1416="VSF",ROUND(AS1416*AV1416,2),I1416="SUB",ROUND(AS1416*AV1416,2),I1416="ADQBYS",ROUND(AS1416*AV1416,2),I1416="CONV",ROUND(AS1416*AV1416,2))</f>
        <v>#N/A</v>
      </c>
      <c r="AV1416" s="56"/>
      <c r="AW1416" s="57" t="e">
        <f aca="false">_xlfn.IFS(I1416="PE",ROUND((O1416*P1416)+Q1416,2),I1416="PC",ROUND((O1416*P1416)+Q1416,2),AND(I1416="VCF",BA1416="SI"),AS1416+AU1416,AND(I1416="VCF",BA1416="NO"),AS1416,AND(I1416="VSF",BA1416="SI"),AS1416+AU1416+Y1416+Z1416,AND(I1416="VSF",BA1416="NO"),AS1416+Y1416+Z1416,AND(I1416="SUB",BA1416="SI"),AS1416+AU1416,AND(I1416="SUB",BA1416="NO"),AS1416,AND(I1416="ADQBYS",BA1416="SI"),AS1416+AU1416,AND(I1416="ADQBYS",BA1416="NO"),AS1416,AND(I1416="CONV",BA1416="SI"),AS1416+AU1416,AND(I1416="CONV",BA1416="NO"),AS1416)</f>
        <v>#N/A</v>
      </c>
      <c r="AX1416" s="53"/>
      <c r="AY1416" s="58"/>
      <c r="AZ1416" s="51"/>
      <c r="BA1416" s="59"/>
    </row>
    <row r="1417" customFormat="false" ht="18.6" hidden="false" customHeight="true" outlineLevel="0" collapsed="false">
      <c r="A1417" s="43"/>
      <c r="B1417" s="44"/>
      <c r="C1417" s="44"/>
      <c r="D1417" s="44"/>
      <c r="E1417" s="44"/>
      <c r="F1417" s="44"/>
      <c r="G1417" s="44"/>
      <c r="H1417" s="45"/>
      <c r="I1417" s="44"/>
      <c r="J1417" s="44"/>
      <c r="K1417" s="44"/>
      <c r="L1417" s="47"/>
      <c r="M1417" s="47"/>
      <c r="N1417" s="49" t="e">
        <f aca="false">_xlfn.IFS(AND(I1417="PE",M1417="NÓMINA ENERO"),1,AND(I1417="PE",M1417="NÓMINA FEBRERO"),2,AND(I1417="PE",M1417="NÓMINA MARZO"),3,AND(I1417="PE",M1417="NÓMINA ABRIL"),4,AND(I1417="PE",M1417="NÓMINA MAYO"),5,AND(I1417="PE",M1417="NÓMINA JUNIO"),6,AND(I1417="PE",M1417="NÓMINA JULIO"),7,AND(I1417="PE",M1417="NÓMINA AGOSTO"),8,AND(I1417="PE",M1417="NÓMINA SEPTIEMBRE"),9,AND(I1417="PE",M1417="NÓMINA OCTUBRE"),10,AND(I1417="PE",M1417="NÓMINA NOVIEMBRE"),11,AND(I1417="PE",M1417="NÓMINA DICIEMBRE"),12,AND(I1417="PC",M1417="NÓMINA ENERO"),1,AND(I1417="PC",M1417="NÓMINA FEBRERO"),2,AND(I1417="PC",M1417="NÓMINA MARZO"),3,AND(I1417="PC",M1417="NÓMINA ABRIL"),4,AND(I1417="PC",M1417="NÓMINA MAYO"),5,AND(I1417="PC",M1417="NÓMINA JUNIO"),6,AND(I1417="PC",M1417="NÓMINA JULIO"),7,AND(I1417="PC",M1417="NÓMINA AGOSTO"),8,AND(I1417="PC",M1417="NÓMINA SEPTIEMBRE"),9,AND(I1417="PC",M1417="NÓMINA OCTUBRE"),10,AND(I1417="PC",M1417="NÓMINA NOVIEMBRE"),11,AND(I1417="PC",M1417="NÓMINA DICIEMBRE"),12,I1417="VCF"," ",I1417="VSF"," ",I1417="SUB"," ",I1417="ADQBYS"," ",I1417="CONV"," ")</f>
        <v>#N/A</v>
      </c>
      <c r="O1417" s="50"/>
      <c r="P1417" s="51"/>
      <c r="Q1417" s="51" t="n">
        <f aca="false">ROUND((O1417*P1417)*0.15,2)</f>
        <v>0</v>
      </c>
      <c r="R1417" s="52" t="e">
        <f aca="false">_xlfn.IFS(I1417="PE","NO RELLENAR",I1417="PC","NO RELLENAR",I1417="SUB","NO RELLENAR",I1417="ADQBYS","NO RELLENAR",I1417="CONV","NO RELLENAR",I1417="VSF","RELLENAR",I1417="VCF","RELLENAR")</f>
        <v>#N/A</v>
      </c>
      <c r="S1417" s="53"/>
      <c r="T1417" s="53"/>
      <c r="U1417" s="54"/>
      <c r="V1417" s="55"/>
      <c r="W1417" s="54"/>
      <c r="X1417" s="55"/>
      <c r="Y1417" s="51"/>
      <c r="Z1417" s="51"/>
      <c r="AA1417" s="51"/>
      <c r="AB1417" s="51"/>
      <c r="AC1417" s="51"/>
      <c r="AD1417" s="51"/>
      <c r="AE1417" s="51"/>
      <c r="AF1417" s="51"/>
      <c r="AG1417" s="51"/>
      <c r="AH1417" s="51"/>
      <c r="AI1417" s="51"/>
      <c r="AJ1417" s="51"/>
      <c r="AK1417" s="51"/>
      <c r="AL1417" s="51"/>
      <c r="AM1417" s="54"/>
      <c r="AN1417" s="51"/>
      <c r="AO1417" s="54"/>
      <c r="AP1417" s="51"/>
      <c r="AQ1417" s="54"/>
      <c r="AR1417" s="51"/>
      <c r="AS1417" s="53" t="n">
        <v>0</v>
      </c>
      <c r="AT1417" s="53" t="n">
        <v>0</v>
      </c>
      <c r="AU1417" s="53" t="e">
        <f aca="false">_xlfn.IFS(I1417="PE",0,I1417="PC",0,I1417="VCF",ROUND(AS1417*AV1417,2),I1417="VSF",ROUND(AS1417*AV1417,2),I1417="SUB",ROUND(AS1417*AV1417,2),I1417="ADQBYS",ROUND(AS1417*AV1417,2),I1417="CONV",ROUND(AS1417*AV1417,2))</f>
        <v>#N/A</v>
      </c>
      <c r="AV1417" s="56"/>
      <c r="AW1417" s="57" t="e">
        <f aca="false">_xlfn.IFS(I1417="PE",ROUND((O1417*P1417)+Q1417,2),I1417="PC",ROUND((O1417*P1417)+Q1417,2),AND(I1417="VCF",BA1417="SI"),AS1417+AU1417,AND(I1417="VCF",BA1417="NO"),AS1417,AND(I1417="VSF",BA1417="SI"),AS1417+AU1417+Y1417+Z1417,AND(I1417="VSF",BA1417="NO"),AS1417+Y1417+Z1417,AND(I1417="SUB",BA1417="SI"),AS1417+AU1417,AND(I1417="SUB",BA1417="NO"),AS1417,AND(I1417="ADQBYS",BA1417="SI"),AS1417+AU1417,AND(I1417="ADQBYS",BA1417="NO"),AS1417,AND(I1417="CONV",BA1417="SI"),AS1417+AU1417,AND(I1417="CONV",BA1417="NO"),AS1417)</f>
        <v>#N/A</v>
      </c>
      <c r="AX1417" s="53"/>
      <c r="AY1417" s="58"/>
      <c r="AZ1417" s="51"/>
      <c r="BA1417" s="59"/>
    </row>
    <row r="1418" customFormat="false" ht="18.6" hidden="false" customHeight="true" outlineLevel="0" collapsed="false">
      <c r="A1418" s="43"/>
      <c r="B1418" s="44"/>
      <c r="C1418" s="44"/>
      <c r="D1418" s="44"/>
      <c r="E1418" s="44"/>
      <c r="F1418" s="44"/>
      <c r="G1418" s="44"/>
      <c r="H1418" s="45"/>
      <c r="I1418" s="44"/>
      <c r="J1418" s="44"/>
      <c r="K1418" s="44"/>
      <c r="L1418" s="47"/>
      <c r="M1418" s="47"/>
      <c r="N1418" s="49" t="e">
        <f aca="false">_xlfn.IFS(AND(I1418="PE",M1418="NÓMINA ENERO"),1,AND(I1418="PE",M1418="NÓMINA FEBRERO"),2,AND(I1418="PE",M1418="NÓMINA MARZO"),3,AND(I1418="PE",M1418="NÓMINA ABRIL"),4,AND(I1418="PE",M1418="NÓMINA MAYO"),5,AND(I1418="PE",M1418="NÓMINA JUNIO"),6,AND(I1418="PE",M1418="NÓMINA JULIO"),7,AND(I1418="PE",M1418="NÓMINA AGOSTO"),8,AND(I1418="PE",M1418="NÓMINA SEPTIEMBRE"),9,AND(I1418="PE",M1418="NÓMINA OCTUBRE"),10,AND(I1418="PE",M1418="NÓMINA NOVIEMBRE"),11,AND(I1418="PE",M1418="NÓMINA DICIEMBRE"),12,AND(I1418="PC",M1418="NÓMINA ENERO"),1,AND(I1418="PC",M1418="NÓMINA FEBRERO"),2,AND(I1418="PC",M1418="NÓMINA MARZO"),3,AND(I1418="PC",M1418="NÓMINA ABRIL"),4,AND(I1418="PC",M1418="NÓMINA MAYO"),5,AND(I1418="PC",M1418="NÓMINA JUNIO"),6,AND(I1418="PC",M1418="NÓMINA JULIO"),7,AND(I1418="PC",M1418="NÓMINA AGOSTO"),8,AND(I1418="PC",M1418="NÓMINA SEPTIEMBRE"),9,AND(I1418="PC",M1418="NÓMINA OCTUBRE"),10,AND(I1418="PC",M1418="NÓMINA NOVIEMBRE"),11,AND(I1418="PC",M1418="NÓMINA DICIEMBRE"),12,I1418="VCF"," ",I1418="VSF"," ",I1418="SUB"," ",I1418="ADQBYS"," ",I1418="CONV"," ")</f>
        <v>#N/A</v>
      </c>
      <c r="O1418" s="50"/>
      <c r="P1418" s="51"/>
      <c r="Q1418" s="51" t="n">
        <f aca="false">ROUND((O1418*P1418)*0.15,2)</f>
        <v>0</v>
      </c>
      <c r="R1418" s="52" t="e">
        <f aca="false">_xlfn.IFS(I1418="PE","NO RELLENAR",I1418="PC","NO RELLENAR",I1418="SUB","NO RELLENAR",I1418="ADQBYS","NO RELLENAR",I1418="CONV","NO RELLENAR",I1418="VSF","RELLENAR",I1418="VCF","RELLENAR")</f>
        <v>#N/A</v>
      </c>
      <c r="S1418" s="53"/>
      <c r="T1418" s="53"/>
      <c r="U1418" s="54"/>
      <c r="V1418" s="55"/>
      <c r="W1418" s="54"/>
      <c r="X1418" s="55"/>
      <c r="Y1418" s="51"/>
      <c r="Z1418" s="51"/>
      <c r="AA1418" s="51"/>
      <c r="AB1418" s="51"/>
      <c r="AC1418" s="51"/>
      <c r="AD1418" s="51"/>
      <c r="AE1418" s="51"/>
      <c r="AF1418" s="51"/>
      <c r="AG1418" s="51"/>
      <c r="AH1418" s="51"/>
      <c r="AI1418" s="51"/>
      <c r="AJ1418" s="51"/>
      <c r="AK1418" s="51"/>
      <c r="AL1418" s="51"/>
      <c r="AM1418" s="54"/>
      <c r="AN1418" s="51"/>
      <c r="AO1418" s="54"/>
      <c r="AP1418" s="51"/>
      <c r="AQ1418" s="54"/>
      <c r="AR1418" s="51"/>
      <c r="AS1418" s="53" t="n">
        <v>0</v>
      </c>
      <c r="AT1418" s="53" t="n">
        <v>0</v>
      </c>
      <c r="AU1418" s="53" t="e">
        <f aca="false">_xlfn.IFS(I1418="PE",0,I1418="PC",0,I1418="VCF",ROUND(AS1418*AV1418,2),I1418="VSF",ROUND(AS1418*AV1418,2),I1418="SUB",ROUND(AS1418*AV1418,2),I1418="ADQBYS",ROUND(AS1418*AV1418,2),I1418="CONV",ROUND(AS1418*AV1418,2))</f>
        <v>#N/A</v>
      </c>
      <c r="AV1418" s="56"/>
      <c r="AW1418" s="57" t="e">
        <f aca="false">_xlfn.IFS(I1418="PE",ROUND((O1418*P1418)+Q1418,2),I1418="PC",ROUND((O1418*P1418)+Q1418,2),AND(I1418="VCF",BA1418="SI"),AS1418+AU1418,AND(I1418="VCF",BA1418="NO"),AS1418,AND(I1418="VSF",BA1418="SI"),AS1418+AU1418+Y1418+Z1418,AND(I1418="VSF",BA1418="NO"),AS1418+Y1418+Z1418,AND(I1418="SUB",BA1418="SI"),AS1418+AU1418,AND(I1418="SUB",BA1418="NO"),AS1418,AND(I1418="ADQBYS",BA1418="SI"),AS1418+AU1418,AND(I1418="ADQBYS",BA1418="NO"),AS1418,AND(I1418="CONV",BA1418="SI"),AS1418+AU1418,AND(I1418="CONV",BA1418="NO"),AS1418)</f>
        <v>#N/A</v>
      </c>
      <c r="AX1418" s="53"/>
      <c r="AY1418" s="58"/>
      <c r="AZ1418" s="51"/>
      <c r="BA1418" s="59"/>
    </row>
    <row r="1419" customFormat="false" ht="18.6" hidden="false" customHeight="true" outlineLevel="0" collapsed="false">
      <c r="A1419" s="43"/>
      <c r="B1419" s="44"/>
      <c r="C1419" s="44"/>
      <c r="D1419" s="44"/>
      <c r="E1419" s="44"/>
      <c r="F1419" s="44"/>
      <c r="G1419" s="44"/>
      <c r="H1419" s="45"/>
      <c r="I1419" s="44"/>
      <c r="J1419" s="44"/>
      <c r="K1419" s="44"/>
      <c r="L1419" s="47"/>
      <c r="M1419" s="47"/>
      <c r="N1419" s="49" t="e">
        <f aca="false">_xlfn.IFS(AND(I1419="PE",M1419="NÓMINA ENERO"),1,AND(I1419="PE",M1419="NÓMINA FEBRERO"),2,AND(I1419="PE",M1419="NÓMINA MARZO"),3,AND(I1419="PE",M1419="NÓMINA ABRIL"),4,AND(I1419="PE",M1419="NÓMINA MAYO"),5,AND(I1419="PE",M1419="NÓMINA JUNIO"),6,AND(I1419="PE",M1419="NÓMINA JULIO"),7,AND(I1419="PE",M1419="NÓMINA AGOSTO"),8,AND(I1419="PE",M1419="NÓMINA SEPTIEMBRE"),9,AND(I1419="PE",M1419="NÓMINA OCTUBRE"),10,AND(I1419="PE",M1419="NÓMINA NOVIEMBRE"),11,AND(I1419="PE",M1419="NÓMINA DICIEMBRE"),12,AND(I1419="PC",M1419="NÓMINA ENERO"),1,AND(I1419="PC",M1419="NÓMINA FEBRERO"),2,AND(I1419="PC",M1419="NÓMINA MARZO"),3,AND(I1419="PC",M1419="NÓMINA ABRIL"),4,AND(I1419="PC",M1419="NÓMINA MAYO"),5,AND(I1419="PC",M1419="NÓMINA JUNIO"),6,AND(I1419="PC",M1419="NÓMINA JULIO"),7,AND(I1419="PC",M1419="NÓMINA AGOSTO"),8,AND(I1419="PC",M1419="NÓMINA SEPTIEMBRE"),9,AND(I1419="PC",M1419="NÓMINA OCTUBRE"),10,AND(I1419="PC",M1419="NÓMINA NOVIEMBRE"),11,AND(I1419="PC",M1419="NÓMINA DICIEMBRE"),12,I1419="VCF"," ",I1419="VSF"," ",I1419="SUB"," ",I1419="ADQBYS"," ",I1419="CONV"," ")</f>
        <v>#N/A</v>
      </c>
      <c r="O1419" s="50"/>
      <c r="P1419" s="51"/>
      <c r="Q1419" s="51" t="n">
        <f aca="false">ROUND((O1419*P1419)*0.15,2)</f>
        <v>0</v>
      </c>
      <c r="R1419" s="52" t="e">
        <f aca="false">_xlfn.IFS(I1419="PE","NO RELLENAR",I1419="PC","NO RELLENAR",I1419="SUB","NO RELLENAR",I1419="ADQBYS","NO RELLENAR",I1419="CONV","NO RELLENAR",I1419="VSF","RELLENAR",I1419="VCF","RELLENAR")</f>
        <v>#N/A</v>
      </c>
      <c r="S1419" s="53"/>
      <c r="T1419" s="53"/>
      <c r="U1419" s="54"/>
      <c r="V1419" s="55"/>
      <c r="W1419" s="54"/>
      <c r="X1419" s="55"/>
      <c r="Y1419" s="51"/>
      <c r="Z1419" s="51"/>
      <c r="AA1419" s="51"/>
      <c r="AB1419" s="51"/>
      <c r="AC1419" s="51"/>
      <c r="AD1419" s="51"/>
      <c r="AE1419" s="51"/>
      <c r="AF1419" s="51"/>
      <c r="AG1419" s="51"/>
      <c r="AH1419" s="51"/>
      <c r="AI1419" s="51"/>
      <c r="AJ1419" s="51"/>
      <c r="AK1419" s="51"/>
      <c r="AL1419" s="51"/>
      <c r="AM1419" s="54"/>
      <c r="AN1419" s="51"/>
      <c r="AO1419" s="54"/>
      <c r="AP1419" s="51"/>
      <c r="AQ1419" s="54"/>
      <c r="AR1419" s="51"/>
      <c r="AS1419" s="53" t="n">
        <v>0</v>
      </c>
      <c r="AT1419" s="53" t="n">
        <v>0</v>
      </c>
      <c r="AU1419" s="53" t="e">
        <f aca="false">_xlfn.IFS(I1419="PE",0,I1419="PC",0,I1419="VCF",ROUND(AS1419*AV1419,2),I1419="VSF",ROUND(AS1419*AV1419,2),I1419="SUB",ROUND(AS1419*AV1419,2),I1419="ADQBYS",ROUND(AS1419*AV1419,2),I1419="CONV",ROUND(AS1419*AV1419,2))</f>
        <v>#N/A</v>
      </c>
      <c r="AV1419" s="56"/>
      <c r="AW1419" s="57" t="e">
        <f aca="false">_xlfn.IFS(I1419="PE",ROUND((O1419*P1419)+Q1419,2),I1419="PC",ROUND((O1419*P1419)+Q1419,2),AND(I1419="VCF",BA1419="SI"),AS1419+AU1419,AND(I1419="VCF",BA1419="NO"),AS1419,AND(I1419="VSF",BA1419="SI"),AS1419+AU1419+Y1419+Z1419,AND(I1419="VSF",BA1419="NO"),AS1419+Y1419+Z1419,AND(I1419="SUB",BA1419="SI"),AS1419+AU1419,AND(I1419="SUB",BA1419="NO"),AS1419,AND(I1419="ADQBYS",BA1419="SI"),AS1419+AU1419,AND(I1419="ADQBYS",BA1419="NO"),AS1419,AND(I1419="CONV",BA1419="SI"),AS1419+AU1419,AND(I1419="CONV",BA1419="NO"),AS1419)</f>
        <v>#N/A</v>
      </c>
      <c r="AX1419" s="53"/>
      <c r="AY1419" s="58"/>
      <c r="AZ1419" s="51"/>
      <c r="BA1419" s="59"/>
    </row>
    <row r="1420" customFormat="false" ht="18.6" hidden="false" customHeight="true" outlineLevel="0" collapsed="false">
      <c r="A1420" s="43"/>
      <c r="B1420" s="44"/>
      <c r="C1420" s="44"/>
      <c r="D1420" s="44"/>
      <c r="E1420" s="44"/>
      <c r="F1420" s="44"/>
      <c r="G1420" s="44"/>
      <c r="H1420" s="45"/>
      <c r="I1420" s="44"/>
      <c r="J1420" s="44"/>
      <c r="K1420" s="44"/>
      <c r="L1420" s="47"/>
      <c r="M1420" s="47"/>
      <c r="N1420" s="49" t="e">
        <f aca="false">_xlfn.IFS(AND(I1420="PE",M1420="NÓMINA ENERO"),1,AND(I1420="PE",M1420="NÓMINA FEBRERO"),2,AND(I1420="PE",M1420="NÓMINA MARZO"),3,AND(I1420="PE",M1420="NÓMINA ABRIL"),4,AND(I1420="PE",M1420="NÓMINA MAYO"),5,AND(I1420="PE",M1420="NÓMINA JUNIO"),6,AND(I1420="PE",M1420="NÓMINA JULIO"),7,AND(I1420="PE",M1420="NÓMINA AGOSTO"),8,AND(I1420="PE",M1420="NÓMINA SEPTIEMBRE"),9,AND(I1420="PE",M1420="NÓMINA OCTUBRE"),10,AND(I1420="PE",M1420="NÓMINA NOVIEMBRE"),11,AND(I1420="PE",M1420="NÓMINA DICIEMBRE"),12,AND(I1420="PC",M1420="NÓMINA ENERO"),1,AND(I1420="PC",M1420="NÓMINA FEBRERO"),2,AND(I1420="PC",M1420="NÓMINA MARZO"),3,AND(I1420="PC",M1420="NÓMINA ABRIL"),4,AND(I1420="PC",M1420="NÓMINA MAYO"),5,AND(I1420="PC",M1420="NÓMINA JUNIO"),6,AND(I1420="PC",M1420="NÓMINA JULIO"),7,AND(I1420="PC",M1420="NÓMINA AGOSTO"),8,AND(I1420="PC",M1420="NÓMINA SEPTIEMBRE"),9,AND(I1420="PC",M1420="NÓMINA OCTUBRE"),10,AND(I1420="PC",M1420="NÓMINA NOVIEMBRE"),11,AND(I1420="PC",M1420="NÓMINA DICIEMBRE"),12,I1420="VCF"," ",I1420="VSF"," ",I1420="SUB"," ",I1420="ADQBYS"," ",I1420="CONV"," ")</f>
        <v>#N/A</v>
      </c>
      <c r="O1420" s="50"/>
      <c r="P1420" s="51"/>
      <c r="Q1420" s="51" t="n">
        <f aca="false">ROUND((O1420*P1420)*0.15,2)</f>
        <v>0</v>
      </c>
      <c r="R1420" s="52" t="e">
        <f aca="false">_xlfn.IFS(I1420="PE","NO RELLENAR",I1420="PC","NO RELLENAR",I1420="SUB","NO RELLENAR",I1420="ADQBYS","NO RELLENAR",I1420="CONV","NO RELLENAR",I1420="VSF","RELLENAR",I1420="VCF","RELLENAR")</f>
        <v>#N/A</v>
      </c>
      <c r="S1420" s="53"/>
      <c r="T1420" s="53"/>
      <c r="U1420" s="54"/>
      <c r="V1420" s="55"/>
      <c r="W1420" s="54"/>
      <c r="X1420" s="55"/>
      <c r="Y1420" s="51"/>
      <c r="Z1420" s="51"/>
      <c r="AA1420" s="51"/>
      <c r="AB1420" s="51"/>
      <c r="AC1420" s="51"/>
      <c r="AD1420" s="51"/>
      <c r="AE1420" s="51"/>
      <c r="AF1420" s="51"/>
      <c r="AG1420" s="51"/>
      <c r="AH1420" s="51"/>
      <c r="AI1420" s="51"/>
      <c r="AJ1420" s="51"/>
      <c r="AK1420" s="51"/>
      <c r="AL1420" s="51"/>
      <c r="AM1420" s="54"/>
      <c r="AN1420" s="51"/>
      <c r="AO1420" s="54"/>
      <c r="AP1420" s="51"/>
      <c r="AQ1420" s="54"/>
      <c r="AR1420" s="51"/>
      <c r="AS1420" s="53" t="n">
        <v>0</v>
      </c>
      <c r="AT1420" s="53" t="n">
        <v>0</v>
      </c>
      <c r="AU1420" s="53" t="e">
        <f aca="false">_xlfn.IFS(I1420="PE",0,I1420="PC",0,I1420="VCF",ROUND(AS1420*AV1420,2),I1420="VSF",ROUND(AS1420*AV1420,2),I1420="SUB",ROUND(AS1420*AV1420,2),I1420="ADQBYS",ROUND(AS1420*AV1420,2),I1420="CONV",ROUND(AS1420*AV1420,2))</f>
        <v>#N/A</v>
      </c>
      <c r="AV1420" s="56"/>
      <c r="AW1420" s="57" t="e">
        <f aca="false">_xlfn.IFS(I1420="PE",ROUND((O1420*P1420)+Q1420,2),I1420="PC",ROUND((O1420*P1420)+Q1420,2),AND(I1420="VCF",BA1420="SI"),AS1420+AU1420,AND(I1420="VCF",BA1420="NO"),AS1420,AND(I1420="VSF",BA1420="SI"),AS1420+AU1420+Y1420+Z1420,AND(I1420="VSF",BA1420="NO"),AS1420+Y1420+Z1420,AND(I1420="SUB",BA1420="SI"),AS1420+AU1420,AND(I1420="SUB",BA1420="NO"),AS1420,AND(I1420="ADQBYS",BA1420="SI"),AS1420+AU1420,AND(I1420="ADQBYS",BA1420="NO"),AS1420,AND(I1420="CONV",BA1420="SI"),AS1420+AU1420,AND(I1420="CONV",BA1420="NO"),AS1420)</f>
        <v>#N/A</v>
      </c>
      <c r="AX1420" s="53"/>
      <c r="AY1420" s="58"/>
      <c r="AZ1420" s="51"/>
      <c r="BA1420" s="59"/>
    </row>
    <row r="1421" customFormat="false" ht="18.6" hidden="false" customHeight="true" outlineLevel="0" collapsed="false">
      <c r="A1421" s="43"/>
      <c r="B1421" s="44"/>
      <c r="C1421" s="44"/>
      <c r="D1421" s="44"/>
      <c r="E1421" s="44"/>
      <c r="F1421" s="44"/>
      <c r="G1421" s="44"/>
      <c r="H1421" s="45"/>
      <c r="I1421" s="44"/>
      <c r="J1421" s="44"/>
      <c r="K1421" s="44"/>
      <c r="L1421" s="47"/>
      <c r="M1421" s="47"/>
      <c r="N1421" s="49" t="e">
        <f aca="false">_xlfn.IFS(AND(I1421="PE",M1421="NÓMINA ENERO"),1,AND(I1421="PE",M1421="NÓMINA FEBRERO"),2,AND(I1421="PE",M1421="NÓMINA MARZO"),3,AND(I1421="PE",M1421="NÓMINA ABRIL"),4,AND(I1421="PE",M1421="NÓMINA MAYO"),5,AND(I1421="PE",M1421="NÓMINA JUNIO"),6,AND(I1421="PE",M1421="NÓMINA JULIO"),7,AND(I1421="PE",M1421="NÓMINA AGOSTO"),8,AND(I1421="PE",M1421="NÓMINA SEPTIEMBRE"),9,AND(I1421="PE",M1421="NÓMINA OCTUBRE"),10,AND(I1421="PE",M1421="NÓMINA NOVIEMBRE"),11,AND(I1421="PE",M1421="NÓMINA DICIEMBRE"),12,AND(I1421="PC",M1421="NÓMINA ENERO"),1,AND(I1421="PC",M1421="NÓMINA FEBRERO"),2,AND(I1421="PC",M1421="NÓMINA MARZO"),3,AND(I1421="PC",M1421="NÓMINA ABRIL"),4,AND(I1421="PC",M1421="NÓMINA MAYO"),5,AND(I1421="PC",M1421="NÓMINA JUNIO"),6,AND(I1421="PC",M1421="NÓMINA JULIO"),7,AND(I1421="PC",M1421="NÓMINA AGOSTO"),8,AND(I1421="PC",M1421="NÓMINA SEPTIEMBRE"),9,AND(I1421="PC",M1421="NÓMINA OCTUBRE"),10,AND(I1421="PC",M1421="NÓMINA NOVIEMBRE"),11,AND(I1421="PC",M1421="NÓMINA DICIEMBRE"),12,I1421="VCF"," ",I1421="VSF"," ",I1421="SUB"," ",I1421="ADQBYS"," ",I1421="CONV"," ")</f>
        <v>#N/A</v>
      </c>
      <c r="O1421" s="50"/>
      <c r="P1421" s="51"/>
      <c r="Q1421" s="51" t="n">
        <f aca="false">ROUND((O1421*P1421)*0.15,2)</f>
        <v>0</v>
      </c>
      <c r="R1421" s="52" t="e">
        <f aca="false">_xlfn.IFS(I1421="PE","NO RELLENAR",I1421="PC","NO RELLENAR",I1421="SUB","NO RELLENAR",I1421="ADQBYS","NO RELLENAR",I1421="CONV","NO RELLENAR",I1421="VSF","RELLENAR",I1421="VCF","RELLENAR")</f>
        <v>#N/A</v>
      </c>
      <c r="S1421" s="53"/>
      <c r="T1421" s="53"/>
      <c r="U1421" s="54"/>
      <c r="V1421" s="55"/>
      <c r="W1421" s="54"/>
      <c r="X1421" s="55"/>
      <c r="Y1421" s="51"/>
      <c r="Z1421" s="51"/>
      <c r="AA1421" s="51"/>
      <c r="AB1421" s="51"/>
      <c r="AC1421" s="51"/>
      <c r="AD1421" s="51"/>
      <c r="AE1421" s="51"/>
      <c r="AF1421" s="51"/>
      <c r="AG1421" s="51"/>
      <c r="AH1421" s="51"/>
      <c r="AI1421" s="51"/>
      <c r="AJ1421" s="51"/>
      <c r="AK1421" s="51"/>
      <c r="AL1421" s="51"/>
      <c r="AM1421" s="54"/>
      <c r="AN1421" s="51"/>
      <c r="AO1421" s="54"/>
      <c r="AP1421" s="51"/>
      <c r="AQ1421" s="54"/>
      <c r="AR1421" s="51"/>
      <c r="AS1421" s="53" t="n">
        <v>0</v>
      </c>
      <c r="AT1421" s="53" t="n">
        <v>0</v>
      </c>
      <c r="AU1421" s="53" t="e">
        <f aca="false">_xlfn.IFS(I1421="PE",0,I1421="PC",0,I1421="VCF",ROUND(AS1421*AV1421,2),I1421="VSF",ROUND(AS1421*AV1421,2),I1421="SUB",ROUND(AS1421*AV1421,2),I1421="ADQBYS",ROUND(AS1421*AV1421,2),I1421="CONV",ROUND(AS1421*AV1421,2))</f>
        <v>#N/A</v>
      </c>
      <c r="AV1421" s="56"/>
      <c r="AW1421" s="57" t="e">
        <f aca="false">_xlfn.IFS(I1421="PE",ROUND((O1421*P1421)+Q1421,2),I1421="PC",ROUND((O1421*P1421)+Q1421,2),AND(I1421="VCF",BA1421="SI"),AS1421+AU1421,AND(I1421="VCF",BA1421="NO"),AS1421,AND(I1421="VSF",BA1421="SI"),AS1421+AU1421+Y1421+Z1421,AND(I1421="VSF",BA1421="NO"),AS1421+Y1421+Z1421,AND(I1421="SUB",BA1421="SI"),AS1421+AU1421,AND(I1421="SUB",BA1421="NO"),AS1421,AND(I1421="ADQBYS",BA1421="SI"),AS1421+AU1421,AND(I1421="ADQBYS",BA1421="NO"),AS1421,AND(I1421="CONV",BA1421="SI"),AS1421+AU1421,AND(I1421="CONV",BA1421="NO"),AS1421)</f>
        <v>#N/A</v>
      </c>
      <c r="AX1421" s="53"/>
      <c r="AY1421" s="58"/>
      <c r="AZ1421" s="51"/>
      <c r="BA1421" s="59"/>
    </row>
    <row r="1422" customFormat="false" ht="18.6" hidden="false" customHeight="true" outlineLevel="0" collapsed="false">
      <c r="A1422" s="43"/>
      <c r="B1422" s="44"/>
      <c r="C1422" s="44"/>
      <c r="D1422" s="44"/>
      <c r="E1422" s="44"/>
      <c r="F1422" s="44"/>
      <c r="G1422" s="44"/>
      <c r="H1422" s="45"/>
      <c r="I1422" s="44"/>
      <c r="J1422" s="44"/>
      <c r="K1422" s="44"/>
      <c r="L1422" s="47"/>
      <c r="M1422" s="47"/>
      <c r="N1422" s="49" t="e">
        <f aca="false">_xlfn.IFS(AND(I1422="PE",M1422="NÓMINA ENERO"),1,AND(I1422="PE",M1422="NÓMINA FEBRERO"),2,AND(I1422="PE",M1422="NÓMINA MARZO"),3,AND(I1422="PE",M1422="NÓMINA ABRIL"),4,AND(I1422="PE",M1422="NÓMINA MAYO"),5,AND(I1422="PE",M1422="NÓMINA JUNIO"),6,AND(I1422="PE",M1422="NÓMINA JULIO"),7,AND(I1422="PE",M1422="NÓMINA AGOSTO"),8,AND(I1422="PE",M1422="NÓMINA SEPTIEMBRE"),9,AND(I1422="PE",M1422="NÓMINA OCTUBRE"),10,AND(I1422="PE",M1422="NÓMINA NOVIEMBRE"),11,AND(I1422="PE",M1422="NÓMINA DICIEMBRE"),12,AND(I1422="PC",M1422="NÓMINA ENERO"),1,AND(I1422="PC",M1422="NÓMINA FEBRERO"),2,AND(I1422="PC",M1422="NÓMINA MARZO"),3,AND(I1422="PC",M1422="NÓMINA ABRIL"),4,AND(I1422="PC",M1422="NÓMINA MAYO"),5,AND(I1422="PC",M1422="NÓMINA JUNIO"),6,AND(I1422="PC",M1422="NÓMINA JULIO"),7,AND(I1422="PC",M1422="NÓMINA AGOSTO"),8,AND(I1422="PC",M1422="NÓMINA SEPTIEMBRE"),9,AND(I1422="PC",M1422="NÓMINA OCTUBRE"),10,AND(I1422="PC",M1422="NÓMINA NOVIEMBRE"),11,AND(I1422="PC",M1422="NÓMINA DICIEMBRE"),12,I1422="VCF"," ",I1422="VSF"," ",I1422="SUB"," ",I1422="ADQBYS"," ",I1422="CONV"," ")</f>
        <v>#N/A</v>
      </c>
      <c r="O1422" s="50"/>
      <c r="P1422" s="51"/>
      <c r="Q1422" s="51" t="n">
        <f aca="false">ROUND((O1422*P1422)*0.15,2)</f>
        <v>0</v>
      </c>
      <c r="R1422" s="52" t="e">
        <f aca="false">_xlfn.IFS(I1422="PE","NO RELLENAR",I1422="PC","NO RELLENAR",I1422="SUB","NO RELLENAR",I1422="ADQBYS","NO RELLENAR",I1422="CONV","NO RELLENAR",I1422="VSF","RELLENAR",I1422="VCF","RELLENAR")</f>
        <v>#N/A</v>
      </c>
      <c r="S1422" s="53"/>
      <c r="T1422" s="53"/>
      <c r="U1422" s="54"/>
      <c r="V1422" s="55"/>
      <c r="W1422" s="54"/>
      <c r="X1422" s="55"/>
      <c r="Y1422" s="51"/>
      <c r="Z1422" s="51"/>
      <c r="AA1422" s="51"/>
      <c r="AB1422" s="51"/>
      <c r="AC1422" s="51"/>
      <c r="AD1422" s="51"/>
      <c r="AE1422" s="51"/>
      <c r="AF1422" s="51"/>
      <c r="AG1422" s="51"/>
      <c r="AH1422" s="51"/>
      <c r="AI1422" s="51"/>
      <c r="AJ1422" s="51"/>
      <c r="AK1422" s="51"/>
      <c r="AL1422" s="51"/>
      <c r="AM1422" s="54"/>
      <c r="AN1422" s="51"/>
      <c r="AO1422" s="54"/>
      <c r="AP1422" s="51"/>
      <c r="AQ1422" s="54"/>
      <c r="AR1422" s="51"/>
      <c r="AS1422" s="53" t="n">
        <v>0</v>
      </c>
      <c r="AT1422" s="53" t="n">
        <v>0</v>
      </c>
      <c r="AU1422" s="53" t="e">
        <f aca="false">_xlfn.IFS(I1422="PE",0,I1422="PC",0,I1422="VCF",ROUND(AS1422*AV1422,2),I1422="VSF",ROUND(AS1422*AV1422,2),I1422="SUB",ROUND(AS1422*AV1422,2),I1422="ADQBYS",ROUND(AS1422*AV1422,2),I1422="CONV",ROUND(AS1422*AV1422,2))</f>
        <v>#N/A</v>
      </c>
      <c r="AV1422" s="56"/>
      <c r="AW1422" s="57" t="e">
        <f aca="false">_xlfn.IFS(I1422="PE",ROUND((O1422*P1422)+Q1422,2),I1422="PC",ROUND((O1422*P1422)+Q1422,2),AND(I1422="VCF",BA1422="SI"),AS1422+AU1422,AND(I1422="VCF",BA1422="NO"),AS1422,AND(I1422="VSF",BA1422="SI"),AS1422+AU1422+Y1422+Z1422,AND(I1422="VSF",BA1422="NO"),AS1422+Y1422+Z1422,AND(I1422="SUB",BA1422="SI"),AS1422+AU1422,AND(I1422="SUB",BA1422="NO"),AS1422,AND(I1422="ADQBYS",BA1422="SI"),AS1422+AU1422,AND(I1422="ADQBYS",BA1422="NO"),AS1422,AND(I1422="CONV",BA1422="SI"),AS1422+AU1422,AND(I1422="CONV",BA1422="NO"),AS1422)</f>
        <v>#N/A</v>
      </c>
      <c r="AX1422" s="53"/>
      <c r="AY1422" s="58"/>
      <c r="AZ1422" s="51"/>
      <c r="BA1422" s="59"/>
    </row>
    <row r="1423" customFormat="false" ht="18.6" hidden="false" customHeight="true" outlineLevel="0" collapsed="false">
      <c r="A1423" s="43"/>
      <c r="B1423" s="44"/>
      <c r="C1423" s="44"/>
      <c r="D1423" s="44"/>
      <c r="E1423" s="44"/>
      <c r="F1423" s="44"/>
      <c r="G1423" s="44"/>
      <c r="H1423" s="45"/>
      <c r="I1423" s="44"/>
      <c r="J1423" s="44"/>
      <c r="K1423" s="44"/>
      <c r="L1423" s="47"/>
      <c r="M1423" s="47"/>
      <c r="N1423" s="49" t="e">
        <f aca="false">_xlfn.IFS(AND(I1423="PE",M1423="NÓMINA ENERO"),1,AND(I1423="PE",M1423="NÓMINA FEBRERO"),2,AND(I1423="PE",M1423="NÓMINA MARZO"),3,AND(I1423="PE",M1423="NÓMINA ABRIL"),4,AND(I1423="PE",M1423="NÓMINA MAYO"),5,AND(I1423="PE",M1423="NÓMINA JUNIO"),6,AND(I1423="PE",M1423="NÓMINA JULIO"),7,AND(I1423="PE",M1423="NÓMINA AGOSTO"),8,AND(I1423="PE",M1423="NÓMINA SEPTIEMBRE"),9,AND(I1423="PE",M1423="NÓMINA OCTUBRE"),10,AND(I1423="PE",M1423="NÓMINA NOVIEMBRE"),11,AND(I1423="PE",M1423="NÓMINA DICIEMBRE"),12,AND(I1423="PC",M1423="NÓMINA ENERO"),1,AND(I1423="PC",M1423="NÓMINA FEBRERO"),2,AND(I1423="PC",M1423="NÓMINA MARZO"),3,AND(I1423="PC",M1423="NÓMINA ABRIL"),4,AND(I1423="PC",M1423="NÓMINA MAYO"),5,AND(I1423="PC",M1423="NÓMINA JUNIO"),6,AND(I1423="PC",M1423="NÓMINA JULIO"),7,AND(I1423="PC",M1423="NÓMINA AGOSTO"),8,AND(I1423="PC",M1423="NÓMINA SEPTIEMBRE"),9,AND(I1423="PC",M1423="NÓMINA OCTUBRE"),10,AND(I1423="PC",M1423="NÓMINA NOVIEMBRE"),11,AND(I1423="PC",M1423="NÓMINA DICIEMBRE"),12,I1423="VCF"," ",I1423="VSF"," ",I1423="SUB"," ",I1423="ADQBYS"," ",I1423="CONV"," ")</f>
        <v>#N/A</v>
      </c>
      <c r="O1423" s="50"/>
      <c r="P1423" s="51"/>
      <c r="Q1423" s="51" t="n">
        <f aca="false">ROUND((O1423*P1423)*0.15,2)</f>
        <v>0</v>
      </c>
      <c r="R1423" s="52" t="e">
        <f aca="false">_xlfn.IFS(I1423="PE","NO RELLENAR",I1423="PC","NO RELLENAR",I1423="SUB","NO RELLENAR",I1423="ADQBYS","NO RELLENAR",I1423="CONV","NO RELLENAR",I1423="VSF","RELLENAR",I1423="VCF","RELLENAR")</f>
        <v>#N/A</v>
      </c>
      <c r="S1423" s="53"/>
      <c r="T1423" s="53"/>
      <c r="U1423" s="54"/>
      <c r="V1423" s="55"/>
      <c r="W1423" s="54"/>
      <c r="X1423" s="55"/>
      <c r="Y1423" s="51"/>
      <c r="Z1423" s="51"/>
      <c r="AA1423" s="51"/>
      <c r="AB1423" s="51"/>
      <c r="AC1423" s="51"/>
      <c r="AD1423" s="51"/>
      <c r="AE1423" s="51"/>
      <c r="AF1423" s="51"/>
      <c r="AG1423" s="51"/>
      <c r="AH1423" s="51"/>
      <c r="AI1423" s="51"/>
      <c r="AJ1423" s="51"/>
      <c r="AK1423" s="51"/>
      <c r="AL1423" s="51"/>
      <c r="AM1423" s="54"/>
      <c r="AN1423" s="51"/>
      <c r="AO1423" s="54"/>
      <c r="AP1423" s="51"/>
      <c r="AQ1423" s="54"/>
      <c r="AR1423" s="51"/>
      <c r="AS1423" s="53" t="n">
        <v>0</v>
      </c>
      <c r="AT1423" s="53" t="n">
        <v>0</v>
      </c>
      <c r="AU1423" s="53" t="e">
        <f aca="false">_xlfn.IFS(I1423="PE",0,I1423="PC",0,I1423="VCF",ROUND(AS1423*AV1423,2),I1423="VSF",ROUND(AS1423*AV1423,2),I1423="SUB",ROUND(AS1423*AV1423,2),I1423="ADQBYS",ROUND(AS1423*AV1423,2),I1423="CONV",ROUND(AS1423*AV1423,2))</f>
        <v>#N/A</v>
      </c>
      <c r="AV1423" s="56"/>
      <c r="AW1423" s="57" t="e">
        <f aca="false">_xlfn.IFS(I1423="PE",ROUND((O1423*P1423)+Q1423,2),I1423="PC",ROUND((O1423*P1423)+Q1423,2),AND(I1423="VCF",BA1423="SI"),AS1423+AU1423,AND(I1423="VCF",BA1423="NO"),AS1423,AND(I1423="VSF",BA1423="SI"),AS1423+AU1423+Y1423+Z1423,AND(I1423="VSF",BA1423="NO"),AS1423+Y1423+Z1423,AND(I1423="SUB",BA1423="SI"),AS1423+AU1423,AND(I1423="SUB",BA1423="NO"),AS1423,AND(I1423="ADQBYS",BA1423="SI"),AS1423+AU1423,AND(I1423="ADQBYS",BA1423="NO"),AS1423,AND(I1423="CONV",BA1423="SI"),AS1423+AU1423,AND(I1423="CONV",BA1423="NO"),AS1423)</f>
        <v>#N/A</v>
      </c>
      <c r="AX1423" s="53"/>
      <c r="AY1423" s="58"/>
      <c r="AZ1423" s="51"/>
      <c r="BA1423" s="59"/>
    </row>
    <row r="1424" customFormat="false" ht="18.6" hidden="false" customHeight="true" outlineLevel="0" collapsed="false">
      <c r="A1424" s="43"/>
      <c r="B1424" s="44"/>
      <c r="C1424" s="44"/>
      <c r="D1424" s="44"/>
      <c r="E1424" s="44"/>
      <c r="F1424" s="44"/>
      <c r="G1424" s="44"/>
      <c r="H1424" s="45"/>
      <c r="I1424" s="44"/>
      <c r="J1424" s="44"/>
      <c r="K1424" s="44"/>
      <c r="L1424" s="47"/>
      <c r="M1424" s="47"/>
      <c r="N1424" s="49" t="e">
        <f aca="false">_xlfn.IFS(AND(I1424="PE",M1424="NÓMINA ENERO"),1,AND(I1424="PE",M1424="NÓMINA FEBRERO"),2,AND(I1424="PE",M1424="NÓMINA MARZO"),3,AND(I1424="PE",M1424="NÓMINA ABRIL"),4,AND(I1424="PE",M1424="NÓMINA MAYO"),5,AND(I1424="PE",M1424="NÓMINA JUNIO"),6,AND(I1424="PE",M1424="NÓMINA JULIO"),7,AND(I1424="PE",M1424="NÓMINA AGOSTO"),8,AND(I1424="PE",M1424="NÓMINA SEPTIEMBRE"),9,AND(I1424="PE",M1424="NÓMINA OCTUBRE"),10,AND(I1424="PE",M1424="NÓMINA NOVIEMBRE"),11,AND(I1424="PE",M1424="NÓMINA DICIEMBRE"),12,AND(I1424="PC",M1424="NÓMINA ENERO"),1,AND(I1424="PC",M1424="NÓMINA FEBRERO"),2,AND(I1424="PC",M1424="NÓMINA MARZO"),3,AND(I1424="PC",M1424="NÓMINA ABRIL"),4,AND(I1424="PC",M1424="NÓMINA MAYO"),5,AND(I1424="PC",M1424="NÓMINA JUNIO"),6,AND(I1424="PC",M1424="NÓMINA JULIO"),7,AND(I1424="PC",M1424="NÓMINA AGOSTO"),8,AND(I1424="PC",M1424="NÓMINA SEPTIEMBRE"),9,AND(I1424="PC",M1424="NÓMINA OCTUBRE"),10,AND(I1424="PC",M1424="NÓMINA NOVIEMBRE"),11,AND(I1424="PC",M1424="NÓMINA DICIEMBRE"),12,I1424="VCF"," ",I1424="VSF"," ",I1424="SUB"," ",I1424="ADQBYS"," ",I1424="CONV"," ")</f>
        <v>#N/A</v>
      </c>
      <c r="O1424" s="50"/>
      <c r="P1424" s="51"/>
      <c r="Q1424" s="51" t="n">
        <f aca="false">ROUND((O1424*P1424)*0.15,2)</f>
        <v>0</v>
      </c>
      <c r="R1424" s="52" t="e">
        <f aca="false">_xlfn.IFS(I1424="PE","NO RELLENAR",I1424="PC","NO RELLENAR",I1424="SUB","NO RELLENAR",I1424="ADQBYS","NO RELLENAR",I1424="CONV","NO RELLENAR",I1424="VSF","RELLENAR",I1424="VCF","RELLENAR")</f>
        <v>#N/A</v>
      </c>
      <c r="S1424" s="53"/>
      <c r="T1424" s="53"/>
      <c r="U1424" s="54"/>
      <c r="V1424" s="55"/>
      <c r="W1424" s="54"/>
      <c r="X1424" s="55"/>
      <c r="Y1424" s="51"/>
      <c r="Z1424" s="51"/>
      <c r="AA1424" s="51"/>
      <c r="AB1424" s="51"/>
      <c r="AC1424" s="51"/>
      <c r="AD1424" s="51"/>
      <c r="AE1424" s="51"/>
      <c r="AF1424" s="51"/>
      <c r="AG1424" s="51"/>
      <c r="AH1424" s="51"/>
      <c r="AI1424" s="51"/>
      <c r="AJ1424" s="51"/>
      <c r="AK1424" s="51"/>
      <c r="AL1424" s="51"/>
      <c r="AM1424" s="54"/>
      <c r="AN1424" s="51"/>
      <c r="AO1424" s="54"/>
      <c r="AP1424" s="51"/>
      <c r="AQ1424" s="54"/>
      <c r="AR1424" s="51"/>
      <c r="AS1424" s="53" t="n">
        <v>0</v>
      </c>
      <c r="AT1424" s="53" t="n">
        <v>0</v>
      </c>
      <c r="AU1424" s="53" t="e">
        <f aca="false">_xlfn.IFS(I1424="PE",0,I1424="PC",0,I1424="VCF",ROUND(AS1424*AV1424,2),I1424="VSF",ROUND(AS1424*AV1424,2),I1424="SUB",ROUND(AS1424*AV1424,2),I1424="ADQBYS",ROUND(AS1424*AV1424,2),I1424="CONV",ROUND(AS1424*AV1424,2))</f>
        <v>#N/A</v>
      </c>
      <c r="AV1424" s="56"/>
      <c r="AW1424" s="57" t="e">
        <f aca="false">_xlfn.IFS(I1424="PE",ROUND((O1424*P1424)+Q1424,2),I1424="PC",ROUND((O1424*P1424)+Q1424,2),AND(I1424="VCF",BA1424="SI"),AS1424+AU1424,AND(I1424="VCF",BA1424="NO"),AS1424,AND(I1424="VSF",BA1424="SI"),AS1424+AU1424+Y1424+Z1424,AND(I1424="VSF",BA1424="NO"),AS1424+Y1424+Z1424,AND(I1424="SUB",BA1424="SI"),AS1424+AU1424,AND(I1424="SUB",BA1424="NO"),AS1424,AND(I1424="ADQBYS",BA1424="SI"),AS1424+AU1424,AND(I1424="ADQBYS",BA1424="NO"),AS1424,AND(I1424="CONV",BA1424="SI"),AS1424+AU1424,AND(I1424="CONV",BA1424="NO"),AS1424)</f>
        <v>#N/A</v>
      </c>
      <c r="AX1424" s="53"/>
      <c r="AY1424" s="58"/>
      <c r="AZ1424" s="51"/>
      <c r="BA1424" s="59"/>
    </row>
    <row r="1425" customFormat="false" ht="18.6" hidden="false" customHeight="true" outlineLevel="0" collapsed="false">
      <c r="A1425" s="43"/>
      <c r="B1425" s="44"/>
      <c r="C1425" s="44"/>
      <c r="D1425" s="44"/>
      <c r="E1425" s="44"/>
      <c r="F1425" s="44"/>
      <c r="G1425" s="44"/>
      <c r="H1425" s="45"/>
      <c r="I1425" s="44"/>
      <c r="J1425" s="44"/>
      <c r="K1425" s="44"/>
      <c r="L1425" s="47"/>
      <c r="M1425" s="47"/>
      <c r="N1425" s="49" t="e">
        <f aca="false">_xlfn.IFS(AND(I1425="PE",M1425="NÓMINA ENERO"),1,AND(I1425="PE",M1425="NÓMINA FEBRERO"),2,AND(I1425="PE",M1425="NÓMINA MARZO"),3,AND(I1425="PE",M1425="NÓMINA ABRIL"),4,AND(I1425="PE",M1425="NÓMINA MAYO"),5,AND(I1425="PE",M1425="NÓMINA JUNIO"),6,AND(I1425="PE",M1425="NÓMINA JULIO"),7,AND(I1425="PE",M1425="NÓMINA AGOSTO"),8,AND(I1425="PE",M1425="NÓMINA SEPTIEMBRE"),9,AND(I1425="PE",M1425="NÓMINA OCTUBRE"),10,AND(I1425="PE",M1425="NÓMINA NOVIEMBRE"),11,AND(I1425="PE",M1425="NÓMINA DICIEMBRE"),12,AND(I1425="PC",M1425="NÓMINA ENERO"),1,AND(I1425="PC",M1425="NÓMINA FEBRERO"),2,AND(I1425="PC",M1425="NÓMINA MARZO"),3,AND(I1425="PC",M1425="NÓMINA ABRIL"),4,AND(I1425="PC",M1425="NÓMINA MAYO"),5,AND(I1425="PC",M1425="NÓMINA JUNIO"),6,AND(I1425="PC",M1425="NÓMINA JULIO"),7,AND(I1425="PC",M1425="NÓMINA AGOSTO"),8,AND(I1425="PC",M1425="NÓMINA SEPTIEMBRE"),9,AND(I1425="PC",M1425="NÓMINA OCTUBRE"),10,AND(I1425="PC",M1425="NÓMINA NOVIEMBRE"),11,AND(I1425="PC",M1425="NÓMINA DICIEMBRE"),12,I1425="VCF"," ",I1425="VSF"," ",I1425="SUB"," ",I1425="ADQBYS"," ",I1425="CONV"," ")</f>
        <v>#N/A</v>
      </c>
      <c r="O1425" s="50"/>
      <c r="P1425" s="51"/>
      <c r="Q1425" s="51" t="n">
        <f aca="false">ROUND((O1425*P1425)*0.15,2)</f>
        <v>0</v>
      </c>
      <c r="R1425" s="52" t="e">
        <f aca="false">_xlfn.IFS(I1425="PE","NO RELLENAR",I1425="PC","NO RELLENAR",I1425="SUB","NO RELLENAR",I1425="ADQBYS","NO RELLENAR",I1425="CONV","NO RELLENAR",I1425="VSF","RELLENAR",I1425="VCF","RELLENAR")</f>
        <v>#N/A</v>
      </c>
      <c r="S1425" s="53"/>
      <c r="T1425" s="53"/>
      <c r="U1425" s="54"/>
      <c r="V1425" s="55"/>
      <c r="W1425" s="54"/>
      <c r="X1425" s="55"/>
      <c r="Y1425" s="51"/>
      <c r="Z1425" s="51"/>
      <c r="AA1425" s="51"/>
      <c r="AB1425" s="51"/>
      <c r="AC1425" s="51"/>
      <c r="AD1425" s="51"/>
      <c r="AE1425" s="51"/>
      <c r="AF1425" s="51"/>
      <c r="AG1425" s="51"/>
      <c r="AH1425" s="51"/>
      <c r="AI1425" s="51"/>
      <c r="AJ1425" s="51"/>
      <c r="AK1425" s="51"/>
      <c r="AL1425" s="51"/>
      <c r="AM1425" s="54"/>
      <c r="AN1425" s="51"/>
      <c r="AO1425" s="54"/>
      <c r="AP1425" s="51"/>
      <c r="AQ1425" s="54"/>
      <c r="AR1425" s="51"/>
      <c r="AS1425" s="53" t="n">
        <v>0</v>
      </c>
      <c r="AT1425" s="53" t="n">
        <v>0</v>
      </c>
      <c r="AU1425" s="53" t="e">
        <f aca="false">_xlfn.IFS(I1425="PE",0,I1425="PC",0,I1425="VCF",ROUND(AS1425*AV1425,2),I1425="VSF",ROUND(AS1425*AV1425,2),I1425="SUB",ROUND(AS1425*AV1425,2),I1425="ADQBYS",ROUND(AS1425*AV1425,2),I1425="CONV",ROUND(AS1425*AV1425,2))</f>
        <v>#N/A</v>
      </c>
      <c r="AV1425" s="56"/>
      <c r="AW1425" s="57" t="e">
        <f aca="false">_xlfn.IFS(I1425="PE",ROUND((O1425*P1425)+Q1425,2),I1425="PC",ROUND((O1425*P1425)+Q1425,2),AND(I1425="VCF",BA1425="SI"),AS1425+AU1425,AND(I1425="VCF",BA1425="NO"),AS1425,AND(I1425="VSF",BA1425="SI"),AS1425+AU1425+Y1425+Z1425,AND(I1425="VSF",BA1425="NO"),AS1425+Y1425+Z1425,AND(I1425="SUB",BA1425="SI"),AS1425+AU1425,AND(I1425="SUB",BA1425="NO"),AS1425,AND(I1425="ADQBYS",BA1425="SI"),AS1425+AU1425,AND(I1425="ADQBYS",BA1425="NO"),AS1425,AND(I1425="CONV",BA1425="SI"),AS1425+AU1425,AND(I1425="CONV",BA1425="NO"),AS1425)</f>
        <v>#N/A</v>
      </c>
      <c r="AX1425" s="53"/>
      <c r="AY1425" s="58"/>
      <c r="AZ1425" s="51"/>
      <c r="BA1425" s="59"/>
    </row>
    <row r="1426" customFormat="false" ht="18.6" hidden="false" customHeight="true" outlineLevel="0" collapsed="false">
      <c r="A1426" s="43"/>
      <c r="B1426" s="44"/>
      <c r="C1426" s="44"/>
      <c r="D1426" s="44"/>
      <c r="E1426" s="44"/>
      <c r="F1426" s="44"/>
      <c r="G1426" s="44"/>
      <c r="H1426" s="45"/>
      <c r="I1426" s="44"/>
      <c r="J1426" s="44"/>
      <c r="K1426" s="44"/>
      <c r="L1426" s="47"/>
      <c r="M1426" s="47"/>
      <c r="N1426" s="49" t="e">
        <f aca="false">_xlfn.IFS(AND(I1426="PE",M1426="NÓMINA ENERO"),1,AND(I1426="PE",M1426="NÓMINA FEBRERO"),2,AND(I1426="PE",M1426="NÓMINA MARZO"),3,AND(I1426="PE",M1426="NÓMINA ABRIL"),4,AND(I1426="PE",M1426="NÓMINA MAYO"),5,AND(I1426="PE",M1426="NÓMINA JUNIO"),6,AND(I1426="PE",M1426="NÓMINA JULIO"),7,AND(I1426="PE",M1426="NÓMINA AGOSTO"),8,AND(I1426="PE",M1426="NÓMINA SEPTIEMBRE"),9,AND(I1426="PE",M1426="NÓMINA OCTUBRE"),10,AND(I1426="PE",M1426="NÓMINA NOVIEMBRE"),11,AND(I1426="PE",M1426="NÓMINA DICIEMBRE"),12,AND(I1426="PC",M1426="NÓMINA ENERO"),1,AND(I1426="PC",M1426="NÓMINA FEBRERO"),2,AND(I1426="PC",M1426="NÓMINA MARZO"),3,AND(I1426="PC",M1426="NÓMINA ABRIL"),4,AND(I1426="PC",M1426="NÓMINA MAYO"),5,AND(I1426="PC",M1426="NÓMINA JUNIO"),6,AND(I1426="PC",M1426="NÓMINA JULIO"),7,AND(I1426="PC",M1426="NÓMINA AGOSTO"),8,AND(I1426="PC",M1426="NÓMINA SEPTIEMBRE"),9,AND(I1426="PC",M1426="NÓMINA OCTUBRE"),10,AND(I1426="PC",M1426="NÓMINA NOVIEMBRE"),11,AND(I1426="PC",M1426="NÓMINA DICIEMBRE"),12,I1426="VCF"," ",I1426="VSF"," ",I1426="SUB"," ",I1426="ADQBYS"," ",I1426="CONV"," ")</f>
        <v>#N/A</v>
      </c>
      <c r="O1426" s="50"/>
      <c r="P1426" s="51"/>
      <c r="Q1426" s="51" t="n">
        <f aca="false">ROUND((O1426*P1426)*0.15,2)</f>
        <v>0</v>
      </c>
      <c r="R1426" s="52" t="e">
        <f aca="false">_xlfn.IFS(I1426="PE","NO RELLENAR",I1426="PC","NO RELLENAR",I1426="SUB","NO RELLENAR",I1426="ADQBYS","NO RELLENAR",I1426="CONV","NO RELLENAR",I1426="VSF","RELLENAR",I1426="VCF","RELLENAR")</f>
        <v>#N/A</v>
      </c>
      <c r="S1426" s="53"/>
      <c r="T1426" s="53"/>
      <c r="U1426" s="54"/>
      <c r="V1426" s="55"/>
      <c r="W1426" s="54"/>
      <c r="X1426" s="55"/>
      <c r="Y1426" s="51"/>
      <c r="Z1426" s="51"/>
      <c r="AA1426" s="51"/>
      <c r="AB1426" s="51"/>
      <c r="AC1426" s="51"/>
      <c r="AD1426" s="51"/>
      <c r="AE1426" s="51"/>
      <c r="AF1426" s="51"/>
      <c r="AG1426" s="51"/>
      <c r="AH1426" s="51"/>
      <c r="AI1426" s="51"/>
      <c r="AJ1426" s="51"/>
      <c r="AK1426" s="51"/>
      <c r="AL1426" s="51"/>
      <c r="AM1426" s="54"/>
      <c r="AN1426" s="51"/>
      <c r="AO1426" s="54"/>
      <c r="AP1426" s="51"/>
      <c r="AQ1426" s="54"/>
      <c r="AR1426" s="51"/>
      <c r="AS1426" s="53" t="n">
        <v>0</v>
      </c>
      <c r="AT1426" s="53" t="n">
        <v>0</v>
      </c>
      <c r="AU1426" s="53" t="e">
        <f aca="false">_xlfn.IFS(I1426="PE",0,I1426="PC",0,I1426="VCF",ROUND(AS1426*AV1426,2),I1426="VSF",ROUND(AS1426*AV1426,2),I1426="SUB",ROUND(AS1426*AV1426,2),I1426="ADQBYS",ROUND(AS1426*AV1426,2),I1426="CONV",ROUND(AS1426*AV1426,2))</f>
        <v>#N/A</v>
      </c>
      <c r="AV1426" s="56"/>
      <c r="AW1426" s="57" t="e">
        <f aca="false">_xlfn.IFS(I1426="PE",ROUND((O1426*P1426)+Q1426,2),I1426="PC",ROUND((O1426*P1426)+Q1426,2),AND(I1426="VCF",BA1426="SI"),AS1426+AU1426,AND(I1426="VCF",BA1426="NO"),AS1426,AND(I1426="VSF",BA1426="SI"),AS1426+AU1426+Y1426+Z1426,AND(I1426="VSF",BA1426="NO"),AS1426+Y1426+Z1426,AND(I1426="SUB",BA1426="SI"),AS1426+AU1426,AND(I1426="SUB",BA1426="NO"),AS1426,AND(I1426="ADQBYS",BA1426="SI"),AS1426+AU1426,AND(I1426="ADQBYS",BA1426="NO"),AS1426,AND(I1426="CONV",BA1426="SI"),AS1426+AU1426,AND(I1426="CONV",BA1426="NO"),AS1426)</f>
        <v>#N/A</v>
      </c>
      <c r="AX1426" s="53"/>
      <c r="AY1426" s="58"/>
      <c r="AZ1426" s="51"/>
      <c r="BA1426" s="59"/>
    </row>
    <row r="1427" customFormat="false" ht="18.6" hidden="false" customHeight="true" outlineLevel="0" collapsed="false">
      <c r="A1427" s="43"/>
      <c r="B1427" s="44"/>
      <c r="C1427" s="44"/>
      <c r="D1427" s="44"/>
      <c r="E1427" s="44"/>
      <c r="F1427" s="44"/>
      <c r="G1427" s="44"/>
      <c r="H1427" s="45"/>
      <c r="I1427" s="44"/>
      <c r="J1427" s="44"/>
      <c r="K1427" s="44"/>
      <c r="L1427" s="47"/>
      <c r="M1427" s="47"/>
      <c r="N1427" s="49" t="e">
        <f aca="false">_xlfn.IFS(AND(I1427="PE",M1427="NÓMINA ENERO"),1,AND(I1427="PE",M1427="NÓMINA FEBRERO"),2,AND(I1427="PE",M1427="NÓMINA MARZO"),3,AND(I1427="PE",M1427="NÓMINA ABRIL"),4,AND(I1427="PE",M1427="NÓMINA MAYO"),5,AND(I1427="PE",M1427="NÓMINA JUNIO"),6,AND(I1427="PE",M1427="NÓMINA JULIO"),7,AND(I1427="PE",M1427="NÓMINA AGOSTO"),8,AND(I1427="PE",M1427="NÓMINA SEPTIEMBRE"),9,AND(I1427="PE",M1427="NÓMINA OCTUBRE"),10,AND(I1427="PE",M1427="NÓMINA NOVIEMBRE"),11,AND(I1427="PE",M1427="NÓMINA DICIEMBRE"),12,AND(I1427="PC",M1427="NÓMINA ENERO"),1,AND(I1427="PC",M1427="NÓMINA FEBRERO"),2,AND(I1427="PC",M1427="NÓMINA MARZO"),3,AND(I1427="PC",M1427="NÓMINA ABRIL"),4,AND(I1427="PC",M1427="NÓMINA MAYO"),5,AND(I1427="PC",M1427="NÓMINA JUNIO"),6,AND(I1427="PC",M1427="NÓMINA JULIO"),7,AND(I1427="PC",M1427="NÓMINA AGOSTO"),8,AND(I1427="PC",M1427="NÓMINA SEPTIEMBRE"),9,AND(I1427="PC",M1427="NÓMINA OCTUBRE"),10,AND(I1427="PC",M1427="NÓMINA NOVIEMBRE"),11,AND(I1427="PC",M1427="NÓMINA DICIEMBRE"),12,I1427="VCF"," ",I1427="VSF"," ",I1427="SUB"," ",I1427="ADQBYS"," ",I1427="CONV"," ")</f>
        <v>#N/A</v>
      </c>
      <c r="O1427" s="50"/>
      <c r="P1427" s="51"/>
      <c r="Q1427" s="51" t="n">
        <f aca="false">ROUND((O1427*P1427)*0.15,2)</f>
        <v>0</v>
      </c>
      <c r="R1427" s="52" t="e">
        <f aca="false">_xlfn.IFS(I1427="PE","NO RELLENAR",I1427="PC","NO RELLENAR",I1427="SUB","NO RELLENAR",I1427="ADQBYS","NO RELLENAR",I1427="CONV","NO RELLENAR",I1427="VSF","RELLENAR",I1427="VCF","RELLENAR")</f>
        <v>#N/A</v>
      </c>
      <c r="S1427" s="53"/>
      <c r="T1427" s="53"/>
      <c r="U1427" s="54"/>
      <c r="V1427" s="55"/>
      <c r="W1427" s="54"/>
      <c r="X1427" s="55"/>
      <c r="Y1427" s="51"/>
      <c r="Z1427" s="51"/>
      <c r="AA1427" s="51"/>
      <c r="AB1427" s="51"/>
      <c r="AC1427" s="51"/>
      <c r="AD1427" s="51"/>
      <c r="AE1427" s="51"/>
      <c r="AF1427" s="51"/>
      <c r="AG1427" s="51"/>
      <c r="AH1427" s="51"/>
      <c r="AI1427" s="51"/>
      <c r="AJ1427" s="51"/>
      <c r="AK1427" s="51"/>
      <c r="AL1427" s="51"/>
      <c r="AM1427" s="54"/>
      <c r="AN1427" s="51"/>
      <c r="AO1427" s="54"/>
      <c r="AP1427" s="51"/>
      <c r="AQ1427" s="54"/>
      <c r="AR1427" s="51"/>
      <c r="AS1427" s="53" t="n">
        <v>0</v>
      </c>
      <c r="AT1427" s="53" t="n">
        <v>0</v>
      </c>
      <c r="AU1427" s="53" t="e">
        <f aca="false">_xlfn.IFS(I1427="PE",0,I1427="PC",0,I1427="VCF",ROUND(AS1427*AV1427,2),I1427="VSF",ROUND(AS1427*AV1427,2),I1427="SUB",ROUND(AS1427*AV1427,2),I1427="ADQBYS",ROUND(AS1427*AV1427,2),I1427="CONV",ROUND(AS1427*AV1427,2))</f>
        <v>#N/A</v>
      </c>
      <c r="AV1427" s="56"/>
      <c r="AW1427" s="57" t="e">
        <f aca="false">_xlfn.IFS(I1427="PE",ROUND((O1427*P1427)+Q1427,2),I1427="PC",ROUND((O1427*P1427)+Q1427,2),AND(I1427="VCF",BA1427="SI"),AS1427+AU1427,AND(I1427="VCF",BA1427="NO"),AS1427,AND(I1427="VSF",BA1427="SI"),AS1427+AU1427+Y1427+Z1427,AND(I1427="VSF",BA1427="NO"),AS1427+Y1427+Z1427,AND(I1427="SUB",BA1427="SI"),AS1427+AU1427,AND(I1427="SUB",BA1427="NO"),AS1427,AND(I1427="ADQBYS",BA1427="SI"),AS1427+AU1427,AND(I1427="ADQBYS",BA1427="NO"),AS1427,AND(I1427="CONV",BA1427="SI"),AS1427+AU1427,AND(I1427="CONV",BA1427="NO"),AS1427)</f>
        <v>#N/A</v>
      </c>
      <c r="AX1427" s="53"/>
      <c r="AY1427" s="58"/>
      <c r="AZ1427" s="51"/>
      <c r="BA1427" s="59"/>
    </row>
    <row r="1428" customFormat="false" ht="18.6" hidden="false" customHeight="true" outlineLevel="0" collapsed="false">
      <c r="A1428" s="43"/>
      <c r="B1428" s="44"/>
      <c r="C1428" s="44"/>
      <c r="D1428" s="44"/>
      <c r="E1428" s="44"/>
      <c r="F1428" s="44"/>
      <c r="G1428" s="44"/>
      <c r="H1428" s="45"/>
      <c r="I1428" s="44"/>
      <c r="J1428" s="44"/>
      <c r="K1428" s="44"/>
      <c r="L1428" s="47"/>
      <c r="M1428" s="47"/>
      <c r="N1428" s="49" t="e">
        <f aca="false">_xlfn.IFS(AND(I1428="PE",M1428="NÓMINA ENERO"),1,AND(I1428="PE",M1428="NÓMINA FEBRERO"),2,AND(I1428="PE",M1428="NÓMINA MARZO"),3,AND(I1428="PE",M1428="NÓMINA ABRIL"),4,AND(I1428="PE",M1428="NÓMINA MAYO"),5,AND(I1428="PE",M1428="NÓMINA JUNIO"),6,AND(I1428="PE",M1428="NÓMINA JULIO"),7,AND(I1428="PE",M1428="NÓMINA AGOSTO"),8,AND(I1428="PE",M1428="NÓMINA SEPTIEMBRE"),9,AND(I1428="PE",M1428="NÓMINA OCTUBRE"),10,AND(I1428="PE",M1428="NÓMINA NOVIEMBRE"),11,AND(I1428="PE",M1428="NÓMINA DICIEMBRE"),12,AND(I1428="PC",M1428="NÓMINA ENERO"),1,AND(I1428="PC",M1428="NÓMINA FEBRERO"),2,AND(I1428="PC",M1428="NÓMINA MARZO"),3,AND(I1428="PC",M1428="NÓMINA ABRIL"),4,AND(I1428="PC",M1428="NÓMINA MAYO"),5,AND(I1428="PC",M1428="NÓMINA JUNIO"),6,AND(I1428="PC",M1428="NÓMINA JULIO"),7,AND(I1428="PC",M1428="NÓMINA AGOSTO"),8,AND(I1428="PC",M1428="NÓMINA SEPTIEMBRE"),9,AND(I1428="PC",M1428="NÓMINA OCTUBRE"),10,AND(I1428="PC",M1428="NÓMINA NOVIEMBRE"),11,AND(I1428="PC",M1428="NÓMINA DICIEMBRE"),12,I1428="VCF"," ",I1428="VSF"," ",I1428="SUB"," ",I1428="ADQBYS"," ",I1428="CONV"," ")</f>
        <v>#N/A</v>
      </c>
      <c r="O1428" s="50"/>
      <c r="P1428" s="51"/>
      <c r="Q1428" s="51" t="n">
        <f aca="false">ROUND((O1428*P1428)*0.15,2)</f>
        <v>0</v>
      </c>
      <c r="R1428" s="52" t="e">
        <f aca="false">_xlfn.IFS(I1428="PE","NO RELLENAR",I1428="PC","NO RELLENAR",I1428="SUB","NO RELLENAR",I1428="ADQBYS","NO RELLENAR",I1428="CONV","NO RELLENAR",I1428="VSF","RELLENAR",I1428="VCF","RELLENAR")</f>
        <v>#N/A</v>
      </c>
      <c r="S1428" s="53"/>
      <c r="T1428" s="53"/>
      <c r="U1428" s="54"/>
      <c r="V1428" s="55"/>
      <c r="W1428" s="54"/>
      <c r="X1428" s="55"/>
      <c r="Y1428" s="51"/>
      <c r="Z1428" s="51"/>
      <c r="AA1428" s="51"/>
      <c r="AB1428" s="51"/>
      <c r="AC1428" s="51"/>
      <c r="AD1428" s="51"/>
      <c r="AE1428" s="51"/>
      <c r="AF1428" s="51"/>
      <c r="AG1428" s="51"/>
      <c r="AH1428" s="51"/>
      <c r="AI1428" s="51"/>
      <c r="AJ1428" s="51"/>
      <c r="AK1428" s="51"/>
      <c r="AL1428" s="51"/>
      <c r="AM1428" s="54"/>
      <c r="AN1428" s="51"/>
      <c r="AO1428" s="54"/>
      <c r="AP1428" s="51"/>
      <c r="AQ1428" s="54"/>
      <c r="AR1428" s="51"/>
      <c r="AS1428" s="53" t="n">
        <v>0</v>
      </c>
      <c r="AT1428" s="53" t="n">
        <v>0</v>
      </c>
      <c r="AU1428" s="53" t="e">
        <f aca="false">_xlfn.IFS(I1428="PE",0,I1428="PC",0,I1428="VCF",ROUND(AS1428*AV1428,2),I1428="VSF",ROUND(AS1428*AV1428,2),I1428="SUB",ROUND(AS1428*AV1428,2),I1428="ADQBYS",ROUND(AS1428*AV1428,2),I1428="CONV",ROUND(AS1428*AV1428,2))</f>
        <v>#N/A</v>
      </c>
      <c r="AV1428" s="56"/>
      <c r="AW1428" s="57" t="e">
        <f aca="false">_xlfn.IFS(I1428="PE",ROUND((O1428*P1428)+Q1428,2),I1428="PC",ROUND((O1428*P1428)+Q1428,2),AND(I1428="VCF",BA1428="SI"),AS1428+AU1428,AND(I1428="VCF",BA1428="NO"),AS1428,AND(I1428="VSF",BA1428="SI"),AS1428+AU1428+Y1428+Z1428,AND(I1428="VSF",BA1428="NO"),AS1428+Y1428+Z1428,AND(I1428="SUB",BA1428="SI"),AS1428+AU1428,AND(I1428="SUB",BA1428="NO"),AS1428,AND(I1428="ADQBYS",BA1428="SI"),AS1428+AU1428,AND(I1428="ADQBYS",BA1428="NO"),AS1428,AND(I1428="CONV",BA1428="SI"),AS1428+AU1428,AND(I1428="CONV",BA1428="NO"),AS1428)</f>
        <v>#N/A</v>
      </c>
      <c r="AX1428" s="53"/>
      <c r="AY1428" s="58"/>
      <c r="AZ1428" s="51"/>
      <c r="BA1428" s="59"/>
    </row>
    <row r="1429" customFormat="false" ht="18.6" hidden="false" customHeight="true" outlineLevel="0" collapsed="false">
      <c r="A1429" s="43"/>
      <c r="B1429" s="44"/>
      <c r="C1429" s="44"/>
      <c r="D1429" s="44"/>
      <c r="E1429" s="44"/>
      <c r="F1429" s="44"/>
      <c r="G1429" s="44"/>
      <c r="H1429" s="45"/>
      <c r="I1429" s="44"/>
      <c r="J1429" s="44"/>
      <c r="K1429" s="44"/>
      <c r="L1429" s="47"/>
      <c r="M1429" s="47"/>
      <c r="N1429" s="49" t="e">
        <f aca="false">_xlfn.IFS(AND(I1429="PE",M1429="NÓMINA ENERO"),1,AND(I1429="PE",M1429="NÓMINA FEBRERO"),2,AND(I1429="PE",M1429="NÓMINA MARZO"),3,AND(I1429="PE",M1429="NÓMINA ABRIL"),4,AND(I1429="PE",M1429="NÓMINA MAYO"),5,AND(I1429="PE",M1429="NÓMINA JUNIO"),6,AND(I1429="PE",M1429="NÓMINA JULIO"),7,AND(I1429="PE",M1429="NÓMINA AGOSTO"),8,AND(I1429="PE",M1429="NÓMINA SEPTIEMBRE"),9,AND(I1429="PE",M1429="NÓMINA OCTUBRE"),10,AND(I1429="PE",M1429="NÓMINA NOVIEMBRE"),11,AND(I1429="PE",M1429="NÓMINA DICIEMBRE"),12,AND(I1429="PC",M1429="NÓMINA ENERO"),1,AND(I1429="PC",M1429="NÓMINA FEBRERO"),2,AND(I1429="PC",M1429="NÓMINA MARZO"),3,AND(I1429="PC",M1429="NÓMINA ABRIL"),4,AND(I1429="PC",M1429="NÓMINA MAYO"),5,AND(I1429="PC",M1429="NÓMINA JUNIO"),6,AND(I1429="PC",M1429="NÓMINA JULIO"),7,AND(I1429="PC",M1429="NÓMINA AGOSTO"),8,AND(I1429="PC",M1429="NÓMINA SEPTIEMBRE"),9,AND(I1429="PC",M1429="NÓMINA OCTUBRE"),10,AND(I1429="PC",M1429="NÓMINA NOVIEMBRE"),11,AND(I1429="PC",M1429="NÓMINA DICIEMBRE"),12,I1429="VCF"," ",I1429="VSF"," ",I1429="SUB"," ",I1429="ADQBYS"," ",I1429="CONV"," ")</f>
        <v>#N/A</v>
      </c>
      <c r="O1429" s="50"/>
      <c r="P1429" s="51"/>
      <c r="Q1429" s="51" t="n">
        <f aca="false">ROUND((O1429*P1429)*0.15,2)</f>
        <v>0</v>
      </c>
      <c r="R1429" s="52" t="e">
        <f aca="false">_xlfn.IFS(I1429="PE","NO RELLENAR",I1429="PC","NO RELLENAR",I1429="SUB","NO RELLENAR",I1429="ADQBYS","NO RELLENAR",I1429="CONV","NO RELLENAR",I1429="VSF","RELLENAR",I1429="VCF","RELLENAR")</f>
        <v>#N/A</v>
      </c>
      <c r="S1429" s="53"/>
      <c r="T1429" s="53"/>
      <c r="U1429" s="54"/>
      <c r="V1429" s="55"/>
      <c r="W1429" s="54"/>
      <c r="X1429" s="55"/>
      <c r="Y1429" s="51"/>
      <c r="Z1429" s="51"/>
      <c r="AA1429" s="51"/>
      <c r="AB1429" s="51"/>
      <c r="AC1429" s="51"/>
      <c r="AD1429" s="51"/>
      <c r="AE1429" s="51"/>
      <c r="AF1429" s="51"/>
      <c r="AG1429" s="51"/>
      <c r="AH1429" s="51"/>
      <c r="AI1429" s="51"/>
      <c r="AJ1429" s="51"/>
      <c r="AK1429" s="51"/>
      <c r="AL1429" s="51"/>
      <c r="AM1429" s="54"/>
      <c r="AN1429" s="51"/>
      <c r="AO1429" s="54"/>
      <c r="AP1429" s="51"/>
      <c r="AQ1429" s="54"/>
      <c r="AR1429" s="51"/>
      <c r="AS1429" s="53" t="n">
        <v>0</v>
      </c>
      <c r="AT1429" s="53" t="n">
        <v>0</v>
      </c>
      <c r="AU1429" s="53" t="e">
        <f aca="false">_xlfn.IFS(I1429="PE",0,I1429="PC",0,I1429="VCF",ROUND(AS1429*AV1429,2),I1429="VSF",ROUND(AS1429*AV1429,2),I1429="SUB",ROUND(AS1429*AV1429,2),I1429="ADQBYS",ROUND(AS1429*AV1429,2),I1429="CONV",ROUND(AS1429*AV1429,2))</f>
        <v>#N/A</v>
      </c>
      <c r="AV1429" s="56"/>
      <c r="AW1429" s="57" t="e">
        <f aca="false">_xlfn.IFS(I1429="PE",ROUND((O1429*P1429)+Q1429,2),I1429="PC",ROUND((O1429*P1429)+Q1429,2),AND(I1429="VCF",BA1429="SI"),AS1429+AU1429,AND(I1429="VCF",BA1429="NO"),AS1429,AND(I1429="VSF",BA1429="SI"),AS1429+AU1429+Y1429+Z1429,AND(I1429="VSF",BA1429="NO"),AS1429+Y1429+Z1429,AND(I1429="SUB",BA1429="SI"),AS1429+AU1429,AND(I1429="SUB",BA1429="NO"),AS1429,AND(I1429="ADQBYS",BA1429="SI"),AS1429+AU1429,AND(I1429="ADQBYS",BA1429="NO"),AS1429,AND(I1429="CONV",BA1429="SI"),AS1429+AU1429,AND(I1429="CONV",BA1429="NO"),AS1429)</f>
        <v>#N/A</v>
      </c>
      <c r="AX1429" s="53"/>
      <c r="AY1429" s="58"/>
      <c r="AZ1429" s="51"/>
      <c r="BA1429" s="59"/>
    </row>
    <row r="1430" customFormat="false" ht="18.6" hidden="false" customHeight="true" outlineLevel="0" collapsed="false">
      <c r="A1430" s="43"/>
      <c r="B1430" s="44"/>
      <c r="C1430" s="44"/>
      <c r="D1430" s="44"/>
      <c r="E1430" s="44"/>
      <c r="F1430" s="44"/>
      <c r="G1430" s="44"/>
      <c r="H1430" s="45"/>
      <c r="I1430" s="44"/>
      <c r="J1430" s="44"/>
      <c r="K1430" s="44"/>
      <c r="L1430" s="47"/>
      <c r="M1430" s="47"/>
      <c r="N1430" s="49" t="e">
        <f aca="false">_xlfn.IFS(AND(I1430="PE",M1430="NÓMINA ENERO"),1,AND(I1430="PE",M1430="NÓMINA FEBRERO"),2,AND(I1430="PE",M1430="NÓMINA MARZO"),3,AND(I1430="PE",M1430="NÓMINA ABRIL"),4,AND(I1430="PE",M1430="NÓMINA MAYO"),5,AND(I1430="PE",M1430="NÓMINA JUNIO"),6,AND(I1430="PE",M1430="NÓMINA JULIO"),7,AND(I1430="PE",M1430="NÓMINA AGOSTO"),8,AND(I1430="PE",M1430="NÓMINA SEPTIEMBRE"),9,AND(I1430="PE",M1430="NÓMINA OCTUBRE"),10,AND(I1430="PE",M1430="NÓMINA NOVIEMBRE"),11,AND(I1430="PE",M1430="NÓMINA DICIEMBRE"),12,AND(I1430="PC",M1430="NÓMINA ENERO"),1,AND(I1430="PC",M1430="NÓMINA FEBRERO"),2,AND(I1430="PC",M1430="NÓMINA MARZO"),3,AND(I1430="PC",M1430="NÓMINA ABRIL"),4,AND(I1430="PC",M1430="NÓMINA MAYO"),5,AND(I1430="PC",M1430="NÓMINA JUNIO"),6,AND(I1430="PC",M1430="NÓMINA JULIO"),7,AND(I1430="PC",M1430="NÓMINA AGOSTO"),8,AND(I1430="PC",M1430="NÓMINA SEPTIEMBRE"),9,AND(I1430="PC",M1430="NÓMINA OCTUBRE"),10,AND(I1430="PC",M1430="NÓMINA NOVIEMBRE"),11,AND(I1430="PC",M1430="NÓMINA DICIEMBRE"),12,I1430="VCF"," ",I1430="VSF"," ",I1430="SUB"," ",I1430="ADQBYS"," ",I1430="CONV"," ")</f>
        <v>#N/A</v>
      </c>
      <c r="O1430" s="50"/>
      <c r="P1430" s="51"/>
      <c r="Q1430" s="51" t="n">
        <f aca="false">ROUND((O1430*P1430)*0.15,2)</f>
        <v>0</v>
      </c>
      <c r="R1430" s="52" t="e">
        <f aca="false">_xlfn.IFS(I1430="PE","NO RELLENAR",I1430="PC","NO RELLENAR",I1430="SUB","NO RELLENAR",I1430="ADQBYS","NO RELLENAR",I1430="CONV","NO RELLENAR",I1430="VSF","RELLENAR",I1430="VCF","RELLENAR")</f>
        <v>#N/A</v>
      </c>
      <c r="S1430" s="53"/>
      <c r="T1430" s="53"/>
      <c r="U1430" s="54"/>
      <c r="V1430" s="55"/>
      <c r="W1430" s="54"/>
      <c r="X1430" s="55"/>
      <c r="Y1430" s="51"/>
      <c r="Z1430" s="51"/>
      <c r="AA1430" s="51"/>
      <c r="AB1430" s="51"/>
      <c r="AC1430" s="51"/>
      <c r="AD1430" s="51"/>
      <c r="AE1430" s="51"/>
      <c r="AF1430" s="51"/>
      <c r="AG1430" s="51"/>
      <c r="AH1430" s="51"/>
      <c r="AI1430" s="51"/>
      <c r="AJ1430" s="51"/>
      <c r="AK1430" s="51"/>
      <c r="AL1430" s="51"/>
      <c r="AM1430" s="54"/>
      <c r="AN1430" s="51"/>
      <c r="AO1430" s="54"/>
      <c r="AP1430" s="51"/>
      <c r="AQ1430" s="54"/>
      <c r="AR1430" s="51"/>
      <c r="AS1430" s="53" t="n">
        <v>0</v>
      </c>
      <c r="AT1430" s="53" t="n">
        <v>0</v>
      </c>
      <c r="AU1430" s="53" t="e">
        <f aca="false">_xlfn.IFS(I1430="PE",0,I1430="PC",0,I1430="VCF",ROUND(AS1430*AV1430,2),I1430="VSF",ROUND(AS1430*AV1430,2),I1430="SUB",ROUND(AS1430*AV1430,2),I1430="ADQBYS",ROUND(AS1430*AV1430,2),I1430="CONV",ROUND(AS1430*AV1430,2))</f>
        <v>#N/A</v>
      </c>
      <c r="AV1430" s="56"/>
      <c r="AW1430" s="57" t="e">
        <f aca="false">_xlfn.IFS(I1430="PE",ROUND((O1430*P1430)+Q1430,2),I1430="PC",ROUND((O1430*P1430)+Q1430,2),AND(I1430="VCF",BA1430="SI"),AS1430+AU1430,AND(I1430="VCF",BA1430="NO"),AS1430,AND(I1430="VSF",BA1430="SI"),AS1430+AU1430+Y1430+Z1430,AND(I1430="VSF",BA1430="NO"),AS1430+Y1430+Z1430,AND(I1430="SUB",BA1430="SI"),AS1430+AU1430,AND(I1430="SUB",BA1430="NO"),AS1430,AND(I1430="ADQBYS",BA1430="SI"),AS1430+AU1430,AND(I1430="ADQBYS",BA1430="NO"),AS1430,AND(I1430="CONV",BA1430="SI"),AS1430+AU1430,AND(I1430="CONV",BA1430="NO"),AS1430)</f>
        <v>#N/A</v>
      </c>
      <c r="AX1430" s="53"/>
      <c r="AY1430" s="58"/>
      <c r="AZ1430" s="51"/>
      <c r="BA1430" s="59"/>
    </row>
    <row r="1431" customFormat="false" ht="18.6" hidden="false" customHeight="true" outlineLevel="0" collapsed="false">
      <c r="A1431" s="43"/>
      <c r="B1431" s="44"/>
      <c r="C1431" s="44"/>
      <c r="D1431" s="44"/>
      <c r="E1431" s="44"/>
      <c r="F1431" s="44"/>
      <c r="G1431" s="44"/>
      <c r="H1431" s="45"/>
      <c r="I1431" s="44"/>
      <c r="J1431" s="44"/>
      <c r="K1431" s="44"/>
      <c r="L1431" s="47"/>
      <c r="M1431" s="47"/>
      <c r="N1431" s="49" t="e">
        <f aca="false">_xlfn.IFS(AND(I1431="PE",M1431="NÓMINA ENERO"),1,AND(I1431="PE",M1431="NÓMINA FEBRERO"),2,AND(I1431="PE",M1431="NÓMINA MARZO"),3,AND(I1431="PE",M1431="NÓMINA ABRIL"),4,AND(I1431="PE",M1431="NÓMINA MAYO"),5,AND(I1431="PE",M1431="NÓMINA JUNIO"),6,AND(I1431="PE",M1431="NÓMINA JULIO"),7,AND(I1431="PE",M1431="NÓMINA AGOSTO"),8,AND(I1431="PE",M1431="NÓMINA SEPTIEMBRE"),9,AND(I1431="PE",M1431="NÓMINA OCTUBRE"),10,AND(I1431="PE",M1431="NÓMINA NOVIEMBRE"),11,AND(I1431="PE",M1431="NÓMINA DICIEMBRE"),12,AND(I1431="PC",M1431="NÓMINA ENERO"),1,AND(I1431="PC",M1431="NÓMINA FEBRERO"),2,AND(I1431="PC",M1431="NÓMINA MARZO"),3,AND(I1431="PC",M1431="NÓMINA ABRIL"),4,AND(I1431="PC",M1431="NÓMINA MAYO"),5,AND(I1431="PC",M1431="NÓMINA JUNIO"),6,AND(I1431="PC",M1431="NÓMINA JULIO"),7,AND(I1431="PC",M1431="NÓMINA AGOSTO"),8,AND(I1431="PC",M1431="NÓMINA SEPTIEMBRE"),9,AND(I1431="PC",M1431="NÓMINA OCTUBRE"),10,AND(I1431="PC",M1431="NÓMINA NOVIEMBRE"),11,AND(I1431="PC",M1431="NÓMINA DICIEMBRE"),12,I1431="VCF"," ",I1431="VSF"," ",I1431="SUB"," ",I1431="ADQBYS"," ",I1431="CONV"," ")</f>
        <v>#N/A</v>
      </c>
      <c r="O1431" s="50"/>
      <c r="P1431" s="51"/>
      <c r="Q1431" s="51" t="n">
        <f aca="false">ROUND((O1431*P1431)*0.15,2)</f>
        <v>0</v>
      </c>
      <c r="R1431" s="52" t="e">
        <f aca="false">_xlfn.IFS(I1431="PE","NO RELLENAR",I1431="PC","NO RELLENAR",I1431="SUB","NO RELLENAR",I1431="ADQBYS","NO RELLENAR",I1431="CONV","NO RELLENAR",I1431="VSF","RELLENAR",I1431="VCF","RELLENAR")</f>
        <v>#N/A</v>
      </c>
      <c r="S1431" s="53"/>
      <c r="T1431" s="53"/>
      <c r="U1431" s="54"/>
      <c r="V1431" s="55"/>
      <c r="W1431" s="54"/>
      <c r="X1431" s="55"/>
      <c r="Y1431" s="51"/>
      <c r="Z1431" s="51"/>
      <c r="AA1431" s="51"/>
      <c r="AB1431" s="51"/>
      <c r="AC1431" s="51"/>
      <c r="AD1431" s="51"/>
      <c r="AE1431" s="51"/>
      <c r="AF1431" s="51"/>
      <c r="AG1431" s="51"/>
      <c r="AH1431" s="51"/>
      <c r="AI1431" s="51"/>
      <c r="AJ1431" s="51"/>
      <c r="AK1431" s="51"/>
      <c r="AL1431" s="51"/>
      <c r="AM1431" s="54"/>
      <c r="AN1431" s="51"/>
      <c r="AO1431" s="54"/>
      <c r="AP1431" s="51"/>
      <c r="AQ1431" s="54"/>
      <c r="AR1431" s="51"/>
      <c r="AS1431" s="53" t="n">
        <v>0</v>
      </c>
      <c r="AT1431" s="53" t="n">
        <v>0</v>
      </c>
      <c r="AU1431" s="53" t="e">
        <f aca="false">_xlfn.IFS(I1431="PE",0,I1431="PC",0,I1431="VCF",ROUND(AS1431*AV1431,2),I1431="VSF",ROUND(AS1431*AV1431,2),I1431="SUB",ROUND(AS1431*AV1431,2),I1431="ADQBYS",ROUND(AS1431*AV1431,2),I1431="CONV",ROUND(AS1431*AV1431,2))</f>
        <v>#N/A</v>
      </c>
      <c r="AV1431" s="56"/>
      <c r="AW1431" s="57" t="e">
        <f aca="false">_xlfn.IFS(I1431="PE",ROUND((O1431*P1431)+Q1431,2),I1431="PC",ROUND((O1431*P1431)+Q1431,2),AND(I1431="VCF",BA1431="SI"),AS1431+AU1431,AND(I1431="VCF",BA1431="NO"),AS1431,AND(I1431="VSF",BA1431="SI"),AS1431+AU1431+Y1431+Z1431,AND(I1431="VSF",BA1431="NO"),AS1431+Y1431+Z1431,AND(I1431="SUB",BA1431="SI"),AS1431+AU1431,AND(I1431="SUB",BA1431="NO"),AS1431,AND(I1431="ADQBYS",BA1431="SI"),AS1431+AU1431,AND(I1431="ADQBYS",BA1431="NO"),AS1431,AND(I1431="CONV",BA1431="SI"),AS1431+AU1431,AND(I1431="CONV",BA1431="NO"),AS1431)</f>
        <v>#N/A</v>
      </c>
      <c r="AX1431" s="53"/>
      <c r="AY1431" s="58"/>
      <c r="AZ1431" s="51"/>
      <c r="BA1431" s="59"/>
    </row>
    <row r="1432" customFormat="false" ht="18.6" hidden="false" customHeight="true" outlineLevel="0" collapsed="false">
      <c r="A1432" s="43"/>
      <c r="B1432" s="44"/>
      <c r="C1432" s="44"/>
      <c r="D1432" s="44"/>
      <c r="E1432" s="44"/>
      <c r="F1432" s="44"/>
      <c r="G1432" s="44"/>
      <c r="H1432" s="45"/>
      <c r="I1432" s="44"/>
      <c r="J1432" s="44"/>
      <c r="K1432" s="44"/>
      <c r="L1432" s="47"/>
      <c r="M1432" s="47"/>
      <c r="N1432" s="49" t="e">
        <f aca="false">_xlfn.IFS(AND(I1432="PE",M1432="NÓMINA ENERO"),1,AND(I1432="PE",M1432="NÓMINA FEBRERO"),2,AND(I1432="PE",M1432="NÓMINA MARZO"),3,AND(I1432="PE",M1432="NÓMINA ABRIL"),4,AND(I1432="PE",M1432="NÓMINA MAYO"),5,AND(I1432="PE",M1432="NÓMINA JUNIO"),6,AND(I1432="PE",M1432="NÓMINA JULIO"),7,AND(I1432="PE",M1432="NÓMINA AGOSTO"),8,AND(I1432="PE",M1432="NÓMINA SEPTIEMBRE"),9,AND(I1432="PE",M1432="NÓMINA OCTUBRE"),10,AND(I1432="PE",M1432="NÓMINA NOVIEMBRE"),11,AND(I1432="PE",M1432="NÓMINA DICIEMBRE"),12,AND(I1432="PC",M1432="NÓMINA ENERO"),1,AND(I1432="PC",M1432="NÓMINA FEBRERO"),2,AND(I1432="PC",M1432="NÓMINA MARZO"),3,AND(I1432="PC",M1432="NÓMINA ABRIL"),4,AND(I1432="PC",M1432="NÓMINA MAYO"),5,AND(I1432="PC",M1432="NÓMINA JUNIO"),6,AND(I1432="PC",M1432="NÓMINA JULIO"),7,AND(I1432="PC",M1432="NÓMINA AGOSTO"),8,AND(I1432="PC",M1432="NÓMINA SEPTIEMBRE"),9,AND(I1432="PC",M1432="NÓMINA OCTUBRE"),10,AND(I1432="PC",M1432="NÓMINA NOVIEMBRE"),11,AND(I1432="PC",M1432="NÓMINA DICIEMBRE"),12,I1432="VCF"," ",I1432="VSF"," ",I1432="SUB"," ",I1432="ADQBYS"," ",I1432="CONV"," ")</f>
        <v>#N/A</v>
      </c>
      <c r="O1432" s="50"/>
      <c r="P1432" s="51"/>
      <c r="Q1432" s="51" t="n">
        <f aca="false">ROUND((O1432*P1432)*0.15,2)</f>
        <v>0</v>
      </c>
      <c r="R1432" s="52" t="e">
        <f aca="false">_xlfn.IFS(I1432="PE","NO RELLENAR",I1432="PC","NO RELLENAR",I1432="SUB","NO RELLENAR",I1432="ADQBYS","NO RELLENAR",I1432="CONV","NO RELLENAR",I1432="VSF","RELLENAR",I1432="VCF","RELLENAR")</f>
        <v>#N/A</v>
      </c>
      <c r="S1432" s="53"/>
      <c r="T1432" s="53"/>
      <c r="U1432" s="54"/>
      <c r="V1432" s="55"/>
      <c r="W1432" s="54"/>
      <c r="X1432" s="55"/>
      <c r="Y1432" s="51"/>
      <c r="Z1432" s="51"/>
      <c r="AA1432" s="51"/>
      <c r="AB1432" s="51"/>
      <c r="AC1432" s="51"/>
      <c r="AD1432" s="51"/>
      <c r="AE1432" s="51"/>
      <c r="AF1432" s="51"/>
      <c r="AG1432" s="51"/>
      <c r="AH1432" s="51"/>
      <c r="AI1432" s="51"/>
      <c r="AJ1432" s="51"/>
      <c r="AK1432" s="51"/>
      <c r="AL1432" s="51"/>
      <c r="AM1432" s="54"/>
      <c r="AN1432" s="51"/>
      <c r="AO1432" s="54"/>
      <c r="AP1432" s="51"/>
      <c r="AQ1432" s="54"/>
      <c r="AR1432" s="51"/>
      <c r="AS1432" s="53" t="n">
        <v>0</v>
      </c>
      <c r="AT1432" s="53" t="n">
        <v>0</v>
      </c>
      <c r="AU1432" s="53" t="e">
        <f aca="false">_xlfn.IFS(I1432="PE",0,I1432="PC",0,I1432="VCF",ROUND(AS1432*AV1432,2),I1432="VSF",ROUND(AS1432*AV1432,2),I1432="SUB",ROUND(AS1432*AV1432,2),I1432="ADQBYS",ROUND(AS1432*AV1432,2),I1432="CONV",ROUND(AS1432*AV1432,2))</f>
        <v>#N/A</v>
      </c>
      <c r="AV1432" s="56"/>
      <c r="AW1432" s="57" t="e">
        <f aca="false">_xlfn.IFS(I1432="PE",ROUND((O1432*P1432)+Q1432,2),I1432="PC",ROUND((O1432*P1432)+Q1432,2),AND(I1432="VCF",BA1432="SI"),AS1432+AU1432,AND(I1432="VCF",BA1432="NO"),AS1432,AND(I1432="VSF",BA1432="SI"),AS1432+AU1432+Y1432+Z1432,AND(I1432="VSF",BA1432="NO"),AS1432+Y1432+Z1432,AND(I1432="SUB",BA1432="SI"),AS1432+AU1432,AND(I1432="SUB",BA1432="NO"),AS1432,AND(I1432="ADQBYS",BA1432="SI"),AS1432+AU1432,AND(I1432="ADQBYS",BA1432="NO"),AS1432,AND(I1432="CONV",BA1432="SI"),AS1432+AU1432,AND(I1432="CONV",BA1432="NO"),AS1432)</f>
        <v>#N/A</v>
      </c>
      <c r="AX1432" s="53"/>
      <c r="AY1432" s="58"/>
      <c r="AZ1432" s="51"/>
      <c r="BA1432" s="59"/>
    </row>
    <row r="1433" customFormat="false" ht="18.6" hidden="false" customHeight="true" outlineLevel="0" collapsed="false">
      <c r="A1433" s="43"/>
      <c r="B1433" s="44"/>
      <c r="C1433" s="44"/>
      <c r="D1433" s="44"/>
      <c r="E1433" s="44"/>
      <c r="F1433" s="44"/>
      <c r="G1433" s="44"/>
      <c r="H1433" s="45"/>
      <c r="I1433" s="44"/>
      <c r="J1433" s="44"/>
      <c r="K1433" s="44"/>
      <c r="L1433" s="47"/>
      <c r="M1433" s="47"/>
      <c r="N1433" s="49" t="e">
        <f aca="false">_xlfn.IFS(AND(I1433="PE",M1433="NÓMINA ENERO"),1,AND(I1433="PE",M1433="NÓMINA FEBRERO"),2,AND(I1433="PE",M1433="NÓMINA MARZO"),3,AND(I1433="PE",M1433="NÓMINA ABRIL"),4,AND(I1433="PE",M1433="NÓMINA MAYO"),5,AND(I1433="PE",M1433="NÓMINA JUNIO"),6,AND(I1433="PE",M1433="NÓMINA JULIO"),7,AND(I1433="PE",M1433="NÓMINA AGOSTO"),8,AND(I1433="PE",M1433="NÓMINA SEPTIEMBRE"),9,AND(I1433="PE",M1433="NÓMINA OCTUBRE"),10,AND(I1433="PE",M1433="NÓMINA NOVIEMBRE"),11,AND(I1433="PE",M1433="NÓMINA DICIEMBRE"),12,AND(I1433="PC",M1433="NÓMINA ENERO"),1,AND(I1433="PC",M1433="NÓMINA FEBRERO"),2,AND(I1433="PC",M1433="NÓMINA MARZO"),3,AND(I1433="PC",M1433="NÓMINA ABRIL"),4,AND(I1433="PC",M1433="NÓMINA MAYO"),5,AND(I1433="PC",M1433="NÓMINA JUNIO"),6,AND(I1433="PC",M1433="NÓMINA JULIO"),7,AND(I1433="PC",M1433="NÓMINA AGOSTO"),8,AND(I1433="PC",M1433="NÓMINA SEPTIEMBRE"),9,AND(I1433="PC",M1433="NÓMINA OCTUBRE"),10,AND(I1433="PC",M1433="NÓMINA NOVIEMBRE"),11,AND(I1433="PC",M1433="NÓMINA DICIEMBRE"),12,I1433="VCF"," ",I1433="VSF"," ",I1433="SUB"," ",I1433="ADQBYS"," ",I1433="CONV"," ")</f>
        <v>#N/A</v>
      </c>
      <c r="O1433" s="50"/>
      <c r="P1433" s="51"/>
      <c r="Q1433" s="51" t="n">
        <f aca="false">ROUND((O1433*P1433)*0.15,2)</f>
        <v>0</v>
      </c>
      <c r="R1433" s="52" t="e">
        <f aca="false">_xlfn.IFS(I1433="PE","NO RELLENAR",I1433="PC","NO RELLENAR",I1433="SUB","NO RELLENAR",I1433="ADQBYS","NO RELLENAR",I1433="CONV","NO RELLENAR",I1433="VSF","RELLENAR",I1433="VCF","RELLENAR")</f>
        <v>#N/A</v>
      </c>
      <c r="S1433" s="53"/>
      <c r="T1433" s="53"/>
      <c r="U1433" s="54"/>
      <c r="V1433" s="55"/>
      <c r="W1433" s="54"/>
      <c r="X1433" s="55"/>
      <c r="Y1433" s="51"/>
      <c r="Z1433" s="51"/>
      <c r="AA1433" s="51"/>
      <c r="AB1433" s="51"/>
      <c r="AC1433" s="51"/>
      <c r="AD1433" s="51"/>
      <c r="AE1433" s="51"/>
      <c r="AF1433" s="51"/>
      <c r="AG1433" s="51"/>
      <c r="AH1433" s="51"/>
      <c r="AI1433" s="51"/>
      <c r="AJ1433" s="51"/>
      <c r="AK1433" s="51"/>
      <c r="AL1433" s="51"/>
      <c r="AM1433" s="54"/>
      <c r="AN1433" s="51"/>
      <c r="AO1433" s="54"/>
      <c r="AP1433" s="51"/>
      <c r="AQ1433" s="54"/>
      <c r="AR1433" s="51"/>
      <c r="AS1433" s="53" t="n">
        <v>0</v>
      </c>
      <c r="AT1433" s="53" t="n">
        <v>0</v>
      </c>
      <c r="AU1433" s="53" t="e">
        <f aca="false">_xlfn.IFS(I1433="PE",0,I1433="PC",0,I1433="VCF",ROUND(AS1433*AV1433,2),I1433="VSF",ROUND(AS1433*AV1433,2),I1433="SUB",ROUND(AS1433*AV1433,2),I1433="ADQBYS",ROUND(AS1433*AV1433,2),I1433="CONV",ROUND(AS1433*AV1433,2))</f>
        <v>#N/A</v>
      </c>
      <c r="AV1433" s="56"/>
      <c r="AW1433" s="57" t="e">
        <f aca="false">_xlfn.IFS(I1433="PE",ROUND((O1433*P1433)+Q1433,2),I1433="PC",ROUND((O1433*P1433)+Q1433,2),AND(I1433="VCF",BA1433="SI"),AS1433+AU1433,AND(I1433="VCF",BA1433="NO"),AS1433,AND(I1433="VSF",BA1433="SI"),AS1433+AU1433+Y1433+Z1433,AND(I1433="VSF",BA1433="NO"),AS1433+Y1433+Z1433,AND(I1433="SUB",BA1433="SI"),AS1433+AU1433,AND(I1433="SUB",BA1433="NO"),AS1433,AND(I1433="ADQBYS",BA1433="SI"),AS1433+AU1433,AND(I1433="ADQBYS",BA1433="NO"),AS1433,AND(I1433="CONV",BA1433="SI"),AS1433+AU1433,AND(I1433="CONV",BA1433="NO"),AS1433)</f>
        <v>#N/A</v>
      </c>
      <c r="AX1433" s="53"/>
      <c r="AY1433" s="58"/>
      <c r="AZ1433" s="51"/>
      <c r="BA1433" s="59"/>
    </row>
    <row r="1434" customFormat="false" ht="18.6" hidden="false" customHeight="true" outlineLevel="0" collapsed="false">
      <c r="A1434" s="43"/>
      <c r="B1434" s="44"/>
      <c r="C1434" s="44"/>
      <c r="D1434" s="44"/>
      <c r="E1434" s="44"/>
      <c r="F1434" s="44"/>
      <c r="G1434" s="44"/>
      <c r="H1434" s="45"/>
      <c r="I1434" s="44"/>
      <c r="J1434" s="44"/>
      <c r="K1434" s="44"/>
      <c r="L1434" s="47"/>
      <c r="M1434" s="47"/>
      <c r="N1434" s="49" t="e">
        <f aca="false">_xlfn.IFS(AND(I1434="PE",M1434="NÓMINA ENERO"),1,AND(I1434="PE",M1434="NÓMINA FEBRERO"),2,AND(I1434="PE",M1434="NÓMINA MARZO"),3,AND(I1434="PE",M1434="NÓMINA ABRIL"),4,AND(I1434="PE",M1434="NÓMINA MAYO"),5,AND(I1434="PE",M1434="NÓMINA JUNIO"),6,AND(I1434="PE",M1434="NÓMINA JULIO"),7,AND(I1434="PE",M1434="NÓMINA AGOSTO"),8,AND(I1434="PE",M1434="NÓMINA SEPTIEMBRE"),9,AND(I1434="PE",M1434="NÓMINA OCTUBRE"),10,AND(I1434="PE",M1434="NÓMINA NOVIEMBRE"),11,AND(I1434="PE",M1434="NÓMINA DICIEMBRE"),12,AND(I1434="PC",M1434="NÓMINA ENERO"),1,AND(I1434="PC",M1434="NÓMINA FEBRERO"),2,AND(I1434="PC",M1434="NÓMINA MARZO"),3,AND(I1434="PC",M1434="NÓMINA ABRIL"),4,AND(I1434="PC",M1434="NÓMINA MAYO"),5,AND(I1434="PC",M1434="NÓMINA JUNIO"),6,AND(I1434="PC",M1434="NÓMINA JULIO"),7,AND(I1434="PC",M1434="NÓMINA AGOSTO"),8,AND(I1434="PC",M1434="NÓMINA SEPTIEMBRE"),9,AND(I1434="PC",M1434="NÓMINA OCTUBRE"),10,AND(I1434="PC",M1434="NÓMINA NOVIEMBRE"),11,AND(I1434="PC",M1434="NÓMINA DICIEMBRE"),12,I1434="VCF"," ",I1434="VSF"," ",I1434="SUB"," ",I1434="ADQBYS"," ",I1434="CONV"," ")</f>
        <v>#N/A</v>
      </c>
      <c r="O1434" s="50"/>
      <c r="P1434" s="51"/>
      <c r="Q1434" s="51" t="n">
        <f aca="false">ROUND((O1434*P1434)*0.15,2)</f>
        <v>0</v>
      </c>
      <c r="R1434" s="52" t="e">
        <f aca="false">_xlfn.IFS(I1434="PE","NO RELLENAR",I1434="PC","NO RELLENAR",I1434="SUB","NO RELLENAR",I1434="ADQBYS","NO RELLENAR",I1434="CONV","NO RELLENAR",I1434="VSF","RELLENAR",I1434="VCF","RELLENAR")</f>
        <v>#N/A</v>
      </c>
      <c r="S1434" s="53"/>
      <c r="T1434" s="53"/>
      <c r="U1434" s="54"/>
      <c r="V1434" s="55"/>
      <c r="W1434" s="54"/>
      <c r="X1434" s="55"/>
      <c r="Y1434" s="51"/>
      <c r="Z1434" s="51"/>
      <c r="AA1434" s="51"/>
      <c r="AB1434" s="51"/>
      <c r="AC1434" s="51"/>
      <c r="AD1434" s="51"/>
      <c r="AE1434" s="51"/>
      <c r="AF1434" s="51"/>
      <c r="AG1434" s="51"/>
      <c r="AH1434" s="51"/>
      <c r="AI1434" s="51"/>
      <c r="AJ1434" s="51"/>
      <c r="AK1434" s="51"/>
      <c r="AL1434" s="51"/>
      <c r="AM1434" s="54"/>
      <c r="AN1434" s="51"/>
      <c r="AO1434" s="54"/>
      <c r="AP1434" s="51"/>
      <c r="AQ1434" s="54"/>
      <c r="AR1434" s="51"/>
      <c r="AS1434" s="53" t="n">
        <v>0</v>
      </c>
      <c r="AT1434" s="53" t="n">
        <v>0</v>
      </c>
      <c r="AU1434" s="53" t="e">
        <f aca="false">_xlfn.IFS(I1434="PE",0,I1434="PC",0,I1434="VCF",ROUND(AS1434*AV1434,2),I1434="VSF",ROUND(AS1434*AV1434,2),I1434="SUB",ROUND(AS1434*AV1434,2),I1434="ADQBYS",ROUND(AS1434*AV1434,2),I1434="CONV",ROUND(AS1434*AV1434,2))</f>
        <v>#N/A</v>
      </c>
      <c r="AV1434" s="56"/>
      <c r="AW1434" s="57" t="e">
        <f aca="false">_xlfn.IFS(I1434="PE",ROUND((O1434*P1434)+Q1434,2),I1434="PC",ROUND((O1434*P1434)+Q1434,2),AND(I1434="VCF",BA1434="SI"),AS1434+AU1434,AND(I1434="VCF",BA1434="NO"),AS1434,AND(I1434="VSF",BA1434="SI"),AS1434+AU1434+Y1434+Z1434,AND(I1434="VSF",BA1434="NO"),AS1434+Y1434+Z1434,AND(I1434="SUB",BA1434="SI"),AS1434+AU1434,AND(I1434="SUB",BA1434="NO"),AS1434,AND(I1434="ADQBYS",BA1434="SI"),AS1434+AU1434,AND(I1434="ADQBYS",BA1434="NO"),AS1434,AND(I1434="CONV",BA1434="SI"),AS1434+AU1434,AND(I1434="CONV",BA1434="NO"),AS1434)</f>
        <v>#N/A</v>
      </c>
      <c r="AX1434" s="53"/>
      <c r="AY1434" s="58"/>
      <c r="AZ1434" s="51"/>
      <c r="BA1434" s="59"/>
    </row>
    <row r="1435" customFormat="false" ht="18.6" hidden="false" customHeight="true" outlineLevel="0" collapsed="false">
      <c r="A1435" s="43"/>
      <c r="B1435" s="44"/>
      <c r="C1435" s="44"/>
      <c r="D1435" s="44"/>
      <c r="E1435" s="44"/>
      <c r="F1435" s="44"/>
      <c r="G1435" s="44"/>
      <c r="H1435" s="45"/>
      <c r="I1435" s="44"/>
      <c r="J1435" s="44"/>
      <c r="K1435" s="44"/>
      <c r="L1435" s="47"/>
      <c r="M1435" s="47"/>
      <c r="N1435" s="49" t="e">
        <f aca="false">_xlfn.IFS(AND(I1435="PE",M1435="NÓMINA ENERO"),1,AND(I1435="PE",M1435="NÓMINA FEBRERO"),2,AND(I1435="PE",M1435="NÓMINA MARZO"),3,AND(I1435="PE",M1435="NÓMINA ABRIL"),4,AND(I1435="PE",M1435="NÓMINA MAYO"),5,AND(I1435="PE",M1435="NÓMINA JUNIO"),6,AND(I1435="PE",M1435="NÓMINA JULIO"),7,AND(I1435="PE",M1435="NÓMINA AGOSTO"),8,AND(I1435="PE",M1435="NÓMINA SEPTIEMBRE"),9,AND(I1435="PE",M1435="NÓMINA OCTUBRE"),10,AND(I1435="PE",M1435="NÓMINA NOVIEMBRE"),11,AND(I1435="PE",M1435="NÓMINA DICIEMBRE"),12,AND(I1435="PC",M1435="NÓMINA ENERO"),1,AND(I1435="PC",M1435="NÓMINA FEBRERO"),2,AND(I1435="PC",M1435="NÓMINA MARZO"),3,AND(I1435="PC",M1435="NÓMINA ABRIL"),4,AND(I1435="PC",M1435="NÓMINA MAYO"),5,AND(I1435="PC",M1435="NÓMINA JUNIO"),6,AND(I1435="PC",M1435="NÓMINA JULIO"),7,AND(I1435="PC",M1435="NÓMINA AGOSTO"),8,AND(I1435="PC",M1435="NÓMINA SEPTIEMBRE"),9,AND(I1435="PC",M1435="NÓMINA OCTUBRE"),10,AND(I1435="PC",M1435="NÓMINA NOVIEMBRE"),11,AND(I1435="PC",M1435="NÓMINA DICIEMBRE"),12,I1435="VCF"," ",I1435="VSF"," ",I1435="SUB"," ",I1435="ADQBYS"," ",I1435="CONV"," ")</f>
        <v>#N/A</v>
      </c>
      <c r="O1435" s="50"/>
      <c r="P1435" s="51"/>
      <c r="Q1435" s="51" t="n">
        <f aca="false">ROUND((O1435*P1435)*0.15,2)</f>
        <v>0</v>
      </c>
      <c r="R1435" s="52" t="e">
        <f aca="false">_xlfn.IFS(I1435="PE","NO RELLENAR",I1435="PC","NO RELLENAR",I1435="SUB","NO RELLENAR",I1435="ADQBYS","NO RELLENAR",I1435="CONV","NO RELLENAR",I1435="VSF","RELLENAR",I1435="VCF","RELLENAR")</f>
        <v>#N/A</v>
      </c>
      <c r="S1435" s="53"/>
      <c r="T1435" s="53"/>
      <c r="U1435" s="54"/>
      <c r="V1435" s="55"/>
      <c r="W1435" s="54"/>
      <c r="X1435" s="55"/>
      <c r="Y1435" s="51"/>
      <c r="Z1435" s="51"/>
      <c r="AA1435" s="51"/>
      <c r="AB1435" s="51"/>
      <c r="AC1435" s="51"/>
      <c r="AD1435" s="51"/>
      <c r="AE1435" s="51"/>
      <c r="AF1435" s="51"/>
      <c r="AG1435" s="51"/>
      <c r="AH1435" s="51"/>
      <c r="AI1435" s="51"/>
      <c r="AJ1435" s="51"/>
      <c r="AK1435" s="51"/>
      <c r="AL1435" s="51"/>
      <c r="AM1435" s="54"/>
      <c r="AN1435" s="51"/>
      <c r="AO1435" s="54"/>
      <c r="AP1435" s="51"/>
      <c r="AQ1435" s="54"/>
      <c r="AR1435" s="51"/>
      <c r="AS1435" s="53" t="n">
        <v>0</v>
      </c>
      <c r="AT1435" s="53" t="n">
        <v>0</v>
      </c>
      <c r="AU1435" s="53" t="e">
        <f aca="false">_xlfn.IFS(I1435="PE",0,I1435="PC",0,I1435="VCF",ROUND(AS1435*AV1435,2),I1435="VSF",ROUND(AS1435*AV1435,2),I1435="SUB",ROUND(AS1435*AV1435,2),I1435="ADQBYS",ROUND(AS1435*AV1435,2),I1435="CONV",ROUND(AS1435*AV1435,2))</f>
        <v>#N/A</v>
      </c>
      <c r="AV1435" s="56"/>
      <c r="AW1435" s="57" t="e">
        <f aca="false">_xlfn.IFS(I1435="PE",ROUND((O1435*P1435)+Q1435,2),I1435="PC",ROUND((O1435*P1435)+Q1435,2),AND(I1435="VCF",BA1435="SI"),AS1435+AU1435,AND(I1435="VCF",BA1435="NO"),AS1435,AND(I1435="VSF",BA1435="SI"),AS1435+AU1435+Y1435+Z1435,AND(I1435="VSF",BA1435="NO"),AS1435+Y1435+Z1435,AND(I1435="SUB",BA1435="SI"),AS1435+AU1435,AND(I1435="SUB",BA1435="NO"),AS1435,AND(I1435="ADQBYS",BA1435="SI"),AS1435+AU1435,AND(I1435="ADQBYS",BA1435="NO"),AS1435,AND(I1435="CONV",BA1435="SI"),AS1435+AU1435,AND(I1435="CONV",BA1435="NO"),AS1435)</f>
        <v>#N/A</v>
      </c>
      <c r="AX1435" s="53"/>
      <c r="AY1435" s="58"/>
      <c r="AZ1435" s="51"/>
      <c r="BA1435" s="59"/>
    </row>
    <row r="1436" customFormat="false" ht="18.6" hidden="false" customHeight="true" outlineLevel="0" collapsed="false">
      <c r="A1436" s="43"/>
      <c r="B1436" s="44"/>
      <c r="C1436" s="44"/>
      <c r="D1436" s="44"/>
      <c r="E1436" s="44"/>
      <c r="F1436" s="44"/>
      <c r="G1436" s="44"/>
      <c r="H1436" s="45"/>
      <c r="I1436" s="44"/>
      <c r="J1436" s="44"/>
      <c r="K1436" s="44"/>
      <c r="L1436" s="47"/>
      <c r="M1436" s="47"/>
      <c r="N1436" s="49" t="e">
        <f aca="false">_xlfn.IFS(AND(I1436="PE",M1436="NÓMINA ENERO"),1,AND(I1436="PE",M1436="NÓMINA FEBRERO"),2,AND(I1436="PE",M1436="NÓMINA MARZO"),3,AND(I1436="PE",M1436="NÓMINA ABRIL"),4,AND(I1436="PE",M1436="NÓMINA MAYO"),5,AND(I1436="PE",M1436="NÓMINA JUNIO"),6,AND(I1436="PE",M1436="NÓMINA JULIO"),7,AND(I1436="PE",M1436="NÓMINA AGOSTO"),8,AND(I1436="PE",M1436="NÓMINA SEPTIEMBRE"),9,AND(I1436="PE",M1436="NÓMINA OCTUBRE"),10,AND(I1436="PE",M1436="NÓMINA NOVIEMBRE"),11,AND(I1436="PE",M1436="NÓMINA DICIEMBRE"),12,AND(I1436="PC",M1436="NÓMINA ENERO"),1,AND(I1436="PC",M1436="NÓMINA FEBRERO"),2,AND(I1436="PC",M1436="NÓMINA MARZO"),3,AND(I1436="PC",M1436="NÓMINA ABRIL"),4,AND(I1436="PC",M1436="NÓMINA MAYO"),5,AND(I1436="PC",M1436="NÓMINA JUNIO"),6,AND(I1436="PC",M1436="NÓMINA JULIO"),7,AND(I1436="PC",M1436="NÓMINA AGOSTO"),8,AND(I1436="PC",M1436="NÓMINA SEPTIEMBRE"),9,AND(I1436="PC",M1436="NÓMINA OCTUBRE"),10,AND(I1436="PC",M1436="NÓMINA NOVIEMBRE"),11,AND(I1436="PC",M1436="NÓMINA DICIEMBRE"),12,I1436="VCF"," ",I1436="VSF"," ",I1436="SUB"," ",I1436="ADQBYS"," ",I1436="CONV"," ")</f>
        <v>#N/A</v>
      </c>
      <c r="O1436" s="50"/>
      <c r="P1436" s="51"/>
      <c r="Q1436" s="51" t="n">
        <f aca="false">ROUND((O1436*P1436)*0.15,2)</f>
        <v>0</v>
      </c>
      <c r="R1436" s="52" t="e">
        <f aca="false">_xlfn.IFS(I1436="PE","NO RELLENAR",I1436="PC","NO RELLENAR",I1436="SUB","NO RELLENAR",I1436="ADQBYS","NO RELLENAR",I1436="CONV","NO RELLENAR",I1436="VSF","RELLENAR",I1436="VCF","RELLENAR")</f>
        <v>#N/A</v>
      </c>
      <c r="S1436" s="53"/>
      <c r="T1436" s="53"/>
      <c r="U1436" s="54"/>
      <c r="V1436" s="55"/>
      <c r="W1436" s="54"/>
      <c r="X1436" s="55"/>
      <c r="Y1436" s="51"/>
      <c r="Z1436" s="51"/>
      <c r="AA1436" s="51"/>
      <c r="AB1436" s="51"/>
      <c r="AC1436" s="51"/>
      <c r="AD1436" s="51"/>
      <c r="AE1436" s="51"/>
      <c r="AF1436" s="51"/>
      <c r="AG1436" s="51"/>
      <c r="AH1436" s="51"/>
      <c r="AI1436" s="51"/>
      <c r="AJ1436" s="51"/>
      <c r="AK1436" s="51"/>
      <c r="AL1436" s="51"/>
      <c r="AM1436" s="54"/>
      <c r="AN1436" s="51"/>
      <c r="AO1436" s="54"/>
      <c r="AP1436" s="51"/>
      <c r="AQ1436" s="54"/>
      <c r="AR1436" s="51"/>
      <c r="AS1436" s="53" t="n">
        <v>0</v>
      </c>
      <c r="AT1436" s="53" t="n">
        <v>0</v>
      </c>
      <c r="AU1436" s="53" t="e">
        <f aca="false">_xlfn.IFS(I1436="PE",0,I1436="PC",0,I1436="VCF",ROUND(AS1436*AV1436,2),I1436="VSF",ROUND(AS1436*AV1436,2),I1436="SUB",ROUND(AS1436*AV1436,2),I1436="ADQBYS",ROUND(AS1436*AV1436,2),I1436="CONV",ROUND(AS1436*AV1436,2))</f>
        <v>#N/A</v>
      </c>
      <c r="AV1436" s="56"/>
      <c r="AW1436" s="57" t="e">
        <f aca="false">_xlfn.IFS(I1436="PE",ROUND((O1436*P1436)+Q1436,2),I1436="PC",ROUND((O1436*P1436)+Q1436,2),AND(I1436="VCF",BA1436="SI"),AS1436+AU1436,AND(I1436="VCF",BA1436="NO"),AS1436,AND(I1436="VSF",BA1436="SI"),AS1436+AU1436+Y1436+Z1436,AND(I1436="VSF",BA1436="NO"),AS1436+Y1436+Z1436,AND(I1436="SUB",BA1436="SI"),AS1436+AU1436,AND(I1436="SUB",BA1436="NO"),AS1436,AND(I1436="ADQBYS",BA1436="SI"),AS1436+AU1436,AND(I1436="ADQBYS",BA1436="NO"),AS1436,AND(I1436="CONV",BA1436="SI"),AS1436+AU1436,AND(I1436="CONV",BA1436="NO"),AS1436)</f>
        <v>#N/A</v>
      </c>
      <c r="AX1436" s="53"/>
      <c r="AY1436" s="58"/>
      <c r="AZ1436" s="51"/>
      <c r="BA1436" s="59"/>
    </row>
    <row r="1437" customFormat="false" ht="18.6" hidden="false" customHeight="true" outlineLevel="0" collapsed="false">
      <c r="A1437" s="43"/>
      <c r="B1437" s="44"/>
      <c r="C1437" s="44"/>
      <c r="D1437" s="44"/>
      <c r="E1437" s="44"/>
      <c r="F1437" s="44"/>
      <c r="G1437" s="44"/>
      <c r="H1437" s="45"/>
      <c r="I1437" s="44"/>
      <c r="J1437" s="44"/>
      <c r="K1437" s="44"/>
      <c r="L1437" s="47"/>
      <c r="M1437" s="47"/>
      <c r="N1437" s="49" t="e">
        <f aca="false">_xlfn.IFS(AND(I1437="PE",M1437="NÓMINA ENERO"),1,AND(I1437="PE",M1437="NÓMINA FEBRERO"),2,AND(I1437="PE",M1437="NÓMINA MARZO"),3,AND(I1437="PE",M1437="NÓMINA ABRIL"),4,AND(I1437="PE",M1437="NÓMINA MAYO"),5,AND(I1437="PE",M1437="NÓMINA JUNIO"),6,AND(I1437="PE",M1437="NÓMINA JULIO"),7,AND(I1437="PE",M1437="NÓMINA AGOSTO"),8,AND(I1437="PE",M1437="NÓMINA SEPTIEMBRE"),9,AND(I1437="PE",M1437="NÓMINA OCTUBRE"),10,AND(I1437="PE",M1437="NÓMINA NOVIEMBRE"),11,AND(I1437="PE",M1437="NÓMINA DICIEMBRE"),12,AND(I1437="PC",M1437="NÓMINA ENERO"),1,AND(I1437="PC",M1437="NÓMINA FEBRERO"),2,AND(I1437="PC",M1437="NÓMINA MARZO"),3,AND(I1437="PC",M1437="NÓMINA ABRIL"),4,AND(I1437="PC",M1437="NÓMINA MAYO"),5,AND(I1437="PC",M1437="NÓMINA JUNIO"),6,AND(I1437="PC",M1437="NÓMINA JULIO"),7,AND(I1437="PC",M1437="NÓMINA AGOSTO"),8,AND(I1437="PC",M1437="NÓMINA SEPTIEMBRE"),9,AND(I1437="PC",M1437="NÓMINA OCTUBRE"),10,AND(I1437="PC",M1437="NÓMINA NOVIEMBRE"),11,AND(I1437="PC",M1437="NÓMINA DICIEMBRE"),12,I1437="VCF"," ",I1437="VSF"," ",I1437="SUB"," ",I1437="ADQBYS"," ",I1437="CONV"," ")</f>
        <v>#N/A</v>
      </c>
      <c r="O1437" s="50"/>
      <c r="P1437" s="51"/>
      <c r="Q1437" s="51" t="n">
        <f aca="false">ROUND((O1437*P1437)*0.15,2)</f>
        <v>0</v>
      </c>
      <c r="R1437" s="52" t="e">
        <f aca="false">_xlfn.IFS(I1437="PE","NO RELLENAR",I1437="PC","NO RELLENAR",I1437="SUB","NO RELLENAR",I1437="ADQBYS","NO RELLENAR",I1437="CONV","NO RELLENAR",I1437="VSF","RELLENAR",I1437="VCF","RELLENAR")</f>
        <v>#N/A</v>
      </c>
      <c r="S1437" s="53"/>
      <c r="T1437" s="53"/>
      <c r="U1437" s="54"/>
      <c r="V1437" s="55"/>
      <c r="W1437" s="54"/>
      <c r="X1437" s="55"/>
      <c r="Y1437" s="51"/>
      <c r="Z1437" s="51"/>
      <c r="AA1437" s="51"/>
      <c r="AB1437" s="51"/>
      <c r="AC1437" s="51"/>
      <c r="AD1437" s="51"/>
      <c r="AE1437" s="51"/>
      <c r="AF1437" s="51"/>
      <c r="AG1437" s="51"/>
      <c r="AH1437" s="51"/>
      <c r="AI1437" s="51"/>
      <c r="AJ1437" s="51"/>
      <c r="AK1437" s="51"/>
      <c r="AL1437" s="51"/>
      <c r="AM1437" s="54"/>
      <c r="AN1437" s="51"/>
      <c r="AO1437" s="54"/>
      <c r="AP1437" s="51"/>
      <c r="AQ1437" s="54"/>
      <c r="AR1437" s="51"/>
      <c r="AS1437" s="53" t="n">
        <v>0</v>
      </c>
      <c r="AT1437" s="53" t="n">
        <v>0</v>
      </c>
      <c r="AU1437" s="53" t="e">
        <f aca="false">_xlfn.IFS(I1437="PE",0,I1437="PC",0,I1437="VCF",ROUND(AS1437*AV1437,2),I1437="VSF",ROUND(AS1437*AV1437,2),I1437="SUB",ROUND(AS1437*AV1437,2),I1437="ADQBYS",ROUND(AS1437*AV1437,2),I1437="CONV",ROUND(AS1437*AV1437,2))</f>
        <v>#N/A</v>
      </c>
      <c r="AV1437" s="56"/>
      <c r="AW1437" s="57" t="e">
        <f aca="false">_xlfn.IFS(I1437="PE",ROUND((O1437*P1437)+Q1437,2),I1437="PC",ROUND((O1437*P1437)+Q1437,2),AND(I1437="VCF",BA1437="SI"),AS1437+AU1437,AND(I1437="VCF",BA1437="NO"),AS1437,AND(I1437="VSF",BA1437="SI"),AS1437+AU1437+Y1437+Z1437,AND(I1437="VSF",BA1437="NO"),AS1437+Y1437+Z1437,AND(I1437="SUB",BA1437="SI"),AS1437+AU1437,AND(I1437="SUB",BA1437="NO"),AS1437,AND(I1437="ADQBYS",BA1437="SI"),AS1437+AU1437,AND(I1437="ADQBYS",BA1437="NO"),AS1437,AND(I1437="CONV",BA1437="SI"),AS1437+AU1437,AND(I1437="CONV",BA1437="NO"),AS1437)</f>
        <v>#N/A</v>
      </c>
      <c r="AX1437" s="53"/>
      <c r="AY1437" s="58"/>
      <c r="AZ1437" s="51"/>
      <c r="BA1437" s="59"/>
    </row>
    <row r="1438" customFormat="false" ht="18.6" hidden="false" customHeight="true" outlineLevel="0" collapsed="false">
      <c r="A1438" s="43"/>
      <c r="B1438" s="44"/>
      <c r="C1438" s="44"/>
      <c r="D1438" s="44"/>
      <c r="E1438" s="44"/>
      <c r="F1438" s="44"/>
      <c r="G1438" s="44"/>
      <c r="H1438" s="45"/>
      <c r="I1438" s="44"/>
      <c r="J1438" s="44"/>
      <c r="K1438" s="44"/>
      <c r="L1438" s="47"/>
      <c r="M1438" s="47"/>
      <c r="N1438" s="49" t="e">
        <f aca="false">_xlfn.IFS(AND(I1438="PE",M1438="NÓMINA ENERO"),1,AND(I1438="PE",M1438="NÓMINA FEBRERO"),2,AND(I1438="PE",M1438="NÓMINA MARZO"),3,AND(I1438="PE",M1438="NÓMINA ABRIL"),4,AND(I1438="PE",M1438="NÓMINA MAYO"),5,AND(I1438="PE",M1438="NÓMINA JUNIO"),6,AND(I1438="PE",M1438="NÓMINA JULIO"),7,AND(I1438="PE",M1438="NÓMINA AGOSTO"),8,AND(I1438="PE",M1438="NÓMINA SEPTIEMBRE"),9,AND(I1438="PE",M1438="NÓMINA OCTUBRE"),10,AND(I1438="PE",M1438="NÓMINA NOVIEMBRE"),11,AND(I1438="PE",M1438="NÓMINA DICIEMBRE"),12,AND(I1438="PC",M1438="NÓMINA ENERO"),1,AND(I1438="PC",M1438="NÓMINA FEBRERO"),2,AND(I1438="PC",M1438="NÓMINA MARZO"),3,AND(I1438="PC",M1438="NÓMINA ABRIL"),4,AND(I1438="PC",M1438="NÓMINA MAYO"),5,AND(I1438="PC",M1438="NÓMINA JUNIO"),6,AND(I1438="PC",M1438="NÓMINA JULIO"),7,AND(I1438="PC",M1438="NÓMINA AGOSTO"),8,AND(I1438="PC",M1438="NÓMINA SEPTIEMBRE"),9,AND(I1438="PC",M1438="NÓMINA OCTUBRE"),10,AND(I1438="PC",M1438="NÓMINA NOVIEMBRE"),11,AND(I1438="PC",M1438="NÓMINA DICIEMBRE"),12,I1438="VCF"," ",I1438="VSF"," ",I1438="SUB"," ",I1438="ADQBYS"," ",I1438="CONV"," ")</f>
        <v>#N/A</v>
      </c>
      <c r="O1438" s="50"/>
      <c r="P1438" s="51"/>
      <c r="Q1438" s="51" t="n">
        <f aca="false">ROUND((O1438*P1438)*0.15,2)</f>
        <v>0</v>
      </c>
      <c r="R1438" s="52" t="e">
        <f aca="false">_xlfn.IFS(I1438="PE","NO RELLENAR",I1438="PC","NO RELLENAR",I1438="SUB","NO RELLENAR",I1438="ADQBYS","NO RELLENAR",I1438="CONV","NO RELLENAR",I1438="VSF","RELLENAR",I1438="VCF","RELLENAR")</f>
        <v>#N/A</v>
      </c>
      <c r="S1438" s="53"/>
      <c r="T1438" s="53"/>
      <c r="U1438" s="54"/>
      <c r="V1438" s="55"/>
      <c r="W1438" s="54"/>
      <c r="X1438" s="55"/>
      <c r="Y1438" s="51"/>
      <c r="Z1438" s="51"/>
      <c r="AA1438" s="51"/>
      <c r="AB1438" s="51"/>
      <c r="AC1438" s="51"/>
      <c r="AD1438" s="51"/>
      <c r="AE1438" s="51"/>
      <c r="AF1438" s="51"/>
      <c r="AG1438" s="51"/>
      <c r="AH1438" s="51"/>
      <c r="AI1438" s="51"/>
      <c r="AJ1438" s="51"/>
      <c r="AK1438" s="51"/>
      <c r="AL1438" s="51"/>
      <c r="AM1438" s="54"/>
      <c r="AN1438" s="51"/>
      <c r="AO1438" s="54"/>
      <c r="AP1438" s="51"/>
      <c r="AQ1438" s="54"/>
      <c r="AR1438" s="51"/>
      <c r="AS1438" s="53" t="n">
        <v>0</v>
      </c>
      <c r="AT1438" s="53" t="n">
        <v>0</v>
      </c>
      <c r="AU1438" s="53" t="e">
        <f aca="false">_xlfn.IFS(I1438="PE",0,I1438="PC",0,I1438="VCF",ROUND(AS1438*AV1438,2),I1438="VSF",ROUND(AS1438*AV1438,2),I1438="SUB",ROUND(AS1438*AV1438,2),I1438="ADQBYS",ROUND(AS1438*AV1438,2),I1438="CONV",ROUND(AS1438*AV1438,2))</f>
        <v>#N/A</v>
      </c>
      <c r="AV1438" s="56"/>
      <c r="AW1438" s="57" t="e">
        <f aca="false">_xlfn.IFS(I1438="PE",ROUND((O1438*P1438)+Q1438,2),I1438="PC",ROUND((O1438*P1438)+Q1438,2),AND(I1438="VCF",BA1438="SI"),AS1438+AU1438,AND(I1438="VCF",BA1438="NO"),AS1438,AND(I1438="VSF",BA1438="SI"),AS1438+AU1438+Y1438+Z1438,AND(I1438="VSF",BA1438="NO"),AS1438+Y1438+Z1438,AND(I1438="SUB",BA1438="SI"),AS1438+AU1438,AND(I1438="SUB",BA1438="NO"),AS1438,AND(I1438="ADQBYS",BA1438="SI"),AS1438+AU1438,AND(I1438="ADQBYS",BA1438="NO"),AS1438,AND(I1438="CONV",BA1438="SI"),AS1438+AU1438,AND(I1438="CONV",BA1438="NO"),AS1438)</f>
        <v>#N/A</v>
      </c>
      <c r="AX1438" s="53"/>
      <c r="AY1438" s="58"/>
      <c r="AZ1438" s="51"/>
      <c r="BA1438" s="59"/>
    </row>
    <row r="1439" customFormat="false" ht="18.6" hidden="false" customHeight="true" outlineLevel="0" collapsed="false">
      <c r="A1439" s="43"/>
      <c r="B1439" s="44"/>
      <c r="C1439" s="44"/>
      <c r="D1439" s="44"/>
      <c r="E1439" s="44"/>
      <c r="F1439" s="44"/>
      <c r="G1439" s="44"/>
      <c r="H1439" s="45"/>
      <c r="I1439" s="44"/>
      <c r="J1439" s="44"/>
      <c r="K1439" s="44"/>
      <c r="L1439" s="47"/>
      <c r="M1439" s="47"/>
      <c r="N1439" s="49" t="e">
        <f aca="false">_xlfn.IFS(AND(I1439="PE",M1439="NÓMINA ENERO"),1,AND(I1439="PE",M1439="NÓMINA FEBRERO"),2,AND(I1439="PE",M1439="NÓMINA MARZO"),3,AND(I1439="PE",M1439="NÓMINA ABRIL"),4,AND(I1439="PE",M1439="NÓMINA MAYO"),5,AND(I1439="PE",M1439="NÓMINA JUNIO"),6,AND(I1439="PE",M1439="NÓMINA JULIO"),7,AND(I1439="PE",M1439="NÓMINA AGOSTO"),8,AND(I1439="PE",M1439="NÓMINA SEPTIEMBRE"),9,AND(I1439="PE",M1439="NÓMINA OCTUBRE"),10,AND(I1439="PE",M1439="NÓMINA NOVIEMBRE"),11,AND(I1439="PE",M1439="NÓMINA DICIEMBRE"),12,AND(I1439="PC",M1439="NÓMINA ENERO"),1,AND(I1439="PC",M1439="NÓMINA FEBRERO"),2,AND(I1439="PC",M1439="NÓMINA MARZO"),3,AND(I1439="PC",M1439="NÓMINA ABRIL"),4,AND(I1439="PC",M1439="NÓMINA MAYO"),5,AND(I1439="PC",M1439="NÓMINA JUNIO"),6,AND(I1439="PC",M1439="NÓMINA JULIO"),7,AND(I1439="PC",M1439="NÓMINA AGOSTO"),8,AND(I1439="PC",M1439="NÓMINA SEPTIEMBRE"),9,AND(I1439="PC",M1439="NÓMINA OCTUBRE"),10,AND(I1439="PC",M1439="NÓMINA NOVIEMBRE"),11,AND(I1439="PC",M1439="NÓMINA DICIEMBRE"),12,I1439="VCF"," ",I1439="VSF"," ",I1439="SUB"," ",I1439="ADQBYS"," ",I1439="CONV"," ")</f>
        <v>#N/A</v>
      </c>
      <c r="O1439" s="50"/>
      <c r="P1439" s="51"/>
      <c r="Q1439" s="51" t="n">
        <f aca="false">ROUND((O1439*P1439)*0.15,2)</f>
        <v>0</v>
      </c>
      <c r="R1439" s="52" t="e">
        <f aca="false">_xlfn.IFS(I1439="PE","NO RELLENAR",I1439="PC","NO RELLENAR",I1439="SUB","NO RELLENAR",I1439="ADQBYS","NO RELLENAR",I1439="CONV","NO RELLENAR",I1439="VSF","RELLENAR",I1439="VCF","RELLENAR")</f>
        <v>#N/A</v>
      </c>
      <c r="S1439" s="53"/>
      <c r="T1439" s="53"/>
      <c r="U1439" s="54"/>
      <c r="V1439" s="55"/>
      <c r="W1439" s="54"/>
      <c r="X1439" s="55"/>
      <c r="Y1439" s="51"/>
      <c r="Z1439" s="51"/>
      <c r="AA1439" s="51"/>
      <c r="AB1439" s="51"/>
      <c r="AC1439" s="51"/>
      <c r="AD1439" s="51"/>
      <c r="AE1439" s="51"/>
      <c r="AF1439" s="51"/>
      <c r="AG1439" s="51"/>
      <c r="AH1439" s="51"/>
      <c r="AI1439" s="51"/>
      <c r="AJ1439" s="51"/>
      <c r="AK1439" s="51"/>
      <c r="AL1439" s="51"/>
      <c r="AM1439" s="54"/>
      <c r="AN1439" s="51"/>
      <c r="AO1439" s="54"/>
      <c r="AP1439" s="51"/>
      <c r="AQ1439" s="54"/>
      <c r="AR1439" s="51"/>
      <c r="AS1439" s="53" t="n">
        <v>0</v>
      </c>
      <c r="AT1439" s="53" t="n">
        <v>0</v>
      </c>
      <c r="AU1439" s="53" t="e">
        <f aca="false">_xlfn.IFS(I1439="PE",0,I1439="PC",0,I1439="VCF",ROUND(AS1439*AV1439,2),I1439="VSF",ROUND(AS1439*AV1439,2),I1439="SUB",ROUND(AS1439*AV1439,2),I1439="ADQBYS",ROUND(AS1439*AV1439,2),I1439="CONV",ROUND(AS1439*AV1439,2))</f>
        <v>#N/A</v>
      </c>
      <c r="AV1439" s="56"/>
      <c r="AW1439" s="57" t="e">
        <f aca="false">_xlfn.IFS(I1439="PE",ROUND((O1439*P1439)+Q1439,2),I1439="PC",ROUND((O1439*P1439)+Q1439,2),AND(I1439="VCF",BA1439="SI"),AS1439+AU1439,AND(I1439="VCF",BA1439="NO"),AS1439,AND(I1439="VSF",BA1439="SI"),AS1439+AU1439+Y1439+Z1439,AND(I1439="VSF",BA1439="NO"),AS1439+Y1439+Z1439,AND(I1439="SUB",BA1439="SI"),AS1439+AU1439,AND(I1439="SUB",BA1439="NO"),AS1439,AND(I1439="ADQBYS",BA1439="SI"),AS1439+AU1439,AND(I1439="ADQBYS",BA1439="NO"),AS1439,AND(I1439="CONV",BA1439="SI"),AS1439+AU1439,AND(I1439="CONV",BA1439="NO"),AS1439)</f>
        <v>#N/A</v>
      </c>
      <c r="AX1439" s="53"/>
      <c r="AY1439" s="58"/>
      <c r="AZ1439" s="51"/>
      <c r="BA1439" s="59"/>
    </row>
    <row r="1440" customFormat="false" ht="18.6" hidden="false" customHeight="true" outlineLevel="0" collapsed="false">
      <c r="A1440" s="43"/>
      <c r="B1440" s="44"/>
      <c r="C1440" s="44"/>
      <c r="D1440" s="44"/>
      <c r="E1440" s="44"/>
      <c r="F1440" s="44"/>
      <c r="G1440" s="44"/>
      <c r="H1440" s="45"/>
      <c r="I1440" s="44"/>
      <c r="J1440" s="44"/>
      <c r="K1440" s="44"/>
      <c r="L1440" s="47"/>
      <c r="M1440" s="47"/>
      <c r="N1440" s="49" t="e">
        <f aca="false">_xlfn.IFS(AND(I1440="PE",M1440="NÓMINA ENERO"),1,AND(I1440="PE",M1440="NÓMINA FEBRERO"),2,AND(I1440="PE",M1440="NÓMINA MARZO"),3,AND(I1440="PE",M1440="NÓMINA ABRIL"),4,AND(I1440="PE",M1440="NÓMINA MAYO"),5,AND(I1440="PE",M1440="NÓMINA JUNIO"),6,AND(I1440="PE",M1440="NÓMINA JULIO"),7,AND(I1440="PE",M1440="NÓMINA AGOSTO"),8,AND(I1440="PE",M1440="NÓMINA SEPTIEMBRE"),9,AND(I1440="PE",M1440="NÓMINA OCTUBRE"),10,AND(I1440="PE",M1440="NÓMINA NOVIEMBRE"),11,AND(I1440="PE",M1440="NÓMINA DICIEMBRE"),12,AND(I1440="PC",M1440="NÓMINA ENERO"),1,AND(I1440="PC",M1440="NÓMINA FEBRERO"),2,AND(I1440="PC",M1440="NÓMINA MARZO"),3,AND(I1440="PC",M1440="NÓMINA ABRIL"),4,AND(I1440="PC",M1440="NÓMINA MAYO"),5,AND(I1440="PC",M1440="NÓMINA JUNIO"),6,AND(I1440="PC",M1440="NÓMINA JULIO"),7,AND(I1440="PC",M1440="NÓMINA AGOSTO"),8,AND(I1440="PC",M1440="NÓMINA SEPTIEMBRE"),9,AND(I1440="PC",M1440="NÓMINA OCTUBRE"),10,AND(I1440="PC",M1440="NÓMINA NOVIEMBRE"),11,AND(I1440="PC",M1440="NÓMINA DICIEMBRE"),12,I1440="VCF"," ",I1440="VSF"," ",I1440="SUB"," ",I1440="ADQBYS"," ",I1440="CONV"," ")</f>
        <v>#N/A</v>
      </c>
      <c r="O1440" s="50"/>
      <c r="P1440" s="51"/>
      <c r="Q1440" s="51" t="n">
        <f aca="false">ROUND((O1440*P1440)*0.15,2)</f>
        <v>0</v>
      </c>
      <c r="R1440" s="52" t="e">
        <f aca="false">_xlfn.IFS(I1440="PE","NO RELLENAR",I1440="PC","NO RELLENAR",I1440="SUB","NO RELLENAR",I1440="ADQBYS","NO RELLENAR",I1440="CONV","NO RELLENAR",I1440="VSF","RELLENAR",I1440="VCF","RELLENAR")</f>
        <v>#N/A</v>
      </c>
      <c r="S1440" s="53"/>
      <c r="T1440" s="53"/>
      <c r="U1440" s="54"/>
      <c r="V1440" s="55"/>
      <c r="W1440" s="54"/>
      <c r="X1440" s="55"/>
      <c r="Y1440" s="51"/>
      <c r="Z1440" s="51"/>
      <c r="AA1440" s="51"/>
      <c r="AB1440" s="51"/>
      <c r="AC1440" s="51"/>
      <c r="AD1440" s="51"/>
      <c r="AE1440" s="51"/>
      <c r="AF1440" s="51"/>
      <c r="AG1440" s="51"/>
      <c r="AH1440" s="51"/>
      <c r="AI1440" s="51"/>
      <c r="AJ1440" s="51"/>
      <c r="AK1440" s="51"/>
      <c r="AL1440" s="51"/>
      <c r="AM1440" s="54"/>
      <c r="AN1440" s="51"/>
      <c r="AO1440" s="54"/>
      <c r="AP1440" s="51"/>
      <c r="AQ1440" s="54"/>
      <c r="AR1440" s="51"/>
      <c r="AS1440" s="53" t="n">
        <v>0</v>
      </c>
      <c r="AT1440" s="53" t="n">
        <v>0</v>
      </c>
      <c r="AU1440" s="53" t="e">
        <f aca="false">_xlfn.IFS(I1440="PE",0,I1440="PC",0,I1440="VCF",ROUND(AS1440*AV1440,2),I1440="VSF",ROUND(AS1440*AV1440,2),I1440="SUB",ROUND(AS1440*AV1440,2),I1440="ADQBYS",ROUND(AS1440*AV1440,2),I1440="CONV",ROUND(AS1440*AV1440,2))</f>
        <v>#N/A</v>
      </c>
      <c r="AV1440" s="56"/>
      <c r="AW1440" s="57" t="e">
        <f aca="false">_xlfn.IFS(I1440="PE",ROUND((O1440*P1440)+Q1440,2),I1440="PC",ROUND((O1440*P1440)+Q1440,2),AND(I1440="VCF",BA1440="SI"),AS1440+AU1440,AND(I1440="VCF",BA1440="NO"),AS1440,AND(I1440="VSF",BA1440="SI"),AS1440+AU1440+Y1440+Z1440,AND(I1440="VSF",BA1440="NO"),AS1440+Y1440+Z1440,AND(I1440="SUB",BA1440="SI"),AS1440+AU1440,AND(I1440="SUB",BA1440="NO"),AS1440,AND(I1440="ADQBYS",BA1440="SI"),AS1440+AU1440,AND(I1440="ADQBYS",BA1440="NO"),AS1440,AND(I1440="CONV",BA1440="SI"),AS1440+AU1440,AND(I1440="CONV",BA1440="NO"),AS1440)</f>
        <v>#N/A</v>
      </c>
      <c r="AX1440" s="53"/>
      <c r="AY1440" s="58"/>
      <c r="AZ1440" s="51"/>
      <c r="BA1440" s="59"/>
    </row>
    <row r="1441" customFormat="false" ht="18.6" hidden="false" customHeight="true" outlineLevel="0" collapsed="false">
      <c r="A1441" s="43"/>
      <c r="B1441" s="44"/>
      <c r="C1441" s="44"/>
      <c r="D1441" s="44"/>
      <c r="E1441" s="44"/>
      <c r="F1441" s="44"/>
      <c r="G1441" s="44"/>
      <c r="H1441" s="45"/>
      <c r="I1441" s="44"/>
      <c r="J1441" s="44"/>
      <c r="K1441" s="44"/>
      <c r="L1441" s="47"/>
      <c r="M1441" s="47"/>
      <c r="N1441" s="49" t="e">
        <f aca="false">_xlfn.IFS(AND(I1441="PE",M1441="NÓMINA ENERO"),1,AND(I1441="PE",M1441="NÓMINA FEBRERO"),2,AND(I1441="PE",M1441="NÓMINA MARZO"),3,AND(I1441="PE",M1441="NÓMINA ABRIL"),4,AND(I1441="PE",M1441="NÓMINA MAYO"),5,AND(I1441="PE",M1441="NÓMINA JUNIO"),6,AND(I1441="PE",M1441="NÓMINA JULIO"),7,AND(I1441="PE",M1441="NÓMINA AGOSTO"),8,AND(I1441="PE",M1441="NÓMINA SEPTIEMBRE"),9,AND(I1441="PE",M1441="NÓMINA OCTUBRE"),10,AND(I1441="PE",M1441="NÓMINA NOVIEMBRE"),11,AND(I1441="PE",M1441="NÓMINA DICIEMBRE"),12,AND(I1441="PC",M1441="NÓMINA ENERO"),1,AND(I1441="PC",M1441="NÓMINA FEBRERO"),2,AND(I1441="PC",M1441="NÓMINA MARZO"),3,AND(I1441="PC",M1441="NÓMINA ABRIL"),4,AND(I1441="PC",M1441="NÓMINA MAYO"),5,AND(I1441="PC",M1441="NÓMINA JUNIO"),6,AND(I1441="PC",M1441="NÓMINA JULIO"),7,AND(I1441="PC",M1441="NÓMINA AGOSTO"),8,AND(I1441="PC",M1441="NÓMINA SEPTIEMBRE"),9,AND(I1441="PC",M1441="NÓMINA OCTUBRE"),10,AND(I1441="PC",M1441="NÓMINA NOVIEMBRE"),11,AND(I1441="PC",M1441="NÓMINA DICIEMBRE"),12,I1441="VCF"," ",I1441="VSF"," ",I1441="SUB"," ",I1441="ADQBYS"," ",I1441="CONV"," ")</f>
        <v>#N/A</v>
      </c>
      <c r="O1441" s="50"/>
      <c r="P1441" s="51"/>
      <c r="Q1441" s="51" t="n">
        <f aca="false">ROUND((O1441*P1441)*0.15,2)</f>
        <v>0</v>
      </c>
      <c r="R1441" s="52" t="e">
        <f aca="false">_xlfn.IFS(I1441="PE","NO RELLENAR",I1441="PC","NO RELLENAR",I1441="SUB","NO RELLENAR",I1441="ADQBYS","NO RELLENAR",I1441="CONV","NO RELLENAR",I1441="VSF","RELLENAR",I1441="VCF","RELLENAR")</f>
        <v>#N/A</v>
      </c>
      <c r="S1441" s="53"/>
      <c r="T1441" s="53"/>
      <c r="U1441" s="54"/>
      <c r="V1441" s="55"/>
      <c r="W1441" s="54"/>
      <c r="X1441" s="55"/>
      <c r="Y1441" s="51"/>
      <c r="Z1441" s="51"/>
      <c r="AA1441" s="51"/>
      <c r="AB1441" s="51"/>
      <c r="AC1441" s="51"/>
      <c r="AD1441" s="51"/>
      <c r="AE1441" s="51"/>
      <c r="AF1441" s="51"/>
      <c r="AG1441" s="51"/>
      <c r="AH1441" s="51"/>
      <c r="AI1441" s="51"/>
      <c r="AJ1441" s="51"/>
      <c r="AK1441" s="51"/>
      <c r="AL1441" s="51"/>
      <c r="AM1441" s="54"/>
      <c r="AN1441" s="51"/>
      <c r="AO1441" s="54"/>
      <c r="AP1441" s="51"/>
      <c r="AQ1441" s="54"/>
      <c r="AR1441" s="51"/>
      <c r="AS1441" s="53" t="n">
        <v>0</v>
      </c>
      <c r="AT1441" s="53" t="n">
        <v>0</v>
      </c>
      <c r="AU1441" s="53" t="e">
        <f aca="false">_xlfn.IFS(I1441="PE",0,I1441="PC",0,I1441="VCF",ROUND(AS1441*AV1441,2),I1441="VSF",ROUND(AS1441*AV1441,2),I1441="SUB",ROUND(AS1441*AV1441,2),I1441="ADQBYS",ROUND(AS1441*AV1441,2),I1441="CONV",ROUND(AS1441*AV1441,2))</f>
        <v>#N/A</v>
      </c>
      <c r="AV1441" s="56"/>
      <c r="AW1441" s="57" t="e">
        <f aca="false">_xlfn.IFS(I1441="PE",ROUND((O1441*P1441)+Q1441,2),I1441="PC",ROUND((O1441*P1441)+Q1441,2),AND(I1441="VCF",BA1441="SI"),AS1441+AU1441,AND(I1441="VCF",BA1441="NO"),AS1441,AND(I1441="VSF",BA1441="SI"),AS1441+AU1441+Y1441+Z1441,AND(I1441="VSF",BA1441="NO"),AS1441+Y1441+Z1441,AND(I1441="SUB",BA1441="SI"),AS1441+AU1441,AND(I1441="SUB",BA1441="NO"),AS1441,AND(I1441="ADQBYS",BA1441="SI"),AS1441+AU1441,AND(I1441="ADQBYS",BA1441="NO"),AS1441,AND(I1441="CONV",BA1441="SI"),AS1441+AU1441,AND(I1441="CONV",BA1441="NO"),AS1441)</f>
        <v>#N/A</v>
      </c>
      <c r="AX1441" s="53"/>
      <c r="AY1441" s="58"/>
      <c r="AZ1441" s="51"/>
      <c r="BA1441" s="59"/>
    </row>
    <row r="1442" customFormat="false" ht="18.6" hidden="false" customHeight="true" outlineLevel="0" collapsed="false">
      <c r="A1442" s="43"/>
      <c r="B1442" s="44"/>
      <c r="C1442" s="44"/>
      <c r="D1442" s="44"/>
      <c r="E1442" s="44"/>
      <c r="F1442" s="44"/>
      <c r="G1442" s="44"/>
      <c r="H1442" s="45"/>
      <c r="I1442" s="44"/>
      <c r="J1442" s="44"/>
      <c r="K1442" s="44"/>
      <c r="L1442" s="47"/>
      <c r="M1442" s="47"/>
      <c r="N1442" s="49" t="e">
        <f aca="false">_xlfn.IFS(AND(I1442="PE",M1442="NÓMINA ENERO"),1,AND(I1442="PE",M1442="NÓMINA FEBRERO"),2,AND(I1442="PE",M1442="NÓMINA MARZO"),3,AND(I1442="PE",M1442="NÓMINA ABRIL"),4,AND(I1442="PE",M1442="NÓMINA MAYO"),5,AND(I1442="PE",M1442="NÓMINA JUNIO"),6,AND(I1442="PE",M1442="NÓMINA JULIO"),7,AND(I1442="PE",M1442="NÓMINA AGOSTO"),8,AND(I1442="PE",M1442="NÓMINA SEPTIEMBRE"),9,AND(I1442="PE",M1442="NÓMINA OCTUBRE"),10,AND(I1442="PE",M1442="NÓMINA NOVIEMBRE"),11,AND(I1442="PE",M1442="NÓMINA DICIEMBRE"),12,AND(I1442="PC",M1442="NÓMINA ENERO"),1,AND(I1442="PC",M1442="NÓMINA FEBRERO"),2,AND(I1442="PC",M1442="NÓMINA MARZO"),3,AND(I1442="PC",M1442="NÓMINA ABRIL"),4,AND(I1442="PC",M1442="NÓMINA MAYO"),5,AND(I1442="PC",M1442="NÓMINA JUNIO"),6,AND(I1442="PC",M1442="NÓMINA JULIO"),7,AND(I1442="PC",M1442="NÓMINA AGOSTO"),8,AND(I1442="PC",M1442="NÓMINA SEPTIEMBRE"),9,AND(I1442="PC",M1442="NÓMINA OCTUBRE"),10,AND(I1442="PC",M1442="NÓMINA NOVIEMBRE"),11,AND(I1442="PC",M1442="NÓMINA DICIEMBRE"),12,I1442="VCF"," ",I1442="VSF"," ",I1442="SUB"," ",I1442="ADQBYS"," ",I1442="CONV"," ")</f>
        <v>#N/A</v>
      </c>
      <c r="O1442" s="50"/>
      <c r="P1442" s="51"/>
      <c r="Q1442" s="51" t="n">
        <f aca="false">ROUND((O1442*P1442)*0.15,2)</f>
        <v>0</v>
      </c>
      <c r="R1442" s="52" t="e">
        <f aca="false">_xlfn.IFS(I1442="PE","NO RELLENAR",I1442="PC","NO RELLENAR",I1442="SUB","NO RELLENAR",I1442="ADQBYS","NO RELLENAR",I1442="CONV","NO RELLENAR",I1442="VSF","RELLENAR",I1442="VCF","RELLENAR")</f>
        <v>#N/A</v>
      </c>
      <c r="S1442" s="53"/>
      <c r="T1442" s="53"/>
      <c r="U1442" s="54"/>
      <c r="V1442" s="55"/>
      <c r="W1442" s="54"/>
      <c r="X1442" s="55"/>
      <c r="Y1442" s="51"/>
      <c r="Z1442" s="51"/>
      <c r="AA1442" s="51"/>
      <c r="AB1442" s="51"/>
      <c r="AC1442" s="51"/>
      <c r="AD1442" s="51"/>
      <c r="AE1442" s="51"/>
      <c r="AF1442" s="51"/>
      <c r="AG1442" s="51"/>
      <c r="AH1442" s="51"/>
      <c r="AI1442" s="51"/>
      <c r="AJ1442" s="51"/>
      <c r="AK1442" s="51"/>
      <c r="AL1442" s="51"/>
      <c r="AM1442" s="54"/>
      <c r="AN1442" s="51"/>
      <c r="AO1442" s="54"/>
      <c r="AP1442" s="51"/>
      <c r="AQ1442" s="54"/>
      <c r="AR1442" s="51"/>
      <c r="AS1442" s="53" t="n">
        <v>0</v>
      </c>
      <c r="AT1442" s="53" t="n">
        <v>0</v>
      </c>
      <c r="AU1442" s="53" t="e">
        <f aca="false">_xlfn.IFS(I1442="PE",0,I1442="PC",0,I1442="VCF",ROUND(AS1442*AV1442,2),I1442="VSF",ROUND(AS1442*AV1442,2),I1442="SUB",ROUND(AS1442*AV1442,2),I1442="ADQBYS",ROUND(AS1442*AV1442,2),I1442="CONV",ROUND(AS1442*AV1442,2))</f>
        <v>#N/A</v>
      </c>
      <c r="AV1442" s="56"/>
      <c r="AW1442" s="57" t="e">
        <f aca="false">_xlfn.IFS(I1442="PE",ROUND((O1442*P1442)+Q1442,2),I1442="PC",ROUND((O1442*P1442)+Q1442,2),AND(I1442="VCF",BA1442="SI"),AS1442+AU1442,AND(I1442="VCF",BA1442="NO"),AS1442,AND(I1442="VSF",BA1442="SI"),AS1442+AU1442+Y1442+Z1442,AND(I1442="VSF",BA1442="NO"),AS1442+Y1442+Z1442,AND(I1442="SUB",BA1442="SI"),AS1442+AU1442,AND(I1442="SUB",BA1442="NO"),AS1442,AND(I1442="ADQBYS",BA1442="SI"),AS1442+AU1442,AND(I1442="ADQBYS",BA1442="NO"),AS1442,AND(I1442="CONV",BA1442="SI"),AS1442+AU1442,AND(I1442="CONV",BA1442="NO"),AS1442)</f>
        <v>#N/A</v>
      </c>
      <c r="AX1442" s="53"/>
      <c r="AY1442" s="58"/>
      <c r="AZ1442" s="51"/>
      <c r="BA1442" s="59"/>
    </row>
    <row r="1443" customFormat="false" ht="18.6" hidden="false" customHeight="true" outlineLevel="0" collapsed="false">
      <c r="A1443" s="43"/>
      <c r="B1443" s="44"/>
      <c r="C1443" s="44"/>
      <c r="D1443" s="44"/>
      <c r="E1443" s="44"/>
      <c r="F1443" s="44"/>
      <c r="G1443" s="44"/>
      <c r="H1443" s="45"/>
      <c r="I1443" s="44"/>
      <c r="J1443" s="44"/>
      <c r="K1443" s="44"/>
      <c r="L1443" s="47"/>
      <c r="M1443" s="47"/>
      <c r="N1443" s="49" t="e">
        <f aca="false">_xlfn.IFS(AND(I1443="PE",M1443="NÓMINA ENERO"),1,AND(I1443="PE",M1443="NÓMINA FEBRERO"),2,AND(I1443="PE",M1443="NÓMINA MARZO"),3,AND(I1443="PE",M1443="NÓMINA ABRIL"),4,AND(I1443="PE",M1443="NÓMINA MAYO"),5,AND(I1443="PE",M1443="NÓMINA JUNIO"),6,AND(I1443="PE",M1443="NÓMINA JULIO"),7,AND(I1443="PE",M1443="NÓMINA AGOSTO"),8,AND(I1443="PE",M1443="NÓMINA SEPTIEMBRE"),9,AND(I1443="PE",M1443="NÓMINA OCTUBRE"),10,AND(I1443="PE",M1443="NÓMINA NOVIEMBRE"),11,AND(I1443="PE",M1443="NÓMINA DICIEMBRE"),12,AND(I1443="PC",M1443="NÓMINA ENERO"),1,AND(I1443="PC",M1443="NÓMINA FEBRERO"),2,AND(I1443="PC",M1443="NÓMINA MARZO"),3,AND(I1443="PC",M1443="NÓMINA ABRIL"),4,AND(I1443="PC",M1443="NÓMINA MAYO"),5,AND(I1443="PC",M1443="NÓMINA JUNIO"),6,AND(I1443="PC",M1443="NÓMINA JULIO"),7,AND(I1443="PC",M1443="NÓMINA AGOSTO"),8,AND(I1443="PC",M1443="NÓMINA SEPTIEMBRE"),9,AND(I1443="PC",M1443="NÓMINA OCTUBRE"),10,AND(I1443="PC",M1443="NÓMINA NOVIEMBRE"),11,AND(I1443="PC",M1443="NÓMINA DICIEMBRE"),12,I1443="VCF"," ",I1443="VSF"," ",I1443="SUB"," ",I1443="ADQBYS"," ",I1443="CONV"," ")</f>
        <v>#N/A</v>
      </c>
      <c r="O1443" s="50"/>
      <c r="P1443" s="51"/>
      <c r="Q1443" s="51" t="n">
        <f aca="false">ROUND((O1443*P1443)*0.15,2)</f>
        <v>0</v>
      </c>
      <c r="R1443" s="52" t="e">
        <f aca="false">_xlfn.IFS(I1443="PE","NO RELLENAR",I1443="PC","NO RELLENAR",I1443="SUB","NO RELLENAR",I1443="ADQBYS","NO RELLENAR",I1443="CONV","NO RELLENAR",I1443="VSF","RELLENAR",I1443="VCF","RELLENAR")</f>
        <v>#N/A</v>
      </c>
      <c r="S1443" s="53"/>
      <c r="T1443" s="53"/>
      <c r="U1443" s="54"/>
      <c r="V1443" s="55"/>
      <c r="W1443" s="54"/>
      <c r="X1443" s="55"/>
      <c r="Y1443" s="51"/>
      <c r="Z1443" s="51"/>
      <c r="AA1443" s="51"/>
      <c r="AB1443" s="51"/>
      <c r="AC1443" s="51"/>
      <c r="AD1443" s="51"/>
      <c r="AE1443" s="51"/>
      <c r="AF1443" s="51"/>
      <c r="AG1443" s="51"/>
      <c r="AH1443" s="51"/>
      <c r="AI1443" s="51"/>
      <c r="AJ1443" s="51"/>
      <c r="AK1443" s="51"/>
      <c r="AL1443" s="51"/>
      <c r="AM1443" s="54"/>
      <c r="AN1443" s="51"/>
      <c r="AO1443" s="54"/>
      <c r="AP1443" s="51"/>
      <c r="AQ1443" s="54"/>
      <c r="AR1443" s="51"/>
      <c r="AS1443" s="53" t="n">
        <v>0</v>
      </c>
      <c r="AT1443" s="53" t="n">
        <v>0</v>
      </c>
      <c r="AU1443" s="53" t="e">
        <f aca="false">_xlfn.IFS(I1443="PE",0,I1443="PC",0,I1443="VCF",ROUND(AS1443*AV1443,2),I1443="VSF",ROUND(AS1443*AV1443,2),I1443="SUB",ROUND(AS1443*AV1443,2),I1443="ADQBYS",ROUND(AS1443*AV1443,2),I1443="CONV",ROUND(AS1443*AV1443,2))</f>
        <v>#N/A</v>
      </c>
      <c r="AV1443" s="56"/>
      <c r="AW1443" s="57" t="e">
        <f aca="false">_xlfn.IFS(I1443="PE",ROUND((O1443*P1443)+Q1443,2),I1443="PC",ROUND((O1443*P1443)+Q1443,2),AND(I1443="VCF",BA1443="SI"),AS1443+AU1443,AND(I1443="VCF",BA1443="NO"),AS1443,AND(I1443="VSF",BA1443="SI"),AS1443+AU1443+Y1443+Z1443,AND(I1443="VSF",BA1443="NO"),AS1443+Y1443+Z1443,AND(I1443="SUB",BA1443="SI"),AS1443+AU1443,AND(I1443="SUB",BA1443="NO"),AS1443,AND(I1443="ADQBYS",BA1443="SI"),AS1443+AU1443,AND(I1443="ADQBYS",BA1443="NO"),AS1443,AND(I1443="CONV",BA1443="SI"),AS1443+AU1443,AND(I1443="CONV",BA1443="NO"),AS1443)</f>
        <v>#N/A</v>
      </c>
      <c r="AX1443" s="53"/>
      <c r="AY1443" s="58"/>
      <c r="AZ1443" s="51"/>
      <c r="BA1443" s="59"/>
    </row>
    <row r="1444" customFormat="false" ht="18.6" hidden="false" customHeight="true" outlineLevel="0" collapsed="false">
      <c r="A1444" s="43"/>
      <c r="B1444" s="44"/>
      <c r="C1444" s="44"/>
      <c r="D1444" s="44"/>
      <c r="E1444" s="44"/>
      <c r="F1444" s="44"/>
      <c r="G1444" s="44"/>
      <c r="H1444" s="45"/>
      <c r="I1444" s="44"/>
      <c r="J1444" s="44"/>
      <c r="K1444" s="44"/>
      <c r="L1444" s="47"/>
      <c r="M1444" s="47"/>
      <c r="N1444" s="49" t="e">
        <f aca="false">_xlfn.IFS(AND(I1444="PE",M1444="NÓMINA ENERO"),1,AND(I1444="PE",M1444="NÓMINA FEBRERO"),2,AND(I1444="PE",M1444="NÓMINA MARZO"),3,AND(I1444="PE",M1444="NÓMINA ABRIL"),4,AND(I1444="PE",M1444="NÓMINA MAYO"),5,AND(I1444="PE",M1444="NÓMINA JUNIO"),6,AND(I1444="PE",M1444="NÓMINA JULIO"),7,AND(I1444="PE",M1444="NÓMINA AGOSTO"),8,AND(I1444="PE",M1444="NÓMINA SEPTIEMBRE"),9,AND(I1444="PE",M1444="NÓMINA OCTUBRE"),10,AND(I1444="PE",M1444="NÓMINA NOVIEMBRE"),11,AND(I1444="PE",M1444="NÓMINA DICIEMBRE"),12,AND(I1444="PC",M1444="NÓMINA ENERO"),1,AND(I1444="PC",M1444="NÓMINA FEBRERO"),2,AND(I1444="PC",M1444="NÓMINA MARZO"),3,AND(I1444="PC",M1444="NÓMINA ABRIL"),4,AND(I1444="PC",M1444="NÓMINA MAYO"),5,AND(I1444="PC",M1444="NÓMINA JUNIO"),6,AND(I1444="PC",M1444="NÓMINA JULIO"),7,AND(I1444="PC",M1444="NÓMINA AGOSTO"),8,AND(I1444="PC",M1444="NÓMINA SEPTIEMBRE"),9,AND(I1444="PC",M1444="NÓMINA OCTUBRE"),10,AND(I1444="PC",M1444="NÓMINA NOVIEMBRE"),11,AND(I1444="PC",M1444="NÓMINA DICIEMBRE"),12,I1444="VCF"," ",I1444="VSF"," ",I1444="SUB"," ",I1444="ADQBYS"," ",I1444="CONV"," ")</f>
        <v>#N/A</v>
      </c>
      <c r="O1444" s="50"/>
      <c r="P1444" s="51"/>
      <c r="Q1444" s="51" t="n">
        <f aca="false">ROUND((O1444*P1444)*0.15,2)</f>
        <v>0</v>
      </c>
      <c r="R1444" s="52" t="e">
        <f aca="false">_xlfn.IFS(I1444="PE","NO RELLENAR",I1444="PC","NO RELLENAR",I1444="SUB","NO RELLENAR",I1444="ADQBYS","NO RELLENAR",I1444="CONV","NO RELLENAR",I1444="VSF","RELLENAR",I1444="VCF","RELLENAR")</f>
        <v>#N/A</v>
      </c>
      <c r="S1444" s="53"/>
      <c r="T1444" s="53"/>
      <c r="U1444" s="54"/>
      <c r="V1444" s="55"/>
      <c r="W1444" s="54"/>
      <c r="X1444" s="55"/>
      <c r="Y1444" s="51"/>
      <c r="Z1444" s="51"/>
      <c r="AA1444" s="51"/>
      <c r="AB1444" s="51"/>
      <c r="AC1444" s="51"/>
      <c r="AD1444" s="51"/>
      <c r="AE1444" s="51"/>
      <c r="AF1444" s="51"/>
      <c r="AG1444" s="51"/>
      <c r="AH1444" s="51"/>
      <c r="AI1444" s="51"/>
      <c r="AJ1444" s="51"/>
      <c r="AK1444" s="51"/>
      <c r="AL1444" s="51"/>
      <c r="AM1444" s="54"/>
      <c r="AN1444" s="51"/>
      <c r="AO1444" s="54"/>
      <c r="AP1444" s="51"/>
      <c r="AQ1444" s="54"/>
      <c r="AR1444" s="51"/>
      <c r="AS1444" s="53" t="n">
        <v>0</v>
      </c>
      <c r="AT1444" s="53" t="n">
        <v>0</v>
      </c>
      <c r="AU1444" s="53" t="e">
        <f aca="false">_xlfn.IFS(I1444="PE",0,I1444="PC",0,I1444="VCF",ROUND(AS1444*AV1444,2),I1444="VSF",ROUND(AS1444*AV1444,2),I1444="SUB",ROUND(AS1444*AV1444,2),I1444="ADQBYS",ROUND(AS1444*AV1444,2),I1444="CONV",ROUND(AS1444*AV1444,2))</f>
        <v>#N/A</v>
      </c>
      <c r="AV1444" s="56"/>
      <c r="AW1444" s="57" t="e">
        <f aca="false">_xlfn.IFS(I1444="PE",ROUND((O1444*P1444)+Q1444,2),I1444="PC",ROUND((O1444*P1444)+Q1444,2),AND(I1444="VCF",BA1444="SI"),AS1444+AU1444,AND(I1444="VCF",BA1444="NO"),AS1444,AND(I1444="VSF",BA1444="SI"),AS1444+AU1444+Y1444+Z1444,AND(I1444="VSF",BA1444="NO"),AS1444+Y1444+Z1444,AND(I1444="SUB",BA1444="SI"),AS1444+AU1444,AND(I1444="SUB",BA1444="NO"),AS1444,AND(I1444="ADQBYS",BA1444="SI"),AS1444+AU1444,AND(I1444="ADQBYS",BA1444="NO"),AS1444,AND(I1444="CONV",BA1444="SI"),AS1444+AU1444,AND(I1444="CONV",BA1444="NO"),AS1444)</f>
        <v>#N/A</v>
      </c>
      <c r="AX1444" s="53"/>
      <c r="AY1444" s="58"/>
      <c r="AZ1444" s="51"/>
      <c r="BA1444" s="59"/>
    </row>
    <row r="1445" customFormat="false" ht="18.6" hidden="false" customHeight="true" outlineLevel="0" collapsed="false">
      <c r="A1445" s="43"/>
      <c r="B1445" s="44"/>
      <c r="C1445" s="44"/>
      <c r="D1445" s="44"/>
      <c r="E1445" s="44"/>
      <c r="F1445" s="44"/>
      <c r="G1445" s="44"/>
      <c r="H1445" s="45"/>
      <c r="I1445" s="44"/>
      <c r="J1445" s="44"/>
      <c r="K1445" s="44"/>
      <c r="L1445" s="47"/>
      <c r="M1445" s="47"/>
      <c r="N1445" s="49" t="e">
        <f aca="false">_xlfn.IFS(AND(I1445="PE",M1445="NÓMINA ENERO"),1,AND(I1445="PE",M1445="NÓMINA FEBRERO"),2,AND(I1445="PE",M1445="NÓMINA MARZO"),3,AND(I1445="PE",M1445="NÓMINA ABRIL"),4,AND(I1445="PE",M1445="NÓMINA MAYO"),5,AND(I1445="PE",M1445="NÓMINA JUNIO"),6,AND(I1445="PE",M1445="NÓMINA JULIO"),7,AND(I1445="PE",M1445="NÓMINA AGOSTO"),8,AND(I1445="PE",M1445="NÓMINA SEPTIEMBRE"),9,AND(I1445="PE",M1445="NÓMINA OCTUBRE"),10,AND(I1445="PE",M1445="NÓMINA NOVIEMBRE"),11,AND(I1445="PE",M1445="NÓMINA DICIEMBRE"),12,AND(I1445="PC",M1445="NÓMINA ENERO"),1,AND(I1445="PC",M1445="NÓMINA FEBRERO"),2,AND(I1445="PC",M1445="NÓMINA MARZO"),3,AND(I1445="PC",M1445="NÓMINA ABRIL"),4,AND(I1445="PC",M1445="NÓMINA MAYO"),5,AND(I1445="PC",M1445="NÓMINA JUNIO"),6,AND(I1445="PC",M1445="NÓMINA JULIO"),7,AND(I1445="PC",M1445="NÓMINA AGOSTO"),8,AND(I1445="PC",M1445="NÓMINA SEPTIEMBRE"),9,AND(I1445="PC",M1445="NÓMINA OCTUBRE"),10,AND(I1445="PC",M1445="NÓMINA NOVIEMBRE"),11,AND(I1445="PC",M1445="NÓMINA DICIEMBRE"),12,I1445="VCF"," ",I1445="VSF"," ",I1445="SUB"," ",I1445="ADQBYS"," ",I1445="CONV"," ")</f>
        <v>#N/A</v>
      </c>
      <c r="O1445" s="50"/>
      <c r="P1445" s="51"/>
      <c r="Q1445" s="51" t="n">
        <f aca="false">ROUND((O1445*P1445)*0.15,2)</f>
        <v>0</v>
      </c>
      <c r="R1445" s="52" t="e">
        <f aca="false">_xlfn.IFS(I1445="PE","NO RELLENAR",I1445="PC","NO RELLENAR",I1445="SUB","NO RELLENAR",I1445="ADQBYS","NO RELLENAR",I1445="CONV","NO RELLENAR",I1445="VSF","RELLENAR",I1445="VCF","RELLENAR")</f>
        <v>#N/A</v>
      </c>
      <c r="S1445" s="53"/>
      <c r="T1445" s="53"/>
      <c r="U1445" s="54"/>
      <c r="V1445" s="55"/>
      <c r="W1445" s="54"/>
      <c r="X1445" s="55"/>
      <c r="Y1445" s="51"/>
      <c r="Z1445" s="51"/>
      <c r="AA1445" s="51"/>
      <c r="AB1445" s="51"/>
      <c r="AC1445" s="51"/>
      <c r="AD1445" s="51"/>
      <c r="AE1445" s="51"/>
      <c r="AF1445" s="51"/>
      <c r="AG1445" s="51"/>
      <c r="AH1445" s="51"/>
      <c r="AI1445" s="51"/>
      <c r="AJ1445" s="51"/>
      <c r="AK1445" s="51"/>
      <c r="AL1445" s="51"/>
      <c r="AM1445" s="54"/>
      <c r="AN1445" s="51"/>
      <c r="AO1445" s="54"/>
      <c r="AP1445" s="51"/>
      <c r="AQ1445" s="54"/>
      <c r="AR1445" s="51"/>
      <c r="AS1445" s="53" t="n">
        <v>0</v>
      </c>
      <c r="AT1445" s="53" t="n">
        <v>0</v>
      </c>
      <c r="AU1445" s="53" t="e">
        <f aca="false">_xlfn.IFS(I1445="PE",0,I1445="PC",0,I1445="VCF",ROUND(AS1445*AV1445,2),I1445="VSF",ROUND(AS1445*AV1445,2),I1445="SUB",ROUND(AS1445*AV1445,2),I1445="ADQBYS",ROUND(AS1445*AV1445,2),I1445="CONV",ROUND(AS1445*AV1445,2))</f>
        <v>#N/A</v>
      </c>
      <c r="AV1445" s="56"/>
      <c r="AW1445" s="57" t="e">
        <f aca="false">_xlfn.IFS(I1445="PE",ROUND((O1445*P1445)+Q1445,2),I1445="PC",ROUND((O1445*P1445)+Q1445,2),AND(I1445="VCF",BA1445="SI"),AS1445+AU1445,AND(I1445="VCF",BA1445="NO"),AS1445,AND(I1445="VSF",BA1445="SI"),AS1445+AU1445+Y1445+Z1445,AND(I1445="VSF",BA1445="NO"),AS1445+Y1445+Z1445,AND(I1445="SUB",BA1445="SI"),AS1445+AU1445,AND(I1445="SUB",BA1445="NO"),AS1445,AND(I1445="ADQBYS",BA1445="SI"),AS1445+AU1445,AND(I1445="ADQBYS",BA1445="NO"),AS1445,AND(I1445="CONV",BA1445="SI"),AS1445+AU1445,AND(I1445="CONV",BA1445="NO"),AS1445)</f>
        <v>#N/A</v>
      </c>
      <c r="AX1445" s="53"/>
      <c r="AY1445" s="58"/>
      <c r="AZ1445" s="51"/>
      <c r="BA1445" s="59"/>
    </row>
    <row r="1446" customFormat="false" ht="18.6" hidden="false" customHeight="true" outlineLevel="0" collapsed="false">
      <c r="A1446" s="43"/>
      <c r="B1446" s="44"/>
      <c r="C1446" s="44"/>
      <c r="D1446" s="44"/>
      <c r="E1446" s="44"/>
      <c r="F1446" s="44"/>
      <c r="G1446" s="44"/>
      <c r="H1446" s="45"/>
      <c r="I1446" s="44"/>
      <c r="J1446" s="44"/>
      <c r="K1446" s="44"/>
      <c r="L1446" s="47"/>
      <c r="M1446" s="47"/>
      <c r="N1446" s="49" t="e">
        <f aca="false">_xlfn.IFS(AND(I1446="PE",M1446="NÓMINA ENERO"),1,AND(I1446="PE",M1446="NÓMINA FEBRERO"),2,AND(I1446="PE",M1446="NÓMINA MARZO"),3,AND(I1446="PE",M1446="NÓMINA ABRIL"),4,AND(I1446="PE",M1446="NÓMINA MAYO"),5,AND(I1446="PE",M1446="NÓMINA JUNIO"),6,AND(I1446="PE",M1446="NÓMINA JULIO"),7,AND(I1446="PE",M1446="NÓMINA AGOSTO"),8,AND(I1446="PE",M1446="NÓMINA SEPTIEMBRE"),9,AND(I1446="PE",M1446="NÓMINA OCTUBRE"),10,AND(I1446="PE",M1446="NÓMINA NOVIEMBRE"),11,AND(I1446="PE",M1446="NÓMINA DICIEMBRE"),12,AND(I1446="PC",M1446="NÓMINA ENERO"),1,AND(I1446="PC",M1446="NÓMINA FEBRERO"),2,AND(I1446="PC",M1446="NÓMINA MARZO"),3,AND(I1446="PC",M1446="NÓMINA ABRIL"),4,AND(I1446="PC",M1446="NÓMINA MAYO"),5,AND(I1446="PC",M1446="NÓMINA JUNIO"),6,AND(I1446="PC",M1446="NÓMINA JULIO"),7,AND(I1446="PC",M1446="NÓMINA AGOSTO"),8,AND(I1446="PC",M1446="NÓMINA SEPTIEMBRE"),9,AND(I1446="PC",M1446="NÓMINA OCTUBRE"),10,AND(I1446="PC",M1446="NÓMINA NOVIEMBRE"),11,AND(I1446="PC",M1446="NÓMINA DICIEMBRE"),12,I1446="VCF"," ",I1446="VSF"," ",I1446="SUB"," ",I1446="ADQBYS"," ",I1446="CONV"," ")</f>
        <v>#N/A</v>
      </c>
      <c r="O1446" s="50"/>
      <c r="P1446" s="51"/>
      <c r="Q1446" s="51" t="n">
        <f aca="false">ROUND((O1446*P1446)*0.15,2)</f>
        <v>0</v>
      </c>
      <c r="R1446" s="52" t="e">
        <f aca="false">_xlfn.IFS(I1446="PE","NO RELLENAR",I1446="PC","NO RELLENAR",I1446="SUB","NO RELLENAR",I1446="ADQBYS","NO RELLENAR",I1446="CONV","NO RELLENAR",I1446="VSF","RELLENAR",I1446="VCF","RELLENAR")</f>
        <v>#N/A</v>
      </c>
      <c r="S1446" s="53"/>
      <c r="T1446" s="53"/>
      <c r="U1446" s="54"/>
      <c r="V1446" s="55"/>
      <c r="W1446" s="54"/>
      <c r="X1446" s="55"/>
      <c r="Y1446" s="51"/>
      <c r="Z1446" s="51"/>
      <c r="AA1446" s="51"/>
      <c r="AB1446" s="51"/>
      <c r="AC1446" s="51"/>
      <c r="AD1446" s="51"/>
      <c r="AE1446" s="51"/>
      <c r="AF1446" s="51"/>
      <c r="AG1446" s="51"/>
      <c r="AH1446" s="51"/>
      <c r="AI1446" s="51"/>
      <c r="AJ1446" s="51"/>
      <c r="AK1446" s="51"/>
      <c r="AL1446" s="51"/>
      <c r="AM1446" s="54"/>
      <c r="AN1446" s="51"/>
      <c r="AO1446" s="54"/>
      <c r="AP1446" s="51"/>
      <c r="AQ1446" s="54"/>
      <c r="AR1446" s="51"/>
      <c r="AS1446" s="53" t="n">
        <v>0</v>
      </c>
      <c r="AT1446" s="53" t="n">
        <v>0</v>
      </c>
      <c r="AU1446" s="53" t="e">
        <f aca="false">_xlfn.IFS(I1446="PE",0,I1446="PC",0,I1446="VCF",ROUND(AS1446*AV1446,2),I1446="VSF",ROUND(AS1446*AV1446,2),I1446="SUB",ROUND(AS1446*AV1446,2),I1446="ADQBYS",ROUND(AS1446*AV1446,2),I1446="CONV",ROUND(AS1446*AV1446,2))</f>
        <v>#N/A</v>
      </c>
      <c r="AV1446" s="56"/>
      <c r="AW1446" s="57" t="e">
        <f aca="false">_xlfn.IFS(I1446="PE",ROUND((O1446*P1446)+Q1446,2),I1446="PC",ROUND((O1446*P1446)+Q1446,2),AND(I1446="VCF",BA1446="SI"),AS1446+AU1446,AND(I1446="VCF",BA1446="NO"),AS1446,AND(I1446="VSF",BA1446="SI"),AS1446+AU1446+Y1446+Z1446,AND(I1446="VSF",BA1446="NO"),AS1446+Y1446+Z1446,AND(I1446="SUB",BA1446="SI"),AS1446+AU1446,AND(I1446="SUB",BA1446="NO"),AS1446,AND(I1446="ADQBYS",BA1446="SI"),AS1446+AU1446,AND(I1446="ADQBYS",BA1446="NO"),AS1446,AND(I1446="CONV",BA1446="SI"),AS1446+AU1446,AND(I1446="CONV",BA1446="NO"),AS1446)</f>
        <v>#N/A</v>
      </c>
      <c r="AX1446" s="53"/>
      <c r="AY1446" s="58"/>
      <c r="AZ1446" s="51"/>
      <c r="BA1446" s="59"/>
    </row>
    <row r="1447" customFormat="false" ht="18.6" hidden="false" customHeight="true" outlineLevel="0" collapsed="false">
      <c r="A1447" s="43"/>
      <c r="B1447" s="44"/>
      <c r="C1447" s="44"/>
      <c r="D1447" s="44"/>
      <c r="E1447" s="44"/>
      <c r="F1447" s="44"/>
      <c r="G1447" s="44"/>
      <c r="H1447" s="45"/>
      <c r="I1447" s="44"/>
      <c r="J1447" s="44"/>
      <c r="K1447" s="44"/>
      <c r="L1447" s="47"/>
      <c r="M1447" s="47"/>
      <c r="N1447" s="49" t="e">
        <f aca="false">_xlfn.IFS(AND(I1447="PE",M1447="NÓMINA ENERO"),1,AND(I1447="PE",M1447="NÓMINA FEBRERO"),2,AND(I1447="PE",M1447="NÓMINA MARZO"),3,AND(I1447="PE",M1447="NÓMINA ABRIL"),4,AND(I1447="PE",M1447="NÓMINA MAYO"),5,AND(I1447="PE",M1447="NÓMINA JUNIO"),6,AND(I1447="PE",M1447="NÓMINA JULIO"),7,AND(I1447="PE",M1447="NÓMINA AGOSTO"),8,AND(I1447="PE",M1447="NÓMINA SEPTIEMBRE"),9,AND(I1447="PE",M1447="NÓMINA OCTUBRE"),10,AND(I1447="PE",M1447="NÓMINA NOVIEMBRE"),11,AND(I1447="PE",M1447="NÓMINA DICIEMBRE"),12,AND(I1447="PC",M1447="NÓMINA ENERO"),1,AND(I1447="PC",M1447="NÓMINA FEBRERO"),2,AND(I1447="PC",M1447="NÓMINA MARZO"),3,AND(I1447="PC",M1447="NÓMINA ABRIL"),4,AND(I1447="PC",M1447="NÓMINA MAYO"),5,AND(I1447="PC",M1447="NÓMINA JUNIO"),6,AND(I1447="PC",M1447="NÓMINA JULIO"),7,AND(I1447="PC",M1447="NÓMINA AGOSTO"),8,AND(I1447="PC",M1447="NÓMINA SEPTIEMBRE"),9,AND(I1447="PC",M1447="NÓMINA OCTUBRE"),10,AND(I1447="PC",M1447="NÓMINA NOVIEMBRE"),11,AND(I1447="PC",M1447="NÓMINA DICIEMBRE"),12,I1447="VCF"," ",I1447="VSF"," ",I1447="SUB"," ",I1447="ADQBYS"," ",I1447="CONV"," ")</f>
        <v>#N/A</v>
      </c>
      <c r="O1447" s="50"/>
      <c r="P1447" s="51"/>
      <c r="Q1447" s="51" t="n">
        <f aca="false">ROUND((O1447*P1447)*0.15,2)</f>
        <v>0</v>
      </c>
      <c r="R1447" s="52" t="e">
        <f aca="false">_xlfn.IFS(I1447="PE","NO RELLENAR",I1447="PC","NO RELLENAR",I1447="SUB","NO RELLENAR",I1447="ADQBYS","NO RELLENAR",I1447="CONV","NO RELLENAR",I1447="VSF","RELLENAR",I1447="VCF","RELLENAR")</f>
        <v>#N/A</v>
      </c>
      <c r="S1447" s="53"/>
      <c r="T1447" s="53"/>
      <c r="U1447" s="54"/>
      <c r="V1447" s="55"/>
      <c r="W1447" s="54"/>
      <c r="X1447" s="55"/>
      <c r="Y1447" s="51"/>
      <c r="Z1447" s="51"/>
      <c r="AA1447" s="51"/>
      <c r="AB1447" s="51"/>
      <c r="AC1447" s="51"/>
      <c r="AD1447" s="51"/>
      <c r="AE1447" s="51"/>
      <c r="AF1447" s="51"/>
      <c r="AG1447" s="51"/>
      <c r="AH1447" s="51"/>
      <c r="AI1447" s="51"/>
      <c r="AJ1447" s="51"/>
      <c r="AK1447" s="51"/>
      <c r="AL1447" s="51"/>
      <c r="AM1447" s="54"/>
      <c r="AN1447" s="51"/>
      <c r="AO1447" s="54"/>
      <c r="AP1447" s="51"/>
      <c r="AQ1447" s="54"/>
      <c r="AR1447" s="51"/>
      <c r="AS1447" s="53" t="n">
        <v>0</v>
      </c>
      <c r="AT1447" s="53" t="n">
        <v>0</v>
      </c>
      <c r="AU1447" s="53" t="e">
        <f aca="false">_xlfn.IFS(I1447="PE",0,I1447="PC",0,I1447="VCF",ROUND(AS1447*AV1447,2),I1447="VSF",ROUND(AS1447*AV1447,2),I1447="SUB",ROUND(AS1447*AV1447,2),I1447="ADQBYS",ROUND(AS1447*AV1447,2),I1447="CONV",ROUND(AS1447*AV1447,2))</f>
        <v>#N/A</v>
      </c>
      <c r="AV1447" s="56"/>
      <c r="AW1447" s="57" t="e">
        <f aca="false">_xlfn.IFS(I1447="PE",ROUND((O1447*P1447)+Q1447,2),I1447="PC",ROUND((O1447*P1447)+Q1447,2),AND(I1447="VCF",BA1447="SI"),AS1447+AU1447,AND(I1447="VCF",BA1447="NO"),AS1447,AND(I1447="VSF",BA1447="SI"),AS1447+AU1447+Y1447+Z1447,AND(I1447="VSF",BA1447="NO"),AS1447+Y1447+Z1447,AND(I1447="SUB",BA1447="SI"),AS1447+AU1447,AND(I1447="SUB",BA1447="NO"),AS1447,AND(I1447="ADQBYS",BA1447="SI"),AS1447+AU1447,AND(I1447="ADQBYS",BA1447="NO"),AS1447,AND(I1447="CONV",BA1447="SI"),AS1447+AU1447,AND(I1447="CONV",BA1447="NO"),AS1447)</f>
        <v>#N/A</v>
      </c>
      <c r="AX1447" s="53"/>
      <c r="AY1447" s="58"/>
      <c r="AZ1447" s="51"/>
      <c r="BA1447" s="59"/>
    </row>
    <row r="1448" customFormat="false" ht="18.6" hidden="false" customHeight="true" outlineLevel="0" collapsed="false">
      <c r="A1448" s="43"/>
      <c r="B1448" s="44"/>
      <c r="C1448" s="44"/>
      <c r="D1448" s="44"/>
      <c r="E1448" s="44"/>
      <c r="F1448" s="44"/>
      <c r="G1448" s="44"/>
      <c r="H1448" s="45"/>
      <c r="I1448" s="44"/>
      <c r="J1448" s="44"/>
      <c r="K1448" s="44"/>
      <c r="L1448" s="47"/>
      <c r="M1448" s="47"/>
      <c r="N1448" s="49" t="e">
        <f aca="false">_xlfn.IFS(AND(I1448="PE",M1448="NÓMINA ENERO"),1,AND(I1448="PE",M1448="NÓMINA FEBRERO"),2,AND(I1448="PE",M1448="NÓMINA MARZO"),3,AND(I1448="PE",M1448="NÓMINA ABRIL"),4,AND(I1448="PE",M1448="NÓMINA MAYO"),5,AND(I1448="PE",M1448="NÓMINA JUNIO"),6,AND(I1448="PE",M1448="NÓMINA JULIO"),7,AND(I1448="PE",M1448="NÓMINA AGOSTO"),8,AND(I1448="PE",M1448="NÓMINA SEPTIEMBRE"),9,AND(I1448="PE",M1448="NÓMINA OCTUBRE"),10,AND(I1448="PE",M1448="NÓMINA NOVIEMBRE"),11,AND(I1448="PE",M1448="NÓMINA DICIEMBRE"),12,AND(I1448="PC",M1448="NÓMINA ENERO"),1,AND(I1448="PC",M1448="NÓMINA FEBRERO"),2,AND(I1448="PC",M1448="NÓMINA MARZO"),3,AND(I1448="PC",M1448="NÓMINA ABRIL"),4,AND(I1448="PC",M1448="NÓMINA MAYO"),5,AND(I1448="PC",M1448="NÓMINA JUNIO"),6,AND(I1448="PC",M1448="NÓMINA JULIO"),7,AND(I1448="PC",M1448="NÓMINA AGOSTO"),8,AND(I1448="PC",M1448="NÓMINA SEPTIEMBRE"),9,AND(I1448="PC",M1448="NÓMINA OCTUBRE"),10,AND(I1448="PC",M1448="NÓMINA NOVIEMBRE"),11,AND(I1448="PC",M1448="NÓMINA DICIEMBRE"),12,I1448="VCF"," ",I1448="VSF"," ",I1448="SUB"," ",I1448="ADQBYS"," ",I1448="CONV"," ")</f>
        <v>#N/A</v>
      </c>
      <c r="O1448" s="50"/>
      <c r="P1448" s="51"/>
      <c r="Q1448" s="51" t="n">
        <f aca="false">ROUND((O1448*P1448)*0.15,2)</f>
        <v>0</v>
      </c>
      <c r="R1448" s="52" t="e">
        <f aca="false">_xlfn.IFS(I1448="PE","NO RELLENAR",I1448="PC","NO RELLENAR",I1448="SUB","NO RELLENAR",I1448="ADQBYS","NO RELLENAR",I1448="CONV","NO RELLENAR",I1448="VSF","RELLENAR",I1448="VCF","RELLENAR")</f>
        <v>#N/A</v>
      </c>
      <c r="S1448" s="53"/>
      <c r="T1448" s="53"/>
      <c r="U1448" s="54"/>
      <c r="V1448" s="55"/>
      <c r="W1448" s="54"/>
      <c r="X1448" s="55"/>
      <c r="Y1448" s="51"/>
      <c r="Z1448" s="51"/>
      <c r="AA1448" s="51"/>
      <c r="AB1448" s="51"/>
      <c r="AC1448" s="51"/>
      <c r="AD1448" s="51"/>
      <c r="AE1448" s="51"/>
      <c r="AF1448" s="51"/>
      <c r="AG1448" s="51"/>
      <c r="AH1448" s="51"/>
      <c r="AI1448" s="51"/>
      <c r="AJ1448" s="51"/>
      <c r="AK1448" s="51"/>
      <c r="AL1448" s="51"/>
      <c r="AM1448" s="54"/>
      <c r="AN1448" s="51"/>
      <c r="AO1448" s="54"/>
      <c r="AP1448" s="51"/>
      <c r="AQ1448" s="54"/>
      <c r="AR1448" s="51"/>
      <c r="AS1448" s="53" t="n">
        <v>0</v>
      </c>
      <c r="AT1448" s="53" t="n">
        <v>0</v>
      </c>
      <c r="AU1448" s="53" t="e">
        <f aca="false">_xlfn.IFS(I1448="PE",0,I1448="PC",0,I1448="VCF",ROUND(AS1448*AV1448,2),I1448="VSF",ROUND(AS1448*AV1448,2),I1448="SUB",ROUND(AS1448*AV1448,2),I1448="ADQBYS",ROUND(AS1448*AV1448,2),I1448="CONV",ROUND(AS1448*AV1448,2))</f>
        <v>#N/A</v>
      </c>
      <c r="AV1448" s="56"/>
      <c r="AW1448" s="57" t="e">
        <f aca="false">_xlfn.IFS(I1448="PE",ROUND((O1448*P1448)+Q1448,2),I1448="PC",ROUND((O1448*P1448)+Q1448,2),AND(I1448="VCF",BA1448="SI"),AS1448+AU1448,AND(I1448="VCF",BA1448="NO"),AS1448,AND(I1448="VSF",BA1448="SI"),AS1448+AU1448+Y1448+Z1448,AND(I1448="VSF",BA1448="NO"),AS1448+Y1448+Z1448,AND(I1448="SUB",BA1448="SI"),AS1448+AU1448,AND(I1448="SUB",BA1448="NO"),AS1448,AND(I1448="ADQBYS",BA1448="SI"),AS1448+AU1448,AND(I1448="ADQBYS",BA1448="NO"),AS1448,AND(I1448="CONV",BA1448="SI"),AS1448+AU1448,AND(I1448="CONV",BA1448="NO"),AS1448)</f>
        <v>#N/A</v>
      </c>
      <c r="AX1448" s="53"/>
      <c r="AY1448" s="58"/>
      <c r="AZ1448" s="51"/>
      <c r="BA1448" s="59"/>
    </row>
    <row r="1449" customFormat="false" ht="18.6" hidden="false" customHeight="true" outlineLevel="0" collapsed="false">
      <c r="A1449" s="43"/>
      <c r="B1449" s="44"/>
      <c r="C1449" s="44"/>
      <c r="D1449" s="44"/>
      <c r="E1449" s="44"/>
      <c r="F1449" s="44"/>
      <c r="G1449" s="44"/>
      <c r="H1449" s="45"/>
      <c r="I1449" s="44"/>
      <c r="J1449" s="44"/>
      <c r="K1449" s="44"/>
      <c r="L1449" s="47"/>
      <c r="M1449" s="47"/>
      <c r="N1449" s="49" t="e">
        <f aca="false">_xlfn.IFS(AND(I1449="PE",M1449="NÓMINA ENERO"),1,AND(I1449="PE",M1449="NÓMINA FEBRERO"),2,AND(I1449="PE",M1449="NÓMINA MARZO"),3,AND(I1449="PE",M1449="NÓMINA ABRIL"),4,AND(I1449="PE",M1449="NÓMINA MAYO"),5,AND(I1449="PE",M1449="NÓMINA JUNIO"),6,AND(I1449="PE",M1449="NÓMINA JULIO"),7,AND(I1449="PE",M1449="NÓMINA AGOSTO"),8,AND(I1449="PE",M1449="NÓMINA SEPTIEMBRE"),9,AND(I1449="PE",M1449="NÓMINA OCTUBRE"),10,AND(I1449="PE",M1449="NÓMINA NOVIEMBRE"),11,AND(I1449="PE",M1449="NÓMINA DICIEMBRE"),12,AND(I1449="PC",M1449="NÓMINA ENERO"),1,AND(I1449="PC",M1449="NÓMINA FEBRERO"),2,AND(I1449="PC",M1449="NÓMINA MARZO"),3,AND(I1449="PC",M1449="NÓMINA ABRIL"),4,AND(I1449="PC",M1449="NÓMINA MAYO"),5,AND(I1449="PC",M1449="NÓMINA JUNIO"),6,AND(I1449="PC",M1449="NÓMINA JULIO"),7,AND(I1449="PC",M1449="NÓMINA AGOSTO"),8,AND(I1449="PC",M1449="NÓMINA SEPTIEMBRE"),9,AND(I1449="PC",M1449="NÓMINA OCTUBRE"),10,AND(I1449="PC",M1449="NÓMINA NOVIEMBRE"),11,AND(I1449="PC",M1449="NÓMINA DICIEMBRE"),12,I1449="VCF"," ",I1449="VSF"," ",I1449="SUB"," ",I1449="ADQBYS"," ",I1449="CONV"," ")</f>
        <v>#N/A</v>
      </c>
      <c r="O1449" s="50"/>
      <c r="P1449" s="51"/>
      <c r="Q1449" s="51" t="n">
        <f aca="false">ROUND((O1449*P1449)*0.15,2)</f>
        <v>0</v>
      </c>
      <c r="R1449" s="52" t="e">
        <f aca="false">_xlfn.IFS(I1449="PE","NO RELLENAR",I1449="PC","NO RELLENAR",I1449="SUB","NO RELLENAR",I1449="ADQBYS","NO RELLENAR",I1449="CONV","NO RELLENAR",I1449="VSF","RELLENAR",I1449="VCF","RELLENAR")</f>
        <v>#N/A</v>
      </c>
      <c r="S1449" s="53"/>
      <c r="T1449" s="53"/>
      <c r="U1449" s="54"/>
      <c r="V1449" s="55"/>
      <c r="W1449" s="54"/>
      <c r="X1449" s="55"/>
      <c r="Y1449" s="51"/>
      <c r="Z1449" s="51"/>
      <c r="AA1449" s="51"/>
      <c r="AB1449" s="51"/>
      <c r="AC1449" s="51"/>
      <c r="AD1449" s="51"/>
      <c r="AE1449" s="51"/>
      <c r="AF1449" s="51"/>
      <c r="AG1449" s="51"/>
      <c r="AH1449" s="51"/>
      <c r="AI1449" s="51"/>
      <c r="AJ1449" s="51"/>
      <c r="AK1449" s="51"/>
      <c r="AL1449" s="51"/>
      <c r="AM1449" s="54"/>
      <c r="AN1449" s="51"/>
      <c r="AO1449" s="54"/>
      <c r="AP1449" s="51"/>
      <c r="AQ1449" s="54"/>
      <c r="AR1449" s="51"/>
      <c r="AS1449" s="53" t="n">
        <v>0</v>
      </c>
      <c r="AT1449" s="53" t="n">
        <v>0</v>
      </c>
      <c r="AU1449" s="53" t="e">
        <f aca="false">_xlfn.IFS(I1449="PE",0,I1449="PC",0,I1449="VCF",ROUND(AS1449*AV1449,2),I1449="VSF",ROUND(AS1449*AV1449,2),I1449="SUB",ROUND(AS1449*AV1449,2),I1449="ADQBYS",ROUND(AS1449*AV1449,2),I1449="CONV",ROUND(AS1449*AV1449,2))</f>
        <v>#N/A</v>
      </c>
      <c r="AV1449" s="56"/>
      <c r="AW1449" s="57" t="e">
        <f aca="false">_xlfn.IFS(I1449="PE",ROUND((O1449*P1449)+Q1449,2),I1449="PC",ROUND((O1449*P1449)+Q1449,2),AND(I1449="VCF",BA1449="SI"),AS1449+AU1449,AND(I1449="VCF",BA1449="NO"),AS1449,AND(I1449="VSF",BA1449="SI"),AS1449+AU1449+Y1449+Z1449,AND(I1449="VSF",BA1449="NO"),AS1449+Y1449+Z1449,AND(I1449="SUB",BA1449="SI"),AS1449+AU1449,AND(I1449="SUB",BA1449="NO"),AS1449,AND(I1449="ADQBYS",BA1449="SI"),AS1449+AU1449,AND(I1449="ADQBYS",BA1449="NO"),AS1449,AND(I1449="CONV",BA1449="SI"),AS1449+AU1449,AND(I1449="CONV",BA1449="NO"),AS1449)</f>
        <v>#N/A</v>
      </c>
      <c r="AX1449" s="53"/>
      <c r="AY1449" s="58"/>
      <c r="AZ1449" s="51"/>
      <c r="BA1449" s="59"/>
    </row>
    <row r="1450" customFormat="false" ht="18.6" hidden="false" customHeight="true" outlineLevel="0" collapsed="false">
      <c r="A1450" s="43"/>
      <c r="B1450" s="44"/>
      <c r="C1450" s="44"/>
      <c r="D1450" s="44"/>
      <c r="E1450" s="44"/>
      <c r="F1450" s="44"/>
      <c r="G1450" s="44"/>
      <c r="H1450" s="45"/>
      <c r="I1450" s="44"/>
      <c r="J1450" s="44"/>
      <c r="K1450" s="44"/>
      <c r="L1450" s="47"/>
      <c r="M1450" s="47"/>
      <c r="N1450" s="49" t="e">
        <f aca="false">_xlfn.IFS(AND(I1450="PE",M1450="NÓMINA ENERO"),1,AND(I1450="PE",M1450="NÓMINA FEBRERO"),2,AND(I1450="PE",M1450="NÓMINA MARZO"),3,AND(I1450="PE",M1450="NÓMINA ABRIL"),4,AND(I1450="PE",M1450="NÓMINA MAYO"),5,AND(I1450="PE",M1450="NÓMINA JUNIO"),6,AND(I1450="PE",M1450="NÓMINA JULIO"),7,AND(I1450="PE",M1450="NÓMINA AGOSTO"),8,AND(I1450="PE",M1450="NÓMINA SEPTIEMBRE"),9,AND(I1450="PE",M1450="NÓMINA OCTUBRE"),10,AND(I1450="PE",M1450="NÓMINA NOVIEMBRE"),11,AND(I1450="PE",M1450="NÓMINA DICIEMBRE"),12,AND(I1450="PC",M1450="NÓMINA ENERO"),1,AND(I1450="PC",M1450="NÓMINA FEBRERO"),2,AND(I1450="PC",M1450="NÓMINA MARZO"),3,AND(I1450="PC",M1450="NÓMINA ABRIL"),4,AND(I1450="PC",M1450="NÓMINA MAYO"),5,AND(I1450="PC",M1450="NÓMINA JUNIO"),6,AND(I1450="PC",M1450="NÓMINA JULIO"),7,AND(I1450="PC",M1450="NÓMINA AGOSTO"),8,AND(I1450="PC",M1450="NÓMINA SEPTIEMBRE"),9,AND(I1450="PC",M1450="NÓMINA OCTUBRE"),10,AND(I1450="PC",M1450="NÓMINA NOVIEMBRE"),11,AND(I1450="PC",M1450="NÓMINA DICIEMBRE"),12,I1450="VCF"," ",I1450="VSF"," ",I1450="SUB"," ",I1450="ADQBYS"," ",I1450="CONV"," ")</f>
        <v>#N/A</v>
      </c>
      <c r="O1450" s="50"/>
      <c r="P1450" s="51"/>
      <c r="Q1450" s="51" t="n">
        <f aca="false">ROUND((O1450*P1450)*0.15,2)</f>
        <v>0</v>
      </c>
      <c r="R1450" s="52" t="e">
        <f aca="false">_xlfn.IFS(I1450="PE","NO RELLENAR",I1450="PC","NO RELLENAR",I1450="SUB","NO RELLENAR",I1450="ADQBYS","NO RELLENAR",I1450="CONV","NO RELLENAR",I1450="VSF","RELLENAR",I1450="VCF","RELLENAR")</f>
        <v>#N/A</v>
      </c>
      <c r="S1450" s="53"/>
      <c r="T1450" s="53"/>
      <c r="U1450" s="54"/>
      <c r="V1450" s="55"/>
      <c r="W1450" s="54"/>
      <c r="X1450" s="55"/>
      <c r="Y1450" s="51"/>
      <c r="Z1450" s="51"/>
      <c r="AA1450" s="51"/>
      <c r="AB1450" s="51"/>
      <c r="AC1450" s="51"/>
      <c r="AD1450" s="51"/>
      <c r="AE1450" s="51"/>
      <c r="AF1450" s="51"/>
      <c r="AG1450" s="51"/>
      <c r="AH1450" s="51"/>
      <c r="AI1450" s="51"/>
      <c r="AJ1450" s="51"/>
      <c r="AK1450" s="51"/>
      <c r="AL1450" s="51"/>
      <c r="AM1450" s="54"/>
      <c r="AN1450" s="51"/>
      <c r="AO1450" s="54"/>
      <c r="AP1450" s="51"/>
      <c r="AQ1450" s="54"/>
      <c r="AR1450" s="51"/>
      <c r="AS1450" s="53" t="n">
        <v>0</v>
      </c>
      <c r="AT1450" s="53" t="n">
        <v>0</v>
      </c>
      <c r="AU1450" s="53" t="e">
        <f aca="false">_xlfn.IFS(I1450="PE",0,I1450="PC",0,I1450="VCF",ROUND(AS1450*AV1450,2),I1450="VSF",ROUND(AS1450*AV1450,2),I1450="SUB",ROUND(AS1450*AV1450,2),I1450="ADQBYS",ROUND(AS1450*AV1450,2),I1450="CONV",ROUND(AS1450*AV1450,2))</f>
        <v>#N/A</v>
      </c>
      <c r="AV1450" s="56"/>
      <c r="AW1450" s="57" t="e">
        <f aca="false">_xlfn.IFS(I1450="PE",ROUND((O1450*P1450)+Q1450,2),I1450="PC",ROUND((O1450*P1450)+Q1450,2),AND(I1450="VCF",BA1450="SI"),AS1450+AU1450,AND(I1450="VCF",BA1450="NO"),AS1450,AND(I1450="VSF",BA1450="SI"),AS1450+AU1450+Y1450+Z1450,AND(I1450="VSF",BA1450="NO"),AS1450+Y1450+Z1450,AND(I1450="SUB",BA1450="SI"),AS1450+AU1450,AND(I1450="SUB",BA1450="NO"),AS1450,AND(I1450="ADQBYS",BA1450="SI"),AS1450+AU1450,AND(I1450="ADQBYS",BA1450="NO"),AS1450,AND(I1450="CONV",BA1450="SI"),AS1450+AU1450,AND(I1450="CONV",BA1450="NO"),AS1450)</f>
        <v>#N/A</v>
      </c>
      <c r="AX1450" s="53"/>
      <c r="AY1450" s="58"/>
      <c r="AZ1450" s="51"/>
      <c r="BA1450" s="59"/>
    </row>
    <row r="1451" customFormat="false" ht="18.6" hidden="false" customHeight="true" outlineLevel="0" collapsed="false">
      <c r="A1451" s="43"/>
      <c r="B1451" s="44"/>
      <c r="C1451" s="44"/>
      <c r="D1451" s="44"/>
      <c r="E1451" s="44"/>
      <c r="F1451" s="44"/>
      <c r="G1451" s="44"/>
      <c r="H1451" s="45"/>
      <c r="I1451" s="44"/>
      <c r="J1451" s="44"/>
      <c r="K1451" s="44"/>
      <c r="L1451" s="47"/>
      <c r="M1451" s="47"/>
      <c r="N1451" s="49" t="e">
        <f aca="false">_xlfn.IFS(AND(I1451="PE",M1451="NÓMINA ENERO"),1,AND(I1451="PE",M1451="NÓMINA FEBRERO"),2,AND(I1451="PE",M1451="NÓMINA MARZO"),3,AND(I1451="PE",M1451="NÓMINA ABRIL"),4,AND(I1451="PE",M1451="NÓMINA MAYO"),5,AND(I1451="PE",M1451="NÓMINA JUNIO"),6,AND(I1451="PE",M1451="NÓMINA JULIO"),7,AND(I1451="PE",M1451="NÓMINA AGOSTO"),8,AND(I1451="PE",M1451="NÓMINA SEPTIEMBRE"),9,AND(I1451="PE",M1451="NÓMINA OCTUBRE"),10,AND(I1451="PE",M1451="NÓMINA NOVIEMBRE"),11,AND(I1451="PE",M1451="NÓMINA DICIEMBRE"),12,AND(I1451="PC",M1451="NÓMINA ENERO"),1,AND(I1451="PC",M1451="NÓMINA FEBRERO"),2,AND(I1451="PC",M1451="NÓMINA MARZO"),3,AND(I1451="PC",M1451="NÓMINA ABRIL"),4,AND(I1451="PC",M1451="NÓMINA MAYO"),5,AND(I1451="PC",M1451="NÓMINA JUNIO"),6,AND(I1451="PC",M1451="NÓMINA JULIO"),7,AND(I1451="PC",M1451="NÓMINA AGOSTO"),8,AND(I1451="PC",M1451="NÓMINA SEPTIEMBRE"),9,AND(I1451="PC",M1451="NÓMINA OCTUBRE"),10,AND(I1451="PC",M1451="NÓMINA NOVIEMBRE"),11,AND(I1451="PC",M1451="NÓMINA DICIEMBRE"),12,I1451="VCF"," ",I1451="VSF"," ",I1451="SUB"," ",I1451="ADQBYS"," ",I1451="CONV"," ")</f>
        <v>#N/A</v>
      </c>
      <c r="O1451" s="50"/>
      <c r="P1451" s="51"/>
      <c r="Q1451" s="51" t="n">
        <f aca="false">ROUND((O1451*P1451)*0.15,2)</f>
        <v>0</v>
      </c>
      <c r="R1451" s="52" t="e">
        <f aca="false">_xlfn.IFS(I1451="PE","NO RELLENAR",I1451="PC","NO RELLENAR",I1451="SUB","NO RELLENAR",I1451="ADQBYS","NO RELLENAR",I1451="CONV","NO RELLENAR",I1451="VSF","RELLENAR",I1451="VCF","RELLENAR")</f>
        <v>#N/A</v>
      </c>
      <c r="S1451" s="53"/>
      <c r="T1451" s="53"/>
      <c r="U1451" s="54"/>
      <c r="V1451" s="55"/>
      <c r="W1451" s="54"/>
      <c r="X1451" s="55"/>
      <c r="Y1451" s="51"/>
      <c r="Z1451" s="51"/>
      <c r="AA1451" s="51"/>
      <c r="AB1451" s="51"/>
      <c r="AC1451" s="51"/>
      <c r="AD1451" s="51"/>
      <c r="AE1451" s="51"/>
      <c r="AF1451" s="51"/>
      <c r="AG1451" s="51"/>
      <c r="AH1451" s="51"/>
      <c r="AI1451" s="51"/>
      <c r="AJ1451" s="51"/>
      <c r="AK1451" s="51"/>
      <c r="AL1451" s="51"/>
      <c r="AM1451" s="54"/>
      <c r="AN1451" s="51"/>
      <c r="AO1451" s="54"/>
      <c r="AP1451" s="51"/>
      <c r="AQ1451" s="54"/>
      <c r="AR1451" s="51"/>
      <c r="AS1451" s="53" t="n">
        <v>0</v>
      </c>
      <c r="AT1451" s="53" t="n">
        <v>0</v>
      </c>
      <c r="AU1451" s="53" t="e">
        <f aca="false">_xlfn.IFS(I1451="PE",0,I1451="PC",0,I1451="VCF",ROUND(AS1451*AV1451,2),I1451="VSF",ROUND(AS1451*AV1451,2),I1451="SUB",ROUND(AS1451*AV1451,2),I1451="ADQBYS",ROUND(AS1451*AV1451,2),I1451="CONV",ROUND(AS1451*AV1451,2))</f>
        <v>#N/A</v>
      </c>
      <c r="AV1451" s="56"/>
      <c r="AW1451" s="57" t="e">
        <f aca="false">_xlfn.IFS(I1451="PE",ROUND((O1451*P1451)+Q1451,2),I1451="PC",ROUND((O1451*P1451)+Q1451,2),AND(I1451="VCF",BA1451="SI"),AS1451+AU1451,AND(I1451="VCF",BA1451="NO"),AS1451,AND(I1451="VSF",BA1451="SI"),AS1451+AU1451+Y1451+Z1451,AND(I1451="VSF",BA1451="NO"),AS1451+Y1451+Z1451,AND(I1451="SUB",BA1451="SI"),AS1451+AU1451,AND(I1451="SUB",BA1451="NO"),AS1451,AND(I1451="ADQBYS",BA1451="SI"),AS1451+AU1451,AND(I1451="ADQBYS",BA1451="NO"),AS1451,AND(I1451="CONV",BA1451="SI"),AS1451+AU1451,AND(I1451="CONV",BA1451="NO"),AS1451)</f>
        <v>#N/A</v>
      </c>
      <c r="AX1451" s="53"/>
      <c r="AY1451" s="58"/>
      <c r="AZ1451" s="51"/>
      <c r="BA1451" s="59"/>
    </row>
    <row r="1452" customFormat="false" ht="18.6" hidden="false" customHeight="true" outlineLevel="0" collapsed="false">
      <c r="A1452" s="43"/>
      <c r="B1452" s="44"/>
      <c r="C1452" s="44"/>
      <c r="D1452" s="44"/>
      <c r="E1452" s="44"/>
      <c r="F1452" s="44"/>
      <c r="G1452" s="44"/>
      <c r="H1452" s="45"/>
      <c r="I1452" s="44"/>
      <c r="J1452" s="44"/>
      <c r="K1452" s="44"/>
      <c r="L1452" s="47"/>
      <c r="M1452" s="47"/>
      <c r="N1452" s="49" t="e">
        <f aca="false">_xlfn.IFS(AND(I1452="PE",M1452="NÓMINA ENERO"),1,AND(I1452="PE",M1452="NÓMINA FEBRERO"),2,AND(I1452="PE",M1452="NÓMINA MARZO"),3,AND(I1452="PE",M1452="NÓMINA ABRIL"),4,AND(I1452="PE",M1452="NÓMINA MAYO"),5,AND(I1452="PE",M1452="NÓMINA JUNIO"),6,AND(I1452="PE",M1452="NÓMINA JULIO"),7,AND(I1452="PE",M1452="NÓMINA AGOSTO"),8,AND(I1452="PE",M1452="NÓMINA SEPTIEMBRE"),9,AND(I1452="PE",M1452="NÓMINA OCTUBRE"),10,AND(I1452="PE",M1452="NÓMINA NOVIEMBRE"),11,AND(I1452="PE",M1452="NÓMINA DICIEMBRE"),12,AND(I1452="PC",M1452="NÓMINA ENERO"),1,AND(I1452="PC",M1452="NÓMINA FEBRERO"),2,AND(I1452="PC",M1452="NÓMINA MARZO"),3,AND(I1452="PC",M1452="NÓMINA ABRIL"),4,AND(I1452="PC",M1452="NÓMINA MAYO"),5,AND(I1452="PC",M1452="NÓMINA JUNIO"),6,AND(I1452="PC",M1452="NÓMINA JULIO"),7,AND(I1452="PC",M1452="NÓMINA AGOSTO"),8,AND(I1452="PC",M1452="NÓMINA SEPTIEMBRE"),9,AND(I1452="PC",M1452="NÓMINA OCTUBRE"),10,AND(I1452="PC",M1452="NÓMINA NOVIEMBRE"),11,AND(I1452="PC",M1452="NÓMINA DICIEMBRE"),12,I1452="VCF"," ",I1452="VSF"," ",I1452="SUB"," ",I1452="ADQBYS"," ",I1452="CONV"," ")</f>
        <v>#N/A</v>
      </c>
      <c r="O1452" s="50"/>
      <c r="P1452" s="51"/>
      <c r="Q1452" s="51" t="n">
        <f aca="false">ROUND((O1452*P1452)*0.15,2)</f>
        <v>0</v>
      </c>
      <c r="R1452" s="52" t="e">
        <f aca="false">_xlfn.IFS(I1452="PE","NO RELLENAR",I1452="PC","NO RELLENAR",I1452="SUB","NO RELLENAR",I1452="ADQBYS","NO RELLENAR",I1452="CONV","NO RELLENAR",I1452="VSF","RELLENAR",I1452="VCF","RELLENAR")</f>
        <v>#N/A</v>
      </c>
      <c r="S1452" s="53"/>
      <c r="T1452" s="53"/>
      <c r="U1452" s="54"/>
      <c r="V1452" s="55"/>
      <c r="W1452" s="54"/>
      <c r="X1452" s="55"/>
      <c r="Y1452" s="51"/>
      <c r="Z1452" s="51"/>
      <c r="AA1452" s="51"/>
      <c r="AB1452" s="51"/>
      <c r="AC1452" s="51"/>
      <c r="AD1452" s="51"/>
      <c r="AE1452" s="51"/>
      <c r="AF1452" s="51"/>
      <c r="AG1452" s="51"/>
      <c r="AH1452" s="51"/>
      <c r="AI1452" s="51"/>
      <c r="AJ1452" s="51"/>
      <c r="AK1452" s="51"/>
      <c r="AL1452" s="51"/>
      <c r="AM1452" s="54"/>
      <c r="AN1452" s="51"/>
      <c r="AO1452" s="54"/>
      <c r="AP1452" s="51"/>
      <c r="AQ1452" s="54"/>
      <c r="AR1452" s="51"/>
      <c r="AS1452" s="53" t="n">
        <v>0</v>
      </c>
      <c r="AT1452" s="53" t="n">
        <v>0</v>
      </c>
      <c r="AU1452" s="53" t="e">
        <f aca="false">_xlfn.IFS(I1452="PE",0,I1452="PC",0,I1452="VCF",ROUND(AS1452*AV1452,2),I1452="VSF",ROUND(AS1452*AV1452,2),I1452="SUB",ROUND(AS1452*AV1452,2),I1452="ADQBYS",ROUND(AS1452*AV1452,2),I1452="CONV",ROUND(AS1452*AV1452,2))</f>
        <v>#N/A</v>
      </c>
      <c r="AV1452" s="56"/>
      <c r="AW1452" s="57" t="e">
        <f aca="false">_xlfn.IFS(I1452="PE",ROUND((O1452*P1452)+Q1452,2),I1452="PC",ROUND((O1452*P1452)+Q1452,2),AND(I1452="VCF",BA1452="SI"),AS1452+AU1452,AND(I1452="VCF",BA1452="NO"),AS1452,AND(I1452="VSF",BA1452="SI"),AS1452+AU1452+Y1452+Z1452,AND(I1452="VSF",BA1452="NO"),AS1452+Y1452+Z1452,AND(I1452="SUB",BA1452="SI"),AS1452+AU1452,AND(I1452="SUB",BA1452="NO"),AS1452,AND(I1452="ADQBYS",BA1452="SI"),AS1452+AU1452,AND(I1452="ADQBYS",BA1452="NO"),AS1452,AND(I1452="CONV",BA1452="SI"),AS1452+AU1452,AND(I1452="CONV",BA1452="NO"),AS1452)</f>
        <v>#N/A</v>
      </c>
      <c r="AX1452" s="53"/>
      <c r="AY1452" s="58"/>
      <c r="AZ1452" s="51"/>
      <c r="BA1452" s="59"/>
    </row>
    <row r="1453" customFormat="false" ht="18.6" hidden="false" customHeight="true" outlineLevel="0" collapsed="false">
      <c r="A1453" s="43"/>
      <c r="B1453" s="44"/>
      <c r="C1453" s="44"/>
      <c r="D1453" s="44"/>
      <c r="E1453" s="44"/>
      <c r="F1453" s="44"/>
      <c r="G1453" s="44"/>
      <c r="H1453" s="45"/>
      <c r="I1453" s="44"/>
      <c r="J1453" s="44"/>
      <c r="K1453" s="44"/>
      <c r="L1453" s="47"/>
      <c r="M1453" s="47"/>
      <c r="N1453" s="49" t="e">
        <f aca="false">_xlfn.IFS(AND(I1453="PE",M1453="NÓMINA ENERO"),1,AND(I1453="PE",M1453="NÓMINA FEBRERO"),2,AND(I1453="PE",M1453="NÓMINA MARZO"),3,AND(I1453="PE",M1453="NÓMINA ABRIL"),4,AND(I1453="PE",M1453="NÓMINA MAYO"),5,AND(I1453="PE",M1453="NÓMINA JUNIO"),6,AND(I1453="PE",M1453="NÓMINA JULIO"),7,AND(I1453="PE",M1453="NÓMINA AGOSTO"),8,AND(I1453="PE",M1453="NÓMINA SEPTIEMBRE"),9,AND(I1453="PE",M1453="NÓMINA OCTUBRE"),10,AND(I1453="PE",M1453="NÓMINA NOVIEMBRE"),11,AND(I1453="PE",M1453="NÓMINA DICIEMBRE"),12,AND(I1453="PC",M1453="NÓMINA ENERO"),1,AND(I1453="PC",M1453="NÓMINA FEBRERO"),2,AND(I1453="PC",M1453="NÓMINA MARZO"),3,AND(I1453="PC",M1453="NÓMINA ABRIL"),4,AND(I1453="PC",M1453="NÓMINA MAYO"),5,AND(I1453="PC",M1453="NÓMINA JUNIO"),6,AND(I1453="PC",M1453="NÓMINA JULIO"),7,AND(I1453="PC",M1453="NÓMINA AGOSTO"),8,AND(I1453="PC",M1453="NÓMINA SEPTIEMBRE"),9,AND(I1453="PC",M1453="NÓMINA OCTUBRE"),10,AND(I1453="PC",M1453="NÓMINA NOVIEMBRE"),11,AND(I1453="PC",M1453="NÓMINA DICIEMBRE"),12,I1453="VCF"," ",I1453="VSF"," ",I1453="SUB"," ",I1453="ADQBYS"," ",I1453="CONV"," ")</f>
        <v>#N/A</v>
      </c>
      <c r="O1453" s="50"/>
      <c r="P1453" s="51"/>
      <c r="Q1453" s="51" t="n">
        <f aca="false">ROUND((O1453*P1453)*0.15,2)</f>
        <v>0</v>
      </c>
      <c r="R1453" s="52" t="e">
        <f aca="false">_xlfn.IFS(I1453="PE","NO RELLENAR",I1453="PC","NO RELLENAR",I1453="SUB","NO RELLENAR",I1453="ADQBYS","NO RELLENAR",I1453="CONV","NO RELLENAR",I1453="VSF","RELLENAR",I1453="VCF","RELLENAR")</f>
        <v>#N/A</v>
      </c>
      <c r="S1453" s="53"/>
      <c r="T1453" s="53"/>
      <c r="U1453" s="54"/>
      <c r="V1453" s="55"/>
      <c r="W1453" s="54"/>
      <c r="X1453" s="55"/>
      <c r="Y1453" s="51"/>
      <c r="Z1453" s="51"/>
      <c r="AA1453" s="51"/>
      <c r="AB1453" s="51"/>
      <c r="AC1453" s="51"/>
      <c r="AD1453" s="51"/>
      <c r="AE1453" s="51"/>
      <c r="AF1453" s="51"/>
      <c r="AG1453" s="51"/>
      <c r="AH1453" s="51"/>
      <c r="AI1453" s="51"/>
      <c r="AJ1453" s="51"/>
      <c r="AK1453" s="51"/>
      <c r="AL1453" s="51"/>
      <c r="AM1453" s="54"/>
      <c r="AN1453" s="51"/>
      <c r="AO1453" s="54"/>
      <c r="AP1453" s="51"/>
      <c r="AQ1453" s="54"/>
      <c r="AR1453" s="51"/>
      <c r="AS1453" s="53" t="n">
        <v>0</v>
      </c>
      <c r="AT1453" s="53" t="n">
        <v>0</v>
      </c>
      <c r="AU1453" s="53" t="e">
        <f aca="false">_xlfn.IFS(I1453="PE",0,I1453="PC",0,I1453="VCF",ROUND(AS1453*AV1453,2),I1453="VSF",ROUND(AS1453*AV1453,2),I1453="SUB",ROUND(AS1453*AV1453,2),I1453="ADQBYS",ROUND(AS1453*AV1453,2),I1453="CONV",ROUND(AS1453*AV1453,2))</f>
        <v>#N/A</v>
      </c>
      <c r="AV1453" s="56"/>
      <c r="AW1453" s="57" t="e">
        <f aca="false">_xlfn.IFS(I1453="PE",ROUND((O1453*P1453)+Q1453,2),I1453="PC",ROUND((O1453*P1453)+Q1453,2),AND(I1453="VCF",BA1453="SI"),AS1453+AU1453,AND(I1453="VCF",BA1453="NO"),AS1453,AND(I1453="VSF",BA1453="SI"),AS1453+AU1453+Y1453+Z1453,AND(I1453="VSF",BA1453="NO"),AS1453+Y1453+Z1453,AND(I1453="SUB",BA1453="SI"),AS1453+AU1453,AND(I1453="SUB",BA1453="NO"),AS1453,AND(I1453="ADQBYS",BA1453="SI"),AS1453+AU1453,AND(I1453="ADQBYS",BA1453="NO"),AS1453,AND(I1453="CONV",BA1453="SI"),AS1453+AU1453,AND(I1453="CONV",BA1453="NO"),AS1453)</f>
        <v>#N/A</v>
      </c>
      <c r="AX1453" s="53"/>
      <c r="AY1453" s="58"/>
      <c r="AZ1453" s="51"/>
      <c r="BA1453" s="59"/>
    </row>
    <row r="1454" customFormat="false" ht="18.6" hidden="false" customHeight="true" outlineLevel="0" collapsed="false">
      <c r="A1454" s="43"/>
      <c r="B1454" s="44"/>
      <c r="C1454" s="44"/>
      <c r="D1454" s="44"/>
      <c r="E1454" s="44"/>
      <c r="F1454" s="44"/>
      <c r="G1454" s="44"/>
      <c r="H1454" s="45"/>
      <c r="I1454" s="44"/>
      <c r="J1454" s="44"/>
      <c r="K1454" s="44"/>
      <c r="L1454" s="47"/>
      <c r="M1454" s="47"/>
      <c r="N1454" s="49" t="e">
        <f aca="false">_xlfn.IFS(AND(I1454="PE",M1454="NÓMINA ENERO"),1,AND(I1454="PE",M1454="NÓMINA FEBRERO"),2,AND(I1454="PE",M1454="NÓMINA MARZO"),3,AND(I1454="PE",M1454="NÓMINA ABRIL"),4,AND(I1454="PE",M1454="NÓMINA MAYO"),5,AND(I1454="PE",M1454="NÓMINA JUNIO"),6,AND(I1454="PE",M1454="NÓMINA JULIO"),7,AND(I1454="PE",M1454="NÓMINA AGOSTO"),8,AND(I1454="PE",M1454="NÓMINA SEPTIEMBRE"),9,AND(I1454="PE",M1454="NÓMINA OCTUBRE"),10,AND(I1454="PE",M1454="NÓMINA NOVIEMBRE"),11,AND(I1454="PE",M1454="NÓMINA DICIEMBRE"),12,AND(I1454="PC",M1454="NÓMINA ENERO"),1,AND(I1454="PC",M1454="NÓMINA FEBRERO"),2,AND(I1454="PC",M1454="NÓMINA MARZO"),3,AND(I1454="PC",M1454="NÓMINA ABRIL"),4,AND(I1454="PC",M1454="NÓMINA MAYO"),5,AND(I1454="PC",M1454="NÓMINA JUNIO"),6,AND(I1454="PC",M1454="NÓMINA JULIO"),7,AND(I1454="PC",M1454="NÓMINA AGOSTO"),8,AND(I1454="PC",M1454="NÓMINA SEPTIEMBRE"),9,AND(I1454="PC",M1454="NÓMINA OCTUBRE"),10,AND(I1454="PC",M1454="NÓMINA NOVIEMBRE"),11,AND(I1454="PC",M1454="NÓMINA DICIEMBRE"),12,I1454="VCF"," ",I1454="VSF"," ",I1454="SUB"," ",I1454="ADQBYS"," ",I1454="CONV"," ")</f>
        <v>#N/A</v>
      </c>
      <c r="O1454" s="50"/>
      <c r="P1454" s="51"/>
      <c r="Q1454" s="51" t="n">
        <f aca="false">ROUND((O1454*P1454)*0.15,2)</f>
        <v>0</v>
      </c>
      <c r="R1454" s="52" t="e">
        <f aca="false">_xlfn.IFS(I1454="PE","NO RELLENAR",I1454="PC","NO RELLENAR",I1454="SUB","NO RELLENAR",I1454="ADQBYS","NO RELLENAR",I1454="CONV","NO RELLENAR",I1454="VSF","RELLENAR",I1454="VCF","RELLENAR")</f>
        <v>#N/A</v>
      </c>
      <c r="S1454" s="53"/>
      <c r="T1454" s="53"/>
      <c r="U1454" s="54"/>
      <c r="V1454" s="55"/>
      <c r="W1454" s="54"/>
      <c r="X1454" s="55"/>
      <c r="Y1454" s="51"/>
      <c r="Z1454" s="51"/>
      <c r="AA1454" s="51"/>
      <c r="AB1454" s="51"/>
      <c r="AC1454" s="51"/>
      <c r="AD1454" s="51"/>
      <c r="AE1454" s="51"/>
      <c r="AF1454" s="51"/>
      <c r="AG1454" s="51"/>
      <c r="AH1454" s="51"/>
      <c r="AI1454" s="51"/>
      <c r="AJ1454" s="51"/>
      <c r="AK1454" s="51"/>
      <c r="AL1454" s="51"/>
      <c r="AM1454" s="54"/>
      <c r="AN1454" s="51"/>
      <c r="AO1454" s="54"/>
      <c r="AP1454" s="51"/>
      <c r="AQ1454" s="54"/>
      <c r="AR1454" s="51"/>
      <c r="AS1454" s="53" t="n">
        <v>0</v>
      </c>
      <c r="AT1454" s="53" t="n">
        <v>0</v>
      </c>
      <c r="AU1454" s="53" t="e">
        <f aca="false">_xlfn.IFS(I1454="PE",0,I1454="PC",0,I1454="VCF",ROUND(AS1454*AV1454,2),I1454="VSF",ROUND(AS1454*AV1454,2),I1454="SUB",ROUND(AS1454*AV1454,2),I1454="ADQBYS",ROUND(AS1454*AV1454,2),I1454="CONV",ROUND(AS1454*AV1454,2))</f>
        <v>#N/A</v>
      </c>
      <c r="AV1454" s="56"/>
      <c r="AW1454" s="57" t="e">
        <f aca="false">_xlfn.IFS(I1454="PE",ROUND((O1454*P1454)+Q1454,2),I1454="PC",ROUND((O1454*P1454)+Q1454,2),AND(I1454="VCF",BA1454="SI"),AS1454+AU1454,AND(I1454="VCF",BA1454="NO"),AS1454,AND(I1454="VSF",BA1454="SI"),AS1454+AU1454+Y1454+Z1454,AND(I1454="VSF",BA1454="NO"),AS1454+Y1454+Z1454,AND(I1454="SUB",BA1454="SI"),AS1454+AU1454,AND(I1454="SUB",BA1454="NO"),AS1454,AND(I1454="ADQBYS",BA1454="SI"),AS1454+AU1454,AND(I1454="ADQBYS",BA1454="NO"),AS1454,AND(I1454="CONV",BA1454="SI"),AS1454+AU1454,AND(I1454="CONV",BA1454="NO"),AS1454)</f>
        <v>#N/A</v>
      </c>
      <c r="AX1454" s="53"/>
      <c r="AY1454" s="58"/>
      <c r="AZ1454" s="51"/>
      <c r="BA1454" s="59"/>
    </row>
    <row r="1455" customFormat="false" ht="18.6" hidden="false" customHeight="true" outlineLevel="0" collapsed="false">
      <c r="A1455" s="43"/>
      <c r="B1455" s="44"/>
      <c r="C1455" s="44"/>
      <c r="D1455" s="44"/>
      <c r="E1455" s="44"/>
      <c r="F1455" s="44"/>
      <c r="G1455" s="44"/>
      <c r="H1455" s="45"/>
      <c r="I1455" s="44"/>
      <c r="J1455" s="44"/>
      <c r="K1455" s="44"/>
      <c r="L1455" s="47"/>
      <c r="M1455" s="47"/>
      <c r="N1455" s="49" t="e">
        <f aca="false">_xlfn.IFS(AND(I1455="PE",M1455="NÓMINA ENERO"),1,AND(I1455="PE",M1455="NÓMINA FEBRERO"),2,AND(I1455="PE",M1455="NÓMINA MARZO"),3,AND(I1455="PE",M1455="NÓMINA ABRIL"),4,AND(I1455="PE",M1455="NÓMINA MAYO"),5,AND(I1455="PE",M1455="NÓMINA JUNIO"),6,AND(I1455="PE",M1455="NÓMINA JULIO"),7,AND(I1455="PE",M1455="NÓMINA AGOSTO"),8,AND(I1455="PE",M1455="NÓMINA SEPTIEMBRE"),9,AND(I1455="PE",M1455="NÓMINA OCTUBRE"),10,AND(I1455="PE",M1455="NÓMINA NOVIEMBRE"),11,AND(I1455="PE",M1455="NÓMINA DICIEMBRE"),12,AND(I1455="PC",M1455="NÓMINA ENERO"),1,AND(I1455="PC",M1455="NÓMINA FEBRERO"),2,AND(I1455="PC",M1455="NÓMINA MARZO"),3,AND(I1455="PC",M1455="NÓMINA ABRIL"),4,AND(I1455="PC",M1455="NÓMINA MAYO"),5,AND(I1455="PC",M1455="NÓMINA JUNIO"),6,AND(I1455="PC",M1455="NÓMINA JULIO"),7,AND(I1455="PC",M1455="NÓMINA AGOSTO"),8,AND(I1455="PC",M1455="NÓMINA SEPTIEMBRE"),9,AND(I1455="PC",M1455="NÓMINA OCTUBRE"),10,AND(I1455="PC",M1455="NÓMINA NOVIEMBRE"),11,AND(I1455="PC",M1455="NÓMINA DICIEMBRE"),12,I1455="VCF"," ",I1455="VSF"," ",I1455="SUB"," ",I1455="ADQBYS"," ",I1455="CONV"," ")</f>
        <v>#N/A</v>
      </c>
      <c r="O1455" s="50"/>
      <c r="P1455" s="51"/>
      <c r="Q1455" s="51" t="n">
        <f aca="false">ROUND((O1455*P1455)*0.15,2)</f>
        <v>0</v>
      </c>
      <c r="R1455" s="52" t="e">
        <f aca="false">_xlfn.IFS(I1455="PE","NO RELLENAR",I1455="PC","NO RELLENAR",I1455="SUB","NO RELLENAR",I1455="ADQBYS","NO RELLENAR",I1455="CONV","NO RELLENAR",I1455="VSF","RELLENAR",I1455="VCF","RELLENAR")</f>
        <v>#N/A</v>
      </c>
      <c r="S1455" s="53"/>
      <c r="T1455" s="53"/>
      <c r="U1455" s="54"/>
      <c r="V1455" s="55"/>
      <c r="W1455" s="54"/>
      <c r="X1455" s="55"/>
      <c r="Y1455" s="51"/>
      <c r="Z1455" s="51"/>
      <c r="AA1455" s="51"/>
      <c r="AB1455" s="51"/>
      <c r="AC1455" s="51"/>
      <c r="AD1455" s="51"/>
      <c r="AE1455" s="51"/>
      <c r="AF1455" s="51"/>
      <c r="AG1455" s="51"/>
      <c r="AH1455" s="51"/>
      <c r="AI1455" s="51"/>
      <c r="AJ1455" s="51"/>
      <c r="AK1455" s="51"/>
      <c r="AL1455" s="51"/>
      <c r="AM1455" s="54"/>
      <c r="AN1455" s="51"/>
      <c r="AO1455" s="54"/>
      <c r="AP1455" s="51"/>
      <c r="AQ1455" s="54"/>
      <c r="AR1455" s="51"/>
      <c r="AS1455" s="53" t="n">
        <v>0</v>
      </c>
      <c r="AT1455" s="53" t="n">
        <v>0</v>
      </c>
      <c r="AU1455" s="53" t="e">
        <f aca="false">_xlfn.IFS(I1455="PE",0,I1455="PC",0,I1455="VCF",ROUND(AS1455*AV1455,2),I1455="VSF",ROUND(AS1455*AV1455,2),I1455="SUB",ROUND(AS1455*AV1455,2),I1455="ADQBYS",ROUND(AS1455*AV1455,2),I1455="CONV",ROUND(AS1455*AV1455,2))</f>
        <v>#N/A</v>
      </c>
      <c r="AV1455" s="56"/>
      <c r="AW1455" s="57" t="e">
        <f aca="false">_xlfn.IFS(I1455="PE",ROUND((O1455*P1455)+Q1455,2),I1455="PC",ROUND((O1455*P1455)+Q1455,2),AND(I1455="VCF",BA1455="SI"),AS1455+AU1455,AND(I1455="VCF",BA1455="NO"),AS1455,AND(I1455="VSF",BA1455="SI"),AS1455+AU1455+Y1455+Z1455,AND(I1455="VSF",BA1455="NO"),AS1455+Y1455+Z1455,AND(I1455="SUB",BA1455="SI"),AS1455+AU1455,AND(I1455="SUB",BA1455="NO"),AS1455,AND(I1455="ADQBYS",BA1455="SI"),AS1455+AU1455,AND(I1455="ADQBYS",BA1455="NO"),AS1455,AND(I1455="CONV",BA1455="SI"),AS1455+AU1455,AND(I1455="CONV",BA1455="NO"),AS1455)</f>
        <v>#N/A</v>
      </c>
      <c r="AX1455" s="53"/>
      <c r="AY1455" s="58"/>
      <c r="AZ1455" s="51"/>
      <c r="BA1455" s="59"/>
    </row>
    <row r="1456" customFormat="false" ht="18.6" hidden="false" customHeight="true" outlineLevel="0" collapsed="false">
      <c r="A1456" s="43"/>
      <c r="B1456" s="44"/>
      <c r="C1456" s="44"/>
      <c r="D1456" s="44"/>
      <c r="E1456" s="44"/>
      <c r="F1456" s="44"/>
      <c r="G1456" s="44"/>
      <c r="H1456" s="45"/>
      <c r="I1456" s="44"/>
      <c r="J1456" s="44"/>
      <c r="K1456" s="44"/>
      <c r="L1456" s="47"/>
      <c r="M1456" s="47"/>
      <c r="N1456" s="49" t="e">
        <f aca="false">_xlfn.IFS(AND(I1456="PE",M1456="NÓMINA ENERO"),1,AND(I1456="PE",M1456="NÓMINA FEBRERO"),2,AND(I1456="PE",M1456="NÓMINA MARZO"),3,AND(I1456="PE",M1456="NÓMINA ABRIL"),4,AND(I1456="PE",M1456="NÓMINA MAYO"),5,AND(I1456="PE",M1456="NÓMINA JUNIO"),6,AND(I1456="PE",M1456="NÓMINA JULIO"),7,AND(I1456="PE",M1456="NÓMINA AGOSTO"),8,AND(I1456="PE",M1456="NÓMINA SEPTIEMBRE"),9,AND(I1456="PE",M1456="NÓMINA OCTUBRE"),10,AND(I1456="PE",M1456="NÓMINA NOVIEMBRE"),11,AND(I1456="PE",M1456="NÓMINA DICIEMBRE"),12,AND(I1456="PC",M1456="NÓMINA ENERO"),1,AND(I1456="PC",M1456="NÓMINA FEBRERO"),2,AND(I1456="PC",M1456="NÓMINA MARZO"),3,AND(I1456="PC",M1456="NÓMINA ABRIL"),4,AND(I1456="PC",M1456="NÓMINA MAYO"),5,AND(I1456="PC",M1456="NÓMINA JUNIO"),6,AND(I1456="PC",M1456="NÓMINA JULIO"),7,AND(I1456="PC",M1456="NÓMINA AGOSTO"),8,AND(I1456="PC",M1456="NÓMINA SEPTIEMBRE"),9,AND(I1456="PC",M1456="NÓMINA OCTUBRE"),10,AND(I1456="PC",M1456="NÓMINA NOVIEMBRE"),11,AND(I1456="PC",M1456="NÓMINA DICIEMBRE"),12,I1456="VCF"," ",I1456="VSF"," ",I1456="SUB"," ",I1456="ADQBYS"," ",I1456="CONV"," ")</f>
        <v>#N/A</v>
      </c>
      <c r="O1456" s="50"/>
      <c r="P1456" s="51"/>
      <c r="Q1456" s="51" t="n">
        <f aca="false">ROUND((O1456*P1456)*0.15,2)</f>
        <v>0</v>
      </c>
      <c r="R1456" s="52" t="e">
        <f aca="false">_xlfn.IFS(I1456="PE","NO RELLENAR",I1456="PC","NO RELLENAR",I1456="SUB","NO RELLENAR",I1456="ADQBYS","NO RELLENAR",I1456="CONV","NO RELLENAR",I1456="VSF","RELLENAR",I1456="VCF","RELLENAR")</f>
        <v>#N/A</v>
      </c>
      <c r="S1456" s="53"/>
      <c r="T1456" s="53"/>
      <c r="U1456" s="54"/>
      <c r="V1456" s="55"/>
      <c r="W1456" s="54"/>
      <c r="X1456" s="55"/>
      <c r="Y1456" s="51"/>
      <c r="Z1456" s="51"/>
      <c r="AA1456" s="51"/>
      <c r="AB1456" s="51"/>
      <c r="AC1456" s="51"/>
      <c r="AD1456" s="51"/>
      <c r="AE1456" s="51"/>
      <c r="AF1456" s="51"/>
      <c r="AG1456" s="51"/>
      <c r="AH1456" s="51"/>
      <c r="AI1456" s="51"/>
      <c r="AJ1456" s="51"/>
      <c r="AK1456" s="51"/>
      <c r="AL1456" s="51"/>
      <c r="AM1456" s="54"/>
      <c r="AN1456" s="51"/>
      <c r="AO1456" s="54"/>
      <c r="AP1456" s="51"/>
      <c r="AQ1456" s="54"/>
      <c r="AR1456" s="51"/>
      <c r="AS1456" s="53" t="n">
        <v>0</v>
      </c>
      <c r="AT1456" s="53" t="n">
        <v>0</v>
      </c>
      <c r="AU1456" s="53" t="e">
        <f aca="false">_xlfn.IFS(I1456="PE",0,I1456="PC",0,I1456="VCF",ROUND(AS1456*AV1456,2),I1456="VSF",ROUND(AS1456*AV1456,2),I1456="SUB",ROUND(AS1456*AV1456,2),I1456="ADQBYS",ROUND(AS1456*AV1456,2),I1456="CONV",ROUND(AS1456*AV1456,2))</f>
        <v>#N/A</v>
      </c>
      <c r="AV1456" s="56"/>
      <c r="AW1456" s="57" t="e">
        <f aca="false">_xlfn.IFS(I1456="PE",ROUND((O1456*P1456)+Q1456,2),I1456="PC",ROUND((O1456*P1456)+Q1456,2),AND(I1456="VCF",BA1456="SI"),AS1456+AU1456,AND(I1456="VCF",BA1456="NO"),AS1456,AND(I1456="VSF",BA1456="SI"),AS1456+AU1456+Y1456+Z1456,AND(I1456="VSF",BA1456="NO"),AS1456+Y1456+Z1456,AND(I1456="SUB",BA1456="SI"),AS1456+AU1456,AND(I1456="SUB",BA1456="NO"),AS1456,AND(I1456="ADQBYS",BA1456="SI"),AS1456+AU1456,AND(I1456="ADQBYS",BA1456="NO"),AS1456,AND(I1456="CONV",BA1456="SI"),AS1456+AU1456,AND(I1456="CONV",BA1456="NO"),AS1456)</f>
        <v>#N/A</v>
      </c>
      <c r="AX1456" s="53"/>
      <c r="AY1456" s="58"/>
      <c r="AZ1456" s="51"/>
      <c r="BA1456" s="59"/>
    </row>
    <row r="1457" customFormat="false" ht="18.6" hidden="false" customHeight="true" outlineLevel="0" collapsed="false">
      <c r="A1457" s="43"/>
      <c r="B1457" s="44"/>
      <c r="C1457" s="44"/>
      <c r="D1457" s="44"/>
      <c r="E1457" s="44"/>
      <c r="F1457" s="44"/>
      <c r="G1457" s="44"/>
      <c r="H1457" s="45"/>
      <c r="I1457" s="44"/>
      <c r="J1457" s="44"/>
      <c r="K1457" s="44"/>
      <c r="L1457" s="47"/>
      <c r="M1457" s="47"/>
      <c r="N1457" s="49" t="e">
        <f aca="false">_xlfn.IFS(AND(I1457="PE",M1457="NÓMINA ENERO"),1,AND(I1457="PE",M1457="NÓMINA FEBRERO"),2,AND(I1457="PE",M1457="NÓMINA MARZO"),3,AND(I1457="PE",M1457="NÓMINA ABRIL"),4,AND(I1457="PE",M1457="NÓMINA MAYO"),5,AND(I1457="PE",M1457="NÓMINA JUNIO"),6,AND(I1457="PE",M1457="NÓMINA JULIO"),7,AND(I1457="PE",M1457="NÓMINA AGOSTO"),8,AND(I1457="PE",M1457="NÓMINA SEPTIEMBRE"),9,AND(I1457="PE",M1457="NÓMINA OCTUBRE"),10,AND(I1457="PE",M1457="NÓMINA NOVIEMBRE"),11,AND(I1457="PE",M1457="NÓMINA DICIEMBRE"),12,AND(I1457="PC",M1457="NÓMINA ENERO"),1,AND(I1457="PC",M1457="NÓMINA FEBRERO"),2,AND(I1457="PC",M1457="NÓMINA MARZO"),3,AND(I1457="PC",M1457="NÓMINA ABRIL"),4,AND(I1457="PC",M1457="NÓMINA MAYO"),5,AND(I1457="PC",M1457="NÓMINA JUNIO"),6,AND(I1457="PC",M1457="NÓMINA JULIO"),7,AND(I1457="PC",M1457="NÓMINA AGOSTO"),8,AND(I1457="PC",M1457="NÓMINA SEPTIEMBRE"),9,AND(I1457="PC",M1457="NÓMINA OCTUBRE"),10,AND(I1457="PC",M1457="NÓMINA NOVIEMBRE"),11,AND(I1457="PC",M1457="NÓMINA DICIEMBRE"),12,I1457="VCF"," ",I1457="VSF"," ",I1457="SUB"," ",I1457="ADQBYS"," ",I1457="CONV"," ")</f>
        <v>#N/A</v>
      </c>
      <c r="O1457" s="50"/>
      <c r="P1457" s="51"/>
      <c r="Q1457" s="51" t="n">
        <f aca="false">ROUND((O1457*P1457)*0.15,2)</f>
        <v>0</v>
      </c>
      <c r="R1457" s="52" t="e">
        <f aca="false">_xlfn.IFS(I1457="PE","NO RELLENAR",I1457="PC","NO RELLENAR",I1457="SUB","NO RELLENAR",I1457="ADQBYS","NO RELLENAR",I1457="CONV","NO RELLENAR",I1457="VSF","RELLENAR",I1457="VCF","RELLENAR")</f>
        <v>#N/A</v>
      </c>
      <c r="S1457" s="53"/>
      <c r="T1457" s="53"/>
      <c r="U1457" s="54"/>
      <c r="V1457" s="55"/>
      <c r="W1457" s="54"/>
      <c r="X1457" s="55"/>
      <c r="Y1457" s="51"/>
      <c r="Z1457" s="51"/>
      <c r="AA1457" s="51"/>
      <c r="AB1457" s="51"/>
      <c r="AC1457" s="51"/>
      <c r="AD1457" s="51"/>
      <c r="AE1457" s="51"/>
      <c r="AF1457" s="51"/>
      <c r="AG1457" s="51"/>
      <c r="AH1457" s="51"/>
      <c r="AI1457" s="51"/>
      <c r="AJ1457" s="51"/>
      <c r="AK1457" s="51"/>
      <c r="AL1457" s="51"/>
      <c r="AM1457" s="54"/>
      <c r="AN1457" s="51"/>
      <c r="AO1457" s="54"/>
      <c r="AP1457" s="51"/>
      <c r="AQ1457" s="54"/>
      <c r="AR1457" s="51"/>
      <c r="AS1457" s="53" t="n">
        <v>0</v>
      </c>
      <c r="AT1457" s="53" t="n">
        <v>0</v>
      </c>
      <c r="AU1457" s="53" t="e">
        <f aca="false">_xlfn.IFS(I1457="PE",0,I1457="PC",0,I1457="VCF",ROUND(AS1457*AV1457,2),I1457="VSF",ROUND(AS1457*AV1457,2),I1457="SUB",ROUND(AS1457*AV1457,2),I1457="ADQBYS",ROUND(AS1457*AV1457,2),I1457="CONV",ROUND(AS1457*AV1457,2))</f>
        <v>#N/A</v>
      </c>
      <c r="AV1457" s="56"/>
      <c r="AW1457" s="57" t="e">
        <f aca="false">_xlfn.IFS(I1457="PE",ROUND((O1457*P1457)+Q1457,2),I1457="PC",ROUND((O1457*P1457)+Q1457,2),AND(I1457="VCF",BA1457="SI"),AS1457+AU1457,AND(I1457="VCF",BA1457="NO"),AS1457,AND(I1457="VSF",BA1457="SI"),AS1457+AU1457+Y1457+Z1457,AND(I1457="VSF",BA1457="NO"),AS1457+Y1457+Z1457,AND(I1457="SUB",BA1457="SI"),AS1457+AU1457,AND(I1457="SUB",BA1457="NO"),AS1457,AND(I1457="ADQBYS",BA1457="SI"),AS1457+AU1457,AND(I1457="ADQBYS",BA1457="NO"),AS1457,AND(I1457="CONV",BA1457="SI"),AS1457+AU1457,AND(I1457="CONV",BA1457="NO"),AS1457)</f>
        <v>#N/A</v>
      </c>
      <c r="AX1457" s="53"/>
      <c r="AY1457" s="58"/>
      <c r="AZ1457" s="51"/>
      <c r="BA1457" s="59"/>
    </row>
    <row r="1458" customFormat="false" ht="18.6" hidden="false" customHeight="true" outlineLevel="0" collapsed="false">
      <c r="A1458" s="43"/>
      <c r="B1458" s="44"/>
      <c r="C1458" s="44"/>
      <c r="D1458" s="44"/>
      <c r="E1458" s="44"/>
      <c r="F1458" s="44"/>
      <c r="G1458" s="44"/>
      <c r="H1458" s="45"/>
      <c r="I1458" s="44"/>
      <c r="J1458" s="44"/>
      <c r="K1458" s="44"/>
      <c r="L1458" s="47"/>
      <c r="M1458" s="47"/>
      <c r="N1458" s="49" t="e">
        <f aca="false">_xlfn.IFS(AND(I1458="PE",M1458="NÓMINA ENERO"),1,AND(I1458="PE",M1458="NÓMINA FEBRERO"),2,AND(I1458="PE",M1458="NÓMINA MARZO"),3,AND(I1458="PE",M1458="NÓMINA ABRIL"),4,AND(I1458="PE",M1458="NÓMINA MAYO"),5,AND(I1458="PE",M1458="NÓMINA JUNIO"),6,AND(I1458="PE",M1458="NÓMINA JULIO"),7,AND(I1458="PE",M1458="NÓMINA AGOSTO"),8,AND(I1458="PE",M1458="NÓMINA SEPTIEMBRE"),9,AND(I1458="PE",M1458="NÓMINA OCTUBRE"),10,AND(I1458="PE",M1458="NÓMINA NOVIEMBRE"),11,AND(I1458="PE",M1458="NÓMINA DICIEMBRE"),12,AND(I1458="PC",M1458="NÓMINA ENERO"),1,AND(I1458="PC",M1458="NÓMINA FEBRERO"),2,AND(I1458="PC",M1458="NÓMINA MARZO"),3,AND(I1458="PC",M1458="NÓMINA ABRIL"),4,AND(I1458="PC",M1458="NÓMINA MAYO"),5,AND(I1458="PC",M1458="NÓMINA JUNIO"),6,AND(I1458="PC",M1458="NÓMINA JULIO"),7,AND(I1458="PC",M1458="NÓMINA AGOSTO"),8,AND(I1458="PC",M1458="NÓMINA SEPTIEMBRE"),9,AND(I1458="PC",M1458="NÓMINA OCTUBRE"),10,AND(I1458="PC",M1458="NÓMINA NOVIEMBRE"),11,AND(I1458="PC",M1458="NÓMINA DICIEMBRE"),12,I1458="VCF"," ",I1458="VSF"," ",I1458="SUB"," ",I1458="ADQBYS"," ",I1458="CONV"," ")</f>
        <v>#N/A</v>
      </c>
      <c r="O1458" s="50"/>
      <c r="P1458" s="51"/>
      <c r="Q1458" s="51" t="n">
        <f aca="false">ROUND((O1458*P1458)*0.15,2)</f>
        <v>0</v>
      </c>
      <c r="R1458" s="52" t="e">
        <f aca="false">_xlfn.IFS(I1458="PE","NO RELLENAR",I1458="PC","NO RELLENAR",I1458="SUB","NO RELLENAR",I1458="ADQBYS","NO RELLENAR",I1458="CONV","NO RELLENAR",I1458="VSF","RELLENAR",I1458="VCF","RELLENAR")</f>
        <v>#N/A</v>
      </c>
      <c r="S1458" s="53"/>
      <c r="T1458" s="53"/>
      <c r="U1458" s="54"/>
      <c r="V1458" s="55"/>
      <c r="W1458" s="54"/>
      <c r="X1458" s="55"/>
      <c r="Y1458" s="51"/>
      <c r="Z1458" s="51"/>
      <c r="AA1458" s="51"/>
      <c r="AB1458" s="51"/>
      <c r="AC1458" s="51"/>
      <c r="AD1458" s="51"/>
      <c r="AE1458" s="51"/>
      <c r="AF1458" s="51"/>
      <c r="AG1458" s="51"/>
      <c r="AH1458" s="51"/>
      <c r="AI1458" s="51"/>
      <c r="AJ1458" s="51"/>
      <c r="AK1458" s="51"/>
      <c r="AL1458" s="51"/>
      <c r="AM1458" s="54"/>
      <c r="AN1458" s="51"/>
      <c r="AO1458" s="54"/>
      <c r="AP1458" s="51"/>
      <c r="AQ1458" s="54"/>
      <c r="AR1458" s="51"/>
      <c r="AS1458" s="53" t="n">
        <v>0</v>
      </c>
      <c r="AT1458" s="53" t="n">
        <v>0</v>
      </c>
      <c r="AU1458" s="53" t="e">
        <f aca="false">_xlfn.IFS(I1458="PE",0,I1458="PC",0,I1458="VCF",ROUND(AS1458*AV1458,2),I1458="VSF",ROUND(AS1458*AV1458,2),I1458="SUB",ROUND(AS1458*AV1458,2),I1458="ADQBYS",ROUND(AS1458*AV1458,2),I1458="CONV",ROUND(AS1458*AV1458,2))</f>
        <v>#N/A</v>
      </c>
      <c r="AV1458" s="56"/>
      <c r="AW1458" s="57" t="e">
        <f aca="false">_xlfn.IFS(I1458="PE",ROUND((O1458*P1458)+Q1458,2),I1458="PC",ROUND((O1458*P1458)+Q1458,2),AND(I1458="VCF",BA1458="SI"),AS1458+AU1458,AND(I1458="VCF",BA1458="NO"),AS1458,AND(I1458="VSF",BA1458="SI"),AS1458+AU1458+Y1458+Z1458,AND(I1458="VSF",BA1458="NO"),AS1458+Y1458+Z1458,AND(I1458="SUB",BA1458="SI"),AS1458+AU1458,AND(I1458="SUB",BA1458="NO"),AS1458,AND(I1458="ADQBYS",BA1458="SI"),AS1458+AU1458,AND(I1458="ADQBYS",BA1458="NO"),AS1458,AND(I1458="CONV",BA1458="SI"),AS1458+AU1458,AND(I1458="CONV",BA1458="NO"),AS1458)</f>
        <v>#N/A</v>
      </c>
      <c r="AX1458" s="53"/>
      <c r="AY1458" s="58"/>
      <c r="AZ1458" s="51"/>
      <c r="BA1458" s="59"/>
    </row>
    <row r="1459" customFormat="false" ht="18.6" hidden="false" customHeight="true" outlineLevel="0" collapsed="false">
      <c r="A1459" s="43"/>
      <c r="B1459" s="44"/>
      <c r="C1459" s="44"/>
      <c r="D1459" s="44"/>
      <c r="E1459" s="44"/>
      <c r="F1459" s="44"/>
      <c r="G1459" s="44"/>
      <c r="H1459" s="45"/>
      <c r="I1459" s="44"/>
      <c r="J1459" s="44"/>
      <c r="K1459" s="44"/>
      <c r="L1459" s="47"/>
      <c r="M1459" s="47"/>
      <c r="N1459" s="49" t="e">
        <f aca="false">_xlfn.IFS(AND(I1459="PE",M1459="NÓMINA ENERO"),1,AND(I1459="PE",M1459="NÓMINA FEBRERO"),2,AND(I1459="PE",M1459="NÓMINA MARZO"),3,AND(I1459="PE",M1459="NÓMINA ABRIL"),4,AND(I1459="PE",M1459="NÓMINA MAYO"),5,AND(I1459="PE",M1459="NÓMINA JUNIO"),6,AND(I1459="PE",M1459="NÓMINA JULIO"),7,AND(I1459="PE",M1459="NÓMINA AGOSTO"),8,AND(I1459="PE",M1459="NÓMINA SEPTIEMBRE"),9,AND(I1459="PE",M1459="NÓMINA OCTUBRE"),10,AND(I1459="PE",M1459="NÓMINA NOVIEMBRE"),11,AND(I1459="PE",M1459="NÓMINA DICIEMBRE"),12,AND(I1459="PC",M1459="NÓMINA ENERO"),1,AND(I1459="PC",M1459="NÓMINA FEBRERO"),2,AND(I1459="PC",M1459="NÓMINA MARZO"),3,AND(I1459="PC",M1459="NÓMINA ABRIL"),4,AND(I1459="PC",M1459="NÓMINA MAYO"),5,AND(I1459="PC",M1459="NÓMINA JUNIO"),6,AND(I1459="PC",M1459="NÓMINA JULIO"),7,AND(I1459="PC",M1459="NÓMINA AGOSTO"),8,AND(I1459="PC",M1459="NÓMINA SEPTIEMBRE"),9,AND(I1459="PC",M1459="NÓMINA OCTUBRE"),10,AND(I1459="PC",M1459="NÓMINA NOVIEMBRE"),11,AND(I1459="PC",M1459="NÓMINA DICIEMBRE"),12,I1459="VCF"," ",I1459="VSF"," ",I1459="SUB"," ",I1459="ADQBYS"," ",I1459="CONV"," ")</f>
        <v>#N/A</v>
      </c>
      <c r="O1459" s="50"/>
      <c r="P1459" s="51"/>
      <c r="Q1459" s="51" t="n">
        <f aca="false">ROUND((O1459*P1459)*0.15,2)</f>
        <v>0</v>
      </c>
      <c r="R1459" s="52" t="e">
        <f aca="false">_xlfn.IFS(I1459="PE","NO RELLENAR",I1459="PC","NO RELLENAR",I1459="SUB","NO RELLENAR",I1459="ADQBYS","NO RELLENAR",I1459="CONV","NO RELLENAR",I1459="VSF","RELLENAR",I1459="VCF","RELLENAR")</f>
        <v>#N/A</v>
      </c>
      <c r="S1459" s="53"/>
      <c r="T1459" s="53"/>
      <c r="U1459" s="54"/>
      <c r="V1459" s="55"/>
      <c r="W1459" s="54"/>
      <c r="X1459" s="55"/>
      <c r="Y1459" s="51"/>
      <c r="Z1459" s="51"/>
      <c r="AA1459" s="51"/>
      <c r="AB1459" s="51"/>
      <c r="AC1459" s="51"/>
      <c r="AD1459" s="51"/>
      <c r="AE1459" s="51"/>
      <c r="AF1459" s="51"/>
      <c r="AG1459" s="51"/>
      <c r="AH1459" s="51"/>
      <c r="AI1459" s="51"/>
      <c r="AJ1459" s="51"/>
      <c r="AK1459" s="51"/>
      <c r="AL1459" s="51"/>
      <c r="AM1459" s="54"/>
      <c r="AN1459" s="51"/>
      <c r="AO1459" s="54"/>
      <c r="AP1459" s="51"/>
      <c r="AQ1459" s="54"/>
      <c r="AR1459" s="51"/>
      <c r="AS1459" s="53" t="n">
        <v>0</v>
      </c>
      <c r="AT1459" s="53" t="n">
        <v>0</v>
      </c>
      <c r="AU1459" s="53" t="e">
        <f aca="false">_xlfn.IFS(I1459="PE",0,I1459="PC",0,I1459="VCF",ROUND(AS1459*AV1459,2),I1459="VSF",ROUND(AS1459*AV1459,2),I1459="SUB",ROUND(AS1459*AV1459,2),I1459="ADQBYS",ROUND(AS1459*AV1459,2),I1459="CONV",ROUND(AS1459*AV1459,2))</f>
        <v>#N/A</v>
      </c>
      <c r="AV1459" s="56"/>
      <c r="AW1459" s="57" t="e">
        <f aca="false">_xlfn.IFS(I1459="PE",ROUND((O1459*P1459)+Q1459,2),I1459="PC",ROUND((O1459*P1459)+Q1459,2),AND(I1459="VCF",BA1459="SI"),AS1459+AU1459,AND(I1459="VCF",BA1459="NO"),AS1459,AND(I1459="VSF",BA1459="SI"),AS1459+AU1459+Y1459+Z1459,AND(I1459="VSF",BA1459="NO"),AS1459+Y1459+Z1459,AND(I1459="SUB",BA1459="SI"),AS1459+AU1459,AND(I1459="SUB",BA1459="NO"),AS1459,AND(I1459="ADQBYS",BA1459="SI"),AS1459+AU1459,AND(I1459="ADQBYS",BA1459="NO"),AS1459,AND(I1459="CONV",BA1459="SI"),AS1459+AU1459,AND(I1459="CONV",BA1459="NO"),AS1459)</f>
        <v>#N/A</v>
      </c>
      <c r="AX1459" s="53"/>
      <c r="AY1459" s="58"/>
      <c r="AZ1459" s="51"/>
      <c r="BA1459" s="59"/>
    </row>
    <row r="1460" customFormat="false" ht="18.6" hidden="false" customHeight="true" outlineLevel="0" collapsed="false">
      <c r="A1460" s="43"/>
      <c r="B1460" s="44"/>
      <c r="C1460" s="44"/>
      <c r="D1460" s="44"/>
      <c r="E1460" s="44"/>
      <c r="F1460" s="44"/>
      <c r="G1460" s="44"/>
      <c r="H1460" s="45"/>
      <c r="I1460" s="44"/>
      <c r="J1460" s="44"/>
      <c r="K1460" s="44"/>
      <c r="L1460" s="47"/>
      <c r="M1460" s="47"/>
      <c r="N1460" s="49" t="e">
        <f aca="false">_xlfn.IFS(AND(I1460="PE",M1460="NÓMINA ENERO"),1,AND(I1460="PE",M1460="NÓMINA FEBRERO"),2,AND(I1460="PE",M1460="NÓMINA MARZO"),3,AND(I1460="PE",M1460="NÓMINA ABRIL"),4,AND(I1460="PE",M1460="NÓMINA MAYO"),5,AND(I1460="PE",M1460="NÓMINA JUNIO"),6,AND(I1460="PE",M1460="NÓMINA JULIO"),7,AND(I1460="PE",M1460="NÓMINA AGOSTO"),8,AND(I1460="PE",M1460="NÓMINA SEPTIEMBRE"),9,AND(I1460="PE",M1460="NÓMINA OCTUBRE"),10,AND(I1460="PE",M1460="NÓMINA NOVIEMBRE"),11,AND(I1460="PE",M1460="NÓMINA DICIEMBRE"),12,AND(I1460="PC",M1460="NÓMINA ENERO"),1,AND(I1460="PC",M1460="NÓMINA FEBRERO"),2,AND(I1460="PC",M1460="NÓMINA MARZO"),3,AND(I1460="PC",M1460="NÓMINA ABRIL"),4,AND(I1460="PC",M1460="NÓMINA MAYO"),5,AND(I1460="PC",M1460="NÓMINA JUNIO"),6,AND(I1460="PC",M1460="NÓMINA JULIO"),7,AND(I1460="PC",M1460="NÓMINA AGOSTO"),8,AND(I1460="PC",M1460="NÓMINA SEPTIEMBRE"),9,AND(I1460="PC",M1460="NÓMINA OCTUBRE"),10,AND(I1460="PC",M1460="NÓMINA NOVIEMBRE"),11,AND(I1460="PC",M1460="NÓMINA DICIEMBRE"),12,I1460="VCF"," ",I1460="VSF"," ",I1460="SUB"," ",I1460="ADQBYS"," ",I1460="CONV"," ")</f>
        <v>#N/A</v>
      </c>
      <c r="O1460" s="50"/>
      <c r="P1460" s="51"/>
      <c r="Q1460" s="51" t="n">
        <f aca="false">ROUND((O1460*P1460)*0.15,2)</f>
        <v>0</v>
      </c>
      <c r="R1460" s="52" t="e">
        <f aca="false">_xlfn.IFS(I1460="PE","NO RELLENAR",I1460="PC","NO RELLENAR",I1460="SUB","NO RELLENAR",I1460="ADQBYS","NO RELLENAR",I1460="CONV","NO RELLENAR",I1460="VSF","RELLENAR",I1460="VCF","RELLENAR")</f>
        <v>#N/A</v>
      </c>
      <c r="S1460" s="53"/>
      <c r="T1460" s="53"/>
      <c r="U1460" s="54"/>
      <c r="V1460" s="55"/>
      <c r="W1460" s="54"/>
      <c r="X1460" s="55"/>
      <c r="Y1460" s="51"/>
      <c r="Z1460" s="51"/>
      <c r="AA1460" s="51"/>
      <c r="AB1460" s="51"/>
      <c r="AC1460" s="51"/>
      <c r="AD1460" s="51"/>
      <c r="AE1460" s="51"/>
      <c r="AF1460" s="51"/>
      <c r="AG1460" s="51"/>
      <c r="AH1460" s="51"/>
      <c r="AI1460" s="51"/>
      <c r="AJ1460" s="51"/>
      <c r="AK1460" s="51"/>
      <c r="AL1460" s="51"/>
      <c r="AM1460" s="54"/>
      <c r="AN1460" s="51"/>
      <c r="AO1460" s="54"/>
      <c r="AP1460" s="51"/>
      <c r="AQ1460" s="54"/>
      <c r="AR1460" s="51"/>
      <c r="AS1460" s="53" t="n">
        <v>0</v>
      </c>
      <c r="AT1460" s="53" t="n">
        <v>0</v>
      </c>
      <c r="AU1460" s="53" t="e">
        <f aca="false">_xlfn.IFS(I1460="PE",0,I1460="PC",0,I1460="VCF",ROUND(AS1460*AV1460,2),I1460="VSF",ROUND(AS1460*AV1460,2),I1460="SUB",ROUND(AS1460*AV1460,2),I1460="ADQBYS",ROUND(AS1460*AV1460,2),I1460="CONV",ROUND(AS1460*AV1460,2))</f>
        <v>#N/A</v>
      </c>
      <c r="AV1460" s="56"/>
      <c r="AW1460" s="57" t="e">
        <f aca="false">_xlfn.IFS(I1460="PE",ROUND((O1460*P1460)+Q1460,2),I1460="PC",ROUND((O1460*P1460)+Q1460,2),AND(I1460="VCF",BA1460="SI"),AS1460+AU1460,AND(I1460="VCF",BA1460="NO"),AS1460,AND(I1460="VSF",BA1460="SI"),AS1460+AU1460+Y1460+Z1460,AND(I1460="VSF",BA1460="NO"),AS1460+Y1460+Z1460,AND(I1460="SUB",BA1460="SI"),AS1460+AU1460,AND(I1460="SUB",BA1460="NO"),AS1460,AND(I1460="ADQBYS",BA1460="SI"),AS1460+AU1460,AND(I1460="ADQBYS",BA1460="NO"),AS1460,AND(I1460="CONV",BA1460="SI"),AS1460+AU1460,AND(I1460="CONV",BA1460="NO"),AS1460)</f>
        <v>#N/A</v>
      </c>
      <c r="AX1460" s="53"/>
      <c r="AY1460" s="58"/>
      <c r="AZ1460" s="51"/>
      <c r="BA1460" s="59"/>
    </row>
    <row r="1461" customFormat="false" ht="18.6" hidden="false" customHeight="true" outlineLevel="0" collapsed="false">
      <c r="A1461" s="43"/>
      <c r="B1461" s="44"/>
      <c r="C1461" s="44"/>
      <c r="D1461" s="44"/>
      <c r="E1461" s="44"/>
      <c r="F1461" s="44"/>
      <c r="G1461" s="44"/>
      <c r="H1461" s="45"/>
      <c r="I1461" s="44"/>
      <c r="J1461" s="44"/>
      <c r="K1461" s="44"/>
      <c r="L1461" s="47"/>
      <c r="M1461" s="47"/>
      <c r="N1461" s="49" t="e">
        <f aca="false">_xlfn.IFS(AND(I1461="PE",M1461="NÓMINA ENERO"),1,AND(I1461="PE",M1461="NÓMINA FEBRERO"),2,AND(I1461="PE",M1461="NÓMINA MARZO"),3,AND(I1461="PE",M1461="NÓMINA ABRIL"),4,AND(I1461="PE",M1461="NÓMINA MAYO"),5,AND(I1461="PE",M1461="NÓMINA JUNIO"),6,AND(I1461="PE",M1461="NÓMINA JULIO"),7,AND(I1461="PE",M1461="NÓMINA AGOSTO"),8,AND(I1461="PE",M1461="NÓMINA SEPTIEMBRE"),9,AND(I1461="PE",M1461="NÓMINA OCTUBRE"),10,AND(I1461="PE",M1461="NÓMINA NOVIEMBRE"),11,AND(I1461="PE",M1461="NÓMINA DICIEMBRE"),12,AND(I1461="PC",M1461="NÓMINA ENERO"),1,AND(I1461="PC",M1461="NÓMINA FEBRERO"),2,AND(I1461="PC",M1461="NÓMINA MARZO"),3,AND(I1461="PC",M1461="NÓMINA ABRIL"),4,AND(I1461="PC",M1461="NÓMINA MAYO"),5,AND(I1461="PC",M1461="NÓMINA JUNIO"),6,AND(I1461="PC",M1461="NÓMINA JULIO"),7,AND(I1461="PC",M1461="NÓMINA AGOSTO"),8,AND(I1461="PC",M1461="NÓMINA SEPTIEMBRE"),9,AND(I1461="PC",M1461="NÓMINA OCTUBRE"),10,AND(I1461="PC",M1461="NÓMINA NOVIEMBRE"),11,AND(I1461="PC",M1461="NÓMINA DICIEMBRE"),12,I1461="VCF"," ",I1461="VSF"," ",I1461="SUB"," ",I1461="ADQBYS"," ",I1461="CONV"," ")</f>
        <v>#N/A</v>
      </c>
      <c r="O1461" s="50"/>
      <c r="P1461" s="51"/>
      <c r="Q1461" s="51" t="n">
        <f aca="false">ROUND((O1461*P1461)*0.15,2)</f>
        <v>0</v>
      </c>
      <c r="R1461" s="52" t="e">
        <f aca="false">_xlfn.IFS(I1461="PE","NO RELLENAR",I1461="PC","NO RELLENAR",I1461="SUB","NO RELLENAR",I1461="ADQBYS","NO RELLENAR",I1461="CONV","NO RELLENAR",I1461="VSF","RELLENAR",I1461="VCF","RELLENAR")</f>
        <v>#N/A</v>
      </c>
      <c r="S1461" s="53"/>
      <c r="T1461" s="53"/>
      <c r="U1461" s="54"/>
      <c r="V1461" s="55"/>
      <c r="W1461" s="54"/>
      <c r="X1461" s="55"/>
      <c r="Y1461" s="51"/>
      <c r="Z1461" s="51"/>
      <c r="AA1461" s="51"/>
      <c r="AB1461" s="51"/>
      <c r="AC1461" s="51"/>
      <c r="AD1461" s="51"/>
      <c r="AE1461" s="51"/>
      <c r="AF1461" s="51"/>
      <c r="AG1461" s="51"/>
      <c r="AH1461" s="51"/>
      <c r="AI1461" s="51"/>
      <c r="AJ1461" s="51"/>
      <c r="AK1461" s="51"/>
      <c r="AL1461" s="51"/>
      <c r="AM1461" s="54"/>
      <c r="AN1461" s="51"/>
      <c r="AO1461" s="54"/>
      <c r="AP1461" s="51"/>
      <c r="AQ1461" s="54"/>
      <c r="AR1461" s="51"/>
      <c r="AS1461" s="53" t="n">
        <v>0</v>
      </c>
      <c r="AT1461" s="53" t="n">
        <v>0</v>
      </c>
      <c r="AU1461" s="53" t="e">
        <f aca="false">_xlfn.IFS(I1461="PE",0,I1461="PC",0,I1461="VCF",ROUND(AS1461*AV1461,2),I1461="VSF",ROUND(AS1461*AV1461,2),I1461="SUB",ROUND(AS1461*AV1461,2),I1461="ADQBYS",ROUND(AS1461*AV1461,2),I1461="CONV",ROUND(AS1461*AV1461,2))</f>
        <v>#N/A</v>
      </c>
      <c r="AV1461" s="56"/>
      <c r="AW1461" s="57" t="e">
        <f aca="false">_xlfn.IFS(I1461="PE",ROUND((O1461*P1461)+Q1461,2),I1461="PC",ROUND((O1461*P1461)+Q1461,2),AND(I1461="VCF",BA1461="SI"),AS1461+AU1461,AND(I1461="VCF",BA1461="NO"),AS1461,AND(I1461="VSF",BA1461="SI"),AS1461+AU1461+Y1461+Z1461,AND(I1461="VSF",BA1461="NO"),AS1461+Y1461+Z1461,AND(I1461="SUB",BA1461="SI"),AS1461+AU1461,AND(I1461="SUB",BA1461="NO"),AS1461,AND(I1461="ADQBYS",BA1461="SI"),AS1461+AU1461,AND(I1461="ADQBYS",BA1461="NO"),AS1461,AND(I1461="CONV",BA1461="SI"),AS1461+AU1461,AND(I1461="CONV",BA1461="NO"),AS1461)</f>
        <v>#N/A</v>
      </c>
      <c r="AX1461" s="53"/>
      <c r="AY1461" s="58"/>
      <c r="AZ1461" s="51"/>
      <c r="BA1461" s="59"/>
    </row>
    <row r="1462" customFormat="false" ht="18.6" hidden="false" customHeight="true" outlineLevel="0" collapsed="false">
      <c r="A1462" s="43"/>
      <c r="B1462" s="44"/>
      <c r="C1462" s="44"/>
      <c r="D1462" s="44"/>
      <c r="E1462" s="44"/>
      <c r="F1462" s="44"/>
      <c r="G1462" s="44"/>
      <c r="H1462" s="45"/>
      <c r="I1462" s="44"/>
      <c r="J1462" s="44"/>
      <c r="K1462" s="44"/>
      <c r="L1462" s="47"/>
      <c r="M1462" s="47"/>
      <c r="N1462" s="49" t="e">
        <f aca="false">_xlfn.IFS(AND(I1462="PE",M1462="NÓMINA ENERO"),1,AND(I1462="PE",M1462="NÓMINA FEBRERO"),2,AND(I1462="PE",M1462="NÓMINA MARZO"),3,AND(I1462="PE",M1462="NÓMINA ABRIL"),4,AND(I1462="PE",M1462="NÓMINA MAYO"),5,AND(I1462="PE",M1462="NÓMINA JUNIO"),6,AND(I1462="PE",M1462="NÓMINA JULIO"),7,AND(I1462="PE",M1462="NÓMINA AGOSTO"),8,AND(I1462="PE",M1462="NÓMINA SEPTIEMBRE"),9,AND(I1462="PE",M1462="NÓMINA OCTUBRE"),10,AND(I1462="PE",M1462="NÓMINA NOVIEMBRE"),11,AND(I1462="PE",M1462="NÓMINA DICIEMBRE"),12,AND(I1462="PC",M1462="NÓMINA ENERO"),1,AND(I1462="PC",M1462="NÓMINA FEBRERO"),2,AND(I1462="PC",M1462="NÓMINA MARZO"),3,AND(I1462="PC",M1462="NÓMINA ABRIL"),4,AND(I1462="PC",M1462="NÓMINA MAYO"),5,AND(I1462="PC",M1462="NÓMINA JUNIO"),6,AND(I1462="PC",M1462="NÓMINA JULIO"),7,AND(I1462="PC",M1462="NÓMINA AGOSTO"),8,AND(I1462="PC",M1462="NÓMINA SEPTIEMBRE"),9,AND(I1462="PC",M1462="NÓMINA OCTUBRE"),10,AND(I1462="PC",M1462="NÓMINA NOVIEMBRE"),11,AND(I1462="PC",M1462="NÓMINA DICIEMBRE"),12,I1462="VCF"," ",I1462="VSF"," ",I1462="SUB"," ",I1462="ADQBYS"," ",I1462="CONV"," ")</f>
        <v>#N/A</v>
      </c>
      <c r="O1462" s="50"/>
      <c r="P1462" s="51"/>
      <c r="Q1462" s="51" t="n">
        <f aca="false">ROUND((O1462*P1462)*0.15,2)</f>
        <v>0</v>
      </c>
      <c r="R1462" s="52" t="e">
        <f aca="false">_xlfn.IFS(I1462="PE","NO RELLENAR",I1462="PC","NO RELLENAR",I1462="SUB","NO RELLENAR",I1462="ADQBYS","NO RELLENAR",I1462="CONV","NO RELLENAR",I1462="VSF","RELLENAR",I1462="VCF","RELLENAR")</f>
        <v>#N/A</v>
      </c>
      <c r="S1462" s="53"/>
      <c r="T1462" s="53"/>
      <c r="U1462" s="54"/>
      <c r="V1462" s="55"/>
      <c r="W1462" s="54"/>
      <c r="X1462" s="55"/>
      <c r="Y1462" s="51"/>
      <c r="Z1462" s="51"/>
      <c r="AA1462" s="51"/>
      <c r="AB1462" s="51"/>
      <c r="AC1462" s="51"/>
      <c r="AD1462" s="51"/>
      <c r="AE1462" s="51"/>
      <c r="AF1462" s="51"/>
      <c r="AG1462" s="51"/>
      <c r="AH1462" s="51"/>
      <c r="AI1462" s="51"/>
      <c r="AJ1462" s="51"/>
      <c r="AK1462" s="51"/>
      <c r="AL1462" s="51"/>
      <c r="AM1462" s="54"/>
      <c r="AN1462" s="51"/>
      <c r="AO1462" s="54"/>
      <c r="AP1462" s="51"/>
      <c r="AQ1462" s="54"/>
      <c r="AR1462" s="51"/>
      <c r="AS1462" s="53" t="n">
        <v>0</v>
      </c>
      <c r="AT1462" s="53" t="n">
        <v>0</v>
      </c>
      <c r="AU1462" s="53" t="e">
        <f aca="false">_xlfn.IFS(I1462="PE",0,I1462="PC",0,I1462="VCF",ROUND(AS1462*AV1462,2),I1462="VSF",ROUND(AS1462*AV1462,2),I1462="SUB",ROUND(AS1462*AV1462,2),I1462="ADQBYS",ROUND(AS1462*AV1462,2),I1462="CONV",ROUND(AS1462*AV1462,2))</f>
        <v>#N/A</v>
      </c>
      <c r="AV1462" s="56"/>
      <c r="AW1462" s="57" t="e">
        <f aca="false">_xlfn.IFS(I1462="PE",ROUND((O1462*P1462)+Q1462,2),I1462="PC",ROUND((O1462*P1462)+Q1462,2),AND(I1462="VCF",BA1462="SI"),AS1462+AU1462,AND(I1462="VCF",BA1462="NO"),AS1462,AND(I1462="VSF",BA1462="SI"),AS1462+AU1462+Y1462+Z1462,AND(I1462="VSF",BA1462="NO"),AS1462+Y1462+Z1462,AND(I1462="SUB",BA1462="SI"),AS1462+AU1462,AND(I1462="SUB",BA1462="NO"),AS1462,AND(I1462="ADQBYS",BA1462="SI"),AS1462+AU1462,AND(I1462="ADQBYS",BA1462="NO"),AS1462,AND(I1462="CONV",BA1462="SI"),AS1462+AU1462,AND(I1462="CONV",BA1462="NO"),AS1462)</f>
        <v>#N/A</v>
      </c>
      <c r="AX1462" s="53"/>
      <c r="AY1462" s="58"/>
      <c r="AZ1462" s="51"/>
      <c r="BA1462" s="59"/>
    </row>
    <row r="1463" customFormat="false" ht="18.6" hidden="false" customHeight="true" outlineLevel="0" collapsed="false">
      <c r="A1463" s="43"/>
      <c r="B1463" s="44"/>
      <c r="C1463" s="44"/>
      <c r="D1463" s="44"/>
      <c r="E1463" s="44"/>
      <c r="F1463" s="44"/>
      <c r="G1463" s="44"/>
      <c r="H1463" s="45"/>
      <c r="I1463" s="44"/>
      <c r="J1463" s="44"/>
      <c r="K1463" s="44"/>
      <c r="L1463" s="47"/>
      <c r="M1463" s="47"/>
      <c r="N1463" s="49" t="e">
        <f aca="false">_xlfn.IFS(AND(I1463="PE",M1463="NÓMINA ENERO"),1,AND(I1463="PE",M1463="NÓMINA FEBRERO"),2,AND(I1463="PE",M1463="NÓMINA MARZO"),3,AND(I1463="PE",M1463="NÓMINA ABRIL"),4,AND(I1463="PE",M1463="NÓMINA MAYO"),5,AND(I1463="PE",M1463="NÓMINA JUNIO"),6,AND(I1463="PE",M1463="NÓMINA JULIO"),7,AND(I1463="PE",M1463="NÓMINA AGOSTO"),8,AND(I1463="PE",M1463="NÓMINA SEPTIEMBRE"),9,AND(I1463="PE",M1463="NÓMINA OCTUBRE"),10,AND(I1463="PE",M1463="NÓMINA NOVIEMBRE"),11,AND(I1463="PE",M1463="NÓMINA DICIEMBRE"),12,AND(I1463="PC",M1463="NÓMINA ENERO"),1,AND(I1463="PC",M1463="NÓMINA FEBRERO"),2,AND(I1463="PC",M1463="NÓMINA MARZO"),3,AND(I1463="PC",M1463="NÓMINA ABRIL"),4,AND(I1463="PC",M1463="NÓMINA MAYO"),5,AND(I1463="PC",M1463="NÓMINA JUNIO"),6,AND(I1463="PC",M1463="NÓMINA JULIO"),7,AND(I1463="PC",M1463="NÓMINA AGOSTO"),8,AND(I1463="PC",M1463="NÓMINA SEPTIEMBRE"),9,AND(I1463="PC",M1463="NÓMINA OCTUBRE"),10,AND(I1463="PC",M1463="NÓMINA NOVIEMBRE"),11,AND(I1463="PC",M1463="NÓMINA DICIEMBRE"),12,I1463="VCF"," ",I1463="VSF"," ",I1463="SUB"," ",I1463="ADQBYS"," ",I1463="CONV"," ")</f>
        <v>#N/A</v>
      </c>
      <c r="O1463" s="50"/>
      <c r="P1463" s="51"/>
      <c r="Q1463" s="51" t="n">
        <f aca="false">ROUND((O1463*P1463)*0.15,2)</f>
        <v>0</v>
      </c>
      <c r="R1463" s="52" t="e">
        <f aca="false">_xlfn.IFS(I1463="PE","NO RELLENAR",I1463="PC","NO RELLENAR",I1463="SUB","NO RELLENAR",I1463="ADQBYS","NO RELLENAR",I1463="CONV","NO RELLENAR",I1463="VSF","RELLENAR",I1463="VCF","RELLENAR")</f>
        <v>#N/A</v>
      </c>
      <c r="S1463" s="53"/>
      <c r="T1463" s="53"/>
      <c r="U1463" s="54"/>
      <c r="V1463" s="55"/>
      <c r="W1463" s="54"/>
      <c r="X1463" s="55"/>
      <c r="Y1463" s="51"/>
      <c r="Z1463" s="51"/>
      <c r="AA1463" s="51"/>
      <c r="AB1463" s="51"/>
      <c r="AC1463" s="51"/>
      <c r="AD1463" s="51"/>
      <c r="AE1463" s="51"/>
      <c r="AF1463" s="51"/>
      <c r="AG1463" s="51"/>
      <c r="AH1463" s="51"/>
      <c r="AI1463" s="51"/>
      <c r="AJ1463" s="51"/>
      <c r="AK1463" s="51"/>
      <c r="AL1463" s="51"/>
      <c r="AM1463" s="54"/>
      <c r="AN1463" s="51"/>
      <c r="AO1463" s="54"/>
      <c r="AP1463" s="51"/>
      <c r="AQ1463" s="54"/>
      <c r="AR1463" s="51"/>
      <c r="AS1463" s="53" t="n">
        <v>0</v>
      </c>
      <c r="AT1463" s="53" t="n">
        <v>0</v>
      </c>
      <c r="AU1463" s="53" t="e">
        <f aca="false">_xlfn.IFS(I1463="PE",0,I1463="PC",0,I1463="VCF",ROUND(AS1463*AV1463,2),I1463="VSF",ROUND(AS1463*AV1463,2),I1463="SUB",ROUND(AS1463*AV1463,2),I1463="ADQBYS",ROUND(AS1463*AV1463,2),I1463="CONV",ROUND(AS1463*AV1463,2))</f>
        <v>#N/A</v>
      </c>
      <c r="AV1463" s="56"/>
      <c r="AW1463" s="57" t="e">
        <f aca="false">_xlfn.IFS(I1463="PE",ROUND((O1463*P1463)+Q1463,2),I1463="PC",ROUND((O1463*P1463)+Q1463,2),AND(I1463="VCF",BA1463="SI"),AS1463+AU1463,AND(I1463="VCF",BA1463="NO"),AS1463,AND(I1463="VSF",BA1463="SI"),AS1463+AU1463+Y1463+Z1463,AND(I1463="VSF",BA1463="NO"),AS1463+Y1463+Z1463,AND(I1463="SUB",BA1463="SI"),AS1463+AU1463,AND(I1463="SUB",BA1463="NO"),AS1463,AND(I1463="ADQBYS",BA1463="SI"),AS1463+AU1463,AND(I1463="ADQBYS",BA1463="NO"),AS1463,AND(I1463="CONV",BA1463="SI"),AS1463+AU1463,AND(I1463="CONV",BA1463="NO"),AS1463)</f>
        <v>#N/A</v>
      </c>
      <c r="AX1463" s="53"/>
      <c r="AY1463" s="58"/>
      <c r="AZ1463" s="51"/>
      <c r="BA1463" s="59"/>
    </row>
    <row r="1464" customFormat="false" ht="18.6" hidden="false" customHeight="true" outlineLevel="0" collapsed="false">
      <c r="A1464" s="43"/>
      <c r="B1464" s="44"/>
      <c r="C1464" s="44"/>
      <c r="D1464" s="44"/>
      <c r="E1464" s="44"/>
      <c r="F1464" s="44"/>
      <c r="G1464" s="44"/>
      <c r="H1464" s="45"/>
      <c r="I1464" s="44"/>
      <c r="J1464" s="44"/>
      <c r="K1464" s="44"/>
      <c r="L1464" s="47"/>
      <c r="M1464" s="47"/>
      <c r="N1464" s="49" t="e">
        <f aca="false">_xlfn.IFS(AND(I1464="PE",M1464="NÓMINA ENERO"),1,AND(I1464="PE",M1464="NÓMINA FEBRERO"),2,AND(I1464="PE",M1464="NÓMINA MARZO"),3,AND(I1464="PE",M1464="NÓMINA ABRIL"),4,AND(I1464="PE",M1464="NÓMINA MAYO"),5,AND(I1464="PE",M1464="NÓMINA JUNIO"),6,AND(I1464="PE",M1464="NÓMINA JULIO"),7,AND(I1464="PE",M1464="NÓMINA AGOSTO"),8,AND(I1464="PE",M1464="NÓMINA SEPTIEMBRE"),9,AND(I1464="PE",M1464="NÓMINA OCTUBRE"),10,AND(I1464="PE",M1464="NÓMINA NOVIEMBRE"),11,AND(I1464="PE",M1464="NÓMINA DICIEMBRE"),12,AND(I1464="PC",M1464="NÓMINA ENERO"),1,AND(I1464="PC",M1464="NÓMINA FEBRERO"),2,AND(I1464="PC",M1464="NÓMINA MARZO"),3,AND(I1464="PC",M1464="NÓMINA ABRIL"),4,AND(I1464="PC",M1464="NÓMINA MAYO"),5,AND(I1464="PC",M1464="NÓMINA JUNIO"),6,AND(I1464="PC",M1464="NÓMINA JULIO"),7,AND(I1464="PC",M1464="NÓMINA AGOSTO"),8,AND(I1464="PC",M1464="NÓMINA SEPTIEMBRE"),9,AND(I1464="PC",M1464="NÓMINA OCTUBRE"),10,AND(I1464="PC",M1464="NÓMINA NOVIEMBRE"),11,AND(I1464="PC",M1464="NÓMINA DICIEMBRE"),12,I1464="VCF"," ",I1464="VSF"," ",I1464="SUB"," ",I1464="ADQBYS"," ",I1464="CONV"," ")</f>
        <v>#N/A</v>
      </c>
      <c r="O1464" s="50"/>
      <c r="P1464" s="51"/>
      <c r="Q1464" s="51" t="n">
        <f aca="false">ROUND((O1464*P1464)*0.15,2)</f>
        <v>0</v>
      </c>
      <c r="R1464" s="52" t="e">
        <f aca="false">_xlfn.IFS(I1464="PE","NO RELLENAR",I1464="PC","NO RELLENAR",I1464="SUB","NO RELLENAR",I1464="ADQBYS","NO RELLENAR",I1464="CONV","NO RELLENAR",I1464="VSF","RELLENAR",I1464="VCF","RELLENAR")</f>
        <v>#N/A</v>
      </c>
      <c r="S1464" s="53"/>
      <c r="T1464" s="53"/>
      <c r="U1464" s="54"/>
      <c r="V1464" s="55"/>
      <c r="W1464" s="54"/>
      <c r="X1464" s="55"/>
      <c r="Y1464" s="51"/>
      <c r="Z1464" s="51"/>
      <c r="AA1464" s="51"/>
      <c r="AB1464" s="51"/>
      <c r="AC1464" s="51"/>
      <c r="AD1464" s="51"/>
      <c r="AE1464" s="51"/>
      <c r="AF1464" s="51"/>
      <c r="AG1464" s="51"/>
      <c r="AH1464" s="51"/>
      <c r="AI1464" s="51"/>
      <c r="AJ1464" s="51"/>
      <c r="AK1464" s="51"/>
      <c r="AL1464" s="51"/>
      <c r="AM1464" s="54"/>
      <c r="AN1464" s="51"/>
      <c r="AO1464" s="54"/>
      <c r="AP1464" s="51"/>
      <c r="AQ1464" s="54"/>
      <c r="AR1464" s="51"/>
      <c r="AS1464" s="53" t="n">
        <v>0</v>
      </c>
      <c r="AT1464" s="53" t="n">
        <v>0</v>
      </c>
      <c r="AU1464" s="53" t="e">
        <f aca="false">_xlfn.IFS(I1464="PE",0,I1464="PC",0,I1464="VCF",ROUND(AS1464*AV1464,2),I1464="VSF",ROUND(AS1464*AV1464,2),I1464="SUB",ROUND(AS1464*AV1464,2),I1464="ADQBYS",ROUND(AS1464*AV1464,2),I1464="CONV",ROUND(AS1464*AV1464,2))</f>
        <v>#N/A</v>
      </c>
      <c r="AV1464" s="56"/>
      <c r="AW1464" s="57" t="e">
        <f aca="false">_xlfn.IFS(I1464="PE",ROUND((O1464*P1464)+Q1464,2),I1464="PC",ROUND((O1464*P1464)+Q1464,2),AND(I1464="VCF",BA1464="SI"),AS1464+AU1464,AND(I1464="VCF",BA1464="NO"),AS1464,AND(I1464="VSF",BA1464="SI"),AS1464+AU1464+Y1464+Z1464,AND(I1464="VSF",BA1464="NO"),AS1464+Y1464+Z1464,AND(I1464="SUB",BA1464="SI"),AS1464+AU1464,AND(I1464="SUB",BA1464="NO"),AS1464,AND(I1464="ADQBYS",BA1464="SI"),AS1464+AU1464,AND(I1464="ADQBYS",BA1464="NO"),AS1464,AND(I1464="CONV",BA1464="SI"),AS1464+AU1464,AND(I1464="CONV",BA1464="NO"),AS1464)</f>
        <v>#N/A</v>
      </c>
      <c r="AX1464" s="53"/>
      <c r="AY1464" s="58"/>
      <c r="AZ1464" s="51"/>
      <c r="BA1464" s="59"/>
    </row>
    <row r="1465" customFormat="false" ht="18.6" hidden="false" customHeight="true" outlineLevel="0" collapsed="false">
      <c r="A1465" s="43"/>
      <c r="B1465" s="44"/>
      <c r="C1465" s="44"/>
      <c r="D1465" s="44"/>
      <c r="E1465" s="44"/>
      <c r="F1465" s="44"/>
      <c r="G1465" s="44"/>
      <c r="H1465" s="45"/>
      <c r="I1465" s="44"/>
      <c r="J1465" s="44"/>
      <c r="K1465" s="44"/>
      <c r="L1465" s="47"/>
      <c r="M1465" s="47"/>
      <c r="N1465" s="49" t="e">
        <f aca="false">_xlfn.IFS(AND(I1465="PE",M1465="NÓMINA ENERO"),1,AND(I1465="PE",M1465="NÓMINA FEBRERO"),2,AND(I1465="PE",M1465="NÓMINA MARZO"),3,AND(I1465="PE",M1465="NÓMINA ABRIL"),4,AND(I1465="PE",M1465="NÓMINA MAYO"),5,AND(I1465="PE",M1465="NÓMINA JUNIO"),6,AND(I1465="PE",M1465="NÓMINA JULIO"),7,AND(I1465="PE",M1465="NÓMINA AGOSTO"),8,AND(I1465="PE",M1465="NÓMINA SEPTIEMBRE"),9,AND(I1465="PE",M1465="NÓMINA OCTUBRE"),10,AND(I1465="PE",M1465="NÓMINA NOVIEMBRE"),11,AND(I1465="PE",M1465="NÓMINA DICIEMBRE"),12,AND(I1465="PC",M1465="NÓMINA ENERO"),1,AND(I1465="PC",M1465="NÓMINA FEBRERO"),2,AND(I1465="PC",M1465="NÓMINA MARZO"),3,AND(I1465="PC",M1465="NÓMINA ABRIL"),4,AND(I1465="PC",M1465="NÓMINA MAYO"),5,AND(I1465="PC",M1465="NÓMINA JUNIO"),6,AND(I1465="PC",M1465="NÓMINA JULIO"),7,AND(I1465="PC",M1465="NÓMINA AGOSTO"),8,AND(I1465="PC",M1465="NÓMINA SEPTIEMBRE"),9,AND(I1465="PC",M1465="NÓMINA OCTUBRE"),10,AND(I1465="PC",M1465="NÓMINA NOVIEMBRE"),11,AND(I1465="PC",M1465="NÓMINA DICIEMBRE"),12,I1465="VCF"," ",I1465="VSF"," ",I1465="SUB"," ",I1465="ADQBYS"," ",I1465="CONV"," ")</f>
        <v>#N/A</v>
      </c>
      <c r="O1465" s="50"/>
      <c r="P1465" s="51"/>
      <c r="Q1465" s="51" t="n">
        <f aca="false">ROUND((O1465*P1465)*0.15,2)</f>
        <v>0</v>
      </c>
      <c r="R1465" s="52" t="e">
        <f aca="false">_xlfn.IFS(I1465="PE","NO RELLENAR",I1465="PC","NO RELLENAR",I1465="SUB","NO RELLENAR",I1465="ADQBYS","NO RELLENAR",I1465="CONV","NO RELLENAR",I1465="VSF","RELLENAR",I1465="VCF","RELLENAR")</f>
        <v>#N/A</v>
      </c>
      <c r="S1465" s="53"/>
      <c r="T1465" s="53"/>
      <c r="U1465" s="54"/>
      <c r="V1465" s="55"/>
      <c r="W1465" s="54"/>
      <c r="X1465" s="55"/>
      <c r="Y1465" s="51"/>
      <c r="Z1465" s="51"/>
      <c r="AA1465" s="51"/>
      <c r="AB1465" s="51"/>
      <c r="AC1465" s="51"/>
      <c r="AD1465" s="51"/>
      <c r="AE1465" s="51"/>
      <c r="AF1465" s="51"/>
      <c r="AG1465" s="51"/>
      <c r="AH1465" s="51"/>
      <c r="AI1465" s="51"/>
      <c r="AJ1465" s="51"/>
      <c r="AK1465" s="51"/>
      <c r="AL1465" s="51"/>
      <c r="AM1465" s="54"/>
      <c r="AN1465" s="51"/>
      <c r="AO1465" s="54"/>
      <c r="AP1465" s="51"/>
      <c r="AQ1465" s="54"/>
      <c r="AR1465" s="51"/>
      <c r="AS1465" s="53" t="n">
        <v>0</v>
      </c>
      <c r="AT1465" s="53" t="n">
        <v>0</v>
      </c>
      <c r="AU1465" s="53" t="e">
        <f aca="false">_xlfn.IFS(I1465="PE",0,I1465="PC",0,I1465="VCF",ROUND(AS1465*AV1465,2),I1465="VSF",ROUND(AS1465*AV1465,2),I1465="SUB",ROUND(AS1465*AV1465,2),I1465="ADQBYS",ROUND(AS1465*AV1465,2),I1465="CONV",ROUND(AS1465*AV1465,2))</f>
        <v>#N/A</v>
      </c>
      <c r="AV1465" s="56"/>
      <c r="AW1465" s="57" t="e">
        <f aca="false">_xlfn.IFS(I1465="PE",ROUND((O1465*P1465)+Q1465,2),I1465="PC",ROUND((O1465*P1465)+Q1465,2),AND(I1465="VCF",BA1465="SI"),AS1465+AU1465,AND(I1465="VCF",BA1465="NO"),AS1465,AND(I1465="VSF",BA1465="SI"),AS1465+AU1465+Y1465+Z1465,AND(I1465="VSF",BA1465="NO"),AS1465+Y1465+Z1465,AND(I1465="SUB",BA1465="SI"),AS1465+AU1465,AND(I1465="SUB",BA1465="NO"),AS1465,AND(I1465="ADQBYS",BA1465="SI"),AS1465+AU1465,AND(I1465="ADQBYS",BA1465="NO"),AS1465,AND(I1465="CONV",BA1465="SI"),AS1465+AU1465,AND(I1465="CONV",BA1465="NO"),AS1465)</f>
        <v>#N/A</v>
      </c>
      <c r="AX1465" s="53"/>
      <c r="AY1465" s="58"/>
      <c r="AZ1465" s="51"/>
      <c r="BA1465" s="59"/>
    </row>
    <row r="1466" customFormat="false" ht="18.6" hidden="false" customHeight="true" outlineLevel="0" collapsed="false">
      <c r="A1466" s="43"/>
      <c r="B1466" s="44"/>
      <c r="C1466" s="44"/>
      <c r="D1466" s="44"/>
      <c r="E1466" s="44"/>
      <c r="F1466" s="44"/>
      <c r="G1466" s="44"/>
      <c r="H1466" s="45"/>
      <c r="I1466" s="44"/>
      <c r="J1466" s="44"/>
      <c r="K1466" s="44"/>
      <c r="L1466" s="47"/>
      <c r="M1466" s="47"/>
      <c r="N1466" s="49" t="e">
        <f aca="false">_xlfn.IFS(AND(I1466="PE",M1466="NÓMINA ENERO"),1,AND(I1466="PE",M1466="NÓMINA FEBRERO"),2,AND(I1466="PE",M1466="NÓMINA MARZO"),3,AND(I1466="PE",M1466="NÓMINA ABRIL"),4,AND(I1466="PE",M1466="NÓMINA MAYO"),5,AND(I1466="PE",M1466="NÓMINA JUNIO"),6,AND(I1466="PE",M1466="NÓMINA JULIO"),7,AND(I1466="PE",M1466="NÓMINA AGOSTO"),8,AND(I1466="PE",M1466="NÓMINA SEPTIEMBRE"),9,AND(I1466="PE",M1466="NÓMINA OCTUBRE"),10,AND(I1466="PE",M1466="NÓMINA NOVIEMBRE"),11,AND(I1466="PE",M1466="NÓMINA DICIEMBRE"),12,AND(I1466="PC",M1466="NÓMINA ENERO"),1,AND(I1466="PC",M1466="NÓMINA FEBRERO"),2,AND(I1466="PC",M1466="NÓMINA MARZO"),3,AND(I1466="PC",M1466="NÓMINA ABRIL"),4,AND(I1466="PC",M1466="NÓMINA MAYO"),5,AND(I1466="PC",M1466="NÓMINA JUNIO"),6,AND(I1466="PC",M1466="NÓMINA JULIO"),7,AND(I1466="PC",M1466="NÓMINA AGOSTO"),8,AND(I1466="PC",M1466="NÓMINA SEPTIEMBRE"),9,AND(I1466="PC",M1466="NÓMINA OCTUBRE"),10,AND(I1466="PC",M1466="NÓMINA NOVIEMBRE"),11,AND(I1466="PC",M1466="NÓMINA DICIEMBRE"),12,I1466="VCF"," ",I1466="VSF"," ",I1466="SUB"," ",I1466="ADQBYS"," ",I1466="CONV"," ")</f>
        <v>#N/A</v>
      </c>
      <c r="O1466" s="50"/>
      <c r="P1466" s="51"/>
      <c r="Q1466" s="51" t="n">
        <f aca="false">ROUND((O1466*P1466)*0.15,2)</f>
        <v>0</v>
      </c>
      <c r="R1466" s="52" t="e">
        <f aca="false">_xlfn.IFS(I1466="PE","NO RELLENAR",I1466="PC","NO RELLENAR",I1466="SUB","NO RELLENAR",I1466="ADQBYS","NO RELLENAR",I1466="CONV","NO RELLENAR",I1466="VSF","RELLENAR",I1466="VCF","RELLENAR")</f>
        <v>#N/A</v>
      </c>
      <c r="S1466" s="53"/>
      <c r="T1466" s="53"/>
      <c r="U1466" s="54"/>
      <c r="V1466" s="55"/>
      <c r="W1466" s="54"/>
      <c r="X1466" s="55"/>
      <c r="Y1466" s="51"/>
      <c r="Z1466" s="51"/>
      <c r="AA1466" s="51"/>
      <c r="AB1466" s="51"/>
      <c r="AC1466" s="51"/>
      <c r="AD1466" s="51"/>
      <c r="AE1466" s="51"/>
      <c r="AF1466" s="51"/>
      <c r="AG1466" s="51"/>
      <c r="AH1466" s="51"/>
      <c r="AI1466" s="51"/>
      <c r="AJ1466" s="51"/>
      <c r="AK1466" s="51"/>
      <c r="AL1466" s="51"/>
      <c r="AM1466" s="54"/>
      <c r="AN1466" s="51"/>
      <c r="AO1466" s="54"/>
      <c r="AP1466" s="51"/>
      <c r="AQ1466" s="54"/>
      <c r="AR1466" s="51"/>
      <c r="AS1466" s="53" t="n">
        <v>0</v>
      </c>
      <c r="AT1466" s="53" t="n">
        <v>0</v>
      </c>
      <c r="AU1466" s="53" t="e">
        <f aca="false">_xlfn.IFS(I1466="PE",0,I1466="PC",0,I1466="VCF",ROUND(AS1466*AV1466,2),I1466="VSF",ROUND(AS1466*AV1466,2),I1466="SUB",ROUND(AS1466*AV1466,2),I1466="ADQBYS",ROUND(AS1466*AV1466,2),I1466="CONV",ROUND(AS1466*AV1466,2))</f>
        <v>#N/A</v>
      </c>
      <c r="AV1466" s="56"/>
      <c r="AW1466" s="57" t="e">
        <f aca="false">_xlfn.IFS(I1466="PE",ROUND((O1466*P1466)+Q1466,2),I1466="PC",ROUND((O1466*P1466)+Q1466,2),AND(I1466="VCF",BA1466="SI"),AS1466+AU1466,AND(I1466="VCF",BA1466="NO"),AS1466,AND(I1466="VSF",BA1466="SI"),AS1466+AU1466+Y1466+Z1466,AND(I1466="VSF",BA1466="NO"),AS1466+Y1466+Z1466,AND(I1466="SUB",BA1466="SI"),AS1466+AU1466,AND(I1466="SUB",BA1466="NO"),AS1466,AND(I1466="ADQBYS",BA1466="SI"),AS1466+AU1466,AND(I1466="ADQBYS",BA1466="NO"),AS1466,AND(I1466="CONV",BA1466="SI"),AS1466+AU1466,AND(I1466="CONV",BA1466="NO"),AS1466)</f>
        <v>#N/A</v>
      </c>
      <c r="AX1466" s="53"/>
      <c r="AY1466" s="58"/>
      <c r="AZ1466" s="51"/>
      <c r="BA1466" s="59"/>
    </row>
    <row r="1467" customFormat="false" ht="18.6" hidden="false" customHeight="true" outlineLevel="0" collapsed="false">
      <c r="A1467" s="43"/>
      <c r="B1467" s="44"/>
      <c r="C1467" s="44"/>
      <c r="D1467" s="44"/>
      <c r="E1467" s="44"/>
      <c r="F1467" s="44"/>
      <c r="G1467" s="44"/>
      <c r="H1467" s="45"/>
      <c r="I1467" s="44"/>
      <c r="J1467" s="44"/>
      <c r="K1467" s="44"/>
      <c r="L1467" s="47"/>
      <c r="M1467" s="47"/>
      <c r="N1467" s="49" t="e">
        <f aca="false">_xlfn.IFS(AND(I1467="PE",M1467="NÓMINA ENERO"),1,AND(I1467="PE",M1467="NÓMINA FEBRERO"),2,AND(I1467="PE",M1467="NÓMINA MARZO"),3,AND(I1467="PE",M1467="NÓMINA ABRIL"),4,AND(I1467="PE",M1467="NÓMINA MAYO"),5,AND(I1467="PE",M1467="NÓMINA JUNIO"),6,AND(I1467="PE",M1467="NÓMINA JULIO"),7,AND(I1467="PE",M1467="NÓMINA AGOSTO"),8,AND(I1467="PE",M1467="NÓMINA SEPTIEMBRE"),9,AND(I1467="PE",M1467="NÓMINA OCTUBRE"),10,AND(I1467="PE",M1467="NÓMINA NOVIEMBRE"),11,AND(I1467="PE",M1467="NÓMINA DICIEMBRE"),12,AND(I1467="PC",M1467="NÓMINA ENERO"),1,AND(I1467="PC",M1467="NÓMINA FEBRERO"),2,AND(I1467="PC",M1467="NÓMINA MARZO"),3,AND(I1467="PC",M1467="NÓMINA ABRIL"),4,AND(I1467="PC",M1467="NÓMINA MAYO"),5,AND(I1467="PC",M1467="NÓMINA JUNIO"),6,AND(I1467="PC",M1467="NÓMINA JULIO"),7,AND(I1467="PC",M1467="NÓMINA AGOSTO"),8,AND(I1467="PC",M1467="NÓMINA SEPTIEMBRE"),9,AND(I1467="PC",M1467="NÓMINA OCTUBRE"),10,AND(I1467="PC",M1467="NÓMINA NOVIEMBRE"),11,AND(I1467="PC",M1467="NÓMINA DICIEMBRE"),12,I1467="VCF"," ",I1467="VSF"," ",I1467="SUB"," ",I1467="ADQBYS"," ",I1467="CONV"," ")</f>
        <v>#N/A</v>
      </c>
      <c r="O1467" s="50"/>
      <c r="P1467" s="51"/>
      <c r="Q1467" s="51" t="n">
        <f aca="false">ROUND((O1467*P1467)*0.15,2)</f>
        <v>0</v>
      </c>
      <c r="R1467" s="52" t="e">
        <f aca="false">_xlfn.IFS(I1467="PE","NO RELLENAR",I1467="PC","NO RELLENAR",I1467="SUB","NO RELLENAR",I1467="ADQBYS","NO RELLENAR",I1467="CONV","NO RELLENAR",I1467="VSF","RELLENAR",I1467="VCF","RELLENAR")</f>
        <v>#N/A</v>
      </c>
      <c r="S1467" s="53"/>
      <c r="T1467" s="53"/>
      <c r="U1467" s="54"/>
      <c r="V1467" s="55"/>
      <c r="W1467" s="54"/>
      <c r="X1467" s="55"/>
      <c r="Y1467" s="51"/>
      <c r="Z1467" s="51"/>
      <c r="AA1467" s="51"/>
      <c r="AB1467" s="51"/>
      <c r="AC1467" s="51"/>
      <c r="AD1467" s="51"/>
      <c r="AE1467" s="51"/>
      <c r="AF1467" s="51"/>
      <c r="AG1467" s="51"/>
      <c r="AH1467" s="51"/>
      <c r="AI1467" s="51"/>
      <c r="AJ1467" s="51"/>
      <c r="AK1467" s="51"/>
      <c r="AL1467" s="51"/>
      <c r="AM1467" s="54"/>
      <c r="AN1467" s="51"/>
      <c r="AO1467" s="54"/>
      <c r="AP1467" s="51"/>
      <c r="AQ1467" s="54"/>
      <c r="AR1467" s="51"/>
      <c r="AS1467" s="53" t="n">
        <v>0</v>
      </c>
      <c r="AT1467" s="53" t="n">
        <v>0</v>
      </c>
      <c r="AU1467" s="53" t="e">
        <f aca="false">_xlfn.IFS(I1467="PE",0,I1467="PC",0,I1467="VCF",ROUND(AS1467*AV1467,2),I1467="VSF",ROUND(AS1467*AV1467,2),I1467="SUB",ROUND(AS1467*AV1467,2),I1467="ADQBYS",ROUND(AS1467*AV1467,2),I1467="CONV",ROUND(AS1467*AV1467,2))</f>
        <v>#N/A</v>
      </c>
      <c r="AV1467" s="56"/>
      <c r="AW1467" s="57" t="e">
        <f aca="false">_xlfn.IFS(I1467="PE",ROUND((O1467*P1467)+Q1467,2),I1467="PC",ROUND((O1467*P1467)+Q1467,2),AND(I1467="VCF",BA1467="SI"),AS1467+AU1467,AND(I1467="VCF",BA1467="NO"),AS1467,AND(I1467="VSF",BA1467="SI"),AS1467+AU1467+Y1467+Z1467,AND(I1467="VSF",BA1467="NO"),AS1467+Y1467+Z1467,AND(I1467="SUB",BA1467="SI"),AS1467+AU1467,AND(I1467="SUB",BA1467="NO"),AS1467,AND(I1467="ADQBYS",BA1467="SI"),AS1467+AU1467,AND(I1467="ADQBYS",BA1467="NO"),AS1467,AND(I1467="CONV",BA1467="SI"),AS1467+AU1467,AND(I1467="CONV",BA1467="NO"),AS1467)</f>
        <v>#N/A</v>
      </c>
      <c r="AX1467" s="53"/>
      <c r="AY1467" s="58"/>
      <c r="AZ1467" s="51"/>
      <c r="BA1467" s="59"/>
    </row>
    <row r="1468" customFormat="false" ht="18.6" hidden="false" customHeight="true" outlineLevel="0" collapsed="false">
      <c r="A1468" s="43"/>
      <c r="B1468" s="44"/>
      <c r="C1468" s="44"/>
      <c r="D1468" s="44"/>
      <c r="E1468" s="44"/>
      <c r="F1468" s="44"/>
      <c r="G1468" s="44"/>
      <c r="H1468" s="45"/>
      <c r="I1468" s="44"/>
      <c r="J1468" s="44"/>
      <c r="K1468" s="44"/>
      <c r="L1468" s="47"/>
      <c r="M1468" s="47"/>
      <c r="N1468" s="49" t="e">
        <f aca="false">_xlfn.IFS(AND(I1468="PE",M1468="NÓMINA ENERO"),1,AND(I1468="PE",M1468="NÓMINA FEBRERO"),2,AND(I1468="PE",M1468="NÓMINA MARZO"),3,AND(I1468="PE",M1468="NÓMINA ABRIL"),4,AND(I1468="PE",M1468="NÓMINA MAYO"),5,AND(I1468="PE",M1468="NÓMINA JUNIO"),6,AND(I1468="PE",M1468="NÓMINA JULIO"),7,AND(I1468="PE",M1468="NÓMINA AGOSTO"),8,AND(I1468="PE",M1468="NÓMINA SEPTIEMBRE"),9,AND(I1468="PE",M1468="NÓMINA OCTUBRE"),10,AND(I1468="PE",M1468="NÓMINA NOVIEMBRE"),11,AND(I1468="PE",M1468="NÓMINA DICIEMBRE"),12,AND(I1468="PC",M1468="NÓMINA ENERO"),1,AND(I1468="PC",M1468="NÓMINA FEBRERO"),2,AND(I1468="PC",M1468="NÓMINA MARZO"),3,AND(I1468="PC",M1468="NÓMINA ABRIL"),4,AND(I1468="PC",M1468="NÓMINA MAYO"),5,AND(I1468="PC",M1468="NÓMINA JUNIO"),6,AND(I1468="PC",M1468="NÓMINA JULIO"),7,AND(I1468="PC",M1468="NÓMINA AGOSTO"),8,AND(I1468="PC",M1468="NÓMINA SEPTIEMBRE"),9,AND(I1468="PC",M1468="NÓMINA OCTUBRE"),10,AND(I1468="PC",M1468="NÓMINA NOVIEMBRE"),11,AND(I1468="PC",M1468="NÓMINA DICIEMBRE"),12,I1468="VCF"," ",I1468="VSF"," ",I1468="SUB"," ",I1468="ADQBYS"," ",I1468="CONV"," ")</f>
        <v>#N/A</v>
      </c>
      <c r="O1468" s="50"/>
      <c r="P1468" s="51"/>
      <c r="Q1468" s="51" t="n">
        <f aca="false">ROUND((O1468*P1468)*0.15,2)</f>
        <v>0</v>
      </c>
      <c r="R1468" s="52" t="e">
        <f aca="false">_xlfn.IFS(I1468="PE","NO RELLENAR",I1468="PC","NO RELLENAR",I1468="SUB","NO RELLENAR",I1468="ADQBYS","NO RELLENAR",I1468="CONV","NO RELLENAR",I1468="VSF","RELLENAR",I1468="VCF","RELLENAR")</f>
        <v>#N/A</v>
      </c>
      <c r="S1468" s="53"/>
      <c r="T1468" s="53"/>
      <c r="U1468" s="54"/>
      <c r="V1468" s="55"/>
      <c r="W1468" s="54"/>
      <c r="X1468" s="55"/>
      <c r="Y1468" s="51"/>
      <c r="Z1468" s="51"/>
      <c r="AA1468" s="51"/>
      <c r="AB1468" s="51"/>
      <c r="AC1468" s="51"/>
      <c r="AD1468" s="51"/>
      <c r="AE1468" s="51"/>
      <c r="AF1468" s="51"/>
      <c r="AG1468" s="51"/>
      <c r="AH1468" s="51"/>
      <c r="AI1468" s="51"/>
      <c r="AJ1468" s="51"/>
      <c r="AK1468" s="51"/>
      <c r="AL1468" s="51"/>
      <c r="AM1468" s="54"/>
      <c r="AN1468" s="51"/>
      <c r="AO1468" s="54"/>
      <c r="AP1468" s="51"/>
      <c r="AQ1468" s="54"/>
      <c r="AR1468" s="51"/>
      <c r="AS1468" s="53" t="n">
        <v>0</v>
      </c>
      <c r="AT1468" s="53" t="n">
        <v>0</v>
      </c>
      <c r="AU1468" s="53" t="e">
        <f aca="false">_xlfn.IFS(I1468="PE",0,I1468="PC",0,I1468="VCF",ROUND(AS1468*AV1468,2),I1468="VSF",ROUND(AS1468*AV1468,2),I1468="SUB",ROUND(AS1468*AV1468,2),I1468="ADQBYS",ROUND(AS1468*AV1468,2),I1468="CONV",ROUND(AS1468*AV1468,2))</f>
        <v>#N/A</v>
      </c>
      <c r="AV1468" s="56"/>
      <c r="AW1468" s="57" t="e">
        <f aca="false">_xlfn.IFS(I1468="PE",ROUND((O1468*P1468)+Q1468,2),I1468="PC",ROUND((O1468*P1468)+Q1468,2),AND(I1468="VCF",BA1468="SI"),AS1468+AU1468,AND(I1468="VCF",BA1468="NO"),AS1468,AND(I1468="VSF",BA1468="SI"),AS1468+AU1468+Y1468+Z1468,AND(I1468="VSF",BA1468="NO"),AS1468+Y1468+Z1468,AND(I1468="SUB",BA1468="SI"),AS1468+AU1468,AND(I1468="SUB",BA1468="NO"),AS1468,AND(I1468="ADQBYS",BA1468="SI"),AS1468+AU1468,AND(I1468="ADQBYS",BA1468="NO"),AS1468,AND(I1468="CONV",BA1468="SI"),AS1468+AU1468,AND(I1468="CONV",BA1468="NO"),AS1468)</f>
        <v>#N/A</v>
      </c>
      <c r="AX1468" s="53"/>
      <c r="AY1468" s="58"/>
      <c r="AZ1468" s="51"/>
      <c r="BA1468" s="59"/>
    </row>
    <row r="1469" customFormat="false" ht="18.6" hidden="false" customHeight="true" outlineLevel="0" collapsed="false">
      <c r="A1469" s="43"/>
      <c r="B1469" s="44"/>
      <c r="C1469" s="44"/>
      <c r="D1469" s="44"/>
      <c r="E1469" s="44"/>
      <c r="F1469" s="44"/>
      <c r="G1469" s="44"/>
      <c r="H1469" s="45"/>
      <c r="I1469" s="44"/>
      <c r="J1469" s="44"/>
      <c r="K1469" s="44"/>
      <c r="L1469" s="47"/>
      <c r="M1469" s="47"/>
      <c r="N1469" s="49" t="e">
        <f aca="false">_xlfn.IFS(AND(I1469="PE",M1469="NÓMINA ENERO"),1,AND(I1469="PE",M1469="NÓMINA FEBRERO"),2,AND(I1469="PE",M1469="NÓMINA MARZO"),3,AND(I1469="PE",M1469="NÓMINA ABRIL"),4,AND(I1469="PE",M1469="NÓMINA MAYO"),5,AND(I1469="PE",M1469="NÓMINA JUNIO"),6,AND(I1469="PE",M1469="NÓMINA JULIO"),7,AND(I1469="PE",M1469="NÓMINA AGOSTO"),8,AND(I1469="PE",M1469="NÓMINA SEPTIEMBRE"),9,AND(I1469="PE",M1469="NÓMINA OCTUBRE"),10,AND(I1469="PE",M1469="NÓMINA NOVIEMBRE"),11,AND(I1469="PE",M1469="NÓMINA DICIEMBRE"),12,AND(I1469="PC",M1469="NÓMINA ENERO"),1,AND(I1469="PC",M1469="NÓMINA FEBRERO"),2,AND(I1469="PC",M1469="NÓMINA MARZO"),3,AND(I1469="PC",M1469="NÓMINA ABRIL"),4,AND(I1469="PC",M1469="NÓMINA MAYO"),5,AND(I1469="PC",M1469="NÓMINA JUNIO"),6,AND(I1469="PC",M1469="NÓMINA JULIO"),7,AND(I1469="PC",M1469="NÓMINA AGOSTO"),8,AND(I1469="PC",M1469="NÓMINA SEPTIEMBRE"),9,AND(I1469="PC",M1469="NÓMINA OCTUBRE"),10,AND(I1469="PC",M1469="NÓMINA NOVIEMBRE"),11,AND(I1469="PC",M1469="NÓMINA DICIEMBRE"),12,I1469="VCF"," ",I1469="VSF"," ",I1469="SUB"," ",I1469="ADQBYS"," ",I1469="CONV"," ")</f>
        <v>#N/A</v>
      </c>
      <c r="O1469" s="50"/>
      <c r="P1469" s="51"/>
      <c r="Q1469" s="51" t="n">
        <f aca="false">ROUND((O1469*P1469)*0.15,2)</f>
        <v>0</v>
      </c>
      <c r="R1469" s="52" t="e">
        <f aca="false">_xlfn.IFS(I1469="PE","NO RELLENAR",I1469="PC","NO RELLENAR",I1469="SUB","NO RELLENAR",I1469="ADQBYS","NO RELLENAR",I1469="CONV","NO RELLENAR",I1469="VSF","RELLENAR",I1469="VCF","RELLENAR")</f>
        <v>#N/A</v>
      </c>
      <c r="S1469" s="53"/>
      <c r="T1469" s="53"/>
      <c r="U1469" s="54"/>
      <c r="V1469" s="55"/>
      <c r="W1469" s="54"/>
      <c r="X1469" s="55"/>
      <c r="Y1469" s="51"/>
      <c r="Z1469" s="51"/>
      <c r="AA1469" s="51"/>
      <c r="AB1469" s="51"/>
      <c r="AC1469" s="51"/>
      <c r="AD1469" s="51"/>
      <c r="AE1469" s="51"/>
      <c r="AF1469" s="51"/>
      <c r="AG1469" s="51"/>
      <c r="AH1469" s="51"/>
      <c r="AI1469" s="51"/>
      <c r="AJ1469" s="51"/>
      <c r="AK1469" s="51"/>
      <c r="AL1469" s="51"/>
      <c r="AM1469" s="54"/>
      <c r="AN1469" s="51"/>
      <c r="AO1469" s="54"/>
      <c r="AP1469" s="51"/>
      <c r="AQ1469" s="54"/>
      <c r="AR1469" s="51"/>
      <c r="AS1469" s="53" t="n">
        <v>0</v>
      </c>
      <c r="AT1469" s="53" t="n">
        <v>0</v>
      </c>
      <c r="AU1469" s="53" t="e">
        <f aca="false">_xlfn.IFS(I1469="PE",0,I1469="PC",0,I1469="VCF",ROUND(AS1469*AV1469,2),I1469="VSF",ROUND(AS1469*AV1469,2),I1469="SUB",ROUND(AS1469*AV1469,2),I1469="ADQBYS",ROUND(AS1469*AV1469,2),I1469="CONV",ROUND(AS1469*AV1469,2))</f>
        <v>#N/A</v>
      </c>
      <c r="AV1469" s="56"/>
      <c r="AW1469" s="57" t="e">
        <f aca="false">_xlfn.IFS(I1469="PE",ROUND((O1469*P1469)+Q1469,2),I1469="PC",ROUND((O1469*P1469)+Q1469,2),AND(I1469="VCF",BA1469="SI"),AS1469+AU1469,AND(I1469="VCF",BA1469="NO"),AS1469,AND(I1469="VSF",BA1469="SI"),AS1469+AU1469+Y1469+Z1469,AND(I1469="VSF",BA1469="NO"),AS1469+Y1469+Z1469,AND(I1469="SUB",BA1469="SI"),AS1469+AU1469,AND(I1469="SUB",BA1469="NO"),AS1469,AND(I1469="ADQBYS",BA1469="SI"),AS1469+AU1469,AND(I1469="ADQBYS",BA1469="NO"),AS1469,AND(I1469="CONV",BA1469="SI"),AS1469+AU1469,AND(I1469="CONV",BA1469="NO"),AS1469)</f>
        <v>#N/A</v>
      </c>
      <c r="AX1469" s="53"/>
      <c r="AY1469" s="58"/>
      <c r="AZ1469" s="51"/>
      <c r="BA1469" s="59"/>
    </row>
    <row r="1470" customFormat="false" ht="18.6" hidden="false" customHeight="true" outlineLevel="0" collapsed="false">
      <c r="A1470" s="43"/>
      <c r="B1470" s="44"/>
      <c r="C1470" s="44"/>
      <c r="D1470" s="44"/>
      <c r="E1470" s="44"/>
      <c r="F1470" s="44"/>
      <c r="G1470" s="44"/>
      <c r="H1470" s="45"/>
      <c r="I1470" s="44"/>
      <c r="J1470" s="44"/>
      <c r="K1470" s="44"/>
      <c r="L1470" s="47"/>
      <c r="M1470" s="47"/>
      <c r="N1470" s="49" t="e">
        <f aca="false">_xlfn.IFS(AND(I1470="PE",M1470="NÓMINA ENERO"),1,AND(I1470="PE",M1470="NÓMINA FEBRERO"),2,AND(I1470="PE",M1470="NÓMINA MARZO"),3,AND(I1470="PE",M1470="NÓMINA ABRIL"),4,AND(I1470="PE",M1470="NÓMINA MAYO"),5,AND(I1470="PE",M1470="NÓMINA JUNIO"),6,AND(I1470="PE",M1470="NÓMINA JULIO"),7,AND(I1470="PE",M1470="NÓMINA AGOSTO"),8,AND(I1470="PE",M1470="NÓMINA SEPTIEMBRE"),9,AND(I1470="PE",M1470="NÓMINA OCTUBRE"),10,AND(I1470="PE",M1470="NÓMINA NOVIEMBRE"),11,AND(I1470="PE",M1470="NÓMINA DICIEMBRE"),12,AND(I1470="PC",M1470="NÓMINA ENERO"),1,AND(I1470="PC",M1470="NÓMINA FEBRERO"),2,AND(I1470="PC",M1470="NÓMINA MARZO"),3,AND(I1470="PC",M1470="NÓMINA ABRIL"),4,AND(I1470="PC",M1470="NÓMINA MAYO"),5,AND(I1470="PC",M1470="NÓMINA JUNIO"),6,AND(I1470="PC",M1470="NÓMINA JULIO"),7,AND(I1470="PC",M1470="NÓMINA AGOSTO"),8,AND(I1470="PC",M1470="NÓMINA SEPTIEMBRE"),9,AND(I1470="PC",M1470="NÓMINA OCTUBRE"),10,AND(I1470="PC",M1470="NÓMINA NOVIEMBRE"),11,AND(I1470="PC",M1470="NÓMINA DICIEMBRE"),12,I1470="VCF"," ",I1470="VSF"," ",I1470="SUB"," ",I1470="ADQBYS"," ",I1470="CONV"," ")</f>
        <v>#N/A</v>
      </c>
      <c r="O1470" s="50"/>
      <c r="P1470" s="51"/>
      <c r="Q1470" s="51" t="n">
        <f aca="false">ROUND((O1470*P1470)*0.15,2)</f>
        <v>0</v>
      </c>
      <c r="R1470" s="52" t="e">
        <f aca="false">_xlfn.IFS(I1470="PE","NO RELLENAR",I1470="PC","NO RELLENAR",I1470="SUB","NO RELLENAR",I1470="ADQBYS","NO RELLENAR",I1470="CONV","NO RELLENAR",I1470="VSF","RELLENAR",I1470="VCF","RELLENAR")</f>
        <v>#N/A</v>
      </c>
      <c r="S1470" s="53"/>
      <c r="T1470" s="53"/>
      <c r="U1470" s="54"/>
      <c r="V1470" s="55"/>
      <c r="W1470" s="54"/>
      <c r="X1470" s="55"/>
      <c r="Y1470" s="51"/>
      <c r="Z1470" s="51"/>
      <c r="AA1470" s="51"/>
      <c r="AB1470" s="51"/>
      <c r="AC1470" s="51"/>
      <c r="AD1470" s="51"/>
      <c r="AE1470" s="51"/>
      <c r="AF1470" s="51"/>
      <c r="AG1470" s="51"/>
      <c r="AH1470" s="51"/>
      <c r="AI1470" s="51"/>
      <c r="AJ1470" s="51"/>
      <c r="AK1470" s="51"/>
      <c r="AL1470" s="51"/>
      <c r="AM1470" s="54"/>
      <c r="AN1470" s="51"/>
      <c r="AO1470" s="54"/>
      <c r="AP1470" s="51"/>
      <c r="AQ1470" s="54"/>
      <c r="AR1470" s="51"/>
      <c r="AS1470" s="53" t="n">
        <v>0</v>
      </c>
      <c r="AT1470" s="53" t="n">
        <v>0</v>
      </c>
      <c r="AU1470" s="53" t="e">
        <f aca="false">_xlfn.IFS(I1470="PE",0,I1470="PC",0,I1470="VCF",ROUND(AS1470*AV1470,2),I1470="VSF",ROUND(AS1470*AV1470,2),I1470="SUB",ROUND(AS1470*AV1470,2),I1470="ADQBYS",ROUND(AS1470*AV1470,2),I1470="CONV",ROUND(AS1470*AV1470,2))</f>
        <v>#N/A</v>
      </c>
      <c r="AV1470" s="56"/>
      <c r="AW1470" s="57" t="e">
        <f aca="false">_xlfn.IFS(I1470="PE",ROUND((O1470*P1470)+Q1470,2),I1470="PC",ROUND((O1470*P1470)+Q1470,2),AND(I1470="VCF",BA1470="SI"),AS1470+AU1470,AND(I1470="VCF",BA1470="NO"),AS1470,AND(I1470="VSF",BA1470="SI"),AS1470+AU1470+Y1470+Z1470,AND(I1470="VSF",BA1470="NO"),AS1470+Y1470+Z1470,AND(I1470="SUB",BA1470="SI"),AS1470+AU1470,AND(I1470="SUB",BA1470="NO"),AS1470,AND(I1470="ADQBYS",BA1470="SI"),AS1470+AU1470,AND(I1470="ADQBYS",BA1470="NO"),AS1470,AND(I1470="CONV",BA1470="SI"),AS1470+AU1470,AND(I1470="CONV",BA1470="NO"),AS1470)</f>
        <v>#N/A</v>
      </c>
      <c r="AX1470" s="53"/>
      <c r="AY1470" s="58"/>
      <c r="AZ1470" s="51"/>
      <c r="BA1470" s="59"/>
    </row>
    <row r="1471" customFormat="false" ht="18.6" hidden="false" customHeight="true" outlineLevel="0" collapsed="false">
      <c r="A1471" s="43"/>
      <c r="B1471" s="44"/>
      <c r="C1471" s="44"/>
      <c r="D1471" s="44"/>
      <c r="E1471" s="44"/>
      <c r="F1471" s="44"/>
      <c r="G1471" s="44"/>
      <c r="H1471" s="45"/>
      <c r="I1471" s="44"/>
      <c r="J1471" s="44"/>
      <c r="K1471" s="44"/>
      <c r="L1471" s="47"/>
      <c r="M1471" s="47"/>
      <c r="N1471" s="49" t="e">
        <f aca="false">_xlfn.IFS(AND(I1471="PE",M1471="NÓMINA ENERO"),1,AND(I1471="PE",M1471="NÓMINA FEBRERO"),2,AND(I1471="PE",M1471="NÓMINA MARZO"),3,AND(I1471="PE",M1471="NÓMINA ABRIL"),4,AND(I1471="PE",M1471="NÓMINA MAYO"),5,AND(I1471="PE",M1471="NÓMINA JUNIO"),6,AND(I1471="PE",M1471="NÓMINA JULIO"),7,AND(I1471="PE",M1471="NÓMINA AGOSTO"),8,AND(I1471="PE",M1471="NÓMINA SEPTIEMBRE"),9,AND(I1471="PE",M1471="NÓMINA OCTUBRE"),10,AND(I1471="PE",M1471="NÓMINA NOVIEMBRE"),11,AND(I1471="PE",M1471="NÓMINA DICIEMBRE"),12,AND(I1471="PC",M1471="NÓMINA ENERO"),1,AND(I1471="PC",M1471="NÓMINA FEBRERO"),2,AND(I1471="PC",M1471="NÓMINA MARZO"),3,AND(I1471="PC",M1471="NÓMINA ABRIL"),4,AND(I1471="PC",M1471="NÓMINA MAYO"),5,AND(I1471="PC",M1471="NÓMINA JUNIO"),6,AND(I1471="PC",M1471="NÓMINA JULIO"),7,AND(I1471="PC",M1471="NÓMINA AGOSTO"),8,AND(I1471="PC",M1471="NÓMINA SEPTIEMBRE"),9,AND(I1471="PC",M1471="NÓMINA OCTUBRE"),10,AND(I1471="PC",M1471="NÓMINA NOVIEMBRE"),11,AND(I1471="PC",M1471="NÓMINA DICIEMBRE"),12,I1471="VCF"," ",I1471="VSF"," ",I1471="SUB"," ",I1471="ADQBYS"," ",I1471="CONV"," ")</f>
        <v>#N/A</v>
      </c>
      <c r="O1471" s="50"/>
      <c r="P1471" s="51"/>
      <c r="Q1471" s="51" t="n">
        <f aca="false">ROUND((O1471*P1471)*0.15,2)</f>
        <v>0</v>
      </c>
      <c r="R1471" s="52" t="e">
        <f aca="false">_xlfn.IFS(I1471="PE","NO RELLENAR",I1471="PC","NO RELLENAR",I1471="SUB","NO RELLENAR",I1471="ADQBYS","NO RELLENAR",I1471="CONV","NO RELLENAR",I1471="VSF","RELLENAR",I1471="VCF","RELLENAR")</f>
        <v>#N/A</v>
      </c>
      <c r="S1471" s="53"/>
      <c r="T1471" s="53"/>
      <c r="U1471" s="54"/>
      <c r="V1471" s="55"/>
      <c r="W1471" s="54"/>
      <c r="X1471" s="55"/>
      <c r="Y1471" s="51"/>
      <c r="Z1471" s="51"/>
      <c r="AA1471" s="51"/>
      <c r="AB1471" s="51"/>
      <c r="AC1471" s="51"/>
      <c r="AD1471" s="51"/>
      <c r="AE1471" s="51"/>
      <c r="AF1471" s="51"/>
      <c r="AG1471" s="51"/>
      <c r="AH1471" s="51"/>
      <c r="AI1471" s="51"/>
      <c r="AJ1471" s="51"/>
      <c r="AK1471" s="51"/>
      <c r="AL1471" s="51"/>
      <c r="AM1471" s="54"/>
      <c r="AN1471" s="51"/>
      <c r="AO1471" s="54"/>
      <c r="AP1471" s="51"/>
      <c r="AQ1471" s="54"/>
      <c r="AR1471" s="51"/>
      <c r="AS1471" s="53" t="n">
        <v>0</v>
      </c>
      <c r="AT1471" s="53" t="n">
        <v>0</v>
      </c>
      <c r="AU1471" s="53" t="e">
        <f aca="false">_xlfn.IFS(I1471="PE",0,I1471="PC",0,I1471="VCF",ROUND(AS1471*AV1471,2),I1471="VSF",ROUND(AS1471*AV1471,2),I1471="SUB",ROUND(AS1471*AV1471,2),I1471="ADQBYS",ROUND(AS1471*AV1471,2),I1471="CONV",ROUND(AS1471*AV1471,2))</f>
        <v>#N/A</v>
      </c>
      <c r="AV1471" s="56"/>
      <c r="AW1471" s="57" t="e">
        <f aca="false">_xlfn.IFS(I1471="PE",ROUND((O1471*P1471)+Q1471,2),I1471="PC",ROUND((O1471*P1471)+Q1471,2),AND(I1471="VCF",BA1471="SI"),AS1471+AU1471,AND(I1471="VCF",BA1471="NO"),AS1471,AND(I1471="VSF",BA1471="SI"),AS1471+AU1471+Y1471+Z1471,AND(I1471="VSF",BA1471="NO"),AS1471+Y1471+Z1471,AND(I1471="SUB",BA1471="SI"),AS1471+AU1471,AND(I1471="SUB",BA1471="NO"),AS1471,AND(I1471="ADQBYS",BA1471="SI"),AS1471+AU1471,AND(I1471="ADQBYS",BA1471="NO"),AS1471,AND(I1471="CONV",BA1471="SI"),AS1471+AU1471,AND(I1471="CONV",BA1471="NO"),AS1471)</f>
        <v>#N/A</v>
      </c>
      <c r="AX1471" s="53"/>
      <c r="AY1471" s="58"/>
      <c r="AZ1471" s="51"/>
      <c r="BA1471" s="59"/>
    </row>
    <row r="1472" customFormat="false" ht="18.6" hidden="false" customHeight="true" outlineLevel="0" collapsed="false">
      <c r="A1472" s="43"/>
      <c r="B1472" s="44"/>
      <c r="C1472" s="44"/>
      <c r="D1472" s="44"/>
      <c r="E1472" s="44"/>
      <c r="F1472" s="44"/>
      <c r="G1472" s="44"/>
      <c r="H1472" s="45"/>
      <c r="I1472" s="44"/>
      <c r="J1472" s="44"/>
      <c r="K1472" s="44"/>
      <c r="L1472" s="47"/>
      <c r="M1472" s="47"/>
      <c r="N1472" s="49" t="e">
        <f aca="false">_xlfn.IFS(AND(I1472="PE",M1472="NÓMINA ENERO"),1,AND(I1472="PE",M1472="NÓMINA FEBRERO"),2,AND(I1472="PE",M1472="NÓMINA MARZO"),3,AND(I1472="PE",M1472="NÓMINA ABRIL"),4,AND(I1472="PE",M1472="NÓMINA MAYO"),5,AND(I1472="PE",M1472="NÓMINA JUNIO"),6,AND(I1472="PE",M1472="NÓMINA JULIO"),7,AND(I1472="PE",M1472="NÓMINA AGOSTO"),8,AND(I1472="PE",M1472="NÓMINA SEPTIEMBRE"),9,AND(I1472="PE",M1472="NÓMINA OCTUBRE"),10,AND(I1472="PE",M1472="NÓMINA NOVIEMBRE"),11,AND(I1472="PE",M1472="NÓMINA DICIEMBRE"),12,AND(I1472="PC",M1472="NÓMINA ENERO"),1,AND(I1472="PC",M1472="NÓMINA FEBRERO"),2,AND(I1472="PC",M1472="NÓMINA MARZO"),3,AND(I1472="PC",M1472="NÓMINA ABRIL"),4,AND(I1472="PC",M1472="NÓMINA MAYO"),5,AND(I1472="PC",M1472="NÓMINA JUNIO"),6,AND(I1472="PC",M1472="NÓMINA JULIO"),7,AND(I1472="PC",M1472="NÓMINA AGOSTO"),8,AND(I1472="PC",M1472="NÓMINA SEPTIEMBRE"),9,AND(I1472="PC",M1472="NÓMINA OCTUBRE"),10,AND(I1472="PC",M1472="NÓMINA NOVIEMBRE"),11,AND(I1472="PC",M1472="NÓMINA DICIEMBRE"),12,I1472="VCF"," ",I1472="VSF"," ",I1472="SUB"," ",I1472="ADQBYS"," ",I1472="CONV"," ")</f>
        <v>#N/A</v>
      </c>
      <c r="O1472" s="50"/>
      <c r="P1472" s="51"/>
      <c r="Q1472" s="51" t="n">
        <f aca="false">ROUND((O1472*P1472)*0.15,2)</f>
        <v>0</v>
      </c>
      <c r="R1472" s="52" t="e">
        <f aca="false">_xlfn.IFS(I1472="PE","NO RELLENAR",I1472="PC","NO RELLENAR",I1472="SUB","NO RELLENAR",I1472="ADQBYS","NO RELLENAR",I1472="CONV","NO RELLENAR",I1472="VSF","RELLENAR",I1472="VCF","RELLENAR")</f>
        <v>#N/A</v>
      </c>
      <c r="S1472" s="53"/>
      <c r="T1472" s="53"/>
      <c r="U1472" s="54"/>
      <c r="V1472" s="55"/>
      <c r="W1472" s="54"/>
      <c r="X1472" s="55"/>
      <c r="Y1472" s="51"/>
      <c r="Z1472" s="51"/>
      <c r="AA1472" s="51"/>
      <c r="AB1472" s="51"/>
      <c r="AC1472" s="51"/>
      <c r="AD1472" s="51"/>
      <c r="AE1472" s="51"/>
      <c r="AF1472" s="51"/>
      <c r="AG1472" s="51"/>
      <c r="AH1472" s="51"/>
      <c r="AI1472" s="51"/>
      <c r="AJ1472" s="51"/>
      <c r="AK1472" s="51"/>
      <c r="AL1472" s="51"/>
      <c r="AM1472" s="54"/>
      <c r="AN1472" s="51"/>
      <c r="AO1472" s="54"/>
      <c r="AP1472" s="51"/>
      <c r="AQ1472" s="54"/>
      <c r="AR1472" s="51"/>
      <c r="AS1472" s="53" t="n">
        <v>0</v>
      </c>
      <c r="AT1472" s="53" t="n">
        <v>0</v>
      </c>
      <c r="AU1472" s="53" t="e">
        <f aca="false">_xlfn.IFS(I1472="PE",0,I1472="PC",0,I1472="VCF",ROUND(AS1472*AV1472,2),I1472="VSF",ROUND(AS1472*AV1472,2),I1472="SUB",ROUND(AS1472*AV1472,2),I1472="ADQBYS",ROUND(AS1472*AV1472,2),I1472="CONV",ROUND(AS1472*AV1472,2))</f>
        <v>#N/A</v>
      </c>
      <c r="AV1472" s="56"/>
      <c r="AW1472" s="57" t="e">
        <f aca="false">_xlfn.IFS(I1472="PE",ROUND((O1472*P1472)+Q1472,2),I1472="PC",ROUND((O1472*P1472)+Q1472,2),AND(I1472="VCF",BA1472="SI"),AS1472+AU1472,AND(I1472="VCF",BA1472="NO"),AS1472,AND(I1472="VSF",BA1472="SI"),AS1472+AU1472+Y1472+Z1472,AND(I1472="VSF",BA1472="NO"),AS1472+Y1472+Z1472,AND(I1472="SUB",BA1472="SI"),AS1472+AU1472,AND(I1472="SUB",BA1472="NO"),AS1472,AND(I1472="ADQBYS",BA1472="SI"),AS1472+AU1472,AND(I1472="ADQBYS",BA1472="NO"),AS1472,AND(I1472="CONV",BA1472="SI"),AS1472+AU1472,AND(I1472="CONV",BA1472="NO"),AS1472)</f>
        <v>#N/A</v>
      </c>
      <c r="AX1472" s="53"/>
      <c r="AY1472" s="58"/>
      <c r="AZ1472" s="51"/>
      <c r="BA1472" s="59"/>
    </row>
    <row r="1473" customFormat="false" ht="18.6" hidden="false" customHeight="true" outlineLevel="0" collapsed="false">
      <c r="A1473" s="43"/>
      <c r="B1473" s="44"/>
      <c r="C1473" s="44"/>
      <c r="D1473" s="44"/>
      <c r="E1473" s="44"/>
      <c r="F1473" s="44"/>
      <c r="G1473" s="44"/>
      <c r="H1473" s="45"/>
      <c r="I1473" s="44"/>
      <c r="J1473" s="44"/>
      <c r="K1473" s="44"/>
      <c r="L1473" s="47"/>
      <c r="M1473" s="47"/>
      <c r="N1473" s="49" t="e">
        <f aca="false">_xlfn.IFS(AND(I1473="PE",M1473="NÓMINA ENERO"),1,AND(I1473="PE",M1473="NÓMINA FEBRERO"),2,AND(I1473="PE",M1473="NÓMINA MARZO"),3,AND(I1473="PE",M1473="NÓMINA ABRIL"),4,AND(I1473="PE",M1473="NÓMINA MAYO"),5,AND(I1473="PE",M1473="NÓMINA JUNIO"),6,AND(I1473="PE",M1473="NÓMINA JULIO"),7,AND(I1473="PE",M1473="NÓMINA AGOSTO"),8,AND(I1473="PE",M1473="NÓMINA SEPTIEMBRE"),9,AND(I1473="PE",M1473="NÓMINA OCTUBRE"),10,AND(I1473="PE",M1473="NÓMINA NOVIEMBRE"),11,AND(I1473="PE",M1473="NÓMINA DICIEMBRE"),12,AND(I1473="PC",M1473="NÓMINA ENERO"),1,AND(I1473="PC",M1473="NÓMINA FEBRERO"),2,AND(I1473="PC",M1473="NÓMINA MARZO"),3,AND(I1473="PC",M1473="NÓMINA ABRIL"),4,AND(I1473="PC",M1473="NÓMINA MAYO"),5,AND(I1473="PC",M1473="NÓMINA JUNIO"),6,AND(I1473="PC",M1473="NÓMINA JULIO"),7,AND(I1473="PC",M1473="NÓMINA AGOSTO"),8,AND(I1473="PC",M1473="NÓMINA SEPTIEMBRE"),9,AND(I1473="PC",M1473="NÓMINA OCTUBRE"),10,AND(I1473="PC",M1473="NÓMINA NOVIEMBRE"),11,AND(I1473="PC",M1473="NÓMINA DICIEMBRE"),12,I1473="VCF"," ",I1473="VSF"," ",I1473="SUB"," ",I1473="ADQBYS"," ",I1473="CONV"," ")</f>
        <v>#N/A</v>
      </c>
      <c r="O1473" s="50"/>
      <c r="P1473" s="51"/>
      <c r="Q1473" s="51" t="n">
        <f aca="false">ROUND((O1473*P1473)*0.15,2)</f>
        <v>0</v>
      </c>
      <c r="R1473" s="52" t="e">
        <f aca="false">_xlfn.IFS(I1473="PE","NO RELLENAR",I1473="PC","NO RELLENAR",I1473="SUB","NO RELLENAR",I1473="ADQBYS","NO RELLENAR",I1473="CONV","NO RELLENAR",I1473="VSF","RELLENAR",I1473="VCF","RELLENAR")</f>
        <v>#N/A</v>
      </c>
      <c r="S1473" s="53"/>
      <c r="T1473" s="53"/>
      <c r="U1473" s="54"/>
      <c r="V1473" s="55"/>
      <c r="W1473" s="54"/>
      <c r="X1473" s="55"/>
      <c r="Y1473" s="51"/>
      <c r="Z1473" s="51"/>
      <c r="AA1473" s="51"/>
      <c r="AB1473" s="51"/>
      <c r="AC1473" s="51"/>
      <c r="AD1473" s="51"/>
      <c r="AE1473" s="51"/>
      <c r="AF1473" s="51"/>
      <c r="AG1473" s="51"/>
      <c r="AH1473" s="51"/>
      <c r="AI1473" s="51"/>
      <c r="AJ1473" s="51"/>
      <c r="AK1473" s="51"/>
      <c r="AL1473" s="51"/>
      <c r="AM1473" s="54"/>
      <c r="AN1473" s="51"/>
      <c r="AO1473" s="54"/>
      <c r="AP1473" s="51"/>
      <c r="AQ1473" s="54"/>
      <c r="AR1473" s="51"/>
      <c r="AS1473" s="53" t="n">
        <v>0</v>
      </c>
      <c r="AT1473" s="53" t="n">
        <v>0</v>
      </c>
      <c r="AU1473" s="53" t="e">
        <f aca="false">_xlfn.IFS(I1473="PE",0,I1473="PC",0,I1473="VCF",ROUND(AS1473*AV1473,2),I1473="VSF",ROUND(AS1473*AV1473,2),I1473="SUB",ROUND(AS1473*AV1473,2),I1473="ADQBYS",ROUND(AS1473*AV1473,2),I1473="CONV",ROUND(AS1473*AV1473,2))</f>
        <v>#N/A</v>
      </c>
      <c r="AV1473" s="56"/>
      <c r="AW1473" s="57" t="e">
        <f aca="false">_xlfn.IFS(I1473="PE",ROUND((O1473*P1473)+Q1473,2),I1473="PC",ROUND((O1473*P1473)+Q1473,2),AND(I1473="VCF",BA1473="SI"),AS1473+AU1473,AND(I1473="VCF",BA1473="NO"),AS1473,AND(I1473="VSF",BA1473="SI"),AS1473+AU1473+Y1473+Z1473,AND(I1473="VSF",BA1473="NO"),AS1473+Y1473+Z1473,AND(I1473="SUB",BA1473="SI"),AS1473+AU1473,AND(I1473="SUB",BA1473="NO"),AS1473,AND(I1473="ADQBYS",BA1473="SI"),AS1473+AU1473,AND(I1473="ADQBYS",BA1473="NO"),AS1473,AND(I1473="CONV",BA1473="SI"),AS1473+AU1473,AND(I1473="CONV",BA1473="NO"),AS1473)</f>
        <v>#N/A</v>
      </c>
      <c r="AX1473" s="53"/>
      <c r="AY1473" s="58"/>
      <c r="AZ1473" s="51"/>
      <c r="BA1473" s="59"/>
    </row>
    <row r="1474" customFormat="false" ht="18.6" hidden="false" customHeight="true" outlineLevel="0" collapsed="false">
      <c r="A1474" s="43"/>
      <c r="B1474" s="44"/>
      <c r="C1474" s="44"/>
      <c r="D1474" s="44"/>
      <c r="E1474" s="44"/>
      <c r="F1474" s="44"/>
      <c r="G1474" s="44"/>
      <c r="H1474" s="45"/>
      <c r="I1474" s="44"/>
      <c r="J1474" s="44"/>
      <c r="K1474" s="44"/>
      <c r="L1474" s="47"/>
      <c r="M1474" s="47"/>
      <c r="N1474" s="49" t="e">
        <f aca="false">_xlfn.IFS(AND(I1474="PE",M1474="NÓMINA ENERO"),1,AND(I1474="PE",M1474="NÓMINA FEBRERO"),2,AND(I1474="PE",M1474="NÓMINA MARZO"),3,AND(I1474="PE",M1474="NÓMINA ABRIL"),4,AND(I1474="PE",M1474="NÓMINA MAYO"),5,AND(I1474="PE",M1474="NÓMINA JUNIO"),6,AND(I1474="PE",M1474="NÓMINA JULIO"),7,AND(I1474="PE",M1474="NÓMINA AGOSTO"),8,AND(I1474="PE",M1474="NÓMINA SEPTIEMBRE"),9,AND(I1474="PE",M1474="NÓMINA OCTUBRE"),10,AND(I1474="PE",M1474="NÓMINA NOVIEMBRE"),11,AND(I1474="PE",M1474="NÓMINA DICIEMBRE"),12,AND(I1474="PC",M1474="NÓMINA ENERO"),1,AND(I1474="PC",M1474="NÓMINA FEBRERO"),2,AND(I1474="PC",M1474="NÓMINA MARZO"),3,AND(I1474="PC",M1474="NÓMINA ABRIL"),4,AND(I1474="PC",M1474="NÓMINA MAYO"),5,AND(I1474="PC",M1474="NÓMINA JUNIO"),6,AND(I1474="PC",M1474="NÓMINA JULIO"),7,AND(I1474="PC",M1474="NÓMINA AGOSTO"),8,AND(I1474="PC",M1474="NÓMINA SEPTIEMBRE"),9,AND(I1474="PC",M1474="NÓMINA OCTUBRE"),10,AND(I1474="PC",M1474="NÓMINA NOVIEMBRE"),11,AND(I1474="PC",M1474="NÓMINA DICIEMBRE"),12,I1474="VCF"," ",I1474="VSF"," ",I1474="SUB"," ",I1474="ADQBYS"," ",I1474="CONV"," ")</f>
        <v>#N/A</v>
      </c>
      <c r="O1474" s="50"/>
      <c r="P1474" s="51"/>
      <c r="Q1474" s="51" t="n">
        <f aca="false">ROUND((O1474*P1474)*0.15,2)</f>
        <v>0</v>
      </c>
      <c r="R1474" s="52" t="e">
        <f aca="false">_xlfn.IFS(I1474="PE","NO RELLENAR",I1474="PC","NO RELLENAR",I1474="SUB","NO RELLENAR",I1474="ADQBYS","NO RELLENAR",I1474="CONV","NO RELLENAR",I1474="VSF","RELLENAR",I1474="VCF","RELLENAR")</f>
        <v>#N/A</v>
      </c>
      <c r="S1474" s="53"/>
      <c r="T1474" s="53"/>
      <c r="U1474" s="54"/>
      <c r="V1474" s="55"/>
      <c r="W1474" s="54"/>
      <c r="X1474" s="55"/>
      <c r="Y1474" s="51"/>
      <c r="Z1474" s="51"/>
      <c r="AA1474" s="51"/>
      <c r="AB1474" s="51"/>
      <c r="AC1474" s="51"/>
      <c r="AD1474" s="51"/>
      <c r="AE1474" s="51"/>
      <c r="AF1474" s="51"/>
      <c r="AG1474" s="51"/>
      <c r="AH1474" s="51"/>
      <c r="AI1474" s="51"/>
      <c r="AJ1474" s="51"/>
      <c r="AK1474" s="51"/>
      <c r="AL1474" s="51"/>
      <c r="AM1474" s="54"/>
      <c r="AN1474" s="51"/>
      <c r="AO1474" s="54"/>
      <c r="AP1474" s="51"/>
      <c r="AQ1474" s="54"/>
      <c r="AR1474" s="51"/>
      <c r="AS1474" s="53" t="n">
        <v>0</v>
      </c>
      <c r="AT1474" s="53" t="n">
        <v>0</v>
      </c>
      <c r="AU1474" s="53" t="e">
        <f aca="false">_xlfn.IFS(I1474="PE",0,I1474="PC",0,I1474="VCF",ROUND(AS1474*AV1474,2),I1474="VSF",ROUND(AS1474*AV1474,2),I1474="SUB",ROUND(AS1474*AV1474,2),I1474="ADQBYS",ROUND(AS1474*AV1474,2),I1474="CONV",ROUND(AS1474*AV1474,2))</f>
        <v>#N/A</v>
      </c>
      <c r="AV1474" s="56"/>
      <c r="AW1474" s="57" t="e">
        <f aca="false">_xlfn.IFS(I1474="PE",ROUND((O1474*P1474)+Q1474,2),I1474="PC",ROUND((O1474*P1474)+Q1474,2),AND(I1474="VCF",BA1474="SI"),AS1474+AU1474,AND(I1474="VCF",BA1474="NO"),AS1474,AND(I1474="VSF",BA1474="SI"),AS1474+AU1474+Y1474+Z1474,AND(I1474="VSF",BA1474="NO"),AS1474+Y1474+Z1474,AND(I1474="SUB",BA1474="SI"),AS1474+AU1474,AND(I1474="SUB",BA1474="NO"),AS1474,AND(I1474="ADQBYS",BA1474="SI"),AS1474+AU1474,AND(I1474="ADQBYS",BA1474="NO"),AS1474,AND(I1474="CONV",BA1474="SI"),AS1474+AU1474,AND(I1474="CONV",BA1474="NO"),AS1474)</f>
        <v>#N/A</v>
      </c>
      <c r="AX1474" s="53"/>
      <c r="AY1474" s="58"/>
      <c r="AZ1474" s="51"/>
      <c r="BA1474" s="59"/>
    </row>
    <row r="1475" customFormat="false" ht="18.6" hidden="false" customHeight="true" outlineLevel="0" collapsed="false">
      <c r="A1475" s="43"/>
      <c r="B1475" s="44"/>
      <c r="C1475" s="44"/>
      <c r="D1475" s="44"/>
      <c r="E1475" s="44"/>
      <c r="F1475" s="44"/>
      <c r="G1475" s="44"/>
      <c r="H1475" s="45"/>
      <c r="I1475" s="44"/>
      <c r="J1475" s="44"/>
      <c r="K1475" s="44"/>
      <c r="L1475" s="47"/>
      <c r="M1475" s="47"/>
      <c r="N1475" s="49" t="e">
        <f aca="false">_xlfn.IFS(AND(I1475="PE",M1475="NÓMINA ENERO"),1,AND(I1475="PE",M1475="NÓMINA FEBRERO"),2,AND(I1475="PE",M1475="NÓMINA MARZO"),3,AND(I1475="PE",M1475="NÓMINA ABRIL"),4,AND(I1475="PE",M1475="NÓMINA MAYO"),5,AND(I1475="PE",M1475="NÓMINA JUNIO"),6,AND(I1475="PE",M1475="NÓMINA JULIO"),7,AND(I1475="PE",M1475="NÓMINA AGOSTO"),8,AND(I1475="PE",M1475="NÓMINA SEPTIEMBRE"),9,AND(I1475="PE",M1475="NÓMINA OCTUBRE"),10,AND(I1475="PE",M1475="NÓMINA NOVIEMBRE"),11,AND(I1475="PE",M1475="NÓMINA DICIEMBRE"),12,AND(I1475="PC",M1475="NÓMINA ENERO"),1,AND(I1475="PC",M1475="NÓMINA FEBRERO"),2,AND(I1475="PC",M1475="NÓMINA MARZO"),3,AND(I1475="PC",M1475="NÓMINA ABRIL"),4,AND(I1475="PC",M1475="NÓMINA MAYO"),5,AND(I1475="PC",M1475="NÓMINA JUNIO"),6,AND(I1475="PC",M1475="NÓMINA JULIO"),7,AND(I1475="PC",M1475="NÓMINA AGOSTO"),8,AND(I1475="PC",M1475="NÓMINA SEPTIEMBRE"),9,AND(I1475="PC",M1475="NÓMINA OCTUBRE"),10,AND(I1475="PC",M1475="NÓMINA NOVIEMBRE"),11,AND(I1475="PC",M1475="NÓMINA DICIEMBRE"),12,I1475="VCF"," ",I1475="VSF"," ",I1475="SUB"," ",I1475="ADQBYS"," ",I1475="CONV"," ")</f>
        <v>#N/A</v>
      </c>
      <c r="O1475" s="50"/>
      <c r="P1475" s="51"/>
      <c r="Q1475" s="51" t="n">
        <f aca="false">ROUND((O1475*P1475)*0.15,2)</f>
        <v>0</v>
      </c>
      <c r="R1475" s="52" t="e">
        <f aca="false">_xlfn.IFS(I1475="PE","NO RELLENAR",I1475="PC","NO RELLENAR",I1475="SUB","NO RELLENAR",I1475="ADQBYS","NO RELLENAR",I1475="CONV","NO RELLENAR",I1475="VSF","RELLENAR",I1475="VCF","RELLENAR")</f>
        <v>#N/A</v>
      </c>
      <c r="S1475" s="53"/>
      <c r="T1475" s="53"/>
      <c r="U1475" s="54"/>
      <c r="V1475" s="55"/>
      <c r="W1475" s="54"/>
      <c r="X1475" s="55"/>
      <c r="Y1475" s="51"/>
      <c r="Z1475" s="51"/>
      <c r="AA1475" s="51"/>
      <c r="AB1475" s="51"/>
      <c r="AC1475" s="51"/>
      <c r="AD1475" s="51"/>
      <c r="AE1475" s="51"/>
      <c r="AF1475" s="51"/>
      <c r="AG1475" s="51"/>
      <c r="AH1475" s="51"/>
      <c r="AI1475" s="51"/>
      <c r="AJ1475" s="51"/>
      <c r="AK1475" s="51"/>
      <c r="AL1475" s="51"/>
      <c r="AM1475" s="54"/>
      <c r="AN1475" s="51"/>
      <c r="AO1475" s="54"/>
      <c r="AP1475" s="51"/>
      <c r="AQ1475" s="54"/>
      <c r="AR1475" s="51"/>
      <c r="AS1475" s="53" t="n">
        <v>0</v>
      </c>
      <c r="AT1475" s="53" t="n">
        <v>0</v>
      </c>
      <c r="AU1475" s="53" t="e">
        <f aca="false">_xlfn.IFS(I1475="PE",0,I1475="PC",0,I1475="VCF",ROUND(AS1475*AV1475,2),I1475="VSF",ROUND(AS1475*AV1475,2),I1475="SUB",ROUND(AS1475*AV1475,2),I1475="ADQBYS",ROUND(AS1475*AV1475,2),I1475="CONV",ROUND(AS1475*AV1475,2))</f>
        <v>#N/A</v>
      </c>
      <c r="AV1475" s="56"/>
      <c r="AW1475" s="57" t="e">
        <f aca="false">_xlfn.IFS(I1475="PE",ROUND((O1475*P1475)+Q1475,2),I1475="PC",ROUND((O1475*P1475)+Q1475,2),AND(I1475="VCF",BA1475="SI"),AS1475+AU1475,AND(I1475="VCF",BA1475="NO"),AS1475,AND(I1475="VSF",BA1475="SI"),AS1475+AU1475+Y1475+Z1475,AND(I1475="VSF",BA1475="NO"),AS1475+Y1475+Z1475,AND(I1475="SUB",BA1475="SI"),AS1475+AU1475,AND(I1475="SUB",BA1475="NO"),AS1475,AND(I1475="ADQBYS",BA1475="SI"),AS1475+AU1475,AND(I1475="ADQBYS",BA1475="NO"),AS1475,AND(I1475="CONV",BA1475="SI"),AS1475+AU1475,AND(I1475="CONV",BA1475="NO"),AS1475)</f>
        <v>#N/A</v>
      </c>
      <c r="AX1475" s="53"/>
      <c r="AY1475" s="58"/>
      <c r="AZ1475" s="51"/>
      <c r="BA1475" s="59"/>
    </row>
    <row r="1476" customFormat="false" ht="18.6" hidden="false" customHeight="true" outlineLevel="0" collapsed="false">
      <c r="A1476" s="43"/>
      <c r="B1476" s="44"/>
      <c r="C1476" s="44"/>
      <c r="D1476" s="44"/>
      <c r="E1476" s="44"/>
      <c r="F1476" s="44"/>
      <c r="G1476" s="44"/>
      <c r="H1476" s="45"/>
      <c r="I1476" s="44"/>
      <c r="J1476" s="44"/>
      <c r="K1476" s="44"/>
      <c r="L1476" s="47"/>
      <c r="M1476" s="47"/>
      <c r="N1476" s="49" t="e">
        <f aca="false">_xlfn.IFS(AND(I1476="PE",M1476="NÓMINA ENERO"),1,AND(I1476="PE",M1476="NÓMINA FEBRERO"),2,AND(I1476="PE",M1476="NÓMINA MARZO"),3,AND(I1476="PE",M1476="NÓMINA ABRIL"),4,AND(I1476="PE",M1476="NÓMINA MAYO"),5,AND(I1476="PE",M1476="NÓMINA JUNIO"),6,AND(I1476="PE",M1476="NÓMINA JULIO"),7,AND(I1476="PE",M1476="NÓMINA AGOSTO"),8,AND(I1476="PE",M1476="NÓMINA SEPTIEMBRE"),9,AND(I1476="PE",M1476="NÓMINA OCTUBRE"),10,AND(I1476="PE",M1476="NÓMINA NOVIEMBRE"),11,AND(I1476="PE",M1476="NÓMINA DICIEMBRE"),12,AND(I1476="PC",M1476="NÓMINA ENERO"),1,AND(I1476="PC",M1476="NÓMINA FEBRERO"),2,AND(I1476="PC",M1476="NÓMINA MARZO"),3,AND(I1476="PC",M1476="NÓMINA ABRIL"),4,AND(I1476="PC",M1476="NÓMINA MAYO"),5,AND(I1476="PC",M1476="NÓMINA JUNIO"),6,AND(I1476="PC",M1476="NÓMINA JULIO"),7,AND(I1476="PC",M1476="NÓMINA AGOSTO"),8,AND(I1476="PC",M1476="NÓMINA SEPTIEMBRE"),9,AND(I1476="PC",M1476="NÓMINA OCTUBRE"),10,AND(I1476="PC",M1476="NÓMINA NOVIEMBRE"),11,AND(I1476="PC",M1476="NÓMINA DICIEMBRE"),12,I1476="VCF"," ",I1476="VSF"," ",I1476="SUB"," ",I1476="ADQBYS"," ",I1476="CONV"," ")</f>
        <v>#N/A</v>
      </c>
      <c r="O1476" s="50"/>
      <c r="P1476" s="51"/>
      <c r="Q1476" s="51" t="n">
        <f aca="false">ROUND((O1476*P1476)*0.15,2)</f>
        <v>0</v>
      </c>
      <c r="R1476" s="52" t="e">
        <f aca="false">_xlfn.IFS(I1476="PE","NO RELLENAR",I1476="PC","NO RELLENAR",I1476="SUB","NO RELLENAR",I1476="ADQBYS","NO RELLENAR",I1476="CONV","NO RELLENAR",I1476="VSF","RELLENAR",I1476="VCF","RELLENAR")</f>
        <v>#N/A</v>
      </c>
      <c r="S1476" s="53"/>
      <c r="T1476" s="53"/>
      <c r="U1476" s="54"/>
      <c r="V1476" s="55"/>
      <c r="W1476" s="54"/>
      <c r="X1476" s="55"/>
      <c r="Y1476" s="51"/>
      <c r="Z1476" s="51"/>
      <c r="AA1476" s="51"/>
      <c r="AB1476" s="51"/>
      <c r="AC1476" s="51"/>
      <c r="AD1476" s="51"/>
      <c r="AE1476" s="51"/>
      <c r="AF1476" s="51"/>
      <c r="AG1476" s="51"/>
      <c r="AH1476" s="51"/>
      <c r="AI1476" s="51"/>
      <c r="AJ1476" s="51"/>
      <c r="AK1476" s="51"/>
      <c r="AL1476" s="51"/>
      <c r="AM1476" s="54"/>
      <c r="AN1476" s="51"/>
      <c r="AO1476" s="54"/>
      <c r="AP1476" s="51"/>
      <c r="AQ1476" s="54"/>
      <c r="AR1476" s="51"/>
      <c r="AS1476" s="53" t="n">
        <v>0</v>
      </c>
      <c r="AT1476" s="53" t="n">
        <v>0</v>
      </c>
      <c r="AU1476" s="53" t="e">
        <f aca="false">_xlfn.IFS(I1476="PE",0,I1476="PC",0,I1476="VCF",ROUND(AS1476*AV1476,2),I1476="VSF",ROUND(AS1476*AV1476,2),I1476="SUB",ROUND(AS1476*AV1476,2),I1476="ADQBYS",ROUND(AS1476*AV1476,2),I1476="CONV",ROUND(AS1476*AV1476,2))</f>
        <v>#N/A</v>
      </c>
      <c r="AV1476" s="56"/>
      <c r="AW1476" s="57" t="e">
        <f aca="false">_xlfn.IFS(I1476="PE",ROUND((O1476*P1476)+Q1476,2),I1476="PC",ROUND((O1476*P1476)+Q1476,2),AND(I1476="VCF",BA1476="SI"),AS1476+AU1476,AND(I1476="VCF",BA1476="NO"),AS1476,AND(I1476="VSF",BA1476="SI"),AS1476+AU1476+Y1476+Z1476,AND(I1476="VSF",BA1476="NO"),AS1476+Y1476+Z1476,AND(I1476="SUB",BA1476="SI"),AS1476+AU1476,AND(I1476="SUB",BA1476="NO"),AS1476,AND(I1476="ADQBYS",BA1476="SI"),AS1476+AU1476,AND(I1476="ADQBYS",BA1476="NO"),AS1476,AND(I1476="CONV",BA1476="SI"),AS1476+AU1476,AND(I1476="CONV",BA1476="NO"),AS1476)</f>
        <v>#N/A</v>
      </c>
      <c r="AX1476" s="53"/>
      <c r="AY1476" s="58"/>
      <c r="AZ1476" s="51"/>
      <c r="BA1476" s="59"/>
    </row>
    <row r="1477" customFormat="false" ht="18.6" hidden="false" customHeight="true" outlineLevel="0" collapsed="false">
      <c r="A1477" s="43"/>
      <c r="B1477" s="44"/>
      <c r="C1477" s="44"/>
      <c r="D1477" s="44"/>
      <c r="E1477" s="44"/>
      <c r="F1477" s="44"/>
      <c r="G1477" s="44"/>
      <c r="H1477" s="45"/>
      <c r="I1477" s="44"/>
      <c r="J1477" s="44"/>
      <c r="K1477" s="44"/>
      <c r="L1477" s="47"/>
      <c r="M1477" s="47"/>
      <c r="N1477" s="49" t="e">
        <f aca="false">_xlfn.IFS(AND(I1477="PE",M1477="NÓMINA ENERO"),1,AND(I1477="PE",M1477="NÓMINA FEBRERO"),2,AND(I1477="PE",M1477="NÓMINA MARZO"),3,AND(I1477="PE",M1477="NÓMINA ABRIL"),4,AND(I1477="PE",M1477="NÓMINA MAYO"),5,AND(I1477="PE",M1477="NÓMINA JUNIO"),6,AND(I1477="PE",M1477="NÓMINA JULIO"),7,AND(I1477="PE",M1477="NÓMINA AGOSTO"),8,AND(I1477="PE",M1477="NÓMINA SEPTIEMBRE"),9,AND(I1477="PE",M1477="NÓMINA OCTUBRE"),10,AND(I1477="PE",M1477="NÓMINA NOVIEMBRE"),11,AND(I1477="PE",M1477="NÓMINA DICIEMBRE"),12,AND(I1477="PC",M1477="NÓMINA ENERO"),1,AND(I1477="PC",M1477="NÓMINA FEBRERO"),2,AND(I1477="PC",M1477="NÓMINA MARZO"),3,AND(I1477="PC",M1477="NÓMINA ABRIL"),4,AND(I1477="PC",M1477="NÓMINA MAYO"),5,AND(I1477="PC",M1477="NÓMINA JUNIO"),6,AND(I1477="PC",M1477="NÓMINA JULIO"),7,AND(I1477="PC",M1477="NÓMINA AGOSTO"),8,AND(I1477="PC",M1477="NÓMINA SEPTIEMBRE"),9,AND(I1477="PC",M1477="NÓMINA OCTUBRE"),10,AND(I1477="PC",M1477="NÓMINA NOVIEMBRE"),11,AND(I1477="PC",M1477="NÓMINA DICIEMBRE"),12,I1477="VCF"," ",I1477="VSF"," ",I1477="SUB"," ",I1477="ADQBYS"," ",I1477="CONV"," ")</f>
        <v>#N/A</v>
      </c>
      <c r="O1477" s="50"/>
      <c r="P1477" s="51"/>
      <c r="Q1477" s="51" t="n">
        <f aca="false">ROUND((O1477*P1477)*0.15,2)</f>
        <v>0</v>
      </c>
      <c r="R1477" s="52" t="e">
        <f aca="false">_xlfn.IFS(I1477="PE","NO RELLENAR",I1477="PC","NO RELLENAR",I1477="SUB","NO RELLENAR",I1477="ADQBYS","NO RELLENAR",I1477="CONV","NO RELLENAR",I1477="VSF","RELLENAR",I1477="VCF","RELLENAR")</f>
        <v>#N/A</v>
      </c>
      <c r="S1477" s="53"/>
      <c r="T1477" s="53"/>
      <c r="U1477" s="54"/>
      <c r="V1477" s="55"/>
      <c r="W1477" s="54"/>
      <c r="X1477" s="55"/>
      <c r="Y1477" s="51"/>
      <c r="Z1477" s="51"/>
      <c r="AA1477" s="51"/>
      <c r="AB1477" s="51"/>
      <c r="AC1477" s="51"/>
      <c r="AD1477" s="51"/>
      <c r="AE1477" s="51"/>
      <c r="AF1477" s="51"/>
      <c r="AG1477" s="51"/>
      <c r="AH1477" s="51"/>
      <c r="AI1477" s="51"/>
      <c r="AJ1477" s="51"/>
      <c r="AK1477" s="51"/>
      <c r="AL1477" s="51"/>
      <c r="AM1477" s="54"/>
      <c r="AN1477" s="51"/>
      <c r="AO1477" s="54"/>
      <c r="AP1477" s="51"/>
      <c r="AQ1477" s="54"/>
      <c r="AR1477" s="51"/>
      <c r="AS1477" s="53" t="n">
        <v>0</v>
      </c>
      <c r="AT1477" s="53" t="n">
        <v>0</v>
      </c>
      <c r="AU1477" s="53" t="e">
        <f aca="false">_xlfn.IFS(I1477="PE",0,I1477="PC",0,I1477="VCF",ROUND(AS1477*AV1477,2),I1477="VSF",ROUND(AS1477*AV1477,2),I1477="SUB",ROUND(AS1477*AV1477,2),I1477="ADQBYS",ROUND(AS1477*AV1477,2),I1477="CONV",ROUND(AS1477*AV1477,2))</f>
        <v>#N/A</v>
      </c>
      <c r="AV1477" s="56"/>
      <c r="AW1477" s="57" t="e">
        <f aca="false">_xlfn.IFS(I1477="PE",ROUND((O1477*P1477)+Q1477,2),I1477="PC",ROUND((O1477*P1477)+Q1477,2),AND(I1477="VCF",BA1477="SI"),AS1477+AU1477,AND(I1477="VCF",BA1477="NO"),AS1477,AND(I1477="VSF",BA1477="SI"),AS1477+AU1477+Y1477+Z1477,AND(I1477="VSF",BA1477="NO"),AS1477+Y1477+Z1477,AND(I1477="SUB",BA1477="SI"),AS1477+AU1477,AND(I1477="SUB",BA1477="NO"),AS1477,AND(I1477="ADQBYS",BA1477="SI"),AS1477+AU1477,AND(I1477="ADQBYS",BA1477="NO"),AS1477,AND(I1477="CONV",BA1477="SI"),AS1477+AU1477,AND(I1477="CONV",BA1477="NO"),AS1477)</f>
        <v>#N/A</v>
      </c>
      <c r="AX1477" s="53"/>
      <c r="AY1477" s="58"/>
      <c r="AZ1477" s="51"/>
      <c r="BA1477" s="59"/>
    </row>
    <row r="1478" customFormat="false" ht="18.6" hidden="false" customHeight="true" outlineLevel="0" collapsed="false">
      <c r="A1478" s="43"/>
      <c r="B1478" s="44"/>
      <c r="C1478" s="44"/>
      <c r="D1478" s="44"/>
      <c r="E1478" s="44"/>
      <c r="F1478" s="44"/>
      <c r="G1478" s="44"/>
      <c r="H1478" s="45"/>
      <c r="I1478" s="44"/>
      <c r="J1478" s="44"/>
      <c r="K1478" s="44"/>
      <c r="L1478" s="47"/>
      <c r="M1478" s="47"/>
      <c r="N1478" s="49" t="e">
        <f aca="false">_xlfn.IFS(AND(I1478="PE",M1478="NÓMINA ENERO"),1,AND(I1478="PE",M1478="NÓMINA FEBRERO"),2,AND(I1478="PE",M1478="NÓMINA MARZO"),3,AND(I1478="PE",M1478="NÓMINA ABRIL"),4,AND(I1478="PE",M1478="NÓMINA MAYO"),5,AND(I1478="PE",M1478="NÓMINA JUNIO"),6,AND(I1478="PE",M1478="NÓMINA JULIO"),7,AND(I1478="PE",M1478="NÓMINA AGOSTO"),8,AND(I1478="PE",M1478="NÓMINA SEPTIEMBRE"),9,AND(I1478="PE",M1478="NÓMINA OCTUBRE"),10,AND(I1478="PE",M1478="NÓMINA NOVIEMBRE"),11,AND(I1478="PE",M1478="NÓMINA DICIEMBRE"),12,AND(I1478="PC",M1478="NÓMINA ENERO"),1,AND(I1478="PC",M1478="NÓMINA FEBRERO"),2,AND(I1478="PC",M1478="NÓMINA MARZO"),3,AND(I1478="PC",M1478="NÓMINA ABRIL"),4,AND(I1478="PC",M1478="NÓMINA MAYO"),5,AND(I1478="PC",M1478="NÓMINA JUNIO"),6,AND(I1478="PC",M1478="NÓMINA JULIO"),7,AND(I1478="PC",M1478="NÓMINA AGOSTO"),8,AND(I1478="PC",M1478="NÓMINA SEPTIEMBRE"),9,AND(I1478="PC",M1478="NÓMINA OCTUBRE"),10,AND(I1478="PC",M1478="NÓMINA NOVIEMBRE"),11,AND(I1478="PC",M1478="NÓMINA DICIEMBRE"),12,I1478="VCF"," ",I1478="VSF"," ",I1478="SUB"," ",I1478="ADQBYS"," ",I1478="CONV"," ")</f>
        <v>#N/A</v>
      </c>
      <c r="O1478" s="50"/>
      <c r="P1478" s="51"/>
      <c r="Q1478" s="51" t="n">
        <f aca="false">ROUND((O1478*P1478)*0.15,2)</f>
        <v>0</v>
      </c>
      <c r="R1478" s="52" t="e">
        <f aca="false">_xlfn.IFS(I1478="PE","NO RELLENAR",I1478="PC","NO RELLENAR",I1478="SUB","NO RELLENAR",I1478="ADQBYS","NO RELLENAR",I1478="CONV","NO RELLENAR",I1478="VSF","RELLENAR",I1478="VCF","RELLENAR")</f>
        <v>#N/A</v>
      </c>
      <c r="S1478" s="53"/>
      <c r="T1478" s="53"/>
      <c r="U1478" s="54"/>
      <c r="V1478" s="55"/>
      <c r="W1478" s="54"/>
      <c r="X1478" s="55"/>
      <c r="Y1478" s="51"/>
      <c r="Z1478" s="51"/>
      <c r="AA1478" s="51"/>
      <c r="AB1478" s="51"/>
      <c r="AC1478" s="51"/>
      <c r="AD1478" s="51"/>
      <c r="AE1478" s="51"/>
      <c r="AF1478" s="51"/>
      <c r="AG1478" s="51"/>
      <c r="AH1478" s="51"/>
      <c r="AI1478" s="51"/>
      <c r="AJ1478" s="51"/>
      <c r="AK1478" s="51"/>
      <c r="AL1478" s="51"/>
      <c r="AM1478" s="54"/>
      <c r="AN1478" s="51"/>
      <c r="AO1478" s="54"/>
      <c r="AP1478" s="51"/>
      <c r="AQ1478" s="54"/>
      <c r="AR1478" s="51"/>
      <c r="AS1478" s="53" t="n">
        <v>0</v>
      </c>
      <c r="AT1478" s="53" t="n">
        <v>0</v>
      </c>
      <c r="AU1478" s="53" t="e">
        <f aca="false">_xlfn.IFS(I1478="PE",0,I1478="PC",0,I1478="VCF",ROUND(AS1478*AV1478,2),I1478="VSF",ROUND(AS1478*AV1478,2),I1478="SUB",ROUND(AS1478*AV1478,2),I1478="ADQBYS",ROUND(AS1478*AV1478,2),I1478="CONV",ROUND(AS1478*AV1478,2))</f>
        <v>#N/A</v>
      </c>
      <c r="AV1478" s="56"/>
      <c r="AW1478" s="57" t="e">
        <f aca="false">_xlfn.IFS(I1478="PE",ROUND((O1478*P1478)+Q1478,2),I1478="PC",ROUND((O1478*P1478)+Q1478,2),AND(I1478="VCF",BA1478="SI"),AS1478+AU1478,AND(I1478="VCF",BA1478="NO"),AS1478,AND(I1478="VSF",BA1478="SI"),AS1478+AU1478+Y1478+Z1478,AND(I1478="VSF",BA1478="NO"),AS1478+Y1478+Z1478,AND(I1478="SUB",BA1478="SI"),AS1478+AU1478,AND(I1478="SUB",BA1478="NO"),AS1478,AND(I1478="ADQBYS",BA1478="SI"),AS1478+AU1478,AND(I1478="ADQBYS",BA1478="NO"),AS1478,AND(I1478="CONV",BA1478="SI"),AS1478+AU1478,AND(I1478="CONV",BA1478="NO"),AS1478)</f>
        <v>#N/A</v>
      </c>
      <c r="AX1478" s="53"/>
      <c r="AY1478" s="58"/>
      <c r="AZ1478" s="51"/>
      <c r="BA1478" s="59"/>
    </row>
    <row r="1479" customFormat="false" ht="18.6" hidden="false" customHeight="true" outlineLevel="0" collapsed="false">
      <c r="A1479" s="43"/>
      <c r="B1479" s="44"/>
      <c r="C1479" s="44"/>
      <c r="D1479" s="44"/>
      <c r="E1479" s="44"/>
      <c r="F1479" s="44"/>
      <c r="G1479" s="44"/>
      <c r="H1479" s="45"/>
      <c r="I1479" s="44"/>
      <c r="J1479" s="44"/>
      <c r="K1479" s="44"/>
      <c r="L1479" s="47"/>
      <c r="M1479" s="47"/>
      <c r="N1479" s="49" t="e">
        <f aca="false">_xlfn.IFS(AND(I1479="PE",M1479="NÓMINA ENERO"),1,AND(I1479="PE",M1479="NÓMINA FEBRERO"),2,AND(I1479="PE",M1479="NÓMINA MARZO"),3,AND(I1479="PE",M1479="NÓMINA ABRIL"),4,AND(I1479="PE",M1479="NÓMINA MAYO"),5,AND(I1479="PE",M1479="NÓMINA JUNIO"),6,AND(I1479="PE",M1479="NÓMINA JULIO"),7,AND(I1479="PE",M1479="NÓMINA AGOSTO"),8,AND(I1479="PE",M1479="NÓMINA SEPTIEMBRE"),9,AND(I1479="PE",M1479="NÓMINA OCTUBRE"),10,AND(I1479="PE",M1479="NÓMINA NOVIEMBRE"),11,AND(I1479="PE",M1479="NÓMINA DICIEMBRE"),12,AND(I1479="PC",M1479="NÓMINA ENERO"),1,AND(I1479="PC",M1479="NÓMINA FEBRERO"),2,AND(I1479="PC",M1479="NÓMINA MARZO"),3,AND(I1479="PC",M1479="NÓMINA ABRIL"),4,AND(I1479="PC",M1479="NÓMINA MAYO"),5,AND(I1479="PC",M1479="NÓMINA JUNIO"),6,AND(I1479="PC",M1479="NÓMINA JULIO"),7,AND(I1479="PC",M1479="NÓMINA AGOSTO"),8,AND(I1479="PC",M1479="NÓMINA SEPTIEMBRE"),9,AND(I1479="PC",M1479="NÓMINA OCTUBRE"),10,AND(I1479="PC",M1479="NÓMINA NOVIEMBRE"),11,AND(I1479="PC",M1479="NÓMINA DICIEMBRE"),12,I1479="VCF"," ",I1479="VSF"," ",I1479="SUB"," ",I1479="ADQBYS"," ",I1479="CONV"," ")</f>
        <v>#N/A</v>
      </c>
      <c r="O1479" s="50"/>
      <c r="P1479" s="51"/>
      <c r="Q1479" s="51" t="n">
        <f aca="false">ROUND((O1479*P1479)*0.15,2)</f>
        <v>0</v>
      </c>
      <c r="R1479" s="52" t="e">
        <f aca="false">_xlfn.IFS(I1479="PE","NO RELLENAR",I1479="PC","NO RELLENAR",I1479="SUB","NO RELLENAR",I1479="ADQBYS","NO RELLENAR",I1479="CONV","NO RELLENAR",I1479="VSF","RELLENAR",I1479="VCF","RELLENAR")</f>
        <v>#N/A</v>
      </c>
      <c r="S1479" s="53"/>
      <c r="T1479" s="53"/>
      <c r="U1479" s="54"/>
      <c r="V1479" s="55"/>
      <c r="W1479" s="54"/>
      <c r="X1479" s="55"/>
      <c r="Y1479" s="51"/>
      <c r="Z1479" s="51"/>
      <c r="AA1479" s="51"/>
      <c r="AB1479" s="51"/>
      <c r="AC1479" s="51"/>
      <c r="AD1479" s="51"/>
      <c r="AE1479" s="51"/>
      <c r="AF1479" s="51"/>
      <c r="AG1479" s="51"/>
      <c r="AH1479" s="51"/>
      <c r="AI1479" s="51"/>
      <c r="AJ1479" s="51"/>
      <c r="AK1479" s="51"/>
      <c r="AL1479" s="51"/>
      <c r="AM1479" s="54"/>
      <c r="AN1479" s="51"/>
      <c r="AO1479" s="54"/>
      <c r="AP1479" s="51"/>
      <c r="AQ1479" s="54"/>
      <c r="AR1479" s="51"/>
      <c r="AS1479" s="53" t="n">
        <v>0</v>
      </c>
      <c r="AT1479" s="53" t="n">
        <v>0</v>
      </c>
      <c r="AU1479" s="53" t="e">
        <f aca="false">_xlfn.IFS(I1479="PE",0,I1479="PC",0,I1479="VCF",ROUND(AS1479*AV1479,2),I1479="VSF",ROUND(AS1479*AV1479,2),I1479="SUB",ROUND(AS1479*AV1479,2),I1479="ADQBYS",ROUND(AS1479*AV1479,2),I1479="CONV",ROUND(AS1479*AV1479,2))</f>
        <v>#N/A</v>
      </c>
      <c r="AV1479" s="56"/>
      <c r="AW1479" s="57" t="e">
        <f aca="false">_xlfn.IFS(I1479="PE",ROUND((O1479*P1479)+Q1479,2),I1479="PC",ROUND((O1479*P1479)+Q1479,2),AND(I1479="VCF",BA1479="SI"),AS1479+AU1479,AND(I1479="VCF",BA1479="NO"),AS1479,AND(I1479="VSF",BA1479="SI"),AS1479+AU1479+Y1479+Z1479,AND(I1479="VSF",BA1479="NO"),AS1479+Y1479+Z1479,AND(I1479="SUB",BA1479="SI"),AS1479+AU1479,AND(I1479="SUB",BA1479="NO"),AS1479,AND(I1479="ADQBYS",BA1479="SI"),AS1479+AU1479,AND(I1479="ADQBYS",BA1479="NO"),AS1479,AND(I1479="CONV",BA1479="SI"),AS1479+AU1479,AND(I1479="CONV",BA1479="NO"),AS1479)</f>
        <v>#N/A</v>
      </c>
      <c r="AX1479" s="53"/>
      <c r="AY1479" s="58"/>
      <c r="AZ1479" s="51"/>
      <c r="BA1479" s="59"/>
    </row>
    <row r="1480" customFormat="false" ht="18.6" hidden="false" customHeight="true" outlineLevel="0" collapsed="false">
      <c r="A1480" s="43"/>
      <c r="B1480" s="44"/>
      <c r="C1480" s="44"/>
      <c r="D1480" s="44"/>
      <c r="E1480" s="44"/>
      <c r="F1480" s="44"/>
      <c r="G1480" s="44"/>
      <c r="H1480" s="45"/>
      <c r="I1480" s="44"/>
      <c r="J1480" s="44"/>
      <c r="K1480" s="44"/>
      <c r="L1480" s="47"/>
      <c r="M1480" s="47"/>
      <c r="N1480" s="49" t="e">
        <f aca="false">_xlfn.IFS(AND(I1480="PE",M1480="NÓMINA ENERO"),1,AND(I1480="PE",M1480="NÓMINA FEBRERO"),2,AND(I1480="PE",M1480="NÓMINA MARZO"),3,AND(I1480="PE",M1480="NÓMINA ABRIL"),4,AND(I1480="PE",M1480="NÓMINA MAYO"),5,AND(I1480="PE",M1480="NÓMINA JUNIO"),6,AND(I1480="PE",M1480="NÓMINA JULIO"),7,AND(I1480="PE",M1480="NÓMINA AGOSTO"),8,AND(I1480="PE",M1480="NÓMINA SEPTIEMBRE"),9,AND(I1480="PE",M1480="NÓMINA OCTUBRE"),10,AND(I1480="PE",M1480="NÓMINA NOVIEMBRE"),11,AND(I1480="PE",M1480="NÓMINA DICIEMBRE"),12,AND(I1480="PC",M1480="NÓMINA ENERO"),1,AND(I1480="PC",M1480="NÓMINA FEBRERO"),2,AND(I1480="PC",M1480="NÓMINA MARZO"),3,AND(I1480="PC",M1480="NÓMINA ABRIL"),4,AND(I1480="PC",M1480="NÓMINA MAYO"),5,AND(I1480="PC",M1480="NÓMINA JUNIO"),6,AND(I1480="PC",M1480="NÓMINA JULIO"),7,AND(I1480="PC",M1480="NÓMINA AGOSTO"),8,AND(I1480="PC",M1480="NÓMINA SEPTIEMBRE"),9,AND(I1480="PC",M1480="NÓMINA OCTUBRE"),10,AND(I1480="PC",M1480="NÓMINA NOVIEMBRE"),11,AND(I1480="PC",M1480="NÓMINA DICIEMBRE"),12,I1480="VCF"," ",I1480="VSF"," ",I1480="SUB"," ",I1480="ADQBYS"," ",I1480="CONV"," ")</f>
        <v>#N/A</v>
      </c>
      <c r="O1480" s="50"/>
      <c r="P1480" s="51"/>
      <c r="Q1480" s="51" t="n">
        <f aca="false">ROUND((O1480*P1480)*0.15,2)</f>
        <v>0</v>
      </c>
      <c r="R1480" s="52" t="e">
        <f aca="false">_xlfn.IFS(I1480="PE","NO RELLENAR",I1480="PC","NO RELLENAR",I1480="SUB","NO RELLENAR",I1480="ADQBYS","NO RELLENAR",I1480="CONV","NO RELLENAR",I1480="VSF","RELLENAR",I1480="VCF","RELLENAR")</f>
        <v>#N/A</v>
      </c>
      <c r="S1480" s="53"/>
      <c r="T1480" s="53"/>
      <c r="U1480" s="54"/>
      <c r="V1480" s="55"/>
      <c r="W1480" s="54"/>
      <c r="X1480" s="55"/>
      <c r="Y1480" s="51"/>
      <c r="Z1480" s="51"/>
      <c r="AA1480" s="51"/>
      <c r="AB1480" s="51"/>
      <c r="AC1480" s="51"/>
      <c r="AD1480" s="51"/>
      <c r="AE1480" s="51"/>
      <c r="AF1480" s="51"/>
      <c r="AG1480" s="51"/>
      <c r="AH1480" s="51"/>
      <c r="AI1480" s="51"/>
      <c r="AJ1480" s="51"/>
      <c r="AK1480" s="51"/>
      <c r="AL1480" s="51"/>
      <c r="AM1480" s="54"/>
      <c r="AN1480" s="51"/>
      <c r="AO1480" s="54"/>
      <c r="AP1480" s="51"/>
      <c r="AQ1480" s="54"/>
      <c r="AR1480" s="51"/>
      <c r="AS1480" s="53" t="n">
        <v>0</v>
      </c>
      <c r="AT1480" s="53" t="n">
        <v>0</v>
      </c>
      <c r="AU1480" s="53" t="e">
        <f aca="false">_xlfn.IFS(I1480="PE",0,I1480="PC",0,I1480="VCF",ROUND(AS1480*AV1480,2),I1480="VSF",ROUND(AS1480*AV1480,2),I1480="SUB",ROUND(AS1480*AV1480,2),I1480="ADQBYS",ROUND(AS1480*AV1480,2),I1480="CONV",ROUND(AS1480*AV1480,2))</f>
        <v>#N/A</v>
      </c>
      <c r="AV1480" s="56"/>
      <c r="AW1480" s="57" t="e">
        <f aca="false">_xlfn.IFS(I1480="PE",ROUND((O1480*P1480)+Q1480,2),I1480="PC",ROUND((O1480*P1480)+Q1480,2),AND(I1480="VCF",BA1480="SI"),AS1480+AU1480,AND(I1480="VCF",BA1480="NO"),AS1480,AND(I1480="VSF",BA1480="SI"),AS1480+AU1480+Y1480+Z1480,AND(I1480="VSF",BA1480="NO"),AS1480+Y1480+Z1480,AND(I1480="SUB",BA1480="SI"),AS1480+AU1480,AND(I1480="SUB",BA1480="NO"),AS1480,AND(I1480="ADQBYS",BA1480="SI"),AS1480+AU1480,AND(I1480="ADQBYS",BA1480="NO"),AS1480,AND(I1480="CONV",BA1480="SI"),AS1480+AU1480,AND(I1480="CONV",BA1480="NO"),AS1480)</f>
        <v>#N/A</v>
      </c>
      <c r="AX1480" s="53"/>
      <c r="AY1480" s="58"/>
      <c r="AZ1480" s="51"/>
      <c r="BA1480" s="59"/>
    </row>
    <row r="1481" customFormat="false" ht="18.6" hidden="false" customHeight="true" outlineLevel="0" collapsed="false">
      <c r="A1481" s="43"/>
      <c r="B1481" s="44"/>
      <c r="C1481" s="44"/>
      <c r="D1481" s="44"/>
      <c r="E1481" s="44"/>
      <c r="F1481" s="44"/>
      <c r="G1481" s="44"/>
      <c r="H1481" s="45"/>
      <c r="I1481" s="44"/>
      <c r="J1481" s="44"/>
      <c r="K1481" s="44"/>
      <c r="L1481" s="47"/>
      <c r="M1481" s="47"/>
      <c r="N1481" s="49" t="e">
        <f aca="false">_xlfn.IFS(AND(I1481="PE",M1481="NÓMINA ENERO"),1,AND(I1481="PE",M1481="NÓMINA FEBRERO"),2,AND(I1481="PE",M1481="NÓMINA MARZO"),3,AND(I1481="PE",M1481="NÓMINA ABRIL"),4,AND(I1481="PE",M1481="NÓMINA MAYO"),5,AND(I1481="PE",M1481="NÓMINA JUNIO"),6,AND(I1481="PE",M1481="NÓMINA JULIO"),7,AND(I1481="PE",M1481="NÓMINA AGOSTO"),8,AND(I1481="PE",M1481="NÓMINA SEPTIEMBRE"),9,AND(I1481="PE",M1481="NÓMINA OCTUBRE"),10,AND(I1481="PE",M1481="NÓMINA NOVIEMBRE"),11,AND(I1481="PE",M1481="NÓMINA DICIEMBRE"),12,AND(I1481="PC",M1481="NÓMINA ENERO"),1,AND(I1481="PC",M1481="NÓMINA FEBRERO"),2,AND(I1481="PC",M1481="NÓMINA MARZO"),3,AND(I1481="PC",M1481="NÓMINA ABRIL"),4,AND(I1481="PC",M1481="NÓMINA MAYO"),5,AND(I1481="PC",M1481="NÓMINA JUNIO"),6,AND(I1481="PC",M1481="NÓMINA JULIO"),7,AND(I1481="PC",M1481="NÓMINA AGOSTO"),8,AND(I1481="PC",M1481="NÓMINA SEPTIEMBRE"),9,AND(I1481="PC",M1481="NÓMINA OCTUBRE"),10,AND(I1481="PC",M1481="NÓMINA NOVIEMBRE"),11,AND(I1481="PC",M1481="NÓMINA DICIEMBRE"),12,I1481="VCF"," ",I1481="VSF"," ",I1481="SUB"," ",I1481="ADQBYS"," ",I1481="CONV"," ")</f>
        <v>#N/A</v>
      </c>
      <c r="O1481" s="50"/>
      <c r="P1481" s="51"/>
      <c r="Q1481" s="51" t="n">
        <f aca="false">ROUND((O1481*P1481)*0.15,2)</f>
        <v>0</v>
      </c>
      <c r="R1481" s="52" t="e">
        <f aca="false">_xlfn.IFS(I1481="PE","NO RELLENAR",I1481="PC","NO RELLENAR",I1481="SUB","NO RELLENAR",I1481="ADQBYS","NO RELLENAR",I1481="CONV","NO RELLENAR",I1481="VSF","RELLENAR",I1481="VCF","RELLENAR")</f>
        <v>#N/A</v>
      </c>
      <c r="S1481" s="53"/>
      <c r="T1481" s="53"/>
      <c r="U1481" s="54"/>
      <c r="V1481" s="55"/>
      <c r="W1481" s="54"/>
      <c r="X1481" s="55"/>
      <c r="Y1481" s="51"/>
      <c r="Z1481" s="51"/>
      <c r="AA1481" s="51"/>
      <c r="AB1481" s="51"/>
      <c r="AC1481" s="51"/>
      <c r="AD1481" s="51"/>
      <c r="AE1481" s="51"/>
      <c r="AF1481" s="51"/>
      <c r="AG1481" s="51"/>
      <c r="AH1481" s="51"/>
      <c r="AI1481" s="51"/>
      <c r="AJ1481" s="51"/>
      <c r="AK1481" s="51"/>
      <c r="AL1481" s="51"/>
      <c r="AM1481" s="54"/>
      <c r="AN1481" s="51"/>
      <c r="AO1481" s="54"/>
      <c r="AP1481" s="51"/>
      <c r="AQ1481" s="54"/>
      <c r="AR1481" s="51"/>
      <c r="AS1481" s="53" t="n">
        <v>0</v>
      </c>
      <c r="AT1481" s="53" t="n">
        <v>0</v>
      </c>
      <c r="AU1481" s="53" t="e">
        <f aca="false">_xlfn.IFS(I1481="PE",0,I1481="PC",0,I1481="VCF",ROUND(AS1481*AV1481,2),I1481="VSF",ROUND(AS1481*AV1481,2),I1481="SUB",ROUND(AS1481*AV1481,2),I1481="ADQBYS",ROUND(AS1481*AV1481,2),I1481="CONV",ROUND(AS1481*AV1481,2))</f>
        <v>#N/A</v>
      </c>
      <c r="AV1481" s="56"/>
      <c r="AW1481" s="57" t="e">
        <f aca="false">_xlfn.IFS(I1481="PE",ROUND((O1481*P1481)+Q1481,2),I1481="PC",ROUND((O1481*P1481)+Q1481,2),AND(I1481="VCF",BA1481="SI"),AS1481+AU1481,AND(I1481="VCF",BA1481="NO"),AS1481,AND(I1481="VSF",BA1481="SI"),AS1481+AU1481+Y1481+Z1481,AND(I1481="VSF",BA1481="NO"),AS1481+Y1481+Z1481,AND(I1481="SUB",BA1481="SI"),AS1481+AU1481,AND(I1481="SUB",BA1481="NO"),AS1481,AND(I1481="ADQBYS",BA1481="SI"),AS1481+AU1481,AND(I1481="ADQBYS",BA1481="NO"),AS1481,AND(I1481="CONV",BA1481="SI"),AS1481+AU1481,AND(I1481="CONV",BA1481="NO"),AS1481)</f>
        <v>#N/A</v>
      </c>
      <c r="AX1481" s="53"/>
      <c r="AY1481" s="58"/>
      <c r="AZ1481" s="51"/>
      <c r="BA1481" s="59"/>
    </row>
    <row r="1482" customFormat="false" ht="18.6" hidden="false" customHeight="true" outlineLevel="0" collapsed="false">
      <c r="A1482" s="43"/>
      <c r="B1482" s="44"/>
      <c r="C1482" s="44"/>
      <c r="D1482" s="44"/>
      <c r="E1482" s="44"/>
      <c r="F1482" s="44"/>
      <c r="G1482" s="44"/>
      <c r="H1482" s="45"/>
      <c r="I1482" s="44"/>
      <c r="J1482" s="44"/>
      <c r="K1482" s="44"/>
      <c r="L1482" s="47"/>
      <c r="M1482" s="47"/>
      <c r="N1482" s="49" t="e">
        <f aca="false">_xlfn.IFS(AND(I1482="PE",M1482="NÓMINA ENERO"),1,AND(I1482="PE",M1482="NÓMINA FEBRERO"),2,AND(I1482="PE",M1482="NÓMINA MARZO"),3,AND(I1482="PE",M1482="NÓMINA ABRIL"),4,AND(I1482="PE",M1482="NÓMINA MAYO"),5,AND(I1482="PE",M1482="NÓMINA JUNIO"),6,AND(I1482="PE",M1482="NÓMINA JULIO"),7,AND(I1482="PE",M1482="NÓMINA AGOSTO"),8,AND(I1482="PE",M1482="NÓMINA SEPTIEMBRE"),9,AND(I1482="PE",M1482="NÓMINA OCTUBRE"),10,AND(I1482="PE",M1482="NÓMINA NOVIEMBRE"),11,AND(I1482="PE",M1482="NÓMINA DICIEMBRE"),12,AND(I1482="PC",M1482="NÓMINA ENERO"),1,AND(I1482="PC",M1482="NÓMINA FEBRERO"),2,AND(I1482="PC",M1482="NÓMINA MARZO"),3,AND(I1482="PC",M1482="NÓMINA ABRIL"),4,AND(I1482="PC",M1482="NÓMINA MAYO"),5,AND(I1482="PC",M1482="NÓMINA JUNIO"),6,AND(I1482="PC",M1482="NÓMINA JULIO"),7,AND(I1482="PC",M1482="NÓMINA AGOSTO"),8,AND(I1482="PC",M1482="NÓMINA SEPTIEMBRE"),9,AND(I1482="PC",M1482="NÓMINA OCTUBRE"),10,AND(I1482="PC",M1482="NÓMINA NOVIEMBRE"),11,AND(I1482="PC",M1482="NÓMINA DICIEMBRE"),12,I1482="VCF"," ",I1482="VSF"," ",I1482="SUB"," ",I1482="ADQBYS"," ",I1482="CONV"," ")</f>
        <v>#N/A</v>
      </c>
      <c r="O1482" s="50"/>
      <c r="P1482" s="51"/>
      <c r="Q1482" s="51" t="n">
        <f aca="false">ROUND((O1482*P1482)*0.15,2)</f>
        <v>0</v>
      </c>
      <c r="R1482" s="52" t="e">
        <f aca="false">_xlfn.IFS(I1482="PE","NO RELLENAR",I1482="PC","NO RELLENAR",I1482="SUB","NO RELLENAR",I1482="ADQBYS","NO RELLENAR",I1482="CONV","NO RELLENAR",I1482="VSF","RELLENAR",I1482="VCF","RELLENAR")</f>
        <v>#N/A</v>
      </c>
      <c r="S1482" s="53"/>
      <c r="T1482" s="53"/>
      <c r="U1482" s="54"/>
      <c r="V1482" s="55"/>
      <c r="W1482" s="54"/>
      <c r="X1482" s="55"/>
      <c r="Y1482" s="51"/>
      <c r="Z1482" s="51"/>
      <c r="AA1482" s="51"/>
      <c r="AB1482" s="51"/>
      <c r="AC1482" s="51"/>
      <c r="AD1482" s="51"/>
      <c r="AE1482" s="51"/>
      <c r="AF1482" s="51"/>
      <c r="AG1482" s="51"/>
      <c r="AH1482" s="51"/>
      <c r="AI1482" s="51"/>
      <c r="AJ1482" s="51"/>
      <c r="AK1482" s="51"/>
      <c r="AL1482" s="51"/>
      <c r="AM1482" s="54"/>
      <c r="AN1482" s="51"/>
      <c r="AO1482" s="54"/>
      <c r="AP1482" s="51"/>
      <c r="AQ1482" s="54"/>
      <c r="AR1482" s="51"/>
      <c r="AS1482" s="53" t="n">
        <v>0</v>
      </c>
      <c r="AT1482" s="53" t="n">
        <v>0</v>
      </c>
      <c r="AU1482" s="53" t="e">
        <f aca="false">_xlfn.IFS(I1482="PE",0,I1482="PC",0,I1482="VCF",ROUND(AS1482*AV1482,2),I1482="VSF",ROUND(AS1482*AV1482,2),I1482="SUB",ROUND(AS1482*AV1482,2),I1482="ADQBYS",ROUND(AS1482*AV1482,2),I1482="CONV",ROUND(AS1482*AV1482,2))</f>
        <v>#N/A</v>
      </c>
      <c r="AV1482" s="56"/>
      <c r="AW1482" s="57" t="e">
        <f aca="false">_xlfn.IFS(I1482="PE",ROUND((O1482*P1482)+Q1482,2),I1482="PC",ROUND((O1482*P1482)+Q1482,2),AND(I1482="VCF",BA1482="SI"),AS1482+AU1482,AND(I1482="VCF",BA1482="NO"),AS1482,AND(I1482="VSF",BA1482="SI"),AS1482+AU1482+Y1482+Z1482,AND(I1482="VSF",BA1482="NO"),AS1482+Y1482+Z1482,AND(I1482="SUB",BA1482="SI"),AS1482+AU1482,AND(I1482="SUB",BA1482="NO"),AS1482,AND(I1482="ADQBYS",BA1482="SI"),AS1482+AU1482,AND(I1482="ADQBYS",BA1482="NO"),AS1482,AND(I1482="CONV",BA1482="SI"),AS1482+AU1482,AND(I1482="CONV",BA1482="NO"),AS1482)</f>
        <v>#N/A</v>
      </c>
      <c r="AX1482" s="53"/>
      <c r="AY1482" s="58"/>
      <c r="AZ1482" s="51"/>
      <c r="BA1482" s="59"/>
    </row>
    <row r="1483" customFormat="false" ht="18.6" hidden="false" customHeight="true" outlineLevel="0" collapsed="false">
      <c r="A1483" s="43"/>
      <c r="B1483" s="44"/>
      <c r="C1483" s="44"/>
      <c r="D1483" s="44"/>
      <c r="E1483" s="44"/>
      <c r="F1483" s="44"/>
      <c r="G1483" s="44"/>
      <c r="H1483" s="45"/>
      <c r="I1483" s="44"/>
      <c r="J1483" s="44"/>
      <c r="K1483" s="44"/>
      <c r="L1483" s="47"/>
      <c r="M1483" s="47"/>
      <c r="N1483" s="49" t="e">
        <f aca="false">_xlfn.IFS(AND(I1483="PE",M1483="NÓMINA ENERO"),1,AND(I1483="PE",M1483="NÓMINA FEBRERO"),2,AND(I1483="PE",M1483="NÓMINA MARZO"),3,AND(I1483="PE",M1483="NÓMINA ABRIL"),4,AND(I1483="PE",M1483="NÓMINA MAYO"),5,AND(I1483="PE",M1483="NÓMINA JUNIO"),6,AND(I1483="PE",M1483="NÓMINA JULIO"),7,AND(I1483="PE",M1483="NÓMINA AGOSTO"),8,AND(I1483="PE",M1483="NÓMINA SEPTIEMBRE"),9,AND(I1483="PE",M1483="NÓMINA OCTUBRE"),10,AND(I1483="PE",M1483="NÓMINA NOVIEMBRE"),11,AND(I1483="PE",M1483="NÓMINA DICIEMBRE"),12,AND(I1483="PC",M1483="NÓMINA ENERO"),1,AND(I1483="PC",M1483="NÓMINA FEBRERO"),2,AND(I1483="PC",M1483="NÓMINA MARZO"),3,AND(I1483="PC",M1483="NÓMINA ABRIL"),4,AND(I1483="PC",M1483="NÓMINA MAYO"),5,AND(I1483="PC",M1483="NÓMINA JUNIO"),6,AND(I1483="PC",M1483="NÓMINA JULIO"),7,AND(I1483="PC",M1483="NÓMINA AGOSTO"),8,AND(I1483="PC",M1483="NÓMINA SEPTIEMBRE"),9,AND(I1483="PC",M1483="NÓMINA OCTUBRE"),10,AND(I1483="PC",M1483="NÓMINA NOVIEMBRE"),11,AND(I1483="PC",M1483="NÓMINA DICIEMBRE"),12,I1483="VCF"," ",I1483="VSF"," ",I1483="SUB"," ",I1483="ADQBYS"," ",I1483="CONV"," ")</f>
        <v>#N/A</v>
      </c>
      <c r="O1483" s="50"/>
      <c r="P1483" s="51"/>
      <c r="Q1483" s="51" t="n">
        <f aca="false">ROUND((O1483*P1483)*0.15,2)</f>
        <v>0</v>
      </c>
      <c r="R1483" s="52" t="e">
        <f aca="false">_xlfn.IFS(I1483="PE","NO RELLENAR",I1483="PC","NO RELLENAR",I1483="SUB","NO RELLENAR",I1483="ADQBYS","NO RELLENAR",I1483="CONV","NO RELLENAR",I1483="VSF","RELLENAR",I1483="VCF","RELLENAR")</f>
        <v>#N/A</v>
      </c>
      <c r="S1483" s="53"/>
      <c r="T1483" s="53"/>
      <c r="U1483" s="54"/>
      <c r="V1483" s="55"/>
      <c r="W1483" s="54"/>
      <c r="X1483" s="55"/>
      <c r="Y1483" s="51"/>
      <c r="Z1483" s="51"/>
      <c r="AA1483" s="51"/>
      <c r="AB1483" s="51"/>
      <c r="AC1483" s="51"/>
      <c r="AD1483" s="51"/>
      <c r="AE1483" s="51"/>
      <c r="AF1483" s="51"/>
      <c r="AG1483" s="51"/>
      <c r="AH1483" s="51"/>
      <c r="AI1483" s="51"/>
      <c r="AJ1483" s="51"/>
      <c r="AK1483" s="51"/>
      <c r="AL1483" s="51"/>
      <c r="AM1483" s="54"/>
      <c r="AN1483" s="51"/>
      <c r="AO1483" s="54"/>
      <c r="AP1483" s="51"/>
      <c r="AQ1483" s="54"/>
      <c r="AR1483" s="51"/>
      <c r="AS1483" s="53" t="n">
        <v>0</v>
      </c>
      <c r="AT1483" s="53" t="n">
        <v>0</v>
      </c>
      <c r="AU1483" s="53" t="e">
        <f aca="false">_xlfn.IFS(I1483="PE",0,I1483="PC",0,I1483="VCF",ROUND(AS1483*AV1483,2),I1483="VSF",ROUND(AS1483*AV1483,2),I1483="SUB",ROUND(AS1483*AV1483,2),I1483="ADQBYS",ROUND(AS1483*AV1483,2),I1483="CONV",ROUND(AS1483*AV1483,2))</f>
        <v>#N/A</v>
      </c>
      <c r="AV1483" s="56"/>
      <c r="AW1483" s="57" t="e">
        <f aca="false">_xlfn.IFS(I1483="PE",ROUND((O1483*P1483)+Q1483,2),I1483="PC",ROUND((O1483*P1483)+Q1483,2),AND(I1483="VCF",BA1483="SI"),AS1483+AU1483,AND(I1483="VCF",BA1483="NO"),AS1483,AND(I1483="VSF",BA1483="SI"),AS1483+AU1483+Y1483+Z1483,AND(I1483="VSF",BA1483="NO"),AS1483+Y1483+Z1483,AND(I1483="SUB",BA1483="SI"),AS1483+AU1483,AND(I1483="SUB",BA1483="NO"),AS1483,AND(I1483="ADQBYS",BA1483="SI"),AS1483+AU1483,AND(I1483="ADQBYS",BA1483="NO"),AS1483,AND(I1483="CONV",BA1483="SI"),AS1483+AU1483,AND(I1483="CONV",BA1483="NO"),AS1483)</f>
        <v>#N/A</v>
      </c>
      <c r="AX1483" s="53"/>
      <c r="AY1483" s="58"/>
      <c r="AZ1483" s="51"/>
      <c r="BA1483" s="59"/>
    </row>
    <row r="1484" customFormat="false" ht="18.6" hidden="false" customHeight="true" outlineLevel="0" collapsed="false">
      <c r="A1484" s="43"/>
      <c r="B1484" s="44"/>
      <c r="C1484" s="44"/>
      <c r="D1484" s="44"/>
      <c r="E1484" s="44"/>
      <c r="F1484" s="44"/>
      <c r="G1484" s="44"/>
      <c r="H1484" s="45"/>
      <c r="I1484" s="44"/>
      <c r="J1484" s="44"/>
      <c r="K1484" s="44"/>
      <c r="L1484" s="47"/>
      <c r="M1484" s="47"/>
      <c r="N1484" s="49" t="e">
        <f aca="false">_xlfn.IFS(AND(I1484="PE",M1484="NÓMINA ENERO"),1,AND(I1484="PE",M1484="NÓMINA FEBRERO"),2,AND(I1484="PE",M1484="NÓMINA MARZO"),3,AND(I1484="PE",M1484="NÓMINA ABRIL"),4,AND(I1484="PE",M1484="NÓMINA MAYO"),5,AND(I1484="PE",M1484="NÓMINA JUNIO"),6,AND(I1484="PE",M1484="NÓMINA JULIO"),7,AND(I1484="PE",M1484="NÓMINA AGOSTO"),8,AND(I1484="PE",M1484="NÓMINA SEPTIEMBRE"),9,AND(I1484="PE",M1484="NÓMINA OCTUBRE"),10,AND(I1484="PE",M1484="NÓMINA NOVIEMBRE"),11,AND(I1484="PE",M1484="NÓMINA DICIEMBRE"),12,AND(I1484="PC",M1484="NÓMINA ENERO"),1,AND(I1484="PC",M1484="NÓMINA FEBRERO"),2,AND(I1484="PC",M1484="NÓMINA MARZO"),3,AND(I1484="PC",M1484="NÓMINA ABRIL"),4,AND(I1484="PC",M1484="NÓMINA MAYO"),5,AND(I1484="PC",M1484="NÓMINA JUNIO"),6,AND(I1484="PC",M1484="NÓMINA JULIO"),7,AND(I1484="PC",M1484="NÓMINA AGOSTO"),8,AND(I1484="PC",M1484="NÓMINA SEPTIEMBRE"),9,AND(I1484="PC",M1484="NÓMINA OCTUBRE"),10,AND(I1484="PC",M1484="NÓMINA NOVIEMBRE"),11,AND(I1484="PC",M1484="NÓMINA DICIEMBRE"),12,I1484="VCF"," ",I1484="VSF"," ",I1484="SUB"," ",I1484="ADQBYS"," ",I1484="CONV"," ")</f>
        <v>#N/A</v>
      </c>
      <c r="O1484" s="50"/>
      <c r="P1484" s="51"/>
      <c r="Q1484" s="51" t="n">
        <f aca="false">ROUND((O1484*P1484)*0.15,2)</f>
        <v>0</v>
      </c>
      <c r="R1484" s="52" t="e">
        <f aca="false">_xlfn.IFS(I1484="PE","NO RELLENAR",I1484="PC","NO RELLENAR",I1484="SUB","NO RELLENAR",I1484="ADQBYS","NO RELLENAR",I1484="CONV","NO RELLENAR",I1484="VSF","RELLENAR",I1484="VCF","RELLENAR")</f>
        <v>#N/A</v>
      </c>
      <c r="S1484" s="53"/>
      <c r="T1484" s="53"/>
      <c r="U1484" s="54"/>
      <c r="V1484" s="55"/>
      <c r="W1484" s="54"/>
      <c r="X1484" s="55"/>
      <c r="Y1484" s="51"/>
      <c r="Z1484" s="51"/>
      <c r="AA1484" s="51"/>
      <c r="AB1484" s="51"/>
      <c r="AC1484" s="51"/>
      <c r="AD1484" s="51"/>
      <c r="AE1484" s="51"/>
      <c r="AF1484" s="51"/>
      <c r="AG1484" s="51"/>
      <c r="AH1484" s="51"/>
      <c r="AI1484" s="51"/>
      <c r="AJ1484" s="51"/>
      <c r="AK1484" s="51"/>
      <c r="AL1484" s="51"/>
      <c r="AM1484" s="54"/>
      <c r="AN1484" s="51"/>
      <c r="AO1484" s="54"/>
      <c r="AP1484" s="51"/>
      <c r="AQ1484" s="54"/>
      <c r="AR1484" s="51"/>
      <c r="AS1484" s="53" t="n">
        <v>0</v>
      </c>
      <c r="AT1484" s="53" t="n">
        <v>0</v>
      </c>
      <c r="AU1484" s="53" t="e">
        <f aca="false">_xlfn.IFS(I1484="PE",0,I1484="PC",0,I1484="VCF",ROUND(AS1484*AV1484,2),I1484="VSF",ROUND(AS1484*AV1484,2),I1484="SUB",ROUND(AS1484*AV1484,2),I1484="ADQBYS",ROUND(AS1484*AV1484,2),I1484="CONV",ROUND(AS1484*AV1484,2))</f>
        <v>#N/A</v>
      </c>
      <c r="AV1484" s="56"/>
      <c r="AW1484" s="57" t="e">
        <f aca="false">_xlfn.IFS(I1484="PE",ROUND((O1484*P1484)+Q1484,2),I1484="PC",ROUND((O1484*P1484)+Q1484,2),AND(I1484="VCF",BA1484="SI"),AS1484+AU1484,AND(I1484="VCF",BA1484="NO"),AS1484,AND(I1484="VSF",BA1484="SI"),AS1484+AU1484+Y1484+Z1484,AND(I1484="VSF",BA1484="NO"),AS1484+Y1484+Z1484,AND(I1484="SUB",BA1484="SI"),AS1484+AU1484,AND(I1484="SUB",BA1484="NO"),AS1484,AND(I1484="ADQBYS",BA1484="SI"),AS1484+AU1484,AND(I1484="ADQBYS",BA1484="NO"),AS1484,AND(I1484="CONV",BA1484="SI"),AS1484+AU1484,AND(I1484="CONV",BA1484="NO"),AS1484)</f>
        <v>#N/A</v>
      </c>
      <c r="AX1484" s="53"/>
      <c r="AY1484" s="58"/>
      <c r="AZ1484" s="51"/>
      <c r="BA1484" s="59"/>
    </row>
    <row r="1485" customFormat="false" ht="18.6" hidden="false" customHeight="true" outlineLevel="0" collapsed="false">
      <c r="A1485" s="43"/>
      <c r="B1485" s="44"/>
      <c r="C1485" s="44"/>
      <c r="D1485" s="44"/>
      <c r="E1485" s="44"/>
      <c r="F1485" s="44"/>
      <c r="G1485" s="44"/>
      <c r="H1485" s="45"/>
      <c r="I1485" s="44"/>
      <c r="J1485" s="44"/>
      <c r="K1485" s="44"/>
      <c r="L1485" s="47"/>
      <c r="M1485" s="47"/>
      <c r="N1485" s="49" t="e">
        <f aca="false">_xlfn.IFS(AND(I1485="PE",M1485="NÓMINA ENERO"),1,AND(I1485="PE",M1485="NÓMINA FEBRERO"),2,AND(I1485="PE",M1485="NÓMINA MARZO"),3,AND(I1485="PE",M1485="NÓMINA ABRIL"),4,AND(I1485="PE",M1485="NÓMINA MAYO"),5,AND(I1485="PE",M1485="NÓMINA JUNIO"),6,AND(I1485="PE",M1485="NÓMINA JULIO"),7,AND(I1485="PE",M1485="NÓMINA AGOSTO"),8,AND(I1485="PE",M1485="NÓMINA SEPTIEMBRE"),9,AND(I1485="PE",M1485="NÓMINA OCTUBRE"),10,AND(I1485="PE",M1485="NÓMINA NOVIEMBRE"),11,AND(I1485="PE",M1485="NÓMINA DICIEMBRE"),12,AND(I1485="PC",M1485="NÓMINA ENERO"),1,AND(I1485="PC",M1485="NÓMINA FEBRERO"),2,AND(I1485="PC",M1485="NÓMINA MARZO"),3,AND(I1485="PC",M1485="NÓMINA ABRIL"),4,AND(I1485="PC",M1485="NÓMINA MAYO"),5,AND(I1485="PC",M1485="NÓMINA JUNIO"),6,AND(I1485="PC",M1485="NÓMINA JULIO"),7,AND(I1485="PC",M1485="NÓMINA AGOSTO"),8,AND(I1485="PC",M1485="NÓMINA SEPTIEMBRE"),9,AND(I1485="PC",M1485="NÓMINA OCTUBRE"),10,AND(I1485="PC",M1485="NÓMINA NOVIEMBRE"),11,AND(I1485="PC",M1485="NÓMINA DICIEMBRE"),12,I1485="VCF"," ",I1485="VSF"," ",I1485="SUB"," ",I1485="ADQBYS"," ",I1485="CONV"," ")</f>
        <v>#N/A</v>
      </c>
      <c r="O1485" s="50"/>
      <c r="P1485" s="51"/>
      <c r="Q1485" s="51" t="n">
        <f aca="false">ROUND((O1485*P1485)*0.15,2)</f>
        <v>0</v>
      </c>
      <c r="R1485" s="52" t="e">
        <f aca="false">_xlfn.IFS(I1485="PE","NO RELLENAR",I1485="PC","NO RELLENAR",I1485="SUB","NO RELLENAR",I1485="ADQBYS","NO RELLENAR",I1485="CONV","NO RELLENAR",I1485="VSF","RELLENAR",I1485="VCF","RELLENAR")</f>
        <v>#N/A</v>
      </c>
      <c r="S1485" s="53"/>
      <c r="T1485" s="53"/>
      <c r="U1485" s="54"/>
      <c r="V1485" s="55"/>
      <c r="W1485" s="54"/>
      <c r="X1485" s="55"/>
      <c r="Y1485" s="51"/>
      <c r="Z1485" s="51"/>
      <c r="AA1485" s="51"/>
      <c r="AB1485" s="51"/>
      <c r="AC1485" s="51"/>
      <c r="AD1485" s="51"/>
      <c r="AE1485" s="51"/>
      <c r="AF1485" s="51"/>
      <c r="AG1485" s="51"/>
      <c r="AH1485" s="51"/>
      <c r="AI1485" s="51"/>
      <c r="AJ1485" s="51"/>
      <c r="AK1485" s="51"/>
      <c r="AL1485" s="51"/>
      <c r="AM1485" s="54"/>
      <c r="AN1485" s="51"/>
      <c r="AO1485" s="54"/>
      <c r="AP1485" s="51"/>
      <c r="AQ1485" s="54"/>
      <c r="AR1485" s="51"/>
      <c r="AS1485" s="53" t="n">
        <v>0</v>
      </c>
      <c r="AT1485" s="53" t="n">
        <v>0</v>
      </c>
      <c r="AU1485" s="53" t="e">
        <f aca="false">_xlfn.IFS(I1485="PE",0,I1485="PC",0,I1485="VCF",ROUND(AS1485*AV1485,2),I1485="VSF",ROUND(AS1485*AV1485,2),I1485="SUB",ROUND(AS1485*AV1485,2),I1485="ADQBYS",ROUND(AS1485*AV1485,2),I1485="CONV",ROUND(AS1485*AV1485,2))</f>
        <v>#N/A</v>
      </c>
      <c r="AV1485" s="56"/>
      <c r="AW1485" s="57" t="e">
        <f aca="false">_xlfn.IFS(I1485="PE",ROUND((O1485*P1485)+Q1485,2),I1485="PC",ROUND((O1485*P1485)+Q1485,2),AND(I1485="VCF",BA1485="SI"),AS1485+AU1485,AND(I1485="VCF",BA1485="NO"),AS1485,AND(I1485="VSF",BA1485="SI"),AS1485+AU1485+Y1485+Z1485,AND(I1485="VSF",BA1485="NO"),AS1485+Y1485+Z1485,AND(I1485="SUB",BA1485="SI"),AS1485+AU1485,AND(I1485="SUB",BA1485="NO"),AS1485,AND(I1485="ADQBYS",BA1485="SI"),AS1485+AU1485,AND(I1485="ADQBYS",BA1485="NO"),AS1485,AND(I1485="CONV",BA1485="SI"),AS1485+AU1485,AND(I1485="CONV",BA1485="NO"),AS1485)</f>
        <v>#N/A</v>
      </c>
      <c r="AX1485" s="53"/>
      <c r="AY1485" s="58"/>
      <c r="AZ1485" s="51"/>
      <c r="BA1485" s="59"/>
    </row>
    <row r="1486" customFormat="false" ht="18.6" hidden="false" customHeight="true" outlineLevel="0" collapsed="false">
      <c r="A1486" s="43"/>
      <c r="B1486" s="44"/>
      <c r="C1486" s="44"/>
      <c r="D1486" s="44"/>
      <c r="E1486" s="44"/>
      <c r="F1486" s="44"/>
      <c r="G1486" s="44"/>
      <c r="H1486" s="45"/>
      <c r="I1486" s="44"/>
      <c r="J1486" s="44"/>
      <c r="K1486" s="44"/>
      <c r="L1486" s="47"/>
      <c r="M1486" s="47"/>
      <c r="N1486" s="49" t="e">
        <f aca="false">_xlfn.IFS(AND(I1486="PE",M1486="NÓMINA ENERO"),1,AND(I1486="PE",M1486="NÓMINA FEBRERO"),2,AND(I1486="PE",M1486="NÓMINA MARZO"),3,AND(I1486="PE",M1486="NÓMINA ABRIL"),4,AND(I1486="PE",M1486="NÓMINA MAYO"),5,AND(I1486="PE",M1486="NÓMINA JUNIO"),6,AND(I1486="PE",M1486="NÓMINA JULIO"),7,AND(I1486="PE",M1486="NÓMINA AGOSTO"),8,AND(I1486="PE",M1486="NÓMINA SEPTIEMBRE"),9,AND(I1486="PE",M1486="NÓMINA OCTUBRE"),10,AND(I1486="PE",M1486="NÓMINA NOVIEMBRE"),11,AND(I1486="PE",M1486="NÓMINA DICIEMBRE"),12,AND(I1486="PC",M1486="NÓMINA ENERO"),1,AND(I1486="PC",M1486="NÓMINA FEBRERO"),2,AND(I1486="PC",M1486="NÓMINA MARZO"),3,AND(I1486="PC",M1486="NÓMINA ABRIL"),4,AND(I1486="PC",M1486="NÓMINA MAYO"),5,AND(I1486="PC",M1486="NÓMINA JUNIO"),6,AND(I1486="PC",M1486="NÓMINA JULIO"),7,AND(I1486="PC",M1486="NÓMINA AGOSTO"),8,AND(I1486="PC",M1486="NÓMINA SEPTIEMBRE"),9,AND(I1486="PC",M1486="NÓMINA OCTUBRE"),10,AND(I1486="PC",M1486="NÓMINA NOVIEMBRE"),11,AND(I1486="PC",M1486="NÓMINA DICIEMBRE"),12,I1486="VCF"," ",I1486="VSF"," ",I1486="SUB"," ",I1486="ADQBYS"," ",I1486="CONV"," ")</f>
        <v>#N/A</v>
      </c>
      <c r="O1486" s="50"/>
      <c r="P1486" s="51"/>
      <c r="Q1486" s="51" t="n">
        <f aca="false">ROUND((O1486*P1486)*0.15,2)</f>
        <v>0</v>
      </c>
      <c r="R1486" s="52" t="e">
        <f aca="false">_xlfn.IFS(I1486="PE","NO RELLENAR",I1486="PC","NO RELLENAR",I1486="SUB","NO RELLENAR",I1486="ADQBYS","NO RELLENAR",I1486="CONV","NO RELLENAR",I1486="VSF","RELLENAR",I1486="VCF","RELLENAR")</f>
        <v>#N/A</v>
      </c>
      <c r="S1486" s="53"/>
      <c r="T1486" s="53"/>
      <c r="U1486" s="54"/>
      <c r="V1486" s="55"/>
      <c r="W1486" s="54"/>
      <c r="X1486" s="55"/>
      <c r="Y1486" s="51"/>
      <c r="Z1486" s="51"/>
      <c r="AA1486" s="51"/>
      <c r="AB1486" s="51"/>
      <c r="AC1486" s="51"/>
      <c r="AD1486" s="51"/>
      <c r="AE1486" s="51"/>
      <c r="AF1486" s="51"/>
      <c r="AG1486" s="51"/>
      <c r="AH1486" s="51"/>
      <c r="AI1486" s="51"/>
      <c r="AJ1486" s="51"/>
      <c r="AK1486" s="51"/>
      <c r="AL1486" s="51"/>
      <c r="AM1486" s="54"/>
      <c r="AN1486" s="51"/>
      <c r="AO1486" s="54"/>
      <c r="AP1486" s="51"/>
      <c r="AQ1486" s="54"/>
      <c r="AR1486" s="51"/>
      <c r="AS1486" s="53" t="n">
        <v>0</v>
      </c>
      <c r="AT1486" s="53" t="n">
        <v>0</v>
      </c>
      <c r="AU1486" s="53" t="e">
        <f aca="false">_xlfn.IFS(I1486="PE",0,I1486="PC",0,I1486="VCF",ROUND(AS1486*AV1486,2),I1486="VSF",ROUND(AS1486*AV1486,2),I1486="SUB",ROUND(AS1486*AV1486,2),I1486="ADQBYS",ROUND(AS1486*AV1486,2),I1486="CONV",ROUND(AS1486*AV1486,2))</f>
        <v>#N/A</v>
      </c>
      <c r="AV1486" s="56"/>
      <c r="AW1486" s="57" t="e">
        <f aca="false">_xlfn.IFS(I1486="PE",ROUND((O1486*P1486)+Q1486,2),I1486="PC",ROUND((O1486*P1486)+Q1486,2),AND(I1486="VCF",BA1486="SI"),AS1486+AU1486,AND(I1486="VCF",BA1486="NO"),AS1486,AND(I1486="VSF",BA1486="SI"),AS1486+AU1486+Y1486+Z1486,AND(I1486="VSF",BA1486="NO"),AS1486+Y1486+Z1486,AND(I1486="SUB",BA1486="SI"),AS1486+AU1486,AND(I1486="SUB",BA1486="NO"),AS1486,AND(I1486="ADQBYS",BA1486="SI"),AS1486+AU1486,AND(I1486="ADQBYS",BA1486="NO"),AS1486,AND(I1486="CONV",BA1486="SI"),AS1486+AU1486,AND(I1486="CONV",BA1486="NO"),AS1486)</f>
        <v>#N/A</v>
      </c>
      <c r="AX1486" s="53"/>
      <c r="AY1486" s="58"/>
      <c r="AZ1486" s="51"/>
      <c r="BA1486" s="59"/>
    </row>
    <row r="1487" customFormat="false" ht="18.6" hidden="false" customHeight="true" outlineLevel="0" collapsed="false">
      <c r="A1487" s="43"/>
      <c r="B1487" s="44"/>
      <c r="C1487" s="44"/>
      <c r="D1487" s="44"/>
      <c r="E1487" s="44"/>
      <c r="F1487" s="44"/>
      <c r="G1487" s="44"/>
      <c r="H1487" s="45"/>
      <c r="I1487" s="44"/>
      <c r="J1487" s="44"/>
      <c r="K1487" s="44"/>
      <c r="L1487" s="47"/>
      <c r="M1487" s="47"/>
      <c r="N1487" s="49" t="e">
        <f aca="false">_xlfn.IFS(AND(I1487="PE",M1487="NÓMINA ENERO"),1,AND(I1487="PE",M1487="NÓMINA FEBRERO"),2,AND(I1487="PE",M1487="NÓMINA MARZO"),3,AND(I1487="PE",M1487="NÓMINA ABRIL"),4,AND(I1487="PE",M1487="NÓMINA MAYO"),5,AND(I1487="PE",M1487="NÓMINA JUNIO"),6,AND(I1487="PE",M1487="NÓMINA JULIO"),7,AND(I1487="PE",M1487="NÓMINA AGOSTO"),8,AND(I1487="PE",M1487="NÓMINA SEPTIEMBRE"),9,AND(I1487="PE",M1487="NÓMINA OCTUBRE"),10,AND(I1487="PE",M1487="NÓMINA NOVIEMBRE"),11,AND(I1487="PE",M1487="NÓMINA DICIEMBRE"),12,AND(I1487="PC",M1487="NÓMINA ENERO"),1,AND(I1487="PC",M1487="NÓMINA FEBRERO"),2,AND(I1487="PC",M1487="NÓMINA MARZO"),3,AND(I1487="PC",M1487="NÓMINA ABRIL"),4,AND(I1487="PC",M1487="NÓMINA MAYO"),5,AND(I1487="PC",M1487="NÓMINA JUNIO"),6,AND(I1487="PC",M1487="NÓMINA JULIO"),7,AND(I1487="PC",M1487="NÓMINA AGOSTO"),8,AND(I1487="PC",M1487="NÓMINA SEPTIEMBRE"),9,AND(I1487="PC",M1487="NÓMINA OCTUBRE"),10,AND(I1487="PC",M1487="NÓMINA NOVIEMBRE"),11,AND(I1487="PC",M1487="NÓMINA DICIEMBRE"),12,I1487="VCF"," ",I1487="VSF"," ",I1487="SUB"," ",I1487="ADQBYS"," ",I1487="CONV"," ")</f>
        <v>#N/A</v>
      </c>
      <c r="O1487" s="50"/>
      <c r="P1487" s="51"/>
      <c r="Q1487" s="51" t="n">
        <f aca="false">ROUND((O1487*P1487)*0.15,2)</f>
        <v>0</v>
      </c>
      <c r="R1487" s="52" t="e">
        <f aca="false">_xlfn.IFS(I1487="PE","NO RELLENAR",I1487="PC","NO RELLENAR",I1487="SUB","NO RELLENAR",I1487="ADQBYS","NO RELLENAR",I1487="CONV","NO RELLENAR",I1487="VSF","RELLENAR",I1487="VCF","RELLENAR")</f>
        <v>#N/A</v>
      </c>
      <c r="S1487" s="53"/>
      <c r="T1487" s="53"/>
      <c r="U1487" s="54"/>
      <c r="V1487" s="55"/>
      <c r="W1487" s="54"/>
      <c r="X1487" s="55"/>
      <c r="Y1487" s="51"/>
      <c r="Z1487" s="51"/>
      <c r="AA1487" s="51"/>
      <c r="AB1487" s="51"/>
      <c r="AC1487" s="51"/>
      <c r="AD1487" s="51"/>
      <c r="AE1487" s="51"/>
      <c r="AF1487" s="51"/>
      <c r="AG1487" s="51"/>
      <c r="AH1487" s="51"/>
      <c r="AI1487" s="51"/>
      <c r="AJ1487" s="51"/>
      <c r="AK1487" s="51"/>
      <c r="AL1487" s="51"/>
      <c r="AM1487" s="54"/>
      <c r="AN1487" s="51"/>
      <c r="AO1487" s="54"/>
      <c r="AP1487" s="51"/>
      <c r="AQ1487" s="54"/>
      <c r="AR1487" s="51"/>
      <c r="AS1487" s="53" t="n">
        <v>0</v>
      </c>
      <c r="AT1487" s="53" t="n">
        <v>0</v>
      </c>
      <c r="AU1487" s="53" t="e">
        <f aca="false">_xlfn.IFS(I1487="PE",0,I1487="PC",0,I1487="VCF",ROUND(AS1487*AV1487,2),I1487="VSF",ROUND(AS1487*AV1487,2),I1487="SUB",ROUND(AS1487*AV1487,2),I1487="ADQBYS",ROUND(AS1487*AV1487,2),I1487="CONV",ROUND(AS1487*AV1487,2))</f>
        <v>#N/A</v>
      </c>
      <c r="AV1487" s="56"/>
      <c r="AW1487" s="57" t="e">
        <f aca="false">_xlfn.IFS(I1487="PE",ROUND((O1487*P1487)+Q1487,2),I1487="PC",ROUND((O1487*P1487)+Q1487,2),AND(I1487="VCF",BA1487="SI"),AS1487+AU1487,AND(I1487="VCF",BA1487="NO"),AS1487,AND(I1487="VSF",BA1487="SI"),AS1487+AU1487+Y1487+Z1487,AND(I1487="VSF",BA1487="NO"),AS1487+Y1487+Z1487,AND(I1487="SUB",BA1487="SI"),AS1487+AU1487,AND(I1487="SUB",BA1487="NO"),AS1487,AND(I1487="ADQBYS",BA1487="SI"),AS1487+AU1487,AND(I1487="ADQBYS",BA1487="NO"),AS1487,AND(I1487="CONV",BA1487="SI"),AS1487+AU1487,AND(I1487="CONV",BA1487="NO"),AS1487)</f>
        <v>#N/A</v>
      </c>
      <c r="AX1487" s="53"/>
      <c r="AY1487" s="58"/>
      <c r="AZ1487" s="51"/>
      <c r="BA1487" s="59"/>
    </row>
    <row r="1488" customFormat="false" ht="18.6" hidden="false" customHeight="true" outlineLevel="0" collapsed="false">
      <c r="A1488" s="43"/>
      <c r="B1488" s="44"/>
      <c r="C1488" s="44"/>
      <c r="D1488" s="44"/>
      <c r="E1488" s="44"/>
      <c r="F1488" s="44"/>
      <c r="G1488" s="44"/>
      <c r="H1488" s="45"/>
      <c r="I1488" s="44"/>
      <c r="J1488" s="44"/>
      <c r="K1488" s="44"/>
      <c r="L1488" s="47"/>
      <c r="M1488" s="47"/>
      <c r="N1488" s="49" t="e">
        <f aca="false">_xlfn.IFS(AND(I1488="PE",M1488="NÓMINA ENERO"),1,AND(I1488="PE",M1488="NÓMINA FEBRERO"),2,AND(I1488="PE",M1488="NÓMINA MARZO"),3,AND(I1488="PE",M1488="NÓMINA ABRIL"),4,AND(I1488="PE",M1488="NÓMINA MAYO"),5,AND(I1488="PE",M1488="NÓMINA JUNIO"),6,AND(I1488="PE",M1488="NÓMINA JULIO"),7,AND(I1488="PE",M1488="NÓMINA AGOSTO"),8,AND(I1488="PE",M1488="NÓMINA SEPTIEMBRE"),9,AND(I1488="PE",M1488="NÓMINA OCTUBRE"),10,AND(I1488="PE",M1488="NÓMINA NOVIEMBRE"),11,AND(I1488="PE",M1488="NÓMINA DICIEMBRE"),12,AND(I1488="PC",M1488="NÓMINA ENERO"),1,AND(I1488="PC",M1488="NÓMINA FEBRERO"),2,AND(I1488="PC",M1488="NÓMINA MARZO"),3,AND(I1488="PC",M1488="NÓMINA ABRIL"),4,AND(I1488="PC",M1488="NÓMINA MAYO"),5,AND(I1488="PC",M1488="NÓMINA JUNIO"),6,AND(I1488="PC",M1488="NÓMINA JULIO"),7,AND(I1488="PC",M1488="NÓMINA AGOSTO"),8,AND(I1488="PC",M1488="NÓMINA SEPTIEMBRE"),9,AND(I1488="PC",M1488="NÓMINA OCTUBRE"),10,AND(I1488="PC",M1488="NÓMINA NOVIEMBRE"),11,AND(I1488="PC",M1488="NÓMINA DICIEMBRE"),12,I1488="VCF"," ",I1488="VSF"," ",I1488="SUB"," ",I1488="ADQBYS"," ",I1488="CONV"," ")</f>
        <v>#N/A</v>
      </c>
      <c r="O1488" s="50"/>
      <c r="P1488" s="51"/>
      <c r="Q1488" s="51" t="n">
        <f aca="false">ROUND((O1488*P1488)*0.15,2)</f>
        <v>0</v>
      </c>
      <c r="R1488" s="52" t="e">
        <f aca="false">_xlfn.IFS(I1488="PE","NO RELLENAR",I1488="PC","NO RELLENAR",I1488="SUB","NO RELLENAR",I1488="ADQBYS","NO RELLENAR",I1488="CONV","NO RELLENAR",I1488="VSF","RELLENAR",I1488="VCF","RELLENAR")</f>
        <v>#N/A</v>
      </c>
      <c r="S1488" s="53"/>
      <c r="T1488" s="53"/>
      <c r="U1488" s="54"/>
      <c r="V1488" s="55"/>
      <c r="W1488" s="54"/>
      <c r="X1488" s="55"/>
      <c r="Y1488" s="51"/>
      <c r="Z1488" s="51"/>
      <c r="AA1488" s="51"/>
      <c r="AB1488" s="51"/>
      <c r="AC1488" s="51"/>
      <c r="AD1488" s="51"/>
      <c r="AE1488" s="51"/>
      <c r="AF1488" s="51"/>
      <c r="AG1488" s="51"/>
      <c r="AH1488" s="51"/>
      <c r="AI1488" s="51"/>
      <c r="AJ1488" s="51"/>
      <c r="AK1488" s="51"/>
      <c r="AL1488" s="51"/>
      <c r="AM1488" s="54"/>
      <c r="AN1488" s="51"/>
      <c r="AO1488" s="54"/>
      <c r="AP1488" s="51"/>
      <c r="AQ1488" s="54"/>
      <c r="AR1488" s="51"/>
      <c r="AS1488" s="53" t="n">
        <v>0</v>
      </c>
      <c r="AT1488" s="53" t="n">
        <v>0</v>
      </c>
      <c r="AU1488" s="53" t="e">
        <f aca="false">_xlfn.IFS(I1488="PE",0,I1488="PC",0,I1488="VCF",ROUND(AS1488*AV1488,2),I1488="VSF",ROUND(AS1488*AV1488,2),I1488="SUB",ROUND(AS1488*AV1488,2),I1488="ADQBYS",ROUND(AS1488*AV1488,2),I1488="CONV",ROUND(AS1488*AV1488,2))</f>
        <v>#N/A</v>
      </c>
      <c r="AV1488" s="56"/>
      <c r="AW1488" s="57" t="e">
        <f aca="false">_xlfn.IFS(I1488="PE",ROUND((O1488*P1488)+Q1488,2),I1488="PC",ROUND((O1488*P1488)+Q1488,2),AND(I1488="VCF",BA1488="SI"),AS1488+AU1488,AND(I1488="VCF",BA1488="NO"),AS1488,AND(I1488="VSF",BA1488="SI"),AS1488+AU1488+Y1488+Z1488,AND(I1488="VSF",BA1488="NO"),AS1488+Y1488+Z1488,AND(I1488="SUB",BA1488="SI"),AS1488+AU1488,AND(I1488="SUB",BA1488="NO"),AS1488,AND(I1488="ADQBYS",BA1488="SI"),AS1488+AU1488,AND(I1488="ADQBYS",BA1488="NO"),AS1488,AND(I1488="CONV",BA1488="SI"),AS1488+AU1488,AND(I1488="CONV",BA1488="NO"),AS1488)</f>
        <v>#N/A</v>
      </c>
      <c r="AX1488" s="53"/>
      <c r="AY1488" s="58"/>
      <c r="AZ1488" s="51"/>
      <c r="BA1488" s="59"/>
    </row>
    <row r="1489" customFormat="false" ht="18.6" hidden="false" customHeight="true" outlineLevel="0" collapsed="false">
      <c r="A1489" s="43"/>
      <c r="B1489" s="44"/>
      <c r="C1489" s="44"/>
      <c r="D1489" s="44"/>
      <c r="E1489" s="44"/>
      <c r="F1489" s="44"/>
      <c r="G1489" s="44"/>
      <c r="H1489" s="45"/>
      <c r="I1489" s="44"/>
      <c r="J1489" s="44"/>
      <c r="K1489" s="44"/>
      <c r="L1489" s="47"/>
      <c r="M1489" s="47"/>
      <c r="N1489" s="49" t="e">
        <f aca="false">_xlfn.IFS(AND(I1489="PE",M1489="NÓMINA ENERO"),1,AND(I1489="PE",M1489="NÓMINA FEBRERO"),2,AND(I1489="PE",M1489="NÓMINA MARZO"),3,AND(I1489="PE",M1489="NÓMINA ABRIL"),4,AND(I1489="PE",M1489="NÓMINA MAYO"),5,AND(I1489="PE",M1489="NÓMINA JUNIO"),6,AND(I1489="PE",M1489="NÓMINA JULIO"),7,AND(I1489="PE",M1489="NÓMINA AGOSTO"),8,AND(I1489="PE",M1489="NÓMINA SEPTIEMBRE"),9,AND(I1489="PE",M1489="NÓMINA OCTUBRE"),10,AND(I1489="PE",M1489="NÓMINA NOVIEMBRE"),11,AND(I1489="PE",M1489="NÓMINA DICIEMBRE"),12,AND(I1489="PC",M1489="NÓMINA ENERO"),1,AND(I1489="PC",M1489="NÓMINA FEBRERO"),2,AND(I1489="PC",M1489="NÓMINA MARZO"),3,AND(I1489="PC",M1489="NÓMINA ABRIL"),4,AND(I1489="PC",M1489="NÓMINA MAYO"),5,AND(I1489="PC",M1489="NÓMINA JUNIO"),6,AND(I1489="PC",M1489="NÓMINA JULIO"),7,AND(I1489="PC",M1489="NÓMINA AGOSTO"),8,AND(I1489="PC",M1489="NÓMINA SEPTIEMBRE"),9,AND(I1489="PC",M1489="NÓMINA OCTUBRE"),10,AND(I1489="PC",M1489="NÓMINA NOVIEMBRE"),11,AND(I1489="PC",M1489="NÓMINA DICIEMBRE"),12,I1489="VCF"," ",I1489="VSF"," ",I1489="SUB"," ",I1489="ADQBYS"," ",I1489="CONV"," ")</f>
        <v>#N/A</v>
      </c>
      <c r="O1489" s="50"/>
      <c r="P1489" s="51"/>
      <c r="Q1489" s="51" t="n">
        <f aca="false">ROUND((O1489*P1489)*0.15,2)</f>
        <v>0</v>
      </c>
      <c r="R1489" s="52" t="e">
        <f aca="false">_xlfn.IFS(I1489="PE","NO RELLENAR",I1489="PC","NO RELLENAR",I1489="SUB","NO RELLENAR",I1489="ADQBYS","NO RELLENAR",I1489="CONV","NO RELLENAR",I1489="VSF","RELLENAR",I1489="VCF","RELLENAR")</f>
        <v>#N/A</v>
      </c>
      <c r="S1489" s="53"/>
      <c r="T1489" s="53"/>
      <c r="U1489" s="54"/>
      <c r="V1489" s="55"/>
      <c r="W1489" s="54"/>
      <c r="X1489" s="55"/>
      <c r="Y1489" s="51"/>
      <c r="Z1489" s="51"/>
      <c r="AA1489" s="51"/>
      <c r="AB1489" s="51"/>
      <c r="AC1489" s="51"/>
      <c r="AD1489" s="51"/>
      <c r="AE1489" s="51"/>
      <c r="AF1489" s="51"/>
      <c r="AG1489" s="51"/>
      <c r="AH1489" s="51"/>
      <c r="AI1489" s="51"/>
      <c r="AJ1489" s="51"/>
      <c r="AK1489" s="51"/>
      <c r="AL1489" s="51"/>
      <c r="AM1489" s="54"/>
      <c r="AN1489" s="51"/>
      <c r="AO1489" s="54"/>
      <c r="AP1489" s="51"/>
      <c r="AQ1489" s="54"/>
      <c r="AR1489" s="51"/>
      <c r="AS1489" s="53" t="n">
        <v>0</v>
      </c>
      <c r="AT1489" s="53" t="n">
        <v>0</v>
      </c>
      <c r="AU1489" s="53" t="e">
        <f aca="false">_xlfn.IFS(I1489="PE",0,I1489="PC",0,I1489="VCF",ROUND(AS1489*AV1489,2),I1489="VSF",ROUND(AS1489*AV1489,2),I1489="SUB",ROUND(AS1489*AV1489,2),I1489="ADQBYS",ROUND(AS1489*AV1489,2),I1489="CONV",ROUND(AS1489*AV1489,2))</f>
        <v>#N/A</v>
      </c>
      <c r="AV1489" s="56"/>
      <c r="AW1489" s="57" t="e">
        <f aca="false">_xlfn.IFS(I1489="PE",ROUND((O1489*P1489)+Q1489,2),I1489="PC",ROUND((O1489*P1489)+Q1489,2),AND(I1489="VCF",BA1489="SI"),AS1489+AU1489,AND(I1489="VCF",BA1489="NO"),AS1489,AND(I1489="VSF",BA1489="SI"),AS1489+AU1489+Y1489+Z1489,AND(I1489="VSF",BA1489="NO"),AS1489+Y1489+Z1489,AND(I1489="SUB",BA1489="SI"),AS1489+AU1489,AND(I1489="SUB",BA1489="NO"),AS1489,AND(I1489="ADQBYS",BA1489="SI"),AS1489+AU1489,AND(I1489="ADQBYS",BA1489="NO"),AS1489,AND(I1489="CONV",BA1489="SI"),AS1489+AU1489,AND(I1489="CONV",BA1489="NO"),AS1489)</f>
        <v>#N/A</v>
      </c>
      <c r="AX1489" s="53"/>
      <c r="AY1489" s="58"/>
      <c r="AZ1489" s="51"/>
      <c r="BA1489" s="59"/>
    </row>
    <row r="1490" customFormat="false" ht="18.6" hidden="false" customHeight="true" outlineLevel="0" collapsed="false">
      <c r="A1490" s="43"/>
      <c r="B1490" s="44"/>
      <c r="C1490" s="44"/>
      <c r="D1490" s="44"/>
      <c r="E1490" s="44"/>
      <c r="F1490" s="44"/>
      <c r="G1490" s="44"/>
      <c r="H1490" s="45"/>
      <c r="I1490" s="44"/>
      <c r="J1490" s="44"/>
      <c r="K1490" s="44"/>
      <c r="L1490" s="47"/>
      <c r="M1490" s="47"/>
      <c r="N1490" s="49" t="e">
        <f aca="false">_xlfn.IFS(AND(I1490="PE",M1490="NÓMINA ENERO"),1,AND(I1490="PE",M1490="NÓMINA FEBRERO"),2,AND(I1490="PE",M1490="NÓMINA MARZO"),3,AND(I1490="PE",M1490="NÓMINA ABRIL"),4,AND(I1490="PE",M1490="NÓMINA MAYO"),5,AND(I1490="PE",M1490="NÓMINA JUNIO"),6,AND(I1490="PE",M1490="NÓMINA JULIO"),7,AND(I1490="PE",M1490="NÓMINA AGOSTO"),8,AND(I1490="PE",M1490="NÓMINA SEPTIEMBRE"),9,AND(I1490="PE",M1490="NÓMINA OCTUBRE"),10,AND(I1490="PE",M1490="NÓMINA NOVIEMBRE"),11,AND(I1490="PE",M1490="NÓMINA DICIEMBRE"),12,AND(I1490="PC",M1490="NÓMINA ENERO"),1,AND(I1490="PC",M1490="NÓMINA FEBRERO"),2,AND(I1490="PC",M1490="NÓMINA MARZO"),3,AND(I1490="PC",M1490="NÓMINA ABRIL"),4,AND(I1490="PC",M1490="NÓMINA MAYO"),5,AND(I1490="PC",M1490="NÓMINA JUNIO"),6,AND(I1490="PC",M1490="NÓMINA JULIO"),7,AND(I1490="PC",M1490="NÓMINA AGOSTO"),8,AND(I1490="PC",M1490="NÓMINA SEPTIEMBRE"),9,AND(I1490="PC",M1490="NÓMINA OCTUBRE"),10,AND(I1490="PC",M1490="NÓMINA NOVIEMBRE"),11,AND(I1490="PC",M1490="NÓMINA DICIEMBRE"),12,I1490="VCF"," ",I1490="VSF"," ",I1490="SUB"," ",I1490="ADQBYS"," ",I1490="CONV"," ")</f>
        <v>#N/A</v>
      </c>
      <c r="O1490" s="50"/>
      <c r="P1490" s="51"/>
      <c r="Q1490" s="51" t="n">
        <f aca="false">ROUND((O1490*P1490)*0.15,2)</f>
        <v>0</v>
      </c>
      <c r="R1490" s="52" t="e">
        <f aca="false">_xlfn.IFS(I1490="PE","NO RELLENAR",I1490="PC","NO RELLENAR",I1490="SUB","NO RELLENAR",I1490="ADQBYS","NO RELLENAR",I1490="CONV","NO RELLENAR",I1490="VSF","RELLENAR",I1490="VCF","RELLENAR")</f>
        <v>#N/A</v>
      </c>
      <c r="S1490" s="53"/>
      <c r="T1490" s="53"/>
      <c r="U1490" s="54"/>
      <c r="V1490" s="55"/>
      <c r="W1490" s="54"/>
      <c r="X1490" s="55"/>
      <c r="Y1490" s="51"/>
      <c r="Z1490" s="51"/>
      <c r="AA1490" s="51"/>
      <c r="AB1490" s="51"/>
      <c r="AC1490" s="51"/>
      <c r="AD1490" s="51"/>
      <c r="AE1490" s="51"/>
      <c r="AF1490" s="51"/>
      <c r="AG1490" s="51"/>
      <c r="AH1490" s="51"/>
      <c r="AI1490" s="51"/>
      <c r="AJ1490" s="51"/>
      <c r="AK1490" s="51"/>
      <c r="AL1490" s="51"/>
      <c r="AM1490" s="54"/>
      <c r="AN1490" s="51"/>
      <c r="AO1490" s="54"/>
      <c r="AP1490" s="51"/>
      <c r="AQ1490" s="54"/>
      <c r="AR1490" s="51"/>
      <c r="AS1490" s="53" t="n">
        <v>0</v>
      </c>
      <c r="AT1490" s="53" t="n">
        <v>0</v>
      </c>
      <c r="AU1490" s="53" t="e">
        <f aca="false">_xlfn.IFS(I1490="PE",0,I1490="PC",0,I1490="VCF",ROUND(AS1490*AV1490,2),I1490="VSF",ROUND(AS1490*AV1490,2),I1490="SUB",ROUND(AS1490*AV1490,2),I1490="ADQBYS",ROUND(AS1490*AV1490,2),I1490="CONV",ROUND(AS1490*AV1490,2))</f>
        <v>#N/A</v>
      </c>
      <c r="AV1490" s="56"/>
      <c r="AW1490" s="57" t="e">
        <f aca="false">_xlfn.IFS(I1490="PE",ROUND((O1490*P1490)+Q1490,2),I1490="PC",ROUND((O1490*P1490)+Q1490,2),AND(I1490="VCF",BA1490="SI"),AS1490+AU1490,AND(I1490="VCF",BA1490="NO"),AS1490,AND(I1490="VSF",BA1490="SI"),AS1490+AU1490+Y1490+Z1490,AND(I1490="VSF",BA1490="NO"),AS1490+Y1490+Z1490,AND(I1490="SUB",BA1490="SI"),AS1490+AU1490,AND(I1490="SUB",BA1490="NO"),AS1490,AND(I1490="ADQBYS",BA1490="SI"),AS1490+AU1490,AND(I1490="ADQBYS",BA1490="NO"),AS1490,AND(I1490="CONV",BA1490="SI"),AS1490+AU1490,AND(I1490="CONV",BA1490="NO"),AS1490)</f>
        <v>#N/A</v>
      </c>
      <c r="AX1490" s="53"/>
      <c r="AY1490" s="58"/>
      <c r="AZ1490" s="51"/>
      <c r="BA1490" s="59"/>
    </row>
    <row r="1491" customFormat="false" ht="18.6" hidden="false" customHeight="true" outlineLevel="0" collapsed="false">
      <c r="A1491" s="43"/>
      <c r="B1491" s="44"/>
      <c r="C1491" s="44"/>
      <c r="D1491" s="44"/>
      <c r="E1491" s="44"/>
      <c r="F1491" s="44"/>
      <c r="G1491" s="44"/>
      <c r="H1491" s="45"/>
      <c r="I1491" s="44"/>
      <c r="J1491" s="44"/>
      <c r="K1491" s="44"/>
      <c r="L1491" s="47"/>
      <c r="M1491" s="47"/>
      <c r="N1491" s="49" t="e">
        <f aca="false">_xlfn.IFS(AND(I1491="PE",M1491="NÓMINA ENERO"),1,AND(I1491="PE",M1491="NÓMINA FEBRERO"),2,AND(I1491="PE",M1491="NÓMINA MARZO"),3,AND(I1491="PE",M1491="NÓMINA ABRIL"),4,AND(I1491="PE",M1491="NÓMINA MAYO"),5,AND(I1491="PE",M1491="NÓMINA JUNIO"),6,AND(I1491="PE",M1491="NÓMINA JULIO"),7,AND(I1491="PE",M1491="NÓMINA AGOSTO"),8,AND(I1491="PE",M1491="NÓMINA SEPTIEMBRE"),9,AND(I1491="PE",M1491="NÓMINA OCTUBRE"),10,AND(I1491="PE",M1491="NÓMINA NOVIEMBRE"),11,AND(I1491="PE",M1491="NÓMINA DICIEMBRE"),12,AND(I1491="PC",M1491="NÓMINA ENERO"),1,AND(I1491="PC",M1491="NÓMINA FEBRERO"),2,AND(I1491="PC",M1491="NÓMINA MARZO"),3,AND(I1491="PC",M1491="NÓMINA ABRIL"),4,AND(I1491="PC",M1491="NÓMINA MAYO"),5,AND(I1491="PC",M1491="NÓMINA JUNIO"),6,AND(I1491="PC",M1491="NÓMINA JULIO"),7,AND(I1491="PC",M1491="NÓMINA AGOSTO"),8,AND(I1491="PC",M1491="NÓMINA SEPTIEMBRE"),9,AND(I1491="PC",M1491="NÓMINA OCTUBRE"),10,AND(I1491="PC",M1491="NÓMINA NOVIEMBRE"),11,AND(I1491="PC",M1491="NÓMINA DICIEMBRE"),12,I1491="VCF"," ",I1491="VSF"," ",I1491="SUB"," ",I1491="ADQBYS"," ",I1491="CONV"," ")</f>
        <v>#N/A</v>
      </c>
      <c r="O1491" s="50"/>
      <c r="P1491" s="51"/>
      <c r="Q1491" s="51" t="n">
        <f aca="false">ROUND((O1491*P1491)*0.15,2)</f>
        <v>0</v>
      </c>
      <c r="R1491" s="52" t="e">
        <f aca="false">_xlfn.IFS(I1491="PE","NO RELLENAR",I1491="PC","NO RELLENAR",I1491="SUB","NO RELLENAR",I1491="ADQBYS","NO RELLENAR",I1491="CONV","NO RELLENAR",I1491="VSF","RELLENAR",I1491="VCF","RELLENAR")</f>
        <v>#N/A</v>
      </c>
      <c r="S1491" s="53"/>
      <c r="T1491" s="53"/>
      <c r="U1491" s="54"/>
      <c r="V1491" s="55"/>
      <c r="W1491" s="54"/>
      <c r="X1491" s="55"/>
      <c r="Y1491" s="51"/>
      <c r="Z1491" s="51"/>
      <c r="AA1491" s="51"/>
      <c r="AB1491" s="51"/>
      <c r="AC1491" s="51"/>
      <c r="AD1491" s="51"/>
      <c r="AE1491" s="51"/>
      <c r="AF1491" s="51"/>
      <c r="AG1491" s="51"/>
      <c r="AH1491" s="51"/>
      <c r="AI1491" s="51"/>
      <c r="AJ1491" s="51"/>
      <c r="AK1491" s="51"/>
      <c r="AL1491" s="51"/>
      <c r="AM1491" s="54"/>
      <c r="AN1491" s="51"/>
      <c r="AO1491" s="54"/>
      <c r="AP1491" s="51"/>
      <c r="AQ1491" s="54"/>
      <c r="AR1491" s="51"/>
      <c r="AS1491" s="53" t="n">
        <v>0</v>
      </c>
      <c r="AT1491" s="53" t="n">
        <v>0</v>
      </c>
      <c r="AU1491" s="53" t="e">
        <f aca="false">_xlfn.IFS(I1491="PE",0,I1491="PC",0,I1491="VCF",ROUND(AS1491*AV1491,2),I1491="VSF",ROUND(AS1491*AV1491,2),I1491="SUB",ROUND(AS1491*AV1491,2),I1491="ADQBYS",ROUND(AS1491*AV1491,2),I1491="CONV",ROUND(AS1491*AV1491,2))</f>
        <v>#N/A</v>
      </c>
      <c r="AV1491" s="56"/>
      <c r="AW1491" s="57" t="e">
        <f aca="false">_xlfn.IFS(I1491="PE",ROUND((O1491*P1491)+Q1491,2),I1491="PC",ROUND((O1491*P1491)+Q1491,2),AND(I1491="VCF",BA1491="SI"),AS1491+AU1491,AND(I1491="VCF",BA1491="NO"),AS1491,AND(I1491="VSF",BA1491="SI"),AS1491+AU1491+Y1491+Z1491,AND(I1491="VSF",BA1491="NO"),AS1491+Y1491+Z1491,AND(I1491="SUB",BA1491="SI"),AS1491+AU1491,AND(I1491="SUB",BA1491="NO"),AS1491,AND(I1491="ADQBYS",BA1491="SI"),AS1491+AU1491,AND(I1491="ADQBYS",BA1491="NO"),AS1491,AND(I1491="CONV",BA1491="SI"),AS1491+AU1491,AND(I1491="CONV",BA1491="NO"),AS1491)</f>
        <v>#N/A</v>
      </c>
      <c r="AX1491" s="53"/>
      <c r="AY1491" s="58"/>
      <c r="AZ1491" s="51"/>
      <c r="BA1491" s="59"/>
    </row>
    <row r="1492" customFormat="false" ht="18.6" hidden="false" customHeight="true" outlineLevel="0" collapsed="false">
      <c r="A1492" s="43"/>
      <c r="B1492" s="44"/>
      <c r="C1492" s="44"/>
      <c r="D1492" s="44"/>
      <c r="E1492" s="44"/>
      <c r="F1492" s="44"/>
      <c r="G1492" s="44"/>
      <c r="H1492" s="45"/>
      <c r="I1492" s="44"/>
      <c r="J1492" s="44"/>
      <c r="K1492" s="44"/>
      <c r="L1492" s="47"/>
      <c r="M1492" s="47"/>
      <c r="N1492" s="49" t="e">
        <f aca="false">_xlfn.IFS(AND(I1492="PE",M1492="NÓMINA ENERO"),1,AND(I1492="PE",M1492="NÓMINA FEBRERO"),2,AND(I1492="PE",M1492="NÓMINA MARZO"),3,AND(I1492="PE",M1492="NÓMINA ABRIL"),4,AND(I1492="PE",M1492="NÓMINA MAYO"),5,AND(I1492="PE",M1492="NÓMINA JUNIO"),6,AND(I1492="PE",M1492="NÓMINA JULIO"),7,AND(I1492="PE",M1492="NÓMINA AGOSTO"),8,AND(I1492="PE",M1492="NÓMINA SEPTIEMBRE"),9,AND(I1492="PE",M1492="NÓMINA OCTUBRE"),10,AND(I1492="PE",M1492="NÓMINA NOVIEMBRE"),11,AND(I1492="PE",M1492="NÓMINA DICIEMBRE"),12,AND(I1492="PC",M1492="NÓMINA ENERO"),1,AND(I1492="PC",M1492="NÓMINA FEBRERO"),2,AND(I1492="PC",M1492="NÓMINA MARZO"),3,AND(I1492="PC",M1492="NÓMINA ABRIL"),4,AND(I1492="PC",M1492="NÓMINA MAYO"),5,AND(I1492="PC",M1492="NÓMINA JUNIO"),6,AND(I1492="PC",M1492="NÓMINA JULIO"),7,AND(I1492="PC",M1492="NÓMINA AGOSTO"),8,AND(I1492="PC",M1492="NÓMINA SEPTIEMBRE"),9,AND(I1492="PC",M1492="NÓMINA OCTUBRE"),10,AND(I1492="PC",M1492="NÓMINA NOVIEMBRE"),11,AND(I1492="PC",M1492="NÓMINA DICIEMBRE"),12,I1492="VCF"," ",I1492="VSF"," ",I1492="SUB"," ",I1492="ADQBYS"," ",I1492="CONV"," ")</f>
        <v>#N/A</v>
      </c>
      <c r="O1492" s="50"/>
      <c r="P1492" s="51"/>
      <c r="Q1492" s="51" t="n">
        <f aca="false">ROUND((O1492*P1492)*0.15,2)</f>
        <v>0</v>
      </c>
      <c r="R1492" s="52" t="e">
        <f aca="false">_xlfn.IFS(I1492="PE","NO RELLENAR",I1492="PC","NO RELLENAR",I1492="SUB","NO RELLENAR",I1492="ADQBYS","NO RELLENAR",I1492="CONV","NO RELLENAR",I1492="VSF","RELLENAR",I1492="VCF","RELLENAR")</f>
        <v>#N/A</v>
      </c>
      <c r="S1492" s="53"/>
      <c r="T1492" s="53"/>
      <c r="U1492" s="54"/>
      <c r="V1492" s="55"/>
      <c r="W1492" s="54"/>
      <c r="X1492" s="55"/>
      <c r="Y1492" s="51"/>
      <c r="Z1492" s="51"/>
      <c r="AA1492" s="51"/>
      <c r="AB1492" s="51"/>
      <c r="AC1492" s="51"/>
      <c r="AD1492" s="51"/>
      <c r="AE1492" s="51"/>
      <c r="AF1492" s="51"/>
      <c r="AG1492" s="51"/>
      <c r="AH1492" s="51"/>
      <c r="AI1492" s="51"/>
      <c r="AJ1492" s="51"/>
      <c r="AK1492" s="51"/>
      <c r="AL1492" s="51"/>
      <c r="AM1492" s="54"/>
      <c r="AN1492" s="51"/>
      <c r="AO1492" s="54"/>
      <c r="AP1492" s="51"/>
      <c r="AQ1492" s="54"/>
      <c r="AR1492" s="51"/>
      <c r="AS1492" s="53" t="n">
        <v>0</v>
      </c>
      <c r="AT1492" s="53" t="n">
        <v>0</v>
      </c>
      <c r="AU1492" s="53" t="e">
        <f aca="false">_xlfn.IFS(I1492="PE",0,I1492="PC",0,I1492="VCF",ROUND(AS1492*AV1492,2),I1492="VSF",ROUND(AS1492*AV1492,2),I1492="SUB",ROUND(AS1492*AV1492,2),I1492="ADQBYS",ROUND(AS1492*AV1492,2),I1492="CONV",ROUND(AS1492*AV1492,2))</f>
        <v>#N/A</v>
      </c>
      <c r="AV1492" s="56"/>
      <c r="AW1492" s="57" t="e">
        <f aca="false">_xlfn.IFS(I1492="PE",ROUND((O1492*P1492)+Q1492,2),I1492="PC",ROUND((O1492*P1492)+Q1492,2),AND(I1492="VCF",BA1492="SI"),AS1492+AU1492,AND(I1492="VCF",BA1492="NO"),AS1492,AND(I1492="VSF",BA1492="SI"),AS1492+AU1492+Y1492+Z1492,AND(I1492="VSF",BA1492="NO"),AS1492+Y1492+Z1492,AND(I1492="SUB",BA1492="SI"),AS1492+AU1492,AND(I1492="SUB",BA1492="NO"),AS1492,AND(I1492="ADQBYS",BA1492="SI"),AS1492+AU1492,AND(I1492="ADQBYS",BA1492="NO"),AS1492,AND(I1492="CONV",BA1492="SI"),AS1492+AU1492,AND(I1492="CONV",BA1492="NO"),AS1492)</f>
        <v>#N/A</v>
      </c>
      <c r="AX1492" s="53"/>
      <c r="AY1492" s="58"/>
      <c r="AZ1492" s="51"/>
      <c r="BA1492" s="59"/>
    </row>
    <row r="1493" customFormat="false" ht="18.6" hidden="false" customHeight="true" outlineLevel="0" collapsed="false">
      <c r="A1493" s="43"/>
      <c r="B1493" s="44"/>
      <c r="C1493" s="44"/>
      <c r="D1493" s="44"/>
      <c r="E1493" s="44"/>
      <c r="F1493" s="44"/>
      <c r="G1493" s="44"/>
      <c r="H1493" s="45"/>
      <c r="I1493" s="44"/>
      <c r="J1493" s="44"/>
      <c r="K1493" s="44"/>
      <c r="L1493" s="47"/>
      <c r="M1493" s="47"/>
      <c r="N1493" s="49" t="e">
        <f aca="false">_xlfn.IFS(AND(I1493="PE",M1493="NÓMINA ENERO"),1,AND(I1493="PE",M1493="NÓMINA FEBRERO"),2,AND(I1493="PE",M1493="NÓMINA MARZO"),3,AND(I1493="PE",M1493="NÓMINA ABRIL"),4,AND(I1493="PE",M1493="NÓMINA MAYO"),5,AND(I1493="PE",M1493="NÓMINA JUNIO"),6,AND(I1493="PE",M1493="NÓMINA JULIO"),7,AND(I1493="PE",M1493="NÓMINA AGOSTO"),8,AND(I1493="PE",M1493="NÓMINA SEPTIEMBRE"),9,AND(I1493="PE",M1493="NÓMINA OCTUBRE"),10,AND(I1493="PE",M1493="NÓMINA NOVIEMBRE"),11,AND(I1493="PE",M1493="NÓMINA DICIEMBRE"),12,AND(I1493="PC",M1493="NÓMINA ENERO"),1,AND(I1493="PC",M1493="NÓMINA FEBRERO"),2,AND(I1493="PC",M1493="NÓMINA MARZO"),3,AND(I1493="PC",M1493="NÓMINA ABRIL"),4,AND(I1493="PC",M1493="NÓMINA MAYO"),5,AND(I1493="PC",M1493="NÓMINA JUNIO"),6,AND(I1493="PC",M1493="NÓMINA JULIO"),7,AND(I1493="PC",M1493="NÓMINA AGOSTO"),8,AND(I1493="PC",M1493="NÓMINA SEPTIEMBRE"),9,AND(I1493="PC",M1493="NÓMINA OCTUBRE"),10,AND(I1493="PC",M1493="NÓMINA NOVIEMBRE"),11,AND(I1493="PC",M1493="NÓMINA DICIEMBRE"),12,I1493="VCF"," ",I1493="VSF"," ",I1493="SUB"," ",I1493="ADQBYS"," ",I1493="CONV"," ")</f>
        <v>#N/A</v>
      </c>
      <c r="O1493" s="50"/>
      <c r="P1493" s="51"/>
      <c r="Q1493" s="51" t="n">
        <f aca="false">ROUND((O1493*P1493)*0.15,2)</f>
        <v>0</v>
      </c>
      <c r="R1493" s="52" t="e">
        <f aca="false">_xlfn.IFS(I1493="PE","NO RELLENAR",I1493="PC","NO RELLENAR",I1493="SUB","NO RELLENAR",I1493="ADQBYS","NO RELLENAR",I1493="CONV","NO RELLENAR",I1493="VSF","RELLENAR",I1493="VCF","RELLENAR")</f>
        <v>#N/A</v>
      </c>
      <c r="S1493" s="53"/>
      <c r="T1493" s="53"/>
      <c r="U1493" s="54"/>
      <c r="V1493" s="55"/>
      <c r="W1493" s="54"/>
      <c r="X1493" s="55"/>
      <c r="Y1493" s="51"/>
      <c r="Z1493" s="51"/>
      <c r="AA1493" s="51"/>
      <c r="AB1493" s="51"/>
      <c r="AC1493" s="51"/>
      <c r="AD1493" s="51"/>
      <c r="AE1493" s="51"/>
      <c r="AF1493" s="51"/>
      <c r="AG1493" s="51"/>
      <c r="AH1493" s="51"/>
      <c r="AI1493" s="51"/>
      <c r="AJ1493" s="51"/>
      <c r="AK1493" s="51"/>
      <c r="AL1493" s="51"/>
      <c r="AM1493" s="54"/>
      <c r="AN1493" s="51"/>
      <c r="AO1493" s="54"/>
      <c r="AP1493" s="51"/>
      <c r="AQ1493" s="54"/>
      <c r="AR1493" s="51"/>
      <c r="AS1493" s="53" t="n">
        <v>0</v>
      </c>
      <c r="AT1493" s="53" t="n">
        <v>0</v>
      </c>
      <c r="AU1493" s="53" t="e">
        <f aca="false">_xlfn.IFS(I1493="PE",0,I1493="PC",0,I1493="VCF",ROUND(AS1493*AV1493,2),I1493="VSF",ROUND(AS1493*AV1493,2),I1493="SUB",ROUND(AS1493*AV1493,2),I1493="ADQBYS",ROUND(AS1493*AV1493,2),I1493="CONV",ROUND(AS1493*AV1493,2))</f>
        <v>#N/A</v>
      </c>
      <c r="AV1493" s="56"/>
      <c r="AW1493" s="57" t="e">
        <f aca="false">_xlfn.IFS(I1493="PE",ROUND((O1493*P1493)+Q1493,2),I1493="PC",ROUND((O1493*P1493)+Q1493,2),AND(I1493="VCF",BA1493="SI"),AS1493+AU1493,AND(I1493="VCF",BA1493="NO"),AS1493,AND(I1493="VSF",BA1493="SI"),AS1493+AU1493+Y1493+Z1493,AND(I1493="VSF",BA1493="NO"),AS1493+Y1493+Z1493,AND(I1493="SUB",BA1493="SI"),AS1493+AU1493,AND(I1493="SUB",BA1493="NO"),AS1493,AND(I1493="ADQBYS",BA1493="SI"),AS1493+AU1493,AND(I1493="ADQBYS",BA1493="NO"),AS1493,AND(I1493="CONV",BA1493="SI"),AS1493+AU1493,AND(I1493="CONV",BA1493="NO"),AS1493)</f>
        <v>#N/A</v>
      </c>
      <c r="AX1493" s="53"/>
      <c r="AY1493" s="58"/>
      <c r="AZ1493" s="51"/>
      <c r="BA1493" s="59"/>
    </row>
    <row r="1494" customFormat="false" ht="18.6" hidden="false" customHeight="true" outlineLevel="0" collapsed="false">
      <c r="A1494" s="43"/>
      <c r="B1494" s="44"/>
      <c r="C1494" s="44"/>
      <c r="D1494" s="44"/>
      <c r="E1494" s="44"/>
      <c r="F1494" s="44"/>
      <c r="G1494" s="44"/>
      <c r="H1494" s="45"/>
      <c r="I1494" s="44"/>
      <c r="J1494" s="44"/>
      <c r="K1494" s="44"/>
      <c r="L1494" s="47"/>
      <c r="M1494" s="47"/>
      <c r="N1494" s="49" t="e">
        <f aca="false">_xlfn.IFS(AND(I1494="PE",M1494="NÓMINA ENERO"),1,AND(I1494="PE",M1494="NÓMINA FEBRERO"),2,AND(I1494="PE",M1494="NÓMINA MARZO"),3,AND(I1494="PE",M1494="NÓMINA ABRIL"),4,AND(I1494="PE",M1494="NÓMINA MAYO"),5,AND(I1494="PE",M1494="NÓMINA JUNIO"),6,AND(I1494="PE",M1494="NÓMINA JULIO"),7,AND(I1494="PE",M1494="NÓMINA AGOSTO"),8,AND(I1494="PE",M1494="NÓMINA SEPTIEMBRE"),9,AND(I1494="PE",M1494="NÓMINA OCTUBRE"),10,AND(I1494="PE",M1494="NÓMINA NOVIEMBRE"),11,AND(I1494="PE",M1494="NÓMINA DICIEMBRE"),12,AND(I1494="PC",M1494="NÓMINA ENERO"),1,AND(I1494="PC",M1494="NÓMINA FEBRERO"),2,AND(I1494="PC",M1494="NÓMINA MARZO"),3,AND(I1494="PC",M1494="NÓMINA ABRIL"),4,AND(I1494="PC",M1494="NÓMINA MAYO"),5,AND(I1494="PC",M1494="NÓMINA JUNIO"),6,AND(I1494="PC",M1494="NÓMINA JULIO"),7,AND(I1494="PC",M1494="NÓMINA AGOSTO"),8,AND(I1494="PC",M1494="NÓMINA SEPTIEMBRE"),9,AND(I1494="PC",M1494="NÓMINA OCTUBRE"),10,AND(I1494="PC",M1494="NÓMINA NOVIEMBRE"),11,AND(I1494="PC",M1494="NÓMINA DICIEMBRE"),12,I1494="VCF"," ",I1494="VSF"," ",I1494="SUB"," ",I1494="ADQBYS"," ",I1494="CONV"," ")</f>
        <v>#N/A</v>
      </c>
      <c r="O1494" s="50"/>
      <c r="P1494" s="51"/>
      <c r="Q1494" s="51" t="n">
        <f aca="false">ROUND((O1494*P1494)*0.15,2)</f>
        <v>0</v>
      </c>
      <c r="R1494" s="52" t="e">
        <f aca="false">_xlfn.IFS(I1494="PE","NO RELLENAR",I1494="PC","NO RELLENAR",I1494="SUB","NO RELLENAR",I1494="ADQBYS","NO RELLENAR",I1494="CONV","NO RELLENAR",I1494="VSF","RELLENAR",I1494="VCF","RELLENAR")</f>
        <v>#N/A</v>
      </c>
      <c r="S1494" s="53"/>
      <c r="T1494" s="53"/>
      <c r="U1494" s="54"/>
      <c r="V1494" s="55"/>
      <c r="W1494" s="54"/>
      <c r="X1494" s="55"/>
      <c r="Y1494" s="51"/>
      <c r="Z1494" s="51"/>
      <c r="AA1494" s="51"/>
      <c r="AB1494" s="51"/>
      <c r="AC1494" s="51"/>
      <c r="AD1494" s="51"/>
      <c r="AE1494" s="51"/>
      <c r="AF1494" s="51"/>
      <c r="AG1494" s="51"/>
      <c r="AH1494" s="51"/>
      <c r="AI1494" s="51"/>
      <c r="AJ1494" s="51"/>
      <c r="AK1494" s="51"/>
      <c r="AL1494" s="51"/>
      <c r="AM1494" s="54"/>
      <c r="AN1494" s="51"/>
      <c r="AO1494" s="54"/>
      <c r="AP1494" s="51"/>
      <c r="AQ1494" s="54"/>
      <c r="AR1494" s="51"/>
      <c r="AS1494" s="53" t="n">
        <v>0</v>
      </c>
      <c r="AT1494" s="53" t="n">
        <v>0</v>
      </c>
      <c r="AU1494" s="53" t="e">
        <f aca="false">_xlfn.IFS(I1494="PE",0,I1494="PC",0,I1494="VCF",ROUND(AS1494*AV1494,2),I1494="VSF",ROUND(AS1494*AV1494,2),I1494="SUB",ROUND(AS1494*AV1494,2),I1494="ADQBYS",ROUND(AS1494*AV1494,2),I1494="CONV",ROUND(AS1494*AV1494,2))</f>
        <v>#N/A</v>
      </c>
      <c r="AV1494" s="56"/>
      <c r="AW1494" s="57" t="e">
        <f aca="false">_xlfn.IFS(I1494="PE",ROUND((O1494*P1494)+Q1494,2),I1494="PC",ROUND((O1494*P1494)+Q1494,2),AND(I1494="VCF",BA1494="SI"),AS1494+AU1494,AND(I1494="VCF",BA1494="NO"),AS1494,AND(I1494="VSF",BA1494="SI"),AS1494+AU1494+Y1494+Z1494,AND(I1494="VSF",BA1494="NO"),AS1494+Y1494+Z1494,AND(I1494="SUB",BA1494="SI"),AS1494+AU1494,AND(I1494="SUB",BA1494="NO"),AS1494,AND(I1494="ADQBYS",BA1494="SI"),AS1494+AU1494,AND(I1494="ADQBYS",BA1494="NO"),AS1494,AND(I1494="CONV",BA1494="SI"),AS1494+AU1494,AND(I1494="CONV",BA1494="NO"),AS1494)</f>
        <v>#N/A</v>
      </c>
      <c r="AX1494" s="53"/>
      <c r="AY1494" s="58"/>
      <c r="AZ1494" s="51"/>
      <c r="BA1494" s="59"/>
    </row>
    <row r="1495" customFormat="false" ht="18.6" hidden="false" customHeight="true" outlineLevel="0" collapsed="false">
      <c r="A1495" s="43"/>
      <c r="B1495" s="44"/>
      <c r="C1495" s="44"/>
      <c r="D1495" s="44"/>
      <c r="E1495" s="44"/>
      <c r="F1495" s="44"/>
      <c r="G1495" s="44"/>
      <c r="H1495" s="45"/>
      <c r="I1495" s="44"/>
      <c r="J1495" s="44"/>
      <c r="K1495" s="44"/>
      <c r="L1495" s="47"/>
      <c r="M1495" s="47"/>
      <c r="N1495" s="49" t="e">
        <f aca="false">_xlfn.IFS(AND(I1495="PE",M1495="NÓMINA ENERO"),1,AND(I1495="PE",M1495="NÓMINA FEBRERO"),2,AND(I1495="PE",M1495="NÓMINA MARZO"),3,AND(I1495="PE",M1495="NÓMINA ABRIL"),4,AND(I1495="PE",M1495="NÓMINA MAYO"),5,AND(I1495="PE",M1495="NÓMINA JUNIO"),6,AND(I1495="PE",M1495="NÓMINA JULIO"),7,AND(I1495="PE",M1495="NÓMINA AGOSTO"),8,AND(I1495="PE",M1495="NÓMINA SEPTIEMBRE"),9,AND(I1495="PE",M1495="NÓMINA OCTUBRE"),10,AND(I1495="PE",M1495="NÓMINA NOVIEMBRE"),11,AND(I1495="PE",M1495="NÓMINA DICIEMBRE"),12,AND(I1495="PC",M1495="NÓMINA ENERO"),1,AND(I1495="PC",M1495="NÓMINA FEBRERO"),2,AND(I1495="PC",M1495="NÓMINA MARZO"),3,AND(I1495="PC",M1495="NÓMINA ABRIL"),4,AND(I1495="PC",M1495="NÓMINA MAYO"),5,AND(I1495="PC",M1495="NÓMINA JUNIO"),6,AND(I1495="PC",M1495="NÓMINA JULIO"),7,AND(I1495="PC",M1495="NÓMINA AGOSTO"),8,AND(I1495="PC",M1495="NÓMINA SEPTIEMBRE"),9,AND(I1495="PC",M1495="NÓMINA OCTUBRE"),10,AND(I1495="PC",M1495="NÓMINA NOVIEMBRE"),11,AND(I1495="PC",M1495="NÓMINA DICIEMBRE"),12,I1495="VCF"," ",I1495="VSF"," ",I1495="SUB"," ",I1495="ADQBYS"," ",I1495="CONV"," ")</f>
        <v>#N/A</v>
      </c>
      <c r="O1495" s="50"/>
      <c r="P1495" s="51"/>
      <c r="Q1495" s="51" t="n">
        <f aca="false">ROUND((O1495*P1495)*0.15,2)</f>
        <v>0</v>
      </c>
      <c r="R1495" s="52" t="e">
        <f aca="false">_xlfn.IFS(I1495="PE","NO RELLENAR",I1495="PC","NO RELLENAR",I1495="SUB","NO RELLENAR",I1495="ADQBYS","NO RELLENAR",I1495="CONV","NO RELLENAR",I1495="VSF","RELLENAR",I1495="VCF","RELLENAR")</f>
        <v>#N/A</v>
      </c>
      <c r="S1495" s="53"/>
      <c r="T1495" s="53"/>
      <c r="U1495" s="54"/>
      <c r="V1495" s="55"/>
      <c r="W1495" s="54"/>
      <c r="X1495" s="55"/>
      <c r="Y1495" s="51"/>
      <c r="Z1495" s="51"/>
      <c r="AA1495" s="51"/>
      <c r="AB1495" s="51"/>
      <c r="AC1495" s="51"/>
      <c r="AD1495" s="51"/>
      <c r="AE1495" s="51"/>
      <c r="AF1495" s="51"/>
      <c r="AG1495" s="51"/>
      <c r="AH1495" s="51"/>
      <c r="AI1495" s="51"/>
      <c r="AJ1495" s="51"/>
      <c r="AK1495" s="51"/>
      <c r="AL1495" s="51"/>
      <c r="AM1495" s="54"/>
      <c r="AN1495" s="51"/>
      <c r="AO1495" s="54"/>
      <c r="AP1495" s="51"/>
      <c r="AQ1495" s="54"/>
      <c r="AR1495" s="51"/>
      <c r="AS1495" s="53" t="n">
        <v>0</v>
      </c>
      <c r="AT1495" s="53" t="n">
        <v>0</v>
      </c>
      <c r="AU1495" s="53" t="e">
        <f aca="false">_xlfn.IFS(I1495="PE",0,I1495="PC",0,I1495="VCF",ROUND(AS1495*AV1495,2),I1495="VSF",ROUND(AS1495*AV1495,2),I1495="SUB",ROUND(AS1495*AV1495,2),I1495="ADQBYS",ROUND(AS1495*AV1495,2),I1495="CONV",ROUND(AS1495*AV1495,2))</f>
        <v>#N/A</v>
      </c>
      <c r="AV1495" s="56"/>
      <c r="AW1495" s="57" t="e">
        <f aca="false">_xlfn.IFS(I1495="PE",ROUND((O1495*P1495)+Q1495,2),I1495="PC",ROUND((O1495*P1495)+Q1495,2),AND(I1495="VCF",BA1495="SI"),AS1495+AU1495,AND(I1495="VCF",BA1495="NO"),AS1495,AND(I1495="VSF",BA1495="SI"),AS1495+AU1495+Y1495+Z1495,AND(I1495="VSF",BA1495="NO"),AS1495+Y1495+Z1495,AND(I1495="SUB",BA1495="SI"),AS1495+AU1495,AND(I1495="SUB",BA1495="NO"),AS1495,AND(I1495="ADQBYS",BA1495="SI"),AS1495+AU1495,AND(I1495="ADQBYS",BA1495="NO"),AS1495,AND(I1495="CONV",BA1495="SI"),AS1495+AU1495,AND(I1495="CONV",BA1495="NO"),AS1495)</f>
        <v>#N/A</v>
      </c>
      <c r="AX1495" s="53"/>
      <c r="AY1495" s="58"/>
      <c r="AZ1495" s="51"/>
      <c r="BA1495" s="59"/>
    </row>
    <row r="1496" customFormat="false" ht="18.6" hidden="false" customHeight="true" outlineLevel="0" collapsed="false">
      <c r="A1496" s="43"/>
      <c r="B1496" s="44"/>
      <c r="C1496" s="44"/>
      <c r="D1496" s="44"/>
      <c r="E1496" s="44"/>
      <c r="F1496" s="44"/>
      <c r="G1496" s="44"/>
      <c r="H1496" s="45"/>
      <c r="I1496" s="44"/>
      <c r="J1496" s="44"/>
      <c r="K1496" s="44"/>
      <c r="L1496" s="47"/>
      <c r="M1496" s="47"/>
      <c r="N1496" s="49" t="e">
        <f aca="false">_xlfn.IFS(AND(I1496="PE",M1496="NÓMINA ENERO"),1,AND(I1496="PE",M1496="NÓMINA FEBRERO"),2,AND(I1496="PE",M1496="NÓMINA MARZO"),3,AND(I1496="PE",M1496="NÓMINA ABRIL"),4,AND(I1496="PE",M1496="NÓMINA MAYO"),5,AND(I1496="PE",M1496="NÓMINA JUNIO"),6,AND(I1496="PE",M1496="NÓMINA JULIO"),7,AND(I1496="PE",M1496="NÓMINA AGOSTO"),8,AND(I1496="PE",M1496="NÓMINA SEPTIEMBRE"),9,AND(I1496="PE",M1496="NÓMINA OCTUBRE"),10,AND(I1496="PE",M1496="NÓMINA NOVIEMBRE"),11,AND(I1496="PE",M1496="NÓMINA DICIEMBRE"),12,AND(I1496="PC",M1496="NÓMINA ENERO"),1,AND(I1496="PC",M1496="NÓMINA FEBRERO"),2,AND(I1496="PC",M1496="NÓMINA MARZO"),3,AND(I1496="PC",M1496="NÓMINA ABRIL"),4,AND(I1496="PC",M1496="NÓMINA MAYO"),5,AND(I1496="PC",M1496="NÓMINA JUNIO"),6,AND(I1496="PC",M1496="NÓMINA JULIO"),7,AND(I1496="PC",M1496="NÓMINA AGOSTO"),8,AND(I1496="PC",M1496="NÓMINA SEPTIEMBRE"),9,AND(I1496="PC",M1496="NÓMINA OCTUBRE"),10,AND(I1496="PC",M1496="NÓMINA NOVIEMBRE"),11,AND(I1496="PC",M1496="NÓMINA DICIEMBRE"),12,I1496="VCF"," ",I1496="VSF"," ",I1496="SUB"," ",I1496="ADQBYS"," ",I1496="CONV"," ")</f>
        <v>#N/A</v>
      </c>
      <c r="O1496" s="50"/>
      <c r="P1496" s="51"/>
      <c r="Q1496" s="51" t="n">
        <f aca="false">ROUND((O1496*P1496)*0.15,2)</f>
        <v>0</v>
      </c>
      <c r="R1496" s="52" t="e">
        <f aca="false">_xlfn.IFS(I1496="PE","NO RELLENAR",I1496="PC","NO RELLENAR",I1496="SUB","NO RELLENAR",I1496="ADQBYS","NO RELLENAR",I1496="CONV","NO RELLENAR",I1496="VSF","RELLENAR",I1496="VCF","RELLENAR")</f>
        <v>#N/A</v>
      </c>
      <c r="S1496" s="53"/>
      <c r="T1496" s="53"/>
      <c r="U1496" s="54"/>
      <c r="V1496" s="55"/>
      <c r="W1496" s="54"/>
      <c r="X1496" s="55"/>
      <c r="Y1496" s="51"/>
      <c r="Z1496" s="51"/>
      <c r="AA1496" s="51"/>
      <c r="AB1496" s="51"/>
      <c r="AC1496" s="51"/>
      <c r="AD1496" s="51"/>
      <c r="AE1496" s="51"/>
      <c r="AF1496" s="51"/>
      <c r="AG1496" s="51"/>
      <c r="AH1496" s="51"/>
      <c r="AI1496" s="51"/>
      <c r="AJ1496" s="51"/>
      <c r="AK1496" s="51"/>
      <c r="AL1496" s="51"/>
      <c r="AM1496" s="54"/>
      <c r="AN1496" s="51"/>
      <c r="AO1496" s="54"/>
      <c r="AP1496" s="51"/>
      <c r="AQ1496" s="54"/>
      <c r="AR1496" s="51"/>
      <c r="AS1496" s="53" t="n">
        <v>0</v>
      </c>
      <c r="AT1496" s="53" t="n">
        <v>0</v>
      </c>
      <c r="AU1496" s="53" t="e">
        <f aca="false">_xlfn.IFS(I1496="PE",0,I1496="PC",0,I1496="VCF",ROUND(AS1496*AV1496,2),I1496="VSF",ROUND(AS1496*AV1496,2),I1496="SUB",ROUND(AS1496*AV1496,2),I1496="ADQBYS",ROUND(AS1496*AV1496,2),I1496="CONV",ROUND(AS1496*AV1496,2))</f>
        <v>#N/A</v>
      </c>
      <c r="AV1496" s="56"/>
      <c r="AW1496" s="57" t="e">
        <f aca="false">_xlfn.IFS(I1496="PE",ROUND((O1496*P1496)+Q1496,2),I1496="PC",ROUND((O1496*P1496)+Q1496,2),AND(I1496="VCF",BA1496="SI"),AS1496+AU1496,AND(I1496="VCF",BA1496="NO"),AS1496,AND(I1496="VSF",BA1496="SI"),AS1496+AU1496+Y1496+Z1496,AND(I1496="VSF",BA1496="NO"),AS1496+Y1496+Z1496,AND(I1496="SUB",BA1496="SI"),AS1496+AU1496,AND(I1496="SUB",BA1496="NO"),AS1496,AND(I1496="ADQBYS",BA1496="SI"),AS1496+AU1496,AND(I1496="ADQBYS",BA1496="NO"),AS1496,AND(I1496="CONV",BA1496="SI"),AS1496+AU1496,AND(I1496="CONV",BA1496="NO"),AS1496)</f>
        <v>#N/A</v>
      </c>
      <c r="AX1496" s="53"/>
      <c r="AY1496" s="58"/>
      <c r="AZ1496" s="51"/>
      <c r="BA1496" s="59"/>
    </row>
    <row r="1497" customFormat="false" ht="18.6" hidden="false" customHeight="true" outlineLevel="0" collapsed="false">
      <c r="A1497" s="43"/>
      <c r="B1497" s="44"/>
      <c r="C1497" s="44"/>
      <c r="D1497" s="44"/>
      <c r="E1497" s="44"/>
      <c r="F1497" s="44"/>
      <c r="G1497" s="44"/>
      <c r="H1497" s="45"/>
      <c r="I1497" s="44"/>
      <c r="J1497" s="44"/>
      <c r="K1497" s="44"/>
      <c r="L1497" s="47"/>
      <c r="M1497" s="47"/>
      <c r="N1497" s="49" t="e">
        <f aca="false">_xlfn.IFS(AND(I1497="PE",M1497="NÓMINA ENERO"),1,AND(I1497="PE",M1497="NÓMINA FEBRERO"),2,AND(I1497="PE",M1497="NÓMINA MARZO"),3,AND(I1497="PE",M1497="NÓMINA ABRIL"),4,AND(I1497="PE",M1497="NÓMINA MAYO"),5,AND(I1497="PE",M1497="NÓMINA JUNIO"),6,AND(I1497="PE",M1497="NÓMINA JULIO"),7,AND(I1497="PE",M1497="NÓMINA AGOSTO"),8,AND(I1497="PE",M1497="NÓMINA SEPTIEMBRE"),9,AND(I1497="PE",M1497="NÓMINA OCTUBRE"),10,AND(I1497="PE",M1497="NÓMINA NOVIEMBRE"),11,AND(I1497="PE",M1497="NÓMINA DICIEMBRE"),12,AND(I1497="PC",M1497="NÓMINA ENERO"),1,AND(I1497="PC",M1497="NÓMINA FEBRERO"),2,AND(I1497="PC",M1497="NÓMINA MARZO"),3,AND(I1497="PC",M1497="NÓMINA ABRIL"),4,AND(I1497="PC",M1497="NÓMINA MAYO"),5,AND(I1497="PC",M1497="NÓMINA JUNIO"),6,AND(I1497="PC",M1497="NÓMINA JULIO"),7,AND(I1497="PC",M1497="NÓMINA AGOSTO"),8,AND(I1497="PC",M1497="NÓMINA SEPTIEMBRE"),9,AND(I1497="PC",M1497="NÓMINA OCTUBRE"),10,AND(I1497="PC",M1497="NÓMINA NOVIEMBRE"),11,AND(I1497="PC",M1497="NÓMINA DICIEMBRE"),12,I1497="VCF"," ",I1497="VSF"," ",I1497="SUB"," ",I1497="ADQBYS"," ",I1497="CONV"," ")</f>
        <v>#N/A</v>
      </c>
      <c r="O1497" s="50"/>
      <c r="P1497" s="51"/>
      <c r="Q1497" s="51" t="n">
        <f aca="false">ROUND((O1497*P1497)*0.15,2)</f>
        <v>0</v>
      </c>
      <c r="R1497" s="52" t="e">
        <f aca="false">_xlfn.IFS(I1497="PE","NO RELLENAR",I1497="PC","NO RELLENAR",I1497="SUB","NO RELLENAR",I1497="ADQBYS","NO RELLENAR",I1497="CONV","NO RELLENAR",I1497="VSF","RELLENAR",I1497="VCF","RELLENAR")</f>
        <v>#N/A</v>
      </c>
      <c r="S1497" s="53"/>
      <c r="T1497" s="53"/>
      <c r="U1497" s="54"/>
      <c r="V1497" s="55"/>
      <c r="W1497" s="54"/>
      <c r="X1497" s="55"/>
      <c r="Y1497" s="51"/>
      <c r="Z1497" s="51"/>
      <c r="AA1497" s="51"/>
      <c r="AB1497" s="51"/>
      <c r="AC1497" s="51"/>
      <c r="AD1497" s="51"/>
      <c r="AE1497" s="51"/>
      <c r="AF1497" s="51"/>
      <c r="AG1497" s="51"/>
      <c r="AH1497" s="51"/>
      <c r="AI1497" s="51"/>
      <c r="AJ1497" s="51"/>
      <c r="AK1497" s="51"/>
      <c r="AL1497" s="51"/>
      <c r="AM1497" s="54"/>
      <c r="AN1497" s="51"/>
      <c r="AO1497" s="54"/>
      <c r="AP1497" s="51"/>
      <c r="AQ1497" s="54"/>
      <c r="AR1497" s="51"/>
      <c r="AS1497" s="53" t="n">
        <v>0</v>
      </c>
      <c r="AT1497" s="53" t="n">
        <v>0</v>
      </c>
      <c r="AU1497" s="53" t="e">
        <f aca="false">_xlfn.IFS(I1497="PE",0,I1497="PC",0,I1497="VCF",ROUND(AS1497*AV1497,2),I1497="VSF",ROUND(AS1497*AV1497,2),I1497="SUB",ROUND(AS1497*AV1497,2),I1497="ADQBYS",ROUND(AS1497*AV1497,2),I1497="CONV",ROUND(AS1497*AV1497,2))</f>
        <v>#N/A</v>
      </c>
      <c r="AV1497" s="56"/>
      <c r="AW1497" s="57" t="e">
        <f aca="false">_xlfn.IFS(I1497="PE",ROUND((O1497*P1497)+Q1497,2),I1497="PC",ROUND((O1497*P1497)+Q1497,2),AND(I1497="VCF",BA1497="SI"),AS1497+AU1497,AND(I1497="VCF",BA1497="NO"),AS1497,AND(I1497="VSF",BA1497="SI"),AS1497+AU1497+Y1497+Z1497,AND(I1497="VSF",BA1497="NO"),AS1497+Y1497+Z1497,AND(I1497="SUB",BA1497="SI"),AS1497+AU1497,AND(I1497="SUB",BA1497="NO"),AS1497,AND(I1497="ADQBYS",BA1497="SI"),AS1497+AU1497,AND(I1497="ADQBYS",BA1497="NO"),AS1497,AND(I1497="CONV",BA1497="SI"),AS1497+AU1497,AND(I1497="CONV",BA1497="NO"),AS1497)</f>
        <v>#N/A</v>
      </c>
      <c r="AX1497" s="53"/>
      <c r="AY1497" s="58"/>
      <c r="AZ1497" s="51"/>
      <c r="BA1497" s="59"/>
    </row>
    <row r="1498" customFormat="false" ht="18.6" hidden="false" customHeight="true" outlineLevel="0" collapsed="false">
      <c r="A1498" s="43"/>
      <c r="B1498" s="44"/>
      <c r="C1498" s="44"/>
      <c r="D1498" s="44"/>
      <c r="E1498" s="44"/>
      <c r="F1498" s="44"/>
      <c r="G1498" s="44"/>
      <c r="H1498" s="45"/>
      <c r="I1498" s="44"/>
      <c r="J1498" s="44"/>
      <c r="K1498" s="44"/>
      <c r="L1498" s="47"/>
      <c r="M1498" s="47"/>
      <c r="N1498" s="49" t="e">
        <f aca="false">_xlfn.IFS(AND(I1498="PE",M1498="NÓMINA ENERO"),1,AND(I1498="PE",M1498="NÓMINA FEBRERO"),2,AND(I1498="PE",M1498="NÓMINA MARZO"),3,AND(I1498="PE",M1498="NÓMINA ABRIL"),4,AND(I1498="PE",M1498="NÓMINA MAYO"),5,AND(I1498="PE",M1498="NÓMINA JUNIO"),6,AND(I1498="PE",M1498="NÓMINA JULIO"),7,AND(I1498="PE",M1498="NÓMINA AGOSTO"),8,AND(I1498="PE",M1498="NÓMINA SEPTIEMBRE"),9,AND(I1498="PE",M1498="NÓMINA OCTUBRE"),10,AND(I1498="PE",M1498="NÓMINA NOVIEMBRE"),11,AND(I1498="PE",M1498="NÓMINA DICIEMBRE"),12,AND(I1498="PC",M1498="NÓMINA ENERO"),1,AND(I1498="PC",M1498="NÓMINA FEBRERO"),2,AND(I1498="PC",M1498="NÓMINA MARZO"),3,AND(I1498="PC",M1498="NÓMINA ABRIL"),4,AND(I1498="PC",M1498="NÓMINA MAYO"),5,AND(I1498="PC",M1498="NÓMINA JUNIO"),6,AND(I1498="PC",M1498="NÓMINA JULIO"),7,AND(I1498="PC",M1498="NÓMINA AGOSTO"),8,AND(I1498="PC",M1498="NÓMINA SEPTIEMBRE"),9,AND(I1498="PC",M1498="NÓMINA OCTUBRE"),10,AND(I1498="PC",M1498="NÓMINA NOVIEMBRE"),11,AND(I1498="PC",M1498="NÓMINA DICIEMBRE"),12,I1498="VCF"," ",I1498="VSF"," ",I1498="SUB"," ",I1498="ADQBYS"," ",I1498="CONV"," ")</f>
        <v>#N/A</v>
      </c>
      <c r="O1498" s="50"/>
      <c r="P1498" s="51"/>
      <c r="Q1498" s="51" t="n">
        <f aca="false">ROUND((O1498*P1498)*0.15,2)</f>
        <v>0</v>
      </c>
      <c r="R1498" s="52" t="e">
        <f aca="false">_xlfn.IFS(I1498="PE","NO RELLENAR",I1498="PC","NO RELLENAR",I1498="SUB","NO RELLENAR",I1498="ADQBYS","NO RELLENAR",I1498="CONV","NO RELLENAR",I1498="VSF","RELLENAR",I1498="VCF","RELLENAR")</f>
        <v>#N/A</v>
      </c>
      <c r="S1498" s="53"/>
      <c r="T1498" s="53"/>
      <c r="U1498" s="54"/>
      <c r="V1498" s="55"/>
      <c r="W1498" s="54"/>
      <c r="X1498" s="55"/>
      <c r="Y1498" s="51"/>
      <c r="Z1498" s="51"/>
      <c r="AA1498" s="51"/>
      <c r="AB1498" s="51"/>
      <c r="AC1498" s="51"/>
      <c r="AD1498" s="51"/>
      <c r="AE1498" s="51"/>
      <c r="AF1498" s="51"/>
      <c r="AG1498" s="51"/>
      <c r="AH1498" s="51"/>
      <c r="AI1498" s="51"/>
      <c r="AJ1498" s="51"/>
      <c r="AK1498" s="51"/>
      <c r="AL1498" s="51"/>
      <c r="AM1498" s="54"/>
      <c r="AN1498" s="51"/>
      <c r="AO1498" s="54"/>
      <c r="AP1498" s="51"/>
      <c r="AQ1498" s="54"/>
      <c r="AR1498" s="51"/>
      <c r="AS1498" s="53" t="n">
        <v>0</v>
      </c>
      <c r="AT1498" s="53" t="n">
        <v>0</v>
      </c>
      <c r="AU1498" s="53" t="e">
        <f aca="false">_xlfn.IFS(I1498="PE",0,I1498="PC",0,I1498="VCF",ROUND(AS1498*AV1498,2),I1498="VSF",ROUND(AS1498*AV1498,2),I1498="SUB",ROUND(AS1498*AV1498,2),I1498="ADQBYS",ROUND(AS1498*AV1498,2),I1498="CONV",ROUND(AS1498*AV1498,2))</f>
        <v>#N/A</v>
      </c>
      <c r="AV1498" s="56"/>
      <c r="AW1498" s="57" t="e">
        <f aca="false">_xlfn.IFS(I1498="PE",ROUND((O1498*P1498)+Q1498,2),I1498="PC",ROUND((O1498*P1498)+Q1498,2),AND(I1498="VCF",BA1498="SI"),AS1498+AU1498,AND(I1498="VCF",BA1498="NO"),AS1498,AND(I1498="VSF",BA1498="SI"),AS1498+AU1498+Y1498+Z1498,AND(I1498="VSF",BA1498="NO"),AS1498+Y1498+Z1498,AND(I1498="SUB",BA1498="SI"),AS1498+AU1498,AND(I1498="SUB",BA1498="NO"),AS1498,AND(I1498="ADQBYS",BA1498="SI"),AS1498+AU1498,AND(I1498="ADQBYS",BA1498="NO"),AS1498,AND(I1498="CONV",BA1498="SI"),AS1498+AU1498,AND(I1498="CONV",BA1498="NO"),AS1498)</f>
        <v>#N/A</v>
      </c>
      <c r="AX1498" s="53"/>
      <c r="AY1498" s="58"/>
      <c r="AZ1498" s="51"/>
      <c r="BA1498" s="59"/>
    </row>
    <row r="1499" customFormat="false" ht="18.6" hidden="false" customHeight="true" outlineLevel="0" collapsed="false">
      <c r="A1499" s="43"/>
      <c r="B1499" s="44"/>
      <c r="C1499" s="44"/>
      <c r="D1499" s="44"/>
      <c r="E1499" s="44"/>
      <c r="F1499" s="44"/>
      <c r="G1499" s="44"/>
      <c r="H1499" s="45"/>
      <c r="I1499" s="44"/>
      <c r="J1499" s="44"/>
      <c r="K1499" s="44"/>
      <c r="L1499" s="47"/>
      <c r="M1499" s="47"/>
      <c r="N1499" s="49" t="e">
        <f aca="false">_xlfn.IFS(AND(I1499="PE",M1499="NÓMINA ENERO"),1,AND(I1499="PE",M1499="NÓMINA FEBRERO"),2,AND(I1499="PE",M1499="NÓMINA MARZO"),3,AND(I1499="PE",M1499="NÓMINA ABRIL"),4,AND(I1499="PE",M1499="NÓMINA MAYO"),5,AND(I1499="PE",M1499="NÓMINA JUNIO"),6,AND(I1499="PE",M1499="NÓMINA JULIO"),7,AND(I1499="PE",M1499="NÓMINA AGOSTO"),8,AND(I1499="PE",M1499="NÓMINA SEPTIEMBRE"),9,AND(I1499="PE",M1499="NÓMINA OCTUBRE"),10,AND(I1499="PE",M1499="NÓMINA NOVIEMBRE"),11,AND(I1499="PE",M1499="NÓMINA DICIEMBRE"),12,AND(I1499="PC",M1499="NÓMINA ENERO"),1,AND(I1499="PC",M1499="NÓMINA FEBRERO"),2,AND(I1499="PC",M1499="NÓMINA MARZO"),3,AND(I1499="PC",M1499="NÓMINA ABRIL"),4,AND(I1499="PC",M1499="NÓMINA MAYO"),5,AND(I1499="PC",M1499="NÓMINA JUNIO"),6,AND(I1499="PC",M1499="NÓMINA JULIO"),7,AND(I1499="PC",M1499="NÓMINA AGOSTO"),8,AND(I1499="PC",M1499="NÓMINA SEPTIEMBRE"),9,AND(I1499="PC",M1499="NÓMINA OCTUBRE"),10,AND(I1499="PC",M1499="NÓMINA NOVIEMBRE"),11,AND(I1499="PC",M1499="NÓMINA DICIEMBRE"),12,I1499="VCF"," ",I1499="VSF"," ",I1499="SUB"," ",I1499="ADQBYS"," ",I1499="CONV"," ")</f>
        <v>#N/A</v>
      </c>
      <c r="O1499" s="50"/>
      <c r="P1499" s="51"/>
      <c r="Q1499" s="51" t="n">
        <f aca="false">ROUND((O1499*P1499)*0.15,2)</f>
        <v>0</v>
      </c>
      <c r="R1499" s="52" t="e">
        <f aca="false">_xlfn.IFS(I1499="PE","NO RELLENAR",I1499="PC","NO RELLENAR",I1499="SUB","NO RELLENAR",I1499="ADQBYS","NO RELLENAR",I1499="CONV","NO RELLENAR",I1499="VSF","RELLENAR",I1499="VCF","RELLENAR")</f>
        <v>#N/A</v>
      </c>
      <c r="S1499" s="53"/>
      <c r="T1499" s="53"/>
      <c r="U1499" s="54"/>
      <c r="V1499" s="55"/>
      <c r="W1499" s="54"/>
      <c r="X1499" s="55"/>
      <c r="Y1499" s="51"/>
      <c r="Z1499" s="51"/>
      <c r="AA1499" s="51"/>
      <c r="AB1499" s="51"/>
      <c r="AC1499" s="51"/>
      <c r="AD1499" s="51"/>
      <c r="AE1499" s="51"/>
      <c r="AF1499" s="51"/>
      <c r="AG1499" s="51"/>
      <c r="AH1499" s="51"/>
      <c r="AI1499" s="51"/>
      <c r="AJ1499" s="51"/>
      <c r="AK1499" s="51"/>
      <c r="AL1499" s="51"/>
      <c r="AM1499" s="54"/>
      <c r="AN1499" s="51"/>
      <c r="AO1499" s="54"/>
      <c r="AP1499" s="51"/>
      <c r="AQ1499" s="54"/>
      <c r="AR1499" s="51"/>
      <c r="AS1499" s="53" t="n">
        <v>0</v>
      </c>
      <c r="AT1499" s="53" t="n">
        <v>0</v>
      </c>
      <c r="AU1499" s="53" t="e">
        <f aca="false">_xlfn.IFS(I1499="PE",0,I1499="PC",0,I1499="VCF",ROUND(AS1499*AV1499,2),I1499="VSF",ROUND(AS1499*AV1499,2),I1499="SUB",ROUND(AS1499*AV1499,2),I1499="ADQBYS",ROUND(AS1499*AV1499,2),I1499="CONV",ROUND(AS1499*AV1499,2))</f>
        <v>#N/A</v>
      </c>
      <c r="AV1499" s="56"/>
      <c r="AW1499" s="57" t="e">
        <f aca="false">_xlfn.IFS(I1499="PE",ROUND((O1499*P1499)+Q1499,2),I1499="PC",ROUND((O1499*P1499)+Q1499,2),AND(I1499="VCF",BA1499="SI"),AS1499+AU1499,AND(I1499="VCF",BA1499="NO"),AS1499,AND(I1499="VSF",BA1499="SI"),AS1499+AU1499+Y1499+Z1499,AND(I1499="VSF",BA1499="NO"),AS1499+Y1499+Z1499,AND(I1499="SUB",BA1499="SI"),AS1499+AU1499,AND(I1499="SUB",BA1499="NO"),AS1499,AND(I1499="ADQBYS",BA1499="SI"),AS1499+AU1499,AND(I1499="ADQBYS",BA1499="NO"),AS1499,AND(I1499="CONV",BA1499="SI"),AS1499+AU1499,AND(I1499="CONV",BA1499="NO"),AS1499)</f>
        <v>#N/A</v>
      </c>
      <c r="AX1499" s="53"/>
      <c r="AY1499" s="58"/>
      <c r="AZ1499" s="51"/>
      <c r="BA1499" s="59"/>
    </row>
    <row r="1500" customFormat="false" ht="18.6" hidden="false" customHeight="true" outlineLevel="0" collapsed="false">
      <c r="A1500" s="43"/>
      <c r="B1500" s="44"/>
      <c r="C1500" s="44"/>
      <c r="D1500" s="44"/>
      <c r="E1500" s="44"/>
      <c r="F1500" s="44"/>
      <c r="G1500" s="44"/>
      <c r="H1500" s="45"/>
      <c r="I1500" s="44"/>
      <c r="J1500" s="44"/>
      <c r="K1500" s="44"/>
      <c r="L1500" s="47"/>
      <c r="M1500" s="47"/>
      <c r="N1500" s="49" t="e">
        <f aca="false">_xlfn.IFS(AND(I1500="PE",M1500="NÓMINA ENERO"),1,AND(I1500="PE",M1500="NÓMINA FEBRERO"),2,AND(I1500="PE",M1500="NÓMINA MARZO"),3,AND(I1500="PE",M1500="NÓMINA ABRIL"),4,AND(I1500="PE",M1500="NÓMINA MAYO"),5,AND(I1500="PE",M1500="NÓMINA JUNIO"),6,AND(I1500="PE",M1500="NÓMINA JULIO"),7,AND(I1500="PE",M1500="NÓMINA AGOSTO"),8,AND(I1500="PE",M1500="NÓMINA SEPTIEMBRE"),9,AND(I1500="PE",M1500="NÓMINA OCTUBRE"),10,AND(I1500="PE",M1500="NÓMINA NOVIEMBRE"),11,AND(I1500="PE",M1500="NÓMINA DICIEMBRE"),12,AND(I1500="PC",M1500="NÓMINA ENERO"),1,AND(I1500="PC",M1500="NÓMINA FEBRERO"),2,AND(I1500="PC",M1500="NÓMINA MARZO"),3,AND(I1500="PC",M1500="NÓMINA ABRIL"),4,AND(I1500="PC",M1500="NÓMINA MAYO"),5,AND(I1500="PC",M1500="NÓMINA JUNIO"),6,AND(I1500="PC",M1500="NÓMINA JULIO"),7,AND(I1500="PC",M1500="NÓMINA AGOSTO"),8,AND(I1500="PC",M1500="NÓMINA SEPTIEMBRE"),9,AND(I1500="PC",M1500="NÓMINA OCTUBRE"),10,AND(I1500="PC",M1500="NÓMINA NOVIEMBRE"),11,AND(I1500="PC",M1500="NÓMINA DICIEMBRE"),12,I1500="VCF"," ",I1500="VSF"," ",I1500="SUB"," ",I1500="ADQBYS"," ",I1500="CONV"," ")</f>
        <v>#N/A</v>
      </c>
      <c r="O1500" s="50"/>
      <c r="P1500" s="51"/>
      <c r="Q1500" s="51" t="n">
        <f aca="false">ROUND((O1500*P1500)*0.15,2)</f>
        <v>0</v>
      </c>
      <c r="R1500" s="52" t="e">
        <f aca="false">_xlfn.IFS(I1500="PE","NO RELLENAR",I1500="PC","NO RELLENAR",I1500="SUB","NO RELLENAR",I1500="ADQBYS","NO RELLENAR",I1500="CONV","NO RELLENAR",I1500="VSF","RELLENAR",I1500="VCF","RELLENAR")</f>
        <v>#N/A</v>
      </c>
      <c r="S1500" s="53"/>
      <c r="T1500" s="53"/>
      <c r="U1500" s="54"/>
      <c r="V1500" s="55"/>
      <c r="W1500" s="54"/>
      <c r="X1500" s="55"/>
      <c r="Y1500" s="51"/>
      <c r="Z1500" s="51"/>
      <c r="AA1500" s="51"/>
      <c r="AB1500" s="51"/>
      <c r="AC1500" s="51"/>
      <c r="AD1500" s="51"/>
      <c r="AE1500" s="51"/>
      <c r="AF1500" s="51"/>
      <c r="AG1500" s="51"/>
      <c r="AH1500" s="51"/>
      <c r="AI1500" s="51"/>
      <c r="AJ1500" s="51"/>
      <c r="AK1500" s="51"/>
      <c r="AL1500" s="51"/>
      <c r="AM1500" s="54"/>
      <c r="AN1500" s="51"/>
      <c r="AO1500" s="54"/>
      <c r="AP1500" s="51"/>
      <c r="AQ1500" s="54"/>
      <c r="AR1500" s="51"/>
      <c r="AS1500" s="53" t="n">
        <v>0</v>
      </c>
      <c r="AT1500" s="53" t="n">
        <v>0</v>
      </c>
      <c r="AU1500" s="53" t="e">
        <f aca="false">_xlfn.IFS(I1500="PE",0,I1500="PC",0,I1500="VCF",ROUND(AS1500*AV1500,2),I1500="VSF",ROUND(AS1500*AV1500,2),I1500="SUB",ROUND(AS1500*AV1500,2),I1500="ADQBYS",ROUND(AS1500*AV1500,2),I1500="CONV",ROUND(AS1500*AV1500,2))</f>
        <v>#N/A</v>
      </c>
      <c r="AV1500" s="56"/>
      <c r="AW1500" s="57" t="e">
        <f aca="false">_xlfn.IFS(I1500="PE",ROUND((O1500*P1500)+Q1500,2),I1500="PC",ROUND((O1500*P1500)+Q1500,2),AND(I1500="VCF",BA1500="SI"),AS1500+AU1500,AND(I1500="VCF",BA1500="NO"),AS1500,AND(I1500="VSF",BA1500="SI"),AS1500+AU1500+Y1500+Z1500,AND(I1500="VSF",BA1500="NO"),AS1500+Y1500+Z1500,AND(I1500="SUB",BA1500="SI"),AS1500+AU1500,AND(I1500="SUB",BA1500="NO"),AS1500,AND(I1500="ADQBYS",BA1500="SI"),AS1500+AU1500,AND(I1500="ADQBYS",BA1500="NO"),AS1500,AND(I1500="CONV",BA1500="SI"),AS1500+AU1500,AND(I1500="CONV",BA1500="NO"),AS1500)</f>
        <v>#N/A</v>
      </c>
      <c r="AX1500" s="53"/>
      <c r="AY1500" s="58"/>
      <c r="AZ1500" s="51"/>
      <c r="BA1500" s="59"/>
    </row>
    <row r="1501" customFormat="false" ht="18.6" hidden="false" customHeight="true" outlineLevel="0" collapsed="false">
      <c r="A1501" s="43"/>
      <c r="B1501" s="44"/>
      <c r="C1501" s="44"/>
      <c r="D1501" s="44"/>
      <c r="E1501" s="44"/>
      <c r="F1501" s="44"/>
      <c r="G1501" s="44"/>
      <c r="H1501" s="45"/>
      <c r="I1501" s="44"/>
      <c r="J1501" s="44"/>
      <c r="K1501" s="44"/>
      <c r="L1501" s="47"/>
      <c r="M1501" s="47"/>
      <c r="N1501" s="49" t="e">
        <f aca="false">_xlfn.IFS(AND(I1501="PE",M1501="NÓMINA ENERO"),1,AND(I1501="PE",M1501="NÓMINA FEBRERO"),2,AND(I1501="PE",M1501="NÓMINA MARZO"),3,AND(I1501="PE",M1501="NÓMINA ABRIL"),4,AND(I1501="PE",M1501="NÓMINA MAYO"),5,AND(I1501="PE",M1501="NÓMINA JUNIO"),6,AND(I1501="PE",M1501="NÓMINA JULIO"),7,AND(I1501="PE",M1501="NÓMINA AGOSTO"),8,AND(I1501="PE",M1501="NÓMINA SEPTIEMBRE"),9,AND(I1501="PE",M1501="NÓMINA OCTUBRE"),10,AND(I1501="PE",M1501="NÓMINA NOVIEMBRE"),11,AND(I1501="PE",M1501="NÓMINA DICIEMBRE"),12,AND(I1501="PC",M1501="NÓMINA ENERO"),1,AND(I1501="PC",M1501="NÓMINA FEBRERO"),2,AND(I1501="PC",M1501="NÓMINA MARZO"),3,AND(I1501="PC",M1501="NÓMINA ABRIL"),4,AND(I1501="PC",M1501="NÓMINA MAYO"),5,AND(I1501="PC",M1501="NÓMINA JUNIO"),6,AND(I1501="PC",M1501="NÓMINA JULIO"),7,AND(I1501="PC",M1501="NÓMINA AGOSTO"),8,AND(I1501="PC",M1501="NÓMINA SEPTIEMBRE"),9,AND(I1501="PC",M1501="NÓMINA OCTUBRE"),10,AND(I1501="PC",M1501="NÓMINA NOVIEMBRE"),11,AND(I1501="PC",M1501="NÓMINA DICIEMBRE"),12,I1501="VCF"," ",I1501="VSF"," ",I1501="SUB"," ",I1501="ADQBYS"," ",I1501="CONV"," ")</f>
        <v>#N/A</v>
      </c>
      <c r="O1501" s="50"/>
      <c r="P1501" s="51"/>
      <c r="Q1501" s="51" t="n">
        <f aca="false">ROUND((O1501*P1501)*0.15,2)</f>
        <v>0</v>
      </c>
      <c r="R1501" s="52" t="e">
        <f aca="false">_xlfn.IFS(I1501="PE","NO RELLENAR",I1501="PC","NO RELLENAR",I1501="SUB","NO RELLENAR",I1501="ADQBYS","NO RELLENAR",I1501="CONV","NO RELLENAR",I1501="VSF","RELLENAR",I1501="VCF","RELLENAR")</f>
        <v>#N/A</v>
      </c>
      <c r="S1501" s="53"/>
      <c r="T1501" s="53"/>
      <c r="U1501" s="54"/>
      <c r="V1501" s="55"/>
      <c r="W1501" s="54"/>
      <c r="X1501" s="55"/>
      <c r="Y1501" s="51"/>
      <c r="Z1501" s="51"/>
      <c r="AA1501" s="51"/>
      <c r="AB1501" s="51"/>
      <c r="AC1501" s="51"/>
      <c r="AD1501" s="51"/>
      <c r="AE1501" s="51"/>
      <c r="AF1501" s="51"/>
      <c r="AG1501" s="51"/>
      <c r="AH1501" s="51"/>
      <c r="AI1501" s="51"/>
      <c r="AJ1501" s="51"/>
      <c r="AK1501" s="51"/>
      <c r="AL1501" s="51"/>
      <c r="AM1501" s="54"/>
      <c r="AN1501" s="51"/>
      <c r="AO1501" s="54"/>
      <c r="AP1501" s="51"/>
      <c r="AQ1501" s="54"/>
      <c r="AR1501" s="51"/>
      <c r="AS1501" s="53" t="n">
        <v>0</v>
      </c>
      <c r="AT1501" s="53" t="n">
        <v>0</v>
      </c>
      <c r="AU1501" s="53" t="e">
        <f aca="false">_xlfn.IFS(I1501="PE",0,I1501="PC",0,I1501="VCF",ROUND(AS1501*AV1501,2),I1501="VSF",ROUND(AS1501*AV1501,2),I1501="SUB",ROUND(AS1501*AV1501,2),I1501="ADQBYS",ROUND(AS1501*AV1501,2),I1501="CONV",ROUND(AS1501*AV1501,2))</f>
        <v>#N/A</v>
      </c>
      <c r="AV1501" s="56"/>
      <c r="AW1501" s="57" t="e">
        <f aca="false">_xlfn.IFS(I1501="PE",ROUND((O1501*P1501)+Q1501,2),I1501="PC",ROUND((O1501*P1501)+Q1501,2),AND(I1501="VCF",BA1501="SI"),AS1501+AU1501,AND(I1501="VCF",BA1501="NO"),AS1501,AND(I1501="VSF",BA1501="SI"),AS1501+AU1501+Y1501+Z1501,AND(I1501="VSF",BA1501="NO"),AS1501+Y1501+Z1501,AND(I1501="SUB",BA1501="SI"),AS1501+AU1501,AND(I1501="SUB",BA1501="NO"),AS1501,AND(I1501="ADQBYS",BA1501="SI"),AS1501+AU1501,AND(I1501="ADQBYS",BA1501="NO"),AS1501,AND(I1501="CONV",BA1501="SI"),AS1501+AU1501,AND(I1501="CONV",BA1501="NO"),AS1501)</f>
        <v>#N/A</v>
      </c>
      <c r="AX1501" s="53"/>
      <c r="AY1501" s="58"/>
      <c r="AZ1501" s="51"/>
      <c r="BA1501" s="59"/>
    </row>
    <row r="1502" customFormat="false" ht="18.6" hidden="false" customHeight="true" outlineLevel="0" collapsed="false">
      <c r="A1502" s="43"/>
      <c r="B1502" s="44"/>
      <c r="C1502" s="44"/>
      <c r="D1502" s="44"/>
      <c r="E1502" s="44"/>
      <c r="F1502" s="44"/>
      <c r="G1502" s="44"/>
      <c r="H1502" s="45"/>
      <c r="I1502" s="44"/>
      <c r="J1502" s="44"/>
      <c r="K1502" s="44"/>
      <c r="L1502" s="47"/>
      <c r="M1502" s="47"/>
      <c r="N1502" s="49" t="e">
        <f aca="false">_xlfn.IFS(AND(I1502="PE",M1502="NÓMINA ENERO"),1,AND(I1502="PE",M1502="NÓMINA FEBRERO"),2,AND(I1502="PE",M1502="NÓMINA MARZO"),3,AND(I1502="PE",M1502="NÓMINA ABRIL"),4,AND(I1502="PE",M1502="NÓMINA MAYO"),5,AND(I1502="PE",M1502="NÓMINA JUNIO"),6,AND(I1502="PE",M1502="NÓMINA JULIO"),7,AND(I1502="PE",M1502="NÓMINA AGOSTO"),8,AND(I1502="PE",M1502="NÓMINA SEPTIEMBRE"),9,AND(I1502="PE",M1502="NÓMINA OCTUBRE"),10,AND(I1502="PE",M1502="NÓMINA NOVIEMBRE"),11,AND(I1502="PE",M1502="NÓMINA DICIEMBRE"),12,AND(I1502="PC",M1502="NÓMINA ENERO"),1,AND(I1502="PC",M1502="NÓMINA FEBRERO"),2,AND(I1502="PC",M1502="NÓMINA MARZO"),3,AND(I1502="PC",M1502="NÓMINA ABRIL"),4,AND(I1502="PC",M1502="NÓMINA MAYO"),5,AND(I1502="PC",M1502="NÓMINA JUNIO"),6,AND(I1502="PC",M1502="NÓMINA JULIO"),7,AND(I1502="PC",M1502="NÓMINA AGOSTO"),8,AND(I1502="PC",M1502="NÓMINA SEPTIEMBRE"),9,AND(I1502="PC",M1502="NÓMINA OCTUBRE"),10,AND(I1502="PC",M1502="NÓMINA NOVIEMBRE"),11,AND(I1502="PC",M1502="NÓMINA DICIEMBRE"),12,I1502="VCF"," ",I1502="VSF"," ",I1502="SUB"," ",I1502="ADQBYS"," ",I1502="CONV"," ")</f>
        <v>#N/A</v>
      </c>
      <c r="O1502" s="50"/>
      <c r="P1502" s="51"/>
      <c r="Q1502" s="51" t="n">
        <f aca="false">ROUND((O1502*P1502)*0.15,2)</f>
        <v>0</v>
      </c>
      <c r="R1502" s="52" t="e">
        <f aca="false">_xlfn.IFS(I1502="PE","NO RELLENAR",I1502="PC","NO RELLENAR",I1502="SUB","NO RELLENAR",I1502="ADQBYS","NO RELLENAR",I1502="CONV","NO RELLENAR",I1502="VSF","RELLENAR",I1502="VCF","RELLENAR")</f>
        <v>#N/A</v>
      </c>
      <c r="S1502" s="53"/>
      <c r="T1502" s="53"/>
      <c r="U1502" s="54"/>
      <c r="V1502" s="55"/>
      <c r="W1502" s="54"/>
      <c r="X1502" s="55"/>
      <c r="Y1502" s="51"/>
      <c r="Z1502" s="51"/>
      <c r="AA1502" s="51"/>
      <c r="AB1502" s="51"/>
      <c r="AC1502" s="51"/>
      <c r="AD1502" s="51"/>
      <c r="AE1502" s="51"/>
      <c r="AF1502" s="51"/>
      <c r="AG1502" s="51"/>
      <c r="AH1502" s="51"/>
      <c r="AI1502" s="51"/>
      <c r="AJ1502" s="51"/>
      <c r="AK1502" s="51"/>
      <c r="AL1502" s="51"/>
      <c r="AM1502" s="54"/>
      <c r="AN1502" s="51"/>
      <c r="AO1502" s="54"/>
      <c r="AP1502" s="51"/>
      <c r="AQ1502" s="54"/>
      <c r="AR1502" s="51"/>
      <c r="AS1502" s="53" t="n">
        <v>0</v>
      </c>
      <c r="AT1502" s="53" t="n">
        <v>0</v>
      </c>
      <c r="AU1502" s="53" t="e">
        <f aca="false">_xlfn.IFS(I1502="PE",0,I1502="PC",0,I1502="VCF",ROUND(AS1502*AV1502,2),I1502="VSF",ROUND(AS1502*AV1502,2),I1502="SUB",ROUND(AS1502*AV1502,2),I1502="ADQBYS",ROUND(AS1502*AV1502,2),I1502="CONV",ROUND(AS1502*AV1502,2))</f>
        <v>#N/A</v>
      </c>
      <c r="AV1502" s="56"/>
      <c r="AW1502" s="57" t="e">
        <f aca="false">_xlfn.IFS(I1502="PE",ROUND((O1502*P1502)+Q1502,2),I1502="PC",ROUND((O1502*P1502)+Q1502,2),AND(I1502="VCF",BA1502="SI"),AS1502+AU1502,AND(I1502="VCF",BA1502="NO"),AS1502,AND(I1502="VSF",BA1502="SI"),AS1502+AU1502+Y1502+Z1502,AND(I1502="VSF",BA1502="NO"),AS1502+Y1502+Z1502,AND(I1502="SUB",BA1502="SI"),AS1502+AU1502,AND(I1502="SUB",BA1502="NO"),AS1502,AND(I1502="ADQBYS",BA1502="SI"),AS1502+AU1502,AND(I1502="ADQBYS",BA1502="NO"),AS1502,AND(I1502="CONV",BA1502="SI"),AS1502+AU1502,AND(I1502="CONV",BA1502="NO"),AS1502)</f>
        <v>#N/A</v>
      </c>
      <c r="AX1502" s="53"/>
      <c r="AY1502" s="58"/>
      <c r="AZ1502" s="51"/>
      <c r="BA1502" s="59"/>
    </row>
    <row r="1503" customFormat="false" ht="18.6" hidden="false" customHeight="true" outlineLevel="0" collapsed="false">
      <c r="A1503" s="43"/>
      <c r="B1503" s="44"/>
      <c r="C1503" s="44"/>
      <c r="D1503" s="44"/>
      <c r="E1503" s="44"/>
      <c r="F1503" s="44"/>
      <c r="G1503" s="44"/>
      <c r="H1503" s="45"/>
      <c r="I1503" s="44"/>
      <c r="J1503" s="44"/>
      <c r="K1503" s="44"/>
      <c r="L1503" s="47"/>
      <c r="M1503" s="47"/>
      <c r="N1503" s="49" t="e">
        <f aca="false">_xlfn.IFS(AND(I1503="PE",M1503="NÓMINA ENERO"),1,AND(I1503="PE",M1503="NÓMINA FEBRERO"),2,AND(I1503="PE",M1503="NÓMINA MARZO"),3,AND(I1503="PE",M1503="NÓMINA ABRIL"),4,AND(I1503="PE",M1503="NÓMINA MAYO"),5,AND(I1503="PE",M1503="NÓMINA JUNIO"),6,AND(I1503="PE",M1503="NÓMINA JULIO"),7,AND(I1503="PE",M1503="NÓMINA AGOSTO"),8,AND(I1503="PE",M1503="NÓMINA SEPTIEMBRE"),9,AND(I1503="PE",M1503="NÓMINA OCTUBRE"),10,AND(I1503="PE",M1503="NÓMINA NOVIEMBRE"),11,AND(I1503="PE",M1503="NÓMINA DICIEMBRE"),12,AND(I1503="PC",M1503="NÓMINA ENERO"),1,AND(I1503="PC",M1503="NÓMINA FEBRERO"),2,AND(I1503="PC",M1503="NÓMINA MARZO"),3,AND(I1503="PC",M1503="NÓMINA ABRIL"),4,AND(I1503="PC",M1503="NÓMINA MAYO"),5,AND(I1503="PC",M1503="NÓMINA JUNIO"),6,AND(I1503="PC",M1503="NÓMINA JULIO"),7,AND(I1503="PC",M1503="NÓMINA AGOSTO"),8,AND(I1503="PC",M1503="NÓMINA SEPTIEMBRE"),9,AND(I1503="PC",M1503="NÓMINA OCTUBRE"),10,AND(I1503="PC",M1503="NÓMINA NOVIEMBRE"),11,AND(I1503="PC",M1503="NÓMINA DICIEMBRE"),12,I1503="VCF"," ",I1503="VSF"," ",I1503="SUB"," ",I1503="ADQBYS"," ",I1503="CONV"," ")</f>
        <v>#N/A</v>
      </c>
      <c r="O1503" s="50"/>
      <c r="P1503" s="51"/>
      <c r="Q1503" s="51" t="n">
        <f aca="false">ROUND((O1503*P1503)*0.15,2)</f>
        <v>0</v>
      </c>
      <c r="R1503" s="52" t="e">
        <f aca="false">_xlfn.IFS(I1503="PE","NO RELLENAR",I1503="PC","NO RELLENAR",I1503="SUB","NO RELLENAR",I1503="ADQBYS","NO RELLENAR",I1503="CONV","NO RELLENAR",I1503="VSF","RELLENAR",I1503="VCF","RELLENAR")</f>
        <v>#N/A</v>
      </c>
      <c r="S1503" s="53"/>
      <c r="T1503" s="53"/>
      <c r="U1503" s="54"/>
      <c r="V1503" s="55"/>
      <c r="W1503" s="54"/>
      <c r="X1503" s="55"/>
      <c r="Y1503" s="51"/>
      <c r="Z1503" s="51"/>
      <c r="AA1503" s="51"/>
      <c r="AB1503" s="51"/>
      <c r="AC1503" s="51"/>
      <c r="AD1503" s="51"/>
      <c r="AE1503" s="51"/>
      <c r="AF1503" s="51"/>
      <c r="AG1503" s="51"/>
      <c r="AH1503" s="51"/>
      <c r="AI1503" s="51"/>
      <c r="AJ1503" s="51"/>
      <c r="AK1503" s="51"/>
      <c r="AL1503" s="51"/>
      <c r="AM1503" s="54"/>
      <c r="AN1503" s="51"/>
      <c r="AO1503" s="54"/>
      <c r="AP1503" s="51"/>
      <c r="AQ1503" s="54"/>
      <c r="AR1503" s="51"/>
      <c r="AS1503" s="53" t="n">
        <v>0</v>
      </c>
      <c r="AT1503" s="53" t="n">
        <v>0</v>
      </c>
      <c r="AU1503" s="53" t="e">
        <f aca="false">_xlfn.IFS(I1503="PE",0,I1503="PC",0,I1503="VCF",ROUND(AS1503*AV1503,2),I1503="VSF",ROUND(AS1503*AV1503,2),I1503="SUB",ROUND(AS1503*AV1503,2),I1503="ADQBYS",ROUND(AS1503*AV1503,2),I1503="CONV",ROUND(AS1503*AV1503,2))</f>
        <v>#N/A</v>
      </c>
      <c r="AV1503" s="56"/>
      <c r="AW1503" s="57" t="e">
        <f aca="false">_xlfn.IFS(I1503="PE",ROUND((O1503*P1503)+Q1503,2),I1503="PC",ROUND((O1503*P1503)+Q1503,2),AND(I1503="VCF",BA1503="SI"),AS1503+AU1503,AND(I1503="VCF",BA1503="NO"),AS1503,AND(I1503="VSF",BA1503="SI"),AS1503+AU1503+Y1503+Z1503,AND(I1503="VSF",BA1503="NO"),AS1503+Y1503+Z1503,AND(I1503="SUB",BA1503="SI"),AS1503+AU1503,AND(I1503="SUB",BA1503="NO"),AS1503,AND(I1503="ADQBYS",BA1503="SI"),AS1503+AU1503,AND(I1503="ADQBYS",BA1503="NO"),AS1503,AND(I1503="CONV",BA1503="SI"),AS1503+AU1503,AND(I1503="CONV",BA1503="NO"),AS1503)</f>
        <v>#N/A</v>
      </c>
      <c r="AX1503" s="53"/>
      <c r="AY1503" s="58"/>
      <c r="AZ1503" s="51"/>
      <c r="BA1503" s="59"/>
    </row>
    <row r="1504" customFormat="false" ht="18.6" hidden="false" customHeight="true" outlineLevel="0" collapsed="false">
      <c r="A1504" s="43"/>
      <c r="B1504" s="44"/>
      <c r="C1504" s="44"/>
      <c r="D1504" s="44"/>
      <c r="E1504" s="44"/>
      <c r="F1504" s="44"/>
      <c r="G1504" s="44"/>
      <c r="H1504" s="45"/>
      <c r="I1504" s="44"/>
      <c r="J1504" s="44"/>
      <c r="K1504" s="44"/>
      <c r="L1504" s="47"/>
      <c r="M1504" s="47"/>
      <c r="N1504" s="49" t="e">
        <f aca="false">_xlfn.IFS(AND(I1504="PE",M1504="NÓMINA ENERO"),1,AND(I1504="PE",M1504="NÓMINA FEBRERO"),2,AND(I1504="PE",M1504="NÓMINA MARZO"),3,AND(I1504="PE",M1504="NÓMINA ABRIL"),4,AND(I1504="PE",M1504="NÓMINA MAYO"),5,AND(I1504="PE",M1504="NÓMINA JUNIO"),6,AND(I1504="PE",M1504="NÓMINA JULIO"),7,AND(I1504="PE",M1504="NÓMINA AGOSTO"),8,AND(I1504="PE",M1504="NÓMINA SEPTIEMBRE"),9,AND(I1504="PE",M1504="NÓMINA OCTUBRE"),10,AND(I1504="PE",M1504="NÓMINA NOVIEMBRE"),11,AND(I1504="PE",M1504="NÓMINA DICIEMBRE"),12,AND(I1504="PC",M1504="NÓMINA ENERO"),1,AND(I1504="PC",M1504="NÓMINA FEBRERO"),2,AND(I1504="PC",M1504="NÓMINA MARZO"),3,AND(I1504="PC",M1504="NÓMINA ABRIL"),4,AND(I1504="PC",M1504="NÓMINA MAYO"),5,AND(I1504="PC",M1504="NÓMINA JUNIO"),6,AND(I1504="PC",M1504="NÓMINA JULIO"),7,AND(I1504="PC",M1504="NÓMINA AGOSTO"),8,AND(I1504="PC",M1504="NÓMINA SEPTIEMBRE"),9,AND(I1504="PC",M1504="NÓMINA OCTUBRE"),10,AND(I1504="PC",M1504="NÓMINA NOVIEMBRE"),11,AND(I1504="PC",M1504="NÓMINA DICIEMBRE"),12,I1504="VCF"," ",I1504="VSF"," ",I1504="SUB"," ",I1504="ADQBYS"," ",I1504="CONV"," ")</f>
        <v>#N/A</v>
      </c>
      <c r="O1504" s="50"/>
      <c r="P1504" s="51"/>
      <c r="Q1504" s="51" t="n">
        <f aca="false">ROUND((O1504*P1504)*0.15,2)</f>
        <v>0</v>
      </c>
      <c r="R1504" s="52" t="e">
        <f aca="false">_xlfn.IFS(I1504="PE","NO RELLENAR",I1504="PC","NO RELLENAR",I1504="SUB","NO RELLENAR",I1504="ADQBYS","NO RELLENAR",I1504="CONV","NO RELLENAR",I1504="VSF","RELLENAR",I1504="VCF","RELLENAR")</f>
        <v>#N/A</v>
      </c>
      <c r="S1504" s="53"/>
      <c r="T1504" s="53"/>
      <c r="U1504" s="54"/>
      <c r="V1504" s="55"/>
      <c r="W1504" s="54"/>
      <c r="X1504" s="55"/>
      <c r="Y1504" s="51"/>
      <c r="Z1504" s="51"/>
      <c r="AA1504" s="51"/>
      <c r="AB1504" s="51"/>
      <c r="AC1504" s="51"/>
      <c r="AD1504" s="51"/>
      <c r="AE1504" s="51"/>
      <c r="AF1504" s="51"/>
      <c r="AG1504" s="51"/>
      <c r="AH1504" s="51"/>
      <c r="AI1504" s="51"/>
      <c r="AJ1504" s="51"/>
      <c r="AK1504" s="51"/>
      <c r="AL1504" s="51"/>
      <c r="AM1504" s="54"/>
      <c r="AN1504" s="51"/>
      <c r="AO1504" s="54"/>
      <c r="AP1504" s="51"/>
      <c r="AQ1504" s="54"/>
      <c r="AR1504" s="51"/>
      <c r="AS1504" s="53" t="n">
        <v>0</v>
      </c>
      <c r="AT1504" s="53" t="n">
        <v>0</v>
      </c>
      <c r="AU1504" s="53" t="e">
        <f aca="false">_xlfn.IFS(I1504="PE",0,I1504="PC",0,I1504="VCF",ROUND(AS1504*AV1504,2),I1504="VSF",ROUND(AS1504*AV1504,2),I1504="SUB",ROUND(AS1504*AV1504,2),I1504="ADQBYS",ROUND(AS1504*AV1504,2),I1504="CONV",ROUND(AS1504*AV1504,2))</f>
        <v>#N/A</v>
      </c>
      <c r="AV1504" s="56"/>
      <c r="AW1504" s="57" t="e">
        <f aca="false">_xlfn.IFS(I1504="PE",ROUND((O1504*P1504)+Q1504,2),I1504="PC",ROUND((O1504*P1504)+Q1504,2),AND(I1504="VCF",BA1504="SI"),AS1504+AU1504,AND(I1504="VCF",BA1504="NO"),AS1504,AND(I1504="VSF",BA1504="SI"),AS1504+AU1504+Y1504+Z1504,AND(I1504="VSF",BA1504="NO"),AS1504+Y1504+Z1504,AND(I1504="SUB",BA1504="SI"),AS1504+AU1504,AND(I1504="SUB",BA1504="NO"),AS1504,AND(I1504="ADQBYS",BA1504="SI"),AS1504+AU1504,AND(I1504="ADQBYS",BA1504="NO"),AS1504,AND(I1504="CONV",BA1504="SI"),AS1504+AU1504,AND(I1504="CONV",BA1504="NO"),AS1504)</f>
        <v>#N/A</v>
      </c>
      <c r="AX1504" s="53"/>
      <c r="AY1504" s="58"/>
      <c r="AZ1504" s="51"/>
      <c r="BA1504" s="59"/>
    </row>
    <row r="1505" customFormat="false" ht="18.6" hidden="false" customHeight="true" outlineLevel="0" collapsed="false">
      <c r="A1505" s="43"/>
      <c r="B1505" s="44"/>
      <c r="C1505" s="44"/>
      <c r="D1505" s="44"/>
      <c r="E1505" s="44"/>
      <c r="F1505" s="44"/>
      <c r="G1505" s="44"/>
      <c r="H1505" s="45"/>
      <c r="I1505" s="44"/>
      <c r="J1505" s="44"/>
      <c r="K1505" s="44"/>
      <c r="L1505" s="47"/>
      <c r="M1505" s="47"/>
      <c r="N1505" s="49" t="e">
        <f aca="false">_xlfn.IFS(AND(I1505="PE",M1505="NÓMINA ENERO"),1,AND(I1505="PE",M1505="NÓMINA FEBRERO"),2,AND(I1505="PE",M1505="NÓMINA MARZO"),3,AND(I1505="PE",M1505="NÓMINA ABRIL"),4,AND(I1505="PE",M1505="NÓMINA MAYO"),5,AND(I1505="PE",M1505="NÓMINA JUNIO"),6,AND(I1505="PE",M1505="NÓMINA JULIO"),7,AND(I1505="PE",M1505="NÓMINA AGOSTO"),8,AND(I1505="PE",M1505="NÓMINA SEPTIEMBRE"),9,AND(I1505="PE",M1505="NÓMINA OCTUBRE"),10,AND(I1505="PE",M1505="NÓMINA NOVIEMBRE"),11,AND(I1505="PE",M1505="NÓMINA DICIEMBRE"),12,AND(I1505="PC",M1505="NÓMINA ENERO"),1,AND(I1505="PC",M1505="NÓMINA FEBRERO"),2,AND(I1505="PC",M1505="NÓMINA MARZO"),3,AND(I1505="PC",M1505="NÓMINA ABRIL"),4,AND(I1505="PC",M1505="NÓMINA MAYO"),5,AND(I1505="PC",M1505="NÓMINA JUNIO"),6,AND(I1505="PC",M1505="NÓMINA JULIO"),7,AND(I1505="PC",M1505="NÓMINA AGOSTO"),8,AND(I1505="PC",M1505="NÓMINA SEPTIEMBRE"),9,AND(I1505="PC",M1505="NÓMINA OCTUBRE"),10,AND(I1505="PC",M1505="NÓMINA NOVIEMBRE"),11,AND(I1505="PC",M1505="NÓMINA DICIEMBRE"),12,I1505="VCF"," ",I1505="VSF"," ",I1505="SUB"," ",I1505="ADQBYS"," ",I1505="CONV"," ")</f>
        <v>#N/A</v>
      </c>
      <c r="O1505" s="50"/>
      <c r="P1505" s="51"/>
      <c r="Q1505" s="51" t="n">
        <f aca="false">ROUND((O1505*P1505)*0.15,2)</f>
        <v>0</v>
      </c>
      <c r="R1505" s="52" t="e">
        <f aca="false">_xlfn.IFS(I1505="PE","NO RELLENAR",I1505="PC","NO RELLENAR",I1505="SUB","NO RELLENAR",I1505="ADQBYS","NO RELLENAR",I1505="CONV","NO RELLENAR",I1505="VSF","RELLENAR",I1505="VCF","RELLENAR")</f>
        <v>#N/A</v>
      </c>
      <c r="S1505" s="53"/>
      <c r="T1505" s="53"/>
      <c r="U1505" s="54"/>
      <c r="V1505" s="55"/>
      <c r="W1505" s="54"/>
      <c r="X1505" s="55"/>
      <c r="Y1505" s="51"/>
      <c r="Z1505" s="51"/>
      <c r="AA1505" s="51"/>
      <c r="AB1505" s="51"/>
      <c r="AC1505" s="51"/>
      <c r="AD1505" s="51"/>
      <c r="AE1505" s="51"/>
      <c r="AF1505" s="51"/>
      <c r="AG1505" s="51"/>
      <c r="AH1505" s="51"/>
      <c r="AI1505" s="51"/>
      <c r="AJ1505" s="51"/>
      <c r="AK1505" s="51"/>
      <c r="AL1505" s="51"/>
      <c r="AM1505" s="54"/>
      <c r="AN1505" s="51"/>
      <c r="AO1505" s="54"/>
      <c r="AP1505" s="51"/>
      <c r="AQ1505" s="54"/>
      <c r="AR1505" s="51"/>
      <c r="AS1505" s="53" t="n">
        <v>0</v>
      </c>
      <c r="AT1505" s="53" t="n">
        <v>0</v>
      </c>
      <c r="AU1505" s="53" t="e">
        <f aca="false">_xlfn.IFS(I1505="PE",0,I1505="PC",0,I1505="VCF",ROUND(AS1505*AV1505,2),I1505="VSF",ROUND(AS1505*AV1505,2),I1505="SUB",ROUND(AS1505*AV1505,2),I1505="ADQBYS",ROUND(AS1505*AV1505,2),I1505="CONV",ROUND(AS1505*AV1505,2))</f>
        <v>#N/A</v>
      </c>
      <c r="AV1505" s="56"/>
      <c r="AW1505" s="57" t="e">
        <f aca="false">_xlfn.IFS(I1505="PE",ROUND((O1505*P1505)+Q1505,2),I1505="PC",ROUND((O1505*P1505)+Q1505,2),AND(I1505="VCF",BA1505="SI"),AS1505+AU1505,AND(I1505="VCF",BA1505="NO"),AS1505,AND(I1505="VSF",BA1505="SI"),AS1505+AU1505+Y1505+Z1505,AND(I1505="VSF",BA1505="NO"),AS1505+Y1505+Z1505,AND(I1505="SUB",BA1505="SI"),AS1505+AU1505,AND(I1505="SUB",BA1505="NO"),AS1505,AND(I1505="ADQBYS",BA1505="SI"),AS1505+AU1505,AND(I1505="ADQBYS",BA1505="NO"),AS1505,AND(I1505="CONV",BA1505="SI"),AS1505+AU1505,AND(I1505="CONV",BA1505="NO"),AS1505)</f>
        <v>#N/A</v>
      </c>
      <c r="AX1505" s="53"/>
      <c r="AY1505" s="58"/>
      <c r="AZ1505" s="51"/>
      <c r="BA1505" s="59"/>
    </row>
    <row r="1506" customFormat="false" ht="18.6" hidden="false" customHeight="true" outlineLevel="0" collapsed="false">
      <c r="A1506" s="43"/>
      <c r="B1506" s="44"/>
      <c r="C1506" s="44"/>
      <c r="D1506" s="44"/>
      <c r="E1506" s="44"/>
      <c r="F1506" s="44"/>
      <c r="G1506" s="44"/>
      <c r="H1506" s="45"/>
      <c r="I1506" s="44"/>
      <c r="J1506" s="44"/>
      <c r="K1506" s="44"/>
      <c r="L1506" s="47"/>
      <c r="M1506" s="47"/>
      <c r="N1506" s="49" t="e">
        <f aca="false">_xlfn.IFS(AND(I1506="PE",M1506="NÓMINA ENERO"),1,AND(I1506="PE",M1506="NÓMINA FEBRERO"),2,AND(I1506="PE",M1506="NÓMINA MARZO"),3,AND(I1506="PE",M1506="NÓMINA ABRIL"),4,AND(I1506="PE",M1506="NÓMINA MAYO"),5,AND(I1506="PE",M1506="NÓMINA JUNIO"),6,AND(I1506="PE",M1506="NÓMINA JULIO"),7,AND(I1506="PE",M1506="NÓMINA AGOSTO"),8,AND(I1506="PE",M1506="NÓMINA SEPTIEMBRE"),9,AND(I1506="PE",M1506="NÓMINA OCTUBRE"),10,AND(I1506="PE",M1506="NÓMINA NOVIEMBRE"),11,AND(I1506="PE",M1506="NÓMINA DICIEMBRE"),12,AND(I1506="PC",M1506="NÓMINA ENERO"),1,AND(I1506="PC",M1506="NÓMINA FEBRERO"),2,AND(I1506="PC",M1506="NÓMINA MARZO"),3,AND(I1506="PC",M1506="NÓMINA ABRIL"),4,AND(I1506="PC",M1506="NÓMINA MAYO"),5,AND(I1506="PC",M1506="NÓMINA JUNIO"),6,AND(I1506="PC",M1506="NÓMINA JULIO"),7,AND(I1506="PC",M1506="NÓMINA AGOSTO"),8,AND(I1506="PC",M1506="NÓMINA SEPTIEMBRE"),9,AND(I1506="PC",M1506="NÓMINA OCTUBRE"),10,AND(I1506="PC",M1506="NÓMINA NOVIEMBRE"),11,AND(I1506="PC",M1506="NÓMINA DICIEMBRE"),12,I1506="VCF"," ",I1506="VSF"," ",I1506="SUB"," ",I1506="ADQBYS"," ",I1506="CONV"," ")</f>
        <v>#N/A</v>
      </c>
      <c r="O1506" s="50"/>
      <c r="P1506" s="51"/>
      <c r="Q1506" s="51" t="n">
        <f aca="false">ROUND((O1506*P1506)*0.15,2)</f>
        <v>0</v>
      </c>
      <c r="R1506" s="52" t="e">
        <f aca="false">_xlfn.IFS(I1506="PE","NO RELLENAR",I1506="PC","NO RELLENAR",I1506="SUB","NO RELLENAR",I1506="ADQBYS","NO RELLENAR",I1506="CONV","NO RELLENAR",I1506="VSF","RELLENAR",I1506="VCF","RELLENAR")</f>
        <v>#N/A</v>
      </c>
      <c r="S1506" s="53"/>
      <c r="T1506" s="53"/>
      <c r="U1506" s="54"/>
      <c r="V1506" s="55"/>
      <c r="W1506" s="54"/>
      <c r="X1506" s="55"/>
      <c r="Y1506" s="51"/>
      <c r="Z1506" s="51"/>
      <c r="AA1506" s="51"/>
      <c r="AB1506" s="51"/>
      <c r="AC1506" s="51"/>
      <c r="AD1506" s="51"/>
      <c r="AE1506" s="51"/>
      <c r="AF1506" s="51"/>
      <c r="AG1506" s="51"/>
      <c r="AH1506" s="51"/>
      <c r="AI1506" s="51"/>
      <c r="AJ1506" s="51"/>
      <c r="AK1506" s="51"/>
      <c r="AL1506" s="51"/>
      <c r="AM1506" s="54"/>
      <c r="AN1506" s="51"/>
      <c r="AO1506" s="54"/>
      <c r="AP1506" s="51"/>
      <c r="AQ1506" s="54"/>
      <c r="AR1506" s="51"/>
      <c r="AS1506" s="53" t="n">
        <v>0</v>
      </c>
      <c r="AT1506" s="53" t="n">
        <v>0</v>
      </c>
      <c r="AU1506" s="53" t="e">
        <f aca="false">_xlfn.IFS(I1506="PE",0,I1506="PC",0,I1506="VCF",ROUND(AS1506*AV1506,2),I1506="VSF",ROUND(AS1506*AV1506,2),I1506="SUB",ROUND(AS1506*AV1506,2),I1506="ADQBYS",ROUND(AS1506*AV1506,2),I1506="CONV",ROUND(AS1506*AV1506,2))</f>
        <v>#N/A</v>
      </c>
      <c r="AV1506" s="56"/>
      <c r="AW1506" s="57" t="e">
        <f aca="false">_xlfn.IFS(I1506="PE",ROUND((O1506*P1506)+Q1506,2),I1506="PC",ROUND((O1506*P1506)+Q1506,2),AND(I1506="VCF",BA1506="SI"),AS1506+AU1506,AND(I1506="VCF",BA1506="NO"),AS1506,AND(I1506="VSF",BA1506="SI"),AS1506+AU1506+Y1506+Z1506,AND(I1506="VSF",BA1506="NO"),AS1506+Y1506+Z1506,AND(I1506="SUB",BA1506="SI"),AS1506+AU1506,AND(I1506="SUB",BA1506="NO"),AS1506,AND(I1506="ADQBYS",BA1506="SI"),AS1506+AU1506,AND(I1506="ADQBYS",BA1506="NO"),AS1506,AND(I1506="CONV",BA1506="SI"),AS1506+AU1506,AND(I1506="CONV",BA1506="NO"),AS1506)</f>
        <v>#N/A</v>
      </c>
      <c r="AX1506" s="53"/>
      <c r="AY1506" s="58"/>
      <c r="AZ1506" s="51"/>
      <c r="BA1506" s="59"/>
    </row>
    <row r="1507" customFormat="false" ht="18.6" hidden="false" customHeight="true" outlineLevel="0" collapsed="false">
      <c r="A1507" s="43"/>
      <c r="B1507" s="44"/>
      <c r="C1507" s="44"/>
      <c r="D1507" s="44"/>
      <c r="E1507" s="44"/>
      <c r="F1507" s="44"/>
      <c r="G1507" s="44"/>
      <c r="H1507" s="45"/>
      <c r="I1507" s="44"/>
      <c r="J1507" s="44"/>
      <c r="K1507" s="44"/>
      <c r="L1507" s="47"/>
      <c r="M1507" s="47"/>
      <c r="N1507" s="49" t="e">
        <f aca="false">_xlfn.IFS(AND(I1507="PE",M1507="NÓMINA ENERO"),1,AND(I1507="PE",M1507="NÓMINA FEBRERO"),2,AND(I1507="PE",M1507="NÓMINA MARZO"),3,AND(I1507="PE",M1507="NÓMINA ABRIL"),4,AND(I1507="PE",M1507="NÓMINA MAYO"),5,AND(I1507="PE",M1507="NÓMINA JUNIO"),6,AND(I1507="PE",M1507="NÓMINA JULIO"),7,AND(I1507="PE",M1507="NÓMINA AGOSTO"),8,AND(I1507="PE",M1507="NÓMINA SEPTIEMBRE"),9,AND(I1507="PE",M1507="NÓMINA OCTUBRE"),10,AND(I1507="PE",M1507="NÓMINA NOVIEMBRE"),11,AND(I1507="PE",M1507="NÓMINA DICIEMBRE"),12,AND(I1507="PC",M1507="NÓMINA ENERO"),1,AND(I1507="PC",M1507="NÓMINA FEBRERO"),2,AND(I1507="PC",M1507="NÓMINA MARZO"),3,AND(I1507="PC",M1507="NÓMINA ABRIL"),4,AND(I1507="PC",M1507="NÓMINA MAYO"),5,AND(I1507="PC",M1507="NÓMINA JUNIO"),6,AND(I1507="PC",M1507="NÓMINA JULIO"),7,AND(I1507="PC",M1507="NÓMINA AGOSTO"),8,AND(I1507="PC",M1507="NÓMINA SEPTIEMBRE"),9,AND(I1507="PC",M1507="NÓMINA OCTUBRE"),10,AND(I1507="PC",M1507="NÓMINA NOVIEMBRE"),11,AND(I1507="PC",M1507="NÓMINA DICIEMBRE"),12,I1507="VCF"," ",I1507="VSF"," ",I1507="SUB"," ",I1507="ADQBYS"," ",I1507="CONV"," ")</f>
        <v>#N/A</v>
      </c>
      <c r="O1507" s="50"/>
      <c r="P1507" s="51"/>
      <c r="Q1507" s="51" t="n">
        <f aca="false">ROUND((O1507*P1507)*0.15,2)</f>
        <v>0</v>
      </c>
      <c r="R1507" s="52" t="e">
        <f aca="false">_xlfn.IFS(I1507="PE","NO RELLENAR",I1507="PC","NO RELLENAR",I1507="SUB","NO RELLENAR",I1507="ADQBYS","NO RELLENAR",I1507="CONV","NO RELLENAR",I1507="VSF","RELLENAR",I1507="VCF","RELLENAR")</f>
        <v>#N/A</v>
      </c>
      <c r="S1507" s="53"/>
      <c r="T1507" s="53"/>
      <c r="U1507" s="54"/>
      <c r="V1507" s="55"/>
      <c r="W1507" s="54"/>
      <c r="X1507" s="55"/>
      <c r="Y1507" s="51"/>
      <c r="Z1507" s="51"/>
      <c r="AA1507" s="51"/>
      <c r="AB1507" s="51"/>
      <c r="AC1507" s="51"/>
      <c r="AD1507" s="51"/>
      <c r="AE1507" s="51"/>
      <c r="AF1507" s="51"/>
      <c r="AG1507" s="51"/>
      <c r="AH1507" s="51"/>
      <c r="AI1507" s="51"/>
      <c r="AJ1507" s="51"/>
      <c r="AK1507" s="51"/>
      <c r="AL1507" s="51"/>
      <c r="AM1507" s="54"/>
      <c r="AN1507" s="51"/>
      <c r="AO1507" s="54"/>
      <c r="AP1507" s="51"/>
      <c r="AQ1507" s="54"/>
      <c r="AR1507" s="51"/>
      <c r="AS1507" s="53" t="n">
        <v>0</v>
      </c>
      <c r="AT1507" s="53" t="n">
        <v>0</v>
      </c>
      <c r="AU1507" s="53" t="e">
        <f aca="false">_xlfn.IFS(I1507="PE",0,I1507="PC",0,I1507="VCF",ROUND(AS1507*AV1507,2),I1507="VSF",ROUND(AS1507*AV1507,2),I1507="SUB",ROUND(AS1507*AV1507,2),I1507="ADQBYS",ROUND(AS1507*AV1507,2),I1507="CONV",ROUND(AS1507*AV1507,2))</f>
        <v>#N/A</v>
      </c>
      <c r="AV1507" s="56"/>
      <c r="AW1507" s="57" t="e">
        <f aca="false">_xlfn.IFS(I1507="PE",ROUND((O1507*P1507)+Q1507,2),I1507="PC",ROUND((O1507*P1507)+Q1507,2),AND(I1507="VCF",BA1507="SI"),AS1507+AU1507,AND(I1507="VCF",BA1507="NO"),AS1507,AND(I1507="VSF",BA1507="SI"),AS1507+AU1507+Y1507+Z1507,AND(I1507="VSF",BA1507="NO"),AS1507+Y1507+Z1507,AND(I1507="SUB",BA1507="SI"),AS1507+AU1507,AND(I1507="SUB",BA1507="NO"),AS1507,AND(I1507="ADQBYS",BA1507="SI"),AS1507+AU1507,AND(I1507="ADQBYS",BA1507="NO"),AS1507,AND(I1507="CONV",BA1507="SI"),AS1507+AU1507,AND(I1507="CONV",BA1507="NO"),AS1507)</f>
        <v>#N/A</v>
      </c>
      <c r="AX1507" s="53"/>
      <c r="AY1507" s="58"/>
      <c r="AZ1507" s="51"/>
      <c r="BA1507" s="59"/>
    </row>
    <row r="1508" customFormat="false" ht="18.6" hidden="false" customHeight="true" outlineLevel="0" collapsed="false">
      <c r="A1508" s="43"/>
      <c r="B1508" s="44"/>
      <c r="C1508" s="44"/>
      <c r="D1508" s="44"/>
      <c r="E1508" s="44"/>
      <c r="F1508" s="44"/>
      <c r="G1508" s="44"/>
      <c r="H1508" s="45"/>
      <c r="I1508" s="44"/>
      <c r="J1508" s="44"/>
      <c r="K1508" s="44"/>
      <c r="L1508" s="47"/>
      <c r="M1508" s="47"/>
      <c r="N1508" s="49" t="e">
        <f aca="false">_xlfn.IFS(AND(I1508="PE",M1508="NÓMINA ENERO"),1,AND(I1508="PE",M1508="NÓMINA FEBRERO"),2,AND(I1508="PE",M1508="NÓMINA MARZO"),3,AND(I1508="PE",M1508="NÓMINA ABRIL"),4,AND(I1508="PE",M1508="NÓMINA MAYO"),5,AND(I1508="PE",M1508="NÓMINA JUNIO"),6,AND(I1508="PE",M1508="NÓMINA JULIO"),7,AND(I1508="PE",M1508="NÓMINA AGOSTO"),8,AND(I1508="PE",M1508="NÓMINA SEPTIEMBRE"),9,AND(I1508="PE",M1508="NÓMINA OCTUBRE"),10,AND(I1508="PE",M1508="NÓMINA NOVIEMBRE"),11,AND(I1508="PE",M1508="NÓMINA DICIEMBRE"),12,AND(I1508="PC",M1508="NÓMINA ENERO"),1,AND(I1508="PC",M1508="NÓMINA FEBRERO"),2,AND(I1508="PC",M1508="NÓMINA MARZO"),3,AND(I1508="PC",M1508="NÓMINA ABRIL"),4,AND(I1508="PC",M1508="NÓMINA MAYO"),5,AND(I1508="PC",M1508="NÓMINA JUNIO"),6,AND(I1508="PC",M1508="NÓMINA JULIO"),7,AND(I1508="PC",M1508="NÓMINA AGOSTO"),8,AND(I1508="PC",M1508="NÓMINA SEPTIEMBRE"),9,AND(I1508="PC",M1508="NÓMINA OCTUBRE"),10,AND(I1508="PC",M1508="NÓMINA NOVIEMBRE"),11,AND(I1508="PC",M1508="NÓMINA DICIEMBRE"),12,I1508="VCF"," ",I1508="VSF"," ",I1508="SUB"," ",I1508="ADQBYS"," ",I1508="CONV"," ")</f>
        <v>#N/A</v>
      </c>
      <c r="O1508" s="50"/>
      <c r="P1508" s="51"/>
      <c r="Q1508" s="51" t="n">
        <f aca="false">ROUND((O1508*P1508)*0.15,2)</f>
        <v>0</v>
      </c>
      <c r="R1508" s="52" t="e">
        <f aca="false">_xlfn.IFS(I1508="PE","NO RELLENAR",I1508="PC","NO RELLENAR",I1508="SUB","NO RELLENAR",I1508="ADQBYS","NO RELLENAR",I1508="CONV","NO RELLENAR",I1508="VSF","RELLENAR",I1508="VCF","RELLENAR")</f>
        <v>#N/A</v>
      </c>
      <c r="S1508" s="53"/>
      <c r="T1508" s="53"/>
      <c r="U1508" s="54"/>
      <c r="V1508" s="55"/>
      <c r="W1508" s="54"/>
      <c r="X1508" s="55"/>
      <c r="Y1508" s="51"/>
      <c r="Z1508" s="51"/>
      <c r="AA1508" s="51"/>
      <c r="AB1508" s="51"/>
      <c r="AC1508" s="51"/>
      <c r="AD1508" s="51"/>
      <c r="AE1508" s="51"/>
      <c r="AF1508" s="51"/>
      <c r="AG1508" s="51"/>
      <c r="AH1508" s="51"/>
      <c r="AI1508" s="51"/>
      <c r="AJ1508" s="51"/>
      <c r="AK1508" s="51"/>
      <c r="AL1508" s="51"/>
      <c r="AM1508" s="54"/>
      <c r="AN1508" s="51"/>
      <c r="AO1508" s="54"/>
      <c r="AP1508" s="51"/>
      <c r="AQ1508" s="54"/>
      <c r="AR1508" s="51"/>
      <c r="AS1508" s="53" t="n">
        <v>0</v>
      </c>
      <c r="AT1508" s="53" t="n">
        <v>0</v>
      </c>
      <c r="AU1508" s="53" t="e">
        <f aca="false">_xlfn.IFS(I1508="PE",0,I1508="PC",0,I1508="VCF",ROUND(AS1508*AV1508,2),I1508="VSF",ROUND(AS1508*AV1508,2),I1508="SUB",ROUND(AS1508*AV1508,2),I1508="ADQBYS",ROUND(AS1508*AV1508,2),I1508="CONV",ROUND(AS1508*AV1508,2))</f>
        <v>#N/A</v>
      </c>
      <c r="AV1508" s="56"/>
      <c r="AW1508" s="57" t="e">
        <f aca="false">_xlfn.IFS(I1508="PE",ROUND((O1508*P1508)+Q1508,2),I1508="PC",ROUND((O1508*P1508)+Q1508,2),AND(I1508="VCF",BA1508="SI"),AS1508+AU1508,AND(I1508="VCF",BA1508="NO"),AS1508,AND(I1508="VSF",BA1508="SI"),AS1508+AU1508+Y1508+Z1508,AND(I1508="VSF",BA1508="NO"),AS1508+Y1508+Z1508,AND(I1508="SUB",BA1508="SI"),AS1508+AU1508,AND(I1508="SUB",BA1508="NO"),AS1508,AND(I1508="ADQBYS",BA1508="SI"),AS1508+AU1508,AND(I1508="ADQBYS",BA1508="NO"),AS1508,AND(I1508="CONV",BA1508="SI"),AS1508+AU1508,AND(I1508="CONV",BA1508="NO"),AS1508)</f>
        <v>#N/A</v>
      </c>
      <c r="AX1508" s="53"/>
      <c r="AY1508" s="58"/>
      <c r="AZ1508" s="51"/>
      <c r="BA1508" s="59"/>
    </row>
    <row r="1509" customFormat="false" ht="18.6" hidden="false" customHeight="true" outlineLevel="0" collapsed="false">
      <c r="A1509" s="43"/>
      <c r="B1509" s="44"/>
      <c r="C1509" s="44"/>
      <c r="D1509" s="44"/>
      <c r="E1509" s="44"/>
      <c r="F1509" s="44"/>
      <c r="G1509" s="44"/>
      <c r="H1509" s="45"/>
      <c r="I1509" s="44"/>
      <c r="J1509" s="44"/>
      <c r="K1509" s="44"/>
      <c r="L1509" s="47"/>
      <c r="M1509" s="47"/>
      <c r="N1509" s="49" t="e">
        <f aca="false">_xlfn.IFS(AND(I1509="PE",M1509="NÓMINA ENERO"),1,AND(I1509="PE",M1509="NÓMINA FEBRERO"),2,AND(I1509="PE",M1509="NÓMINA MARZO"),3,AND(I1509="PE",M1509="NÓMINA ABRIL"),4,AND(I1509="PE",M1509="NÓMINA MAYO"),5,AND(I1509="PE",M1509="NÓMINA JUNIO"),6,AND(I1509="PE",M1509="NÓMINA JULIO"),7,AND(I1509="PE",M1509="NÓMINA AGOSTO"),8,AND(I1509="PE",M1509="NÓMINA SEPTIEMBRE"),9,AND(I1509="PE",M1509="NÓMINA OCTUBRE"),10,AND(I1509="PE",M1509="NÓMINA NOVIEMBRE"),11,AND(I1509="PE",M1509="NÓMINA DICIEMBRE"),12,AND(I1509="PC",M1509="NÓMINA ENERO"),1,AND(I1509="PC",M1509="NÓMINA FEBRERO"),2,AND(I1509="PC",M1509="NÓMINA MARZO"),3,AND(I1509="PC",M1509="NÓMINA ABRIL"),4,AND(I1509="PC",M1509="NÓMINA MAYO"),5,AND(I1509="PC",M1509="NÓMINA JUNIO"),6,AND(I1509="PC",M1509="NÓMINA JULIO"),7,AND(I1509="PC",M1509="NÓMINA AGOSTO"),8,AND(I1509="PC",M1509="NÓMINA SEPTIEMBRE"),9,AND(I1509="PC",M1509="NÓMINA OCTUBRE"),10,AND(I1509="PC",M1509="NÓMINA NOVIEMBRE"),11,AND(I1509="PC",M1509="NÓMINA DICIEMBRE"),12,I1509="VCF"," ",I1509="VSF"," ",I1509="SUB"," ",I1509="ADQBYS"," ",I1509="CONV"," ")</f>
        <v>#N/A</v>
      </c>
      <c r="O1509" s="50"/>
      <c r="P1509" s="51"/>
      <c r="Q1509" s="51" t="n">
        <f aca="false">ROUND((O1509*P1509)*0.15,2)</f>
        <v>0</v>
      </c>
      <c r="R1509" s="52" t="e">
        <f aca="false">_xlfn.IFS(I1509="PE","NO RELLENAR",I1509="PC","NO RELLENAR",I1509="SUB","NO RELLENAR",I1509="ADQBYS","NO RELLENAR",I1509="CONV","NO RELLENAR",I1509="VSF","RELLENAR",I1509="VCF","RELLENAR")</f>
        <v>#N/A</v>
      </c>
      <c r="S1509" s="53"/>
      <c r="T1509" s="53"/>
      <c r="U1509" s="54"/>
      <c r="V1509" s="55"/>
      <c r="W1509" s="54"/>
      <c r="X1509" s="55"/>
      <c r="Y1509" s="51"/>
      <c r="Z1509" s="51"/>
      <c r="AA1509" s="51"/>
      <c r="AB1509" s="51"/>
      <c r="AC1509" s="51"/>
      <c r="AD1509" s="51"/>
      <c r="AE1509" s="51"/>
      <c r="AF1509" s="51"/>
      <c r="AG1509" s="51"/>
      <c r="AH1509" s="51"/>
      <c r="AI1509" s="51"/>
      <c r="AJ1509" s="51"/>
      <c r="AK1509" s="51"/>
      <c r="AL1509" s="51"/>
      <c r="AM1509" s="54"/>
      <c r="AN1509" s="51"/>
      <c r="AO1509" s="54"/>
      <c r="AP1509" s="51"/>
      <c r="AQ1509" s="54"/>
      <c r="AR1509" s="51"/>
      <c r="AS1509" s="53" t="n">
        <v>0</v>
      </c>
      <c r="AT1509" s="53" t="n">
        <v>0</v>
      </c>
      <c r="AU1509" s="53" t="e">
        <f aca="false">_xlfn.IFS(I1509="PE",0,I1509="PC",0,I1509="VCF",ROUND(AS1509*AV1509,2),I1509="VSF",ROUND(AS1509*AV1509,2),I1509="SUB",ROUND(AS1509*AV1509,2),I1509="ADQBYS",ROUND(AS1509*AV1509,2),I1509="CONV",ROUND(AS1509*AV1509,2))</f>
        <v>#N/A</v>
      </c>
      <c r="AV1509" s="56"/>
      <c r="AW1509" s="57" t="e">
        <f aca="false">_xlfn.IFS(I1509="PE",ROUND((O1509*P1509)+Q1509,2),I1509="PC",ROUND((O1509*P1509)+Q1509,2),AND(I1509="VCF",BA1509="SI"),AS1509+AU1509,AND(I1509="VCF",BA1509="NO"),AS1509,AND(I1509="VSF",BA1509="SI"),AS1509+AU1509+Y1509+Z1509,AND(I1509="VSF",BA1509="NO"),AS1509+Y1509+Z1509,AND(I1509="SUB",BA1509="SI"),AS1509+AU1509,AND(I1509="SUB",BA1509="NO"),AS1509,AND(I1509="ADQBYS",BA1509="SI"),AS1509+AU1509,AND(I1509="ADQBYS",BA1509="NO"),AS1509,AND(I1509="CONV",BA1509="SI"),AS1509+AU1509,AND(I1509="CONV",BA1509="NO"),AS1509)</f>
        <v>#N/A</v>
      </c>
      <c r="AX1509" s="53"/>
      <c r="AY1509" s="58"/>
      <c r="AZ1509" s="51"/>
      <c r="BA1509" s="59"/>
    </row>
    <row r="1510" customFormat="false" ht="18.6" hidden="false" customHeight="true" outlineLevel="0" collapsed="false">
      <c r="A1510" s="43"/>
      <c r="B1510" s="44"/>
      <c r="C1510" s="44"/>
      <c r="D1510" s="44"/>
      <c r="E1510" s="44"/>
      <c r="F1510" s="44"/>
      <c r="G1510" s="44"/>
      <c r="H1510" s="45"/>
      <c r="I1510" s="44"/>
      <c r="J1510" s="44"/>
      <c r="K1510" s="44"/>
      <c r="L1510" s="47"/>
      <c r="M1510" s="47"/>
      <c r="N1510" s="49" t="e">
        <f aca="false">_xlfn.IFS(AND(I1510="PE",M1510="NÓMINA ENERO"),1,AND(I1510="PE",M1510="NÓMINA FEBRERO"),2,AND(I1510="PE",M1510="NÓMINA MARZO"),3,AND(I1510="PE",M1510="NÓMINA ABRIL"),4,AND(I1510="PE",M1510="NÓMINA MAYO"),5,AND(I1510="PE",M1510="NÓMINA JUNIO"),6,AND(I1510="PE",M1510="NÓMINA JULIO"),7,AND(I1510="PE",M1510="NÓMINA AGOSTO"),8,AND(I1510="PE",M1510="NÓMINA SEPTIEMBRE"),9,AND(I1510="PE",M1510="NÓMINA OCTUBRE"),10,AND(I1510="PE",M1510="NÓMINA NOVIEMBRE"),11,AND(I1510="PE",M1510="NÓMINA DICIEMBRE"),12,AND(I1510="PC",M1510="NÓMINA ENERO"),1,AND(I1510="PC",M1510="NÓMINA FEBRERO"),2,AND(I1510="PC",M1510="NÓMINA MARZO"),3,AND(I1510="PC",M1510="NÓMINA ABRIL"),4,AND(I1510="PC",M1510="NÓMINA MAYO"),5,AND(I1510="PC",M1510="NÓMINA JUNIO"),6,AND(I1510="PC",M1510="NÓMINA JULIO"),7,AND(I1510="PC",M1510="NÓMINA AGOSTO"),8,AND(I1510="PC",M1510="NÓMINA SEPTIEMBRE"),9,AND(I1510="PC",M1510="NÓMINA OCTUBRE"),10,AND(I1510="PC",M1510="NÓMINA NOVIEMBRE"),11,AND(I1510="PC",M1510="NÓMINA DICIEMBRE"),12,I1510="VCF"," ",I1510="VSF"," ",I1510="SUB"," ",I1510="ADQBYS"," ",I1510="CONV"," ")</f>
        <v>#N/A</v>
      </c>
      <c r="O1510" s="50"/>
      <c r="P1510" s="51"/>
      <c r="Q1510" s="51" t="n">
        <f aca="false">ROUND((O1510*P1510)*0.15,2)</f>
        <v>0</v>
      </c>
      <c r="R1510" s="52" t="e">
        <f aca="false">_xlfn.IFS(I1510="PE","NO RELLENAR",I1510="PC","NO RELLENAR",I1510="SUB","NO RELLENAR",I1510="ADQBYS","NO RELLENAR",I1510="CONV","NO RELLENAR",I1510="VSF","RELLENAR",I1510="VCF","RELLENAR")</f>
        <v>#N/A</v>
      </c>
      <c r="S1510" s="53"/>
      <c r="T1510" s="53"/>
      <c r="U1510" s="54"/>
      <c r="V1510" s="55"/>
      <c r="W1510" s="54"/>
      <c r="X1510" s="55"/>
      <c r="Y1510" s="51"/>
      <c r="Z1510" s="51"/>
      <c r="AA1510" s="51"/>
      <c r="AB1510" s="51"/>
      <c r="AC1510" s="51"/>
      <c r="AD1510" s="51"/>
      <c r="AE1510" s="51"/>
      <c r="AF1510" s="51"/>
      <c r="AG1510" s="51"/>
      <c r="AH1510" s="51"/>
      <c r="AI1510" s="51"/>
      <c r="AJ1510" s="51"/>
      <c r="AK1510" s="51"/>
      <c r="AL1510" s="51"/>
      <c r="AM1510" s="54"/>
      <c r="AN1510" s="51"/>
      <c r="AO1510" s="54"/>
      <c r="AP1510" s="51"/>
      <c r="AQ1510" s="54"/>
      <c r="AR1510" s="51"/>
      <c r="AS1510" s="53" t="n">
        <v>0</v>
      </c>
      <c r="AT1510" s="53" t="n">
        <v>0</v>
      </c>
      <c r="AU1510" s="53" t="e">
        <f aca="false">_xlfn.IFS(I1510="PE",0,I1510="PC",0,I1510="VCF",ROUND(AS1510*AV1510,2),I1510="VSF",ROUND(AS1510*AV1510,2),I1510="SUB",ROUND(AS1510*AV1510,2),I1510="ADQBYS",ROUND(AS1510*AV1510,2),I1510="CONV",ROUND(AS1510*AV1510,2))</f>
        <v>#N/A</v>
      </c>
      <c r="AV1510" s="56"/>
      <c r="AW1510" s="57" t="e">
        <f aca="false">_xlfn.IFS(I1510="PE",ROUND((O1510*P1510)+Q1510,2),I1510="PC",ROUND((O1510*P1510)+Q1510,2),AND(I1510="VCF",BA1510="SI"),AS1510+AU1510,AND(I1510="VCF",BA1510="NO"),AS1510,AND(I1510="VSF",BA1510="SI"),AS1510+AU1510+Y1510+Z1510,AND(I1510="VSF",BA1510="NO"),AS1510+Y1510+Z1510,AND(I1510="SUB",BA1510="SI"),AS1510+AU1510,AND(I1510="SUB",BA1510="NO"),AS1510,AND(I1510="ADQBYS",BA1510="SI"),AS1510+AU1510,AND(I1510="ADQBYS",BA1510="NO"),AS1510,AND(I1510="CONV",BA1510="SI"),AS1510+AU1510,AND(I1510="CONV",BA1510="NO"),AS1510)</f>
        <v>#N/A</v>
      </c>
      <c r="AX1510" s="53"/>
      <c r="AY1510" s="58"/>
      <c r="AZ1510" s="51"/>
      <c r="BA1510" s="59"/>
    </row>
    <row r="1511" customFormat="false" ht="18.6" hidden="false" customHeight="true" outlineLevel="0" collapsed="false">
      <c r="A1511" s="43"/>
      <c r="B1511" s="44"/>
      <c r="C1511" s="44"/>
      <c r="D1511" s="44"/>
      <c r="E1511" s="44"/>
      <c r="F1511" s="44"/>
      <c r="G1511" s="44"/>
      <c r="H1511" s="45"/>
      <c r="I1511" s="44"/>
      <c r="J1511" s="44"/>
      <c r="K1511" s="44"/>
      <c r="L1511" s="47"/>
      <c r="M1511" s="47"/>
      <c r="N1511" s="49" t="e">
        <f aca="false">_xlfn.IFS(AND(I1511="PE",M1511="NÓMINA ENERO"),1,AND(I1511="PE",M1511="NÓMINA FEBRERO"),2,AND(I1511="PE",M1511="NÓMINA MARZO"),3,AND(I1511="PE",M1511="NÓMINA ABRIL"),4,AND(I1511="PE",M1511="NÓMINA MAYO"),5,AND(I1511="PE",M1511="NÓMINA JUNIO"),6,AND(I1511="PE",M1511="NÓMINA JULIO"),7,AND(I1511="PE",M1511="NÓMINA AGOSTO"),8,AND(I1511="PE",M1511="NÓMINA SEPTIEMBRE"),9,AND(I1511="PE",M1511="NÓMINA OCTUBRE"),10,AND(I1511="PE",M1511="NÓMINA NOVIEMBRE"),11,AND(I1511="PE",M1511="NÓMINA DICIEMBRE"),12,AND(I1511="PC",M1511="NÓMINA ENERO"),1,AND(I1511="PC",M1511="NÓMINA FEBRERO"),2,AND(I1511="PC",M1511="NÓMINA MARZO"),3,AND(I1511="PC",M1511="NÓMINA ABRIL"),4,AND(I1511="PC",M1511="NÓMINA MAYO"),5,AND(I1511="PC",M1511="NÓMINA JUNIO"),6,AND(I1511="PC",M1511="NÓMINA JULIO"),7,AND(I1511="PC",M1511="NÓMINA AGOSTO"),8,AND(I1511="PC",M1511="NÓMINA SEPTIEMBRE"),9,AND(I1511="PC",M1511="NÓMINA OCTUBRE"),10,AND(I1511="PC",M1511="NÓMINA NOVIEMBRE"),11,AND(I1511="PC",M1511="NÓMINA DICIEMBRE"),12,I1511="VCF"," ",I1511="VSF"," ",I1511="SUB"," ",I1511="ADQBYS"," ",I1511="CONV"," ")</f>
        <v>#N/A</v>
      </c>
      <c r="O1511" s="50"/>
      <c r="P1511" s="51"/>
      <c r="Q1511" s="51" t="n">
        <f aca="false">ROUND((O1511*P1511)*0.15,2)</f>
        <v>0</v>
      </c>
      <c r="R1511" s="52" t="e">
        <f aca="false">_xlfn.IFS(I1511="PE","NO RELLENAR",I1511="PC","NO RELLENAR",I1511="SUB","NO RELLENAR",I1511="ADQBYS","NO RELLENAR",I1511="CONV","NO RELLENAR",I1511="VSF","RELLENAR",I1511="VCF","RELLENAR")</f>
        <v>#N/A</v>
      </c>
      <c r="S1511" s="53"/>
      <c r="T1511" s="53"/>
      <c r="U1511" s="54"/>
      <c r="V1511" s="55"/>
      <c r="W1511" s="54"/>
      <c r="X1511" s="55"/>
      <c r="Y1511" s="51"/>
      <c r="Z1511" s="51"/>
      <c r="AA1511" s="51"/>
      <c r="AB1511" s="51"/>
      <c r="AC1511" s="51"/>
      <c r="AD1511" s="51"/>
      <c r="AE1511" s="51"/>
      <c r="AF1511" s="51"/>
      <c r="AG1511" s="51"/>
      <c r="AH1511" s="51"/>
      <c r="AI1511" s="51"/>
      <c r="AJ1511" s="51"/>
      <c r="AK1511" s="51"/>
      <c r="AL1511" s="51"/>
      <c r="AM1511" s="54"/>
      <c r="AN1511" s="51"/>
      <c r="AO1511" s="54"/>
      <c r="AP1511" s="51"/>
      <c r="AQ1511" s="54"/>
      <c r="AR1511" s="51"/>
      <c r="AS1511" s="53" t="n">
        <v>0</v>
      </c>
      <c r="AT1511" s="53" t="n">
        <v>0</v>
      </c>
      <c r="AU1511" s="53" t="e">
        <f aca="false">_xlfn.IFS(I1511="PE",0,I1511="PC",0,I1511="VCF",ROUND(AS1511*AV1511,2),I1511="VSF",ROUND(AS1511*AV1511,2),I1511="SUB",ROUND(AS1511*AV1511,2),I1511="ADQBYS",ROUND(AS1511*AV1511,2),I1511="CONV",ROUND(AS1511*AV1511,2))</f>
        <v>#N/A</v>
      </c>
      <c r="AV1511" s="56"/>
      <c r="AW1511" s="57" t="e">
        <f aca="false">_xlfn.IFS(I1511="PE",ROUND((O1511*P1511)+Q1511,2),I1511="PC",ROUND((O1511*P1511)+Q1511,2),AND(I1511="VCF",BA1511="SI"),AS1511+AU1511,AND(I1511="VCF",BA1511="NO"),AS1511,AND(I1511="VSF",BA1511="SI"),AS1511+AU1511+Y1511+Z1511,AND(I1511="VSF",BA1511="NO"),AS1511+Y1511+Z1511,AND(I1511="SUB",BA1511="SI"),AS1511+AU1511,AND(I1511="SUB",BA1511="NO"),AS1511,AND(I1511="ADQBYS",BA1511="SI"),AS1511+AU1511,AND(I1511="ADQBYS",BA1511="NO"),AS1511,AND(I1511="CONV",BA1511="SI"),AS1511+AU1511,AND(I1511="CONV",BA1511="NO"),AS1511)</f>
        <v>#N/A</v>
      </c>
      <c r="AX1511" s="53"/>
      <c r="AY1511" s="58"/>
      <c r="AZ1511" s="51"/>
      <c r="BA1511" s="59"/>
    </row>
    <row r="1512" customFormat="false" ht="18.6" hidden="false" customHeight="true" outlineLevel="0" collapsed="false">
      <c r="A1512" s="43"/>
      <c r="B1512" s="44"/>
      <c r="C1512" s="44"/>
      <c r="D1512" s="44"/>
      <c r="E1512" s="44"/>
      <c r="F1512" s="44"/>
      <c r="G1512" s="44"/>
      <c r="H1512" s="45"/>
      <c r="I1512" s="44"/>
      <c r="J1512" s="44"/>
      <c r="K1512" s="44"/>
      <c r="L1512" s="47"/>
      <c r="M1512" s="47"/>
      <c r="N1512" s="49" t="e">
        <f aca="false">_xlfn.IFS(AND(I1512="PE",M1512="NÓMINA ENERO"),1,AND(I1512="PE",M1512="NÓMINA FEBRERO"),2,AND(I1512="PE",M1512="NÓMINA MARZO"),3,AND(I1512="PE",M1512="NÓMINA ABRIL"),4,AND(I1512="PE",M1512="NÓMINA MAYO"),5,AND(I1512="PE",M1512="NÓMINA JUNIO"),6,AND(I1512="PE",M1512="NÓMINA JULIO"),7,AND(I1512="PE",M1512="NÓMINA AGOSTO"),8,AND(I1512="PE",M1512="NÓMINA SEPTIEMBRE"),9,AND(I1512="PE",M1512="NÓMINA OCTUBRE"),10,AND(I1512="PE",M1512="NÓMINA NOVIEMBRE"),11,AND(I1512="PE",M1512="NÓMINA DICIEMBRE"),12,AND(I1512="PC",M1512="NÓMINA ENERO"),1,AND(I1512="PC",M1512="NÓMINA FEBRERO"),2,AND(I1512="PC",M1512="NÓMINA MARZO"),3,AND(I1512="PC",M1512="NÓMINA ABRIL"),4,AND(I1512="PC",M1512="NÓMINA MAYO"),5,AND(I1512="PC",M1512="NÓMINA JUNIO"),6,AND(I1512="PC",M1512="NÓMINA JULIO"),7,AND(I1512="PC",M1512="NÓMINA AGOSTO"),8,AND(I1512="PC",M1512="NÓMINA SEPTIEMBRE"),9,AND(I1512="PC",M1512="NÓMINA OCTUBRE"),10,AND(I1512="PC",M1512="NÓMINA NOVIEMBRE"),11,AND(I1512="PC",M1512="NÓMINA DICIEMBRE"),12,I1512="VCF"," ",I1512="VSF"," ",I1512="SUB"," ",I1512="ADQBYS"," ",I1512="CONV"," ")</f>
        <v>#N/A</v>
      </c>
      <c r="O1512" s="50"/>
      <c r="P1512" s="51"/>
      <c r="Q1512" s="51" t="n">
        <f aca="false">ROUND((O1512*P1512)*0.15,2)</f>
        <v>0</v>
      </c>
      <c r="R1512" s="52" t="e">
        <f aca="false">_xlfn.IFS(I1512="PE","NO RELLENAR",I1512="PC","NO RELLENAR",I1512="SUB","NO RELLENAR",I1512="ADQBYS","NO RELLENAR",I1512="CONV","NO RELLENAR",I1512="VSF","RELLENAR",I1512="VCF","RELLENAR")</f>
        <v>#N/A</v>
      </c>
      <c r="S1512" s="53"/>
      <c r="T1512" s="53"/>
      <c r="U1512" s="54"/>
      <c r="V1512" s="55"/>
      <c r="W1512" s="54"/>
      <c r="X1512" s="55"/>
      <c r="Y1512" s="51"/>
      <c r="Z1512" s="51"/>
      <c r="AA1512" s="51"/>
      <c r="AB1512" s="51"/>
      <c r="AC1512" s="51"/>
      <c r="AD1512" s="51"/>
      <c r="AE1512" s="51"/>
      <c r="AF1512" s="51"/>
      <c r="AG1512" s="51"/>
      <c r="AH1512" s="51"/>
      <c r="AI1512" s="51"/>
      <c r="AJ1512" s="51"/>
      <c r="AK1512" s="51"/>
      <c r="AL1512" s="51"/>
      <c r="AM1512" s="54"/>
      <c r="AN1512" s="51"/>
      <c r="AO1512" s="54"/>
      <c r="AP1512" s="51"/>
      <c r="AQ1512" s="54"/>
      <c r="AR1512" s="51"/>
      <c r="AS1512" s="53" t="n">
        <v>0</v>
      </c>
      <c r="AT1512" s="53" t="n">
        <v>0</v>
      </c>
      <c r="AU1512" s="53" t="e">
        <f aca="false">_xlfn.IFS(I1512="PE",0,I1512="PC",0,I1512="VCF",ROUND(AS1512*AV1512,2),I1512="VSF",ROUND(AS1512*AV1512,2),I1512="SUB",ROUND(AS1512*AV1512,2),I1512="ADQBYS",ROUND(AS1512*AV1512,2),I1512="CONV",ROUND(AS1512*AV1512,2))</f>
        <v>#N/A</v>
      </c>
      <c r="AV1512" s="56"/>
      <c r="AW1512" s="57" t="e">
        <f aca="false">_xlfn.IFS(I1512="PE",ROUND((O1512*P1512)+Q1512,2),I1512="PC",ROUND((O1512*P1512)+Q1512,2),AND(I1512="VCF",BA1512="SI"),AS1512+AU1512,AND(I1512="VCF",BA1512="NO"),AS1512,AND(I1512="VSF",BA1512="SI"),AS1512+AU1512+Y1512+Z1512,AND(I1512="VSF",BA1512="NO"),AS1512+Y1512+Z1512,AND(I1512="SUB",BA1512="SI"),AS1512+AU1512,AND(I1512="SUB",BA1512="NO"),AS1512,AND(I1512="ADQBYS",BA1512="SI"),AS1512+AU1512,AND(I1512="ADQBYS",BA1512="NO"),AS1512,AND(I1512="CONV",BA1512="SI"),AS1512+AU1512,AND(I1512="CONV",BA1512="NO"),AS1512)</f>
        <v>#N/A</v>
      </c>
      <c r="AX1512" s="53"/>
      <c r="AY1512" s="58"/>
      <c r="AZ1512" s="51"/>
      <c r="BA1512" s="59"/>
    </row>
    <row r="1513" customFormat="false" ht="18.6" hidden="false" customHeight="true" outlineLevel="0" collapsed="false">
      <c r="A1513" s="43"/>
      <c r="B1513" s="44"/>
      <c r="C1513" s="44"/>
      <c r="D1513" s="44"/>
      <c r="E1513" s="44"/>
      <c r="F1513" s="44"/>
      <c r="G1513" s="44"/>
      <c r="H1513" s="45"/>
      <c r="I1513" s="44"/>
      <c r="J1513" s="44"/>
      <c r="K1513" s="44"/>
      <c r="L1513" s="47"/>
      <c r="M1513" s="47"/>
      <c r="N1513" s="49" t="e">
        <f aca="false">_xlfn.IFS(AND(I1513="PE",M1513="NÓMINA ENERO"),1,AND(I1513="PE",M1513="NÓMINA FEBRERO"),2,AND(I1513="PE",M1513="NÓMINA MARZO"),3,AND(I1513="PE",M1513="NÓMINA ABRIL"),4,AND(I1513="PE",M1513="NÓMINA MAYO"),5,AND(I1513="PE",M1513="NÓMINA JUNIO"),6,AND(I1513="PE",M1513="NÓMINA JULIO"),7,AND(I1513="PE",M1513="NÓMINA AGOSTO"),8,AND(I1513="PE",M1513="NÓMINA SEPTIEMBRE"),9,AND(I1513="PE",M1513="NÓMINA OCTUBRE"),10,AND(I1513="PE",M1513="NÓMINA NOVIEMBRE"),11,AND(I1513="PE",M1513="NÓMINA DICIEMBRE"),12,AND(I1513="PC",M1513="NÓMINA ENERO"),1,AND(I1513="PC",M1513="NÓMINA FEBRERO"),2,AND(I1513="PC",M1513="NÓMINA MARZO"),3,AND(I1513="PC",M1513="NÓMINA ABRIL"),4,AND(I1513="PC",M1513="NÓMINA MAYO"),5,AND(I1513="PC",M1513="NÓMINA JUNIO"),6,AND(I1513="PC",M1513="NÓMINA JULIO"),7,AND(I1513="PC",M1513="NÓMINA AGOSTO"),8,AND(I1513="PC",M1513="NÓMINA SEPTIEMBRE"),9,AND(I1513="PC",M1513="NÓMINA OCTUBRE"),10,AND(I1513="PC",M1513="NÓMINA NOVIEMBRE"),11,AND(I1513="PC",M1513="NÓMINA DICIEMBRE"),12,I1513="VCF"," ",I1513="VSF"," ",I1513="SUB"," ",I1513="ADQBYS"," ",I1513="CONV"," ")</f>
        <v>#N/A</v>
      </c>
      <c r="O1513" s="50"/>
      <c r="P1513" s="51"/>
      <c r="Q1513" s="51" t="n">
        <f aca="false">ROUND((O1513*P1513)*0.15,2)</f>
        <v>0</v>
      </c>
      <c r="R1513" s="52" t="e">
        <f aca="false">_xlfn.IFS(I1513="PE","NO RELLENAR",I1513="PC","NO RELLENAR",I1513="SUB","NO RELLENAR",I1513="ADQBYS","NO RELLENAR",I1513="CONV","NO RELLENAR",I1513="VSF","RELLENAR",I1513="VCF","RELLENAR")</f>
        <v>#N/A</v>
      </c>
      <c r="S1513" s="53"/>
      <c r="T1513" s="53"/>
      <c r="U1513" s="54"/>
      <c r="V1513" s="55"/>
      <c r="W1513" s="54"/>
      <c r="X1513" s="55"/>
      <c r="Y1513" s="51"/>
      <c r="Z1513" s="51"/>
      <c r="AA1513" s="51"/>
      <c r="AB1513" s="51"/>
      <c r="AC1513" s="51"/>
      <c r="AD1513" s="51"/>
      <c r="AE1513" s="51"/>
      <c r="AF1513" s="51"/>
      <c r="AG1513" s="51"/>
      <c r="AH1513" s="51"/>
      <c r="AI1513" s="51"/>
      <c r="AJ1513" s="51"/>
      <c r="AK1513" s="51"/>
      <c r="AL1513" s="51"/>
      <c r="AM1513" s="54"/>
      <c r="AN1513" s="51"/>
      <c r="AO1513" s="54"/>
      <c r="AP1513" s="51"/>
      <c r="AQ1513" s="54"/>
      <c r="AR1513" s="51"/>
      <c r="AS1513" s="53" t="n">
        <v>0</v>
      </c>
      <c r="AT1513" s="53" t="n">
        <v>0</v>
      </c>
      <c r="AU1513" s="53" t="e">
        <f aca="false">_xlfn.IFS(I1513="PE",0,I1513="PC",0,I1513="VCF",ROUND(AS1513*AV1513,2),I1513="VSF",ROUND(AS1513*AV1513,2),I1513="SUB",ROUND(AS1513*AV1513,2),I1513="ADQBYS",ROUND(AS1513*AV1513,2),I1513="CONV",ROUND(AS1513*AV1513,2))</f>
        <v>#N/A</v>
      </c>
      <c r="AV1513" s="56"/>
      <c r="AW1513" s="57" t="e">
        <f aca="false">_xlfn.IFS(I1513="PE",ROUND((O1513*P1513)+Q1513,2),I1513="PC",ROUND((O1513*P1513)+Q1513,2),AND(I1513="VCF",BA1513="SI"),AS1513+AU1513,AND(I1513="VCF",BA1513="NO"),AS1513,AND(I1513="VSF",BA1513="SI"),AS1513+AU1513+Y1513+Z1513,AND(I1513="VSF",BA1513="NO"),AS1513+Y1513+Z1513,AND(I1513="SUB",BA1513="SI"),AS1513+AU1513,AND(I1513="SUB",BA1513="NO"),AS1513,AND(I1513="ADQBYS",BA1513="SI"),AS1513+AU1513,AND(I1513="ADQBYS",BA1513="NO"),AS1513,AND(I1513="CONV",BA1513="SI"),AS1513+AU1513,AND(I1513="CONV",BA1513="NO"),AS1513)</f>
        <v>#N/A</v>
      </c>
      <c r="AX1513" s="53"/>
      <c r="AY1513" s="58"/>
      <c r="AZ1513" s="51"/>
      <c r="BA1513" s="59"/>
    </row>
    <row r="1514" customFormat="false" ht="18.6" hidden="false" customHeight="true" outlineLevel="0" collapsed="false">
      <c r="A1514" s="43"/>
      <c r="B1514" s="44"/>
      <c r="C1514" s="44"/>
      <c r="D1514" s="44"/>
      <c r="E1514" s="44"/>
      <c r="F1514" s="44"/>
      <c r="G1514" s="44"/>
      <c r="H1514" s="45"/>
      <c r="I1514" s="44"/>
      <c r="J1514" s="44"/>
      <c r="K1514" s="44"/>
      <c r="L1514" s="47"/>
      <c r="M1514" s="47"/>
      <c r="N1514" s="49" t="e">
        <f aca="false">_xlfn.IFS(AND(I1514="PE",M1514="NÓMINA ENERO"),1,AND(I1514="PE",M1514="NÓMINA FEBRERO"),2,AND(I1514="PE",M1514="NÓMINA MARZO"),3,AND(I1514="PE",M1514="NÓMINA ABRIL"),4,AND(I1514="PE",M1514="NÓMINA MAYO"),5,AND(I1514="PE",M1514="NÓMINA JUNIO"),6,AND(I1514="PE",M1514="NÓMINA JULIO"),7,AND(I1514="PE",M1514="NÓMINA AGOSTO"),8,AND(I1514="PE",M1514="NÓMINA SEPTIEMBRE"),9,AND(I1514="PE",M1514="NÓMINA OCTUBRE"),10,AND(I1514="PE",M1514="NÓMINA NOVIEMBRE"),11,AND(I1514="PE",M1514="NÓMINA DICIEMBRE"),12,AND(I1514="PC",M1514="NÓMINA ENERO"),1,AND(I1514="PC",M1514="NÓMINA FEBRERO"),2,AND(I1514="PC",M1514="NÓMINA MARZO"),3,AND(I1514="PC",M1514="NÓMINA ABRIL"),4,AND(I1514="PC",M1514="NÓMINA MAYO"),5,AND(I1514="PC",M1514="NÓMINA JUNIO"),6,AND(I1514="PC",M1514="NÓMINA JULIO"),7,AND(I1514="PC",M1514="NÓMINA AGOSTO"),8,AND(I1514="PC",M1514="NÓMINA SEPTIEMBRE"),9,AND(I1514="PC",M1514="NÓMINA OCTUBRE"),10,AND(I1514="PC",M1514="NÓMINA NOVIEMBRE"),11,AND(I1514="PC",M1514="NÓMINA DICIEMBRE"),12,I1514="VCF"," ",I1514="VSF"," ",I1514="SUB"," ",I1514="ADQBYS"," ",I1514="CONV"," ")</f>
        <v>#N/A</v>
      </c>
      <c r="O1514" s="50"/>
      <c r="P1514" s="51"/>
      <c r="Q1514" s="51" t="n">
        <f aca="false">ROUND((O1514*P1514)*0.15,2)</f>
        <v>0</v>
      </c>
      <c r="R1514" s="52" t="e">
        <f aca="false">_xlfn.IFS(I1514="PE","NO RELLENAR",I1514="PC","NO RELLENAR",I1514="SUB","NO RELLENAR",I1514="ADQBYS","NO RELLENAR",I1514="CONV","NO RELLENAR",I1514="VSF","RELLENAR",I1514="VCF","RELLENAR")</f>
        <v>#N/A</v>
      </c>
      <c r="S1514" s="53"/>
      <c r="T1514" s="53"/>
      <c r="U1514" s="54"/>
      <c r="V1514" s="55"/>
      <c r="W1514" s="54"/>
      <c r="X1514" s="55"/>
      <c r="Y1514" s="51"/>
      <c r="Z1514" s="51"/>
      <c r="AA1514" s="51"/>
      <c r="AB1514" s="51"/>
      <c r="AC1514" s="51"/>
      <c r="AD1514" s="51"/>
      <c r="AE1514" s="51"/>
      <c r="AF1514" s="51"/>
      <c r="AG1514" s="51"/>
      <c r="AH1514" s="51"/>
      <c r="AI1514" s="51"/>
      <c r="AJ1514" s="51"/>
      <c r="AK1514" s="51"/>
      <c r="AL1514" s="51"/>
      <c r="AM1514" s="54"/>
      <c r="AN1514" s="51"/>
      <c r="AO1514" s="54"/>
      <c r="AP1514" s="51"/>
      <c r="AQ1514" s="54"/>
      <c r="AR1514" s="51"/>
      <c r="AS1514" s="53" t="n">
        <v>0</v>
      </c>
      <c r="AT1514" s="53" t="n">
        <v>0</v>
      </c>
      <c r="AU1514" s="53" t="e">
        <f aca="false">_xlfn.IFS(I1514="PE",0,I1514="PC",0,I1514="VCF",ROUND(AS1514*AV1514,2),I1514="VSF",ROUND(AS1514*AV1514,2),I1514="SUB",ROUND(AS1514*AV1514,2),I1514="ADQBYS",ROUND(AS1514*AV1514,2),I1514="CONV",ROUND(AS1514*AV1514,2))</f>
        <v>#N/A</v>
      </c>
      <c r="AV1514" s="56"/>
      <c r="AW1514" s="57" t="e">
        <f aca="false">_xlfn.IFS(I1514="PE",ROUND((O1514*P1514)+Q1514,2),I1514="PC",ROUND((O1514*P1514)+Q1514,2),AND(I1514="VCF",BA1514="SI"),AS1514+AU1514,AND(I1514="VCF",BA1514="NO"),AS1514,AND(I1514="VSF",BA1514="SI"),AS1514+AU1514+Y1514+Z1514,AND(I1514="VSF",BA1514="NO"),AS1514+Y1514+Z1514,AND(I1514="SUB",BA1514="SI"),AS1514+AU1514,AND(I1514="SUB",BA1514="NO"),AS1514,AND(I1514="ADQBYS",BA1514="SI"),AS1514+AU1514,AND(I1514="ADQBYS",BA1514="NO"),AS1514,AND(I1514="CONV",BA1514="SI"),AS1514+AU1514,AND(I1514="CONV",BA1514="NO"),AS1514)</f>
        <v>#N/A</v>
      </c>
      <c r="AX1514" s="53"/>
      <c r="AY1514" s="58"/>
      <c r="AZ1514" s="51"/>
      <c r="BA1514" s="59"/>
    </row>
    <row r="1515" customFormat="false" ht="18.6" hidden="false" customHeight="true" outlineLevel="0" collapsed="false">
      <c r="A1515" s="43"/>
      <c r="B1515" s="44"/>
      <c r="C1515" s="44"/>
      <c r="D1515" s="44"/>
      <c r="E1515" s="44"/>
      <c r="F1515" s="44"/>
      <c r="G1515" s="44"/>
      <c r="H1515" s="45"/>
      <c r="I1515" s="44"/>
      <c r="J1515" s="44"/>
      <c r="K1515" s="44"/>
      <c r="L1515" s="47"/>
      <c r="M1515" s="47"/>
      <c r="N1515" s="49" t="e">
        <f aca="false">_xlfn.IFS(AND(I1515="PE",M1515="NÓMINA ENERO"),1,AND(I1515="PE",M1515="NÓMINA FEBRERO"),2,AND(I1515="PE",M1515="NÓMINA MARZO"),3,AND(I1515="PE",M1515="NÓMINA ABRIL"),4,AND(I1515="PE",M1515="NÓMINA MAYO"),5,AND(I1515="PE",M1515="NÓMINA JUNIO"),6,AND(I1515="PE",M1515="NÓMINA JULIO"),7,AND(I1515="PE",M1515="NÓMINA AGOSTO"),8,AND(I1515="PE",M1515="NÓMINA SEPTIEMBRE"),9,AND(I1515="PE",M1515="NÓMINA OCTUBRE"),10,AND(I1515="PE",M1515="NÓMINA NOVIEMBRE"),11,AND(I1515="PE",M1515="NÓMINA DICIEMBRE"),12,AND(I1515="PC",M1515="NÓMINA ENERO"),1,AND(I1515="PC",M1515="NÓMINA FEBRERO"),2,AND(I1515="PC",M1515="NÓMINA MARZO"),3,AND(I1515="PC",M1515="NÓMINA ABRIL"),4,AND(I1515="PC",M1515="NÓMINA MAYO"),5,AND(I1515="PC",M1515="NÓMINA JUNIO"),6,AND(I1515="PC",M1515="NÓMINA JULIO"),7,AND(I1515="PC",M1515="NÓMINA AGOSTO"),8,AND(I1515="PC",M1515="NÓMINA SEPTIEMBRE"),9,AND(I1515="PC",M1515="NÓMINA OCTUBRE"),10,AND(I1515="PC",M1515="NÓMINA NOVIEMBRE"),11,AND(I1515="PC",M1515="NÓMINA DICIEMBRE"),12,I1515="VCF"," ",I1515="VSF"," ",I1515="SUB"," ",I1515="ADQBYS"," ",I1515="CONV"," ")</f>
        <v>#N/A</v>
      </c>
      <c r="O1515" s="50"/>
      <c r="P1515" s="51"/>
      <c r="Q1515" s="51" t="n">
        <f aca="false">ROUND((O1515*P1515)*0.15,2)</f>
        <v>0</v>
      </c>
      <c r="R1515" s="52" t="e">
        <f aca="false">_xlfn.IFS(I1515="PE","NO RELLENAR",I1515="PC","NO RELLENAR",I1515="SUB","NO RELLENAR",I1515="ADQBYS","NO RELLENAR",I1515="CONV","NO RELLENAR",I1515="VSF","RELLENAR",I1515="VCF","RELLENAR")</f>
        <v>#N/A</v>
      </c>
      <c r="S1515" s="53"/>
      <c r="T1515" s="53"/>
      <c r="U1515" s="54"/>
      <c r="V1515" s="55"/>
      <c r="W1515" s="54"/>
      <c r="X1515" s="55"/>
      <c r="Y1515" s="51"/>
      <c r="Z1515" s="51"/>
      <c r="AA1515" s="51"/>
      <c r="AB1515" s="51"/>
      <c r="AC1515" s="51"/>
      <c r="AD1515" s="51"/>
      <c r="AE1515" s="51"/>
      <c r="AF1515" s="51"/>
      <c r="AG1515" s="51"/>
      <c r="AH1515" s="51"/>
      <c r="AI1515" s="51"/>
      <c r="AJ1515" s="51"/>
      <c r="AK1515" s="51"/>
      <c r="AL1515" s="51"/>
      <c r="AM1515" s="54"/>
      <c r="AN1515" s="51"/>
      <c r="AO1515" s="54"/>
      <c r="AP1515" s="51"/>
      <c r="AQ1515" s="54"/>
      <c r="AR1515" s="51"/>
      <c r="AS1515" s="53" t="n">
        <v>0</v>
      </c>
      <c r="AT1515" s="53" t="n">
        <v>0</v>
      </c>
      <c r="AU1515" s="53" t="e">
        <f aca="false">_xlfn.IFS(I1515="PE",0,I1515="PC",0,I1515="VCF",ROUND(AS1515*AV1515,2),I1515="VSF",ROUND(AS1515*AV1515,2),I1515="SUB",ROUND(AS1515*AV1515,2),I1515="ADQBYS",ROUND(AS1515*AV1515,2),I1515="CONV",ROUND(AS1515*AV1515,2))</f>
        <v>#N/A</v>
      </c>
      <c r="AV1515" s="56"/>
      <c r="AW1515" s="57" t="e">
        <f aca="false">_xlfn.IFS(I1515="PE",ROUND((O1515*P1515)+Q1515,2),I1515="PC",ROUND((O1515*P1515)+Q1515,2),AND(I1515="VCF",BA1515="SI"),AS1515+AU1515,AND(I1515="VCF",BA1515="NO"),AS1515,AND(I1515="VSF",BA1515="SI"),AS1515+AU1515+Y1515+Z1515,AND(I1515="VSF",BA1515="NO"),AS1515+Y1515+Z1515,AND(I1515="SUB",BA1515="SI"),AS1515+AU1515,AND(I1515="SUB",BA1515="NO"),AS1515,AND(I1515="ADQBYS",BA1515="SI"),AS1515+AU1515,AND(I1515="ADQBYS",BA1515="NO"),AS1515,AND(I1515="CONV",BA1515="SI"),AS1515+AU1515,AND(I1515="CONV",BA1515="NO"),AS1515)</f>
        <v>#N/A</v>
      </c>
      <c r="AX1515" s="53"/>
      <c r="AY1515" s="58"/>
      <c r="AZ1515" s="51"/>
      <c r="BA1515" s="59"/>
    </row>
    <row r="1516" customFormat="false" ht="18.6" hidden="false" customHeight="true" outlineLevel="0" collapsed="false">
      <c r="A1516" s="43"/>
      <c r="B1516" s="44"/>
      <c r="C1516" s="44"/>
      <c r="D1516" s="44"/>
      <c r="E1516" s="44"/>
      <c r="F1516" s="44"/>
      <c r="G1516" s="44"/>
      <c r="H1516" s="45"/>
      <c r="I1516" s="44"/>
      <c r="J1516" s="44"/>
      <c r="K1516" s="44"/>
      <c r="L1516" s="47"/>
      <c r="M1516" s="47"/>
      <c r="N1516" s="49" t="e">
        <f aca="false">_xlfn.IFS(AND(I1516="PE",M1516="NÓMINA ENERO"),1,AND(I1516="PE",M1516="NÓMINA FEBRERO"),2,AND(I1516="PE",M1516="NÓMINA MARZO"),3,AND(I1516="PE",M1516="NÓMINA ABRIL"),4,AND(I1516="PE",M1516="NÓMINA MAYO"),5,AND(I1516="PE",M1516="NÓMINA JUNIO"),6,AND(I1516="PE",M1516="NÓMINA JULIO"),7,AND(I1516="PE",M1516="NÓMINA AGOSTO"),8,AND(I1516="PE",M1516="NÓMINA SEPTIEMBRE"),9,AND(I1516="PE",M1516="NÓMINA OCTUBRE"),10,AND(I1516="PE",M1516="NÓMINA NOVIEMBRE"),11,AND(I1516="PE",M1516="NÓMINA DICIEMBRE"),12,AND(I1516="PC",M1516="NÓMINA ENERO"),1,AND(I1516="PC",M1516="NÓMINA FEBRERO"),2,AND(I1516="PC",M1516="NÓMINA MARZO"),3,AND(I1516="PC",M1516="NÓMINA ABRIL"),4,AND(I1516="PC",M1516="NÓMINA MAYO"),5,AND(I1516="PC",M1516="NÓMINA JUNIO"),6,AND(I1516="PC",M1516="NÓMINA JULIO"),7,AND(I1516="PC",M1516="NÓMINA AGOSTO"),8,AND(I1516="PC",M1516="NÓMINA SEPTIEMBRE"),9,AND(I1516="PC",M1516="NÓMINA OCTUBRE"),10,AND(I1516="PC",M1516="NÓMINA NOVIEMBRE"),11,AND(I1516="PC",M1516="NÓMINA DICIEMBRE"),12,I1516="VCF"," ",I1516="VSF"," ",I1516="SUB"," ",I1516="ADQBYS"," ",I1516="CONV"," ")</f>
        <v>#N/A</v>
      </c>
      <c r="O1516" s="50"/>
      <c r="P1516" s="51"/>
      <c r="Q1516" s="51" t="n">
        <f aca="false">ROUND((O1516*P1516)*0.15,2)</f>
        <v>0</v>
      </c>
      <c r="R1516" s="52" t="e">
        <f aca="false">_xlfn.IFS(I1516="PE","NO RELLENAR",I1516="PC","NO RELLENAR",I1516="SUB","NO RELLENAR",I1516="ADQBYS","NO RELLENAR",I1516="CONV","NO RELLENAR",I1516="VSF","RELLENAR",I1516="VCF","RELLENAR")</f>
        <v>#N/A</v>
      </c>
      <c r="S1516" s="53"/>
      <c r="T1516" s="53"/>
      <c r="U1516" s="54"/>
      <c r="V1516" s="55"/>
      <c r="W1516" s="54"/>
      <c r="X1516" s="55"/>
      <c r="Y1516" s="51"/>
      <c r="Z1516" s="51"/>
      <c r="AA1516" s="51"/>
      <c r="AB1516" s="51"/>
      <c r="AC1516" s="51"/>
      <c r="AD1516" s="51"/>
      <c r="AE1516" s="51"/>
      <c r="AF1516" s="51"/>
      <c r="AG1516" s="51"/>
      <c r="AH1516" s="51"/>
      <c r="AI1516" s="51"/>
      <c r="AJ1516" s="51"/>
      <c r="AK1516" s="51"/>
      <c r="AL1516" s="51"/>
      <c r="AM1516" s="54"/>
      <c r="AN1516" s="51"/>
      <c r="AO1516" s="54"/>
      <c r="AP1516" s="51"/>
      <c r="AQ1516" s="54"/>
      <c r="AR1516" s="51"/>
      <c r="AS1516" s="53" t="n">
        <v>0</v>
      </c>
      <c r="AT1516" s="53" t="n">
        <v>0</v>
      </c>
      <c r="AU1516" s="53" t="e">
        <f aca="false">_xlfn.IFS(I1516="PE",0,I1516="PC",0,I1516="VCF",ROUND(AS1516*AV1516,2),I1516="VSF",ROUND(AS1516*AV1516,2),I1516="SUB",ROUND(AS1516*AV1516,2),I1516="ADQBYS",ROUND(AS1516*AV1516,2),I1516="CONV",ROUND(AS1516*AV1516,2))</f>
        <v>#N/A</v>
      </c>
      <c r="AV1516" s="56"/>
      <c r="AW1516" s="57" t="e">
        <f aca="false">_xlfn.IFS(I1516="PE",ROUND((O1516*P1516)+Q1516,2),I1516="PC",ROUND((O1516*P1516)+Q1516,2),AND(I1516="VCF",BA1516="SI"),AS1516+AU1516,AND(I1516="VCF",BA1516="NO"),AS1516,AND(I1516="VSF",BA1516="SI"),AS1516+AU1516+Y1516+Z1516,AND(I1516="VSF",BA1516="NO"),AS1516+Y1516+Z1516,AND(I1516="SUB",BA1516="SI"),AS1516+AU1516,AND(I1516="SUB",BA1516="NO"),AS1516,AND(I1516="ADQBYS",BA1516="SI"),AS1516+AU1516,AND(I1516="ADQBYS",BA1516="NO"),AS1516,AND(I1516="CONV",BA1516="SI"),AS1516+AU1516,AND(I1516="CONV",BA1516="NO"),AS1516)</f>
        <v>#N/A</v>
      </c>
      <c r="AX1516" s="53"/>
      <c r="AY1516" s="58"/>
      <c r="AZ1516" s="51"/>
      <c r="BA1516" s="59"/>
    </row>
    <row r="1517" customFormat="false" ht="18.6" hidden="false" customHeight="true" outlineLevel="0" collapsed="false">
      <c r="A1517" s="43"/>
      <c r="B1517" s="44"/>
      <c r="C1517" s="44"/>
      <c r="D1517" s="44"/>
      <c r="E1517" s="44"/>
      <c r="F1517" s="44"/>
      <c r="G1517" s="44"/>
      <c r="H1517" s="45"/>
      <c r="I1517" s="44"/>
      <c r="J1517" s="44"/>
      <c r="K1517" s="44"/>
      <c r="L1517" s="47"/>
      <c r="M1517" s="47"/>
      <c r="N1517" s="49" t="e">
        <f aca="false">_xlfn.IFS(AND(I1517="PE",M1517="NÓMINA ENERO"),1,AND(I1517="PE",M1517="NÓMINA FEBRERO"),2,AND(I1517="PE",M1517="NÓMINA MARZO"),3,AND(I1517="PE",M1517="NÓMINA ABRIL"),4,AND(I1517="PE",M1517="NÓMINA MAYO"),5,AND(I1517="PE",M1517="NÓMINA JUNIO"),6,AND(I1517="PE",M1517="NÓMINA JULIO"),7,AND(I1517="PE",M1517="NÓMINA AGOSTO"),8,AND(I1517="PE",M1517="NÓMINA SEPTIEMBRE"),9,AND(I1517="PE",M1517="NÓMINA OCTUBRE"),10,AND(I1517="PE",M1517="NÓMINA NOVIEMBRE"),11,AND(I1517="PE",M1517="NÓMINA DICIEMBRE"),12,AND(I1517="PC",M1517="NÓMINA ENERO"),1,AND(I1517="PC",M1517="NÓMINA FEBRERO"),2,AND(I1517="PC",M1517="NÓMINA MARZO"),3,AND(I1517="PC",M1517="NÓMINA ABRIL"),4,AND(I1517="PC",M1517="NÓMINA MAYO"),5,AND(I1517="PC",M1517="NÓMINA JUNIO"),6,AND(I1517="PC",M1517="NÓMINA JULIO"),7,AND(I1517="PC",M1517="NÓMINA AGOSTO"),8,AND(I1517="PC",M1517="NÓMINA SEPTIEMBRE"),9,AND(I1517="PC",M1517="NÓMINA OCTUBRE"),10,AND(I1517="PC",M1517="NÓMINA NOVIEMBRE"),11,AND(I1517="PC",M1517="NÓMINA DICIEMBRE"),12,I1517="VCF"," ",I1517="VSF"," ",I1517="SUB"," ",I1517="ADQBYS"," ",I1517="CONV"," ")</f>
        <v>#N/A</v>
      </c>
      <c r="O1517" s="50"/>
      <c r="P1517" s="51"/>
      <c r="Q1517" s="51" t="n">
        <f aca="false">ROUND((O1517*P1517)*0.15,2)</f>
        <v>0</v>
      </c>
      <c r="R1517" s="52" t="e">
        <f aca="false">_xlfn.IFS(I1517="PE","NO RELLENAR",I1517="PC","NO RELLENAR",I1517="SUB","NO RELLENAR",I1517="ADQBYS","NO RELLENAR",I1517="CONV","NO RELLENAR",I1517="VSF","RELLENAR",I1517="VCF","RELLENAR")</f>
        <v>#N/A</v>
      </c>
      <c r="S1517" s="53"/>
      <c r="T1517" s="53"/>
      <c r="U1517" s="54"/>
      <c r="V1517" s="55"/>
      <c r="W1517" s="54"/>
      <c r="X1517" s="55"/>
      <c r="Y1517" s="51"/>
      <c r="Z1517" s="51"/>
      <c r="AA1517" s="51"/>
      <c r="AB1517" s="51"/>
      <c r="AC1517" s="51"/>
      <c r="AD1517" s="51"/>
      <c r="AE1517" s="51"/>
      <c r="AF1517" s="51"/>
      <c r="AG1517" s="51"/>
      <c r="AH1517" s="51"/>
      <c r="AI1517" s="51"/>
      <c r="AJ1517" s="51"/>
      <c r="AK1517" s="51"/>
      <c r="AL1517" s="51"/>
      <c r="AM1517" s="54"/>
      <c r="AN1517" s="51"/>
      <c r="AO1517" s="54"/>
      <c r="AP1517" s="51"/>
      <c r="AQ1517" s="54"/>
      <c r="AR1517" s="51"/>
      <c r="AS1517" s="53" t="n">
        <v>0</v>
      </c>
      <c r="AT1517" s="53" t="n">
        <v>0</v>
      </c>
      <c r="AU1517" s="53" t="e">
        <f aca="false">_xlfn.IFS(I1517="PE",0,I1517="PC",0,I1517="VCF",ROUND(AS1517*AV1517,2),I1517="VSF",ROUND(AS1517*AV1517,2),I1517="SUB",ROUND(AS1517*AV1517,2),I1517="ADQBYS",ROUND(AS1517*AV1517,2),I1517="CONV",ROUND(AS1517*AV1517,2))</f>
        <v>#N/A</v>
      </c>
      <c r="AV1517" s="56"/>
      <c r="AW1517" s="57" t="e">
        <f aca="false">_xlfn.IFS(I1517="PE",ROUND((O1517*P1517)+Q1517,2),I1517="PC",ROUND((O1517*P1517)+Q1517,2),AND(I1517="VCF",BA1517="SI"),AS1517+AU1517,AND(I1517="VCF",BA1517="NO"),AS1517,AND(I1517="VSF",BA1517="SI"),AS1517+AU1517+Y1517+Z1517,AND(I1517="VSF",BA1517="NO"),AS1517+Y1517+Z1517,AND(I1517="SUB",BA1517="SI"),AS1517+AU1517,AND(I1517="SUB",BA1517="NO"),AS1517,AND(I1517="ADQBYS",BA1517="SI"),AS1517+AU1517,AND(I1517="ADQBYS",BA1517="NO"),AS1517,AND(I1517="CONV",BA1517="SI"),AS1517+AU1517,AND(I1517="CONV",BA1517="NO"),AS1517)</f>
        <v>#N/A</v>
      </c>
      <c r="AX1517" s="53"/>
      <c r="AY1517" s="58"/>
      <c r="AZ1517" s="51"/>
      <c r="BA1517" s="59"/>
    </row>
    <row r="1518" customFormat="false" ht="18.6" hidden="false" customHeight="true" outlineLevel="0" collapsed="false">
      <c r="A1518" s="43"/>
      <c r="B1518" s="44"/>
      <c r="C1518" s="44"/>
      <c r="D1518" s="44"/>
      <c r="E1518" s="44"/>
      <c r="F1518" s="44"/>
      <c r="G1518" s="44"/>
      <c r="H1518" s="45"/>
      <c r="I1518" s="44"/>
      <c r="J1518" s="44"/>
      <c r="K1518" s="44"/>
      <c r="L1518" s="47"/>
      <c r="M1518" s="47"/>
      <c r="N1518" s="49" t="e">
        <f aca="false">_xlfn.IFS(AND(I1518="PE",M1518="NÓMINA ENERO"),1,AND(I1518="PE",M1518="NÓMINA FEBRERO"),2,AND(I1518="PE",M1518="NÓMINA MARZO"),3,AND(I1518="PE",M1518="NÓMINA ABRIL"),4,AND(I1518="PE",M1518="NÓMINA MAYO"),5,AND(I1518="PE",M1518="NÓMINA JUNIO"),6,AND(I1518="PE",M1518="NÓMINA JULIO"),7,AND(I1518="PE",M1518="NÓMINA AGOSTO"),8,AND(I1518="PE",M1518="NÓMINA SEPTIEMBRE"),9,AND(I1518="PE",M1518="NÓMINA OCTUBRE"),10,AND(I1518="PE",M1518="NÓMINA NOVIEMBRE"),11,AND(I1518="PE",M1518="NÓMINA DICIEMBRE"),12,AND(I1518="PC",M1518="NÓMINA ENERO"),1,AND(I1518="PC",M1518="NÓMINA FEBRERO"),2,AND(I1518="PC",M1518="NÓMINA MARZO"),3,AND(I1518="PC",M1518="NÓMINA ABRIL"),4,AND(I1518="PC",M1518="NÓMINA MAYO"),5,AND(I1518="PC",M1518="NÓMINA JUNIO"),6,AND(I1518="PC",M1518="NÓMINA JULIO"),7,AND(I1518="PC",M1518="NÓMINA AGOSTO"),8,AND(I1518="PC",M1518="NÓMINA SEPTIEMBRE"),9,AND(I1518="PC",M1518="NÓMINA OCTUBRE"),10,AND(I1518="PC",M1518="NÓMINA NOVIEMBRE"),11,AND(I1518="PC",M1518="NÓMINA DICIEMBRE"),12,I1518="VCF"," ",I1518="VSF"," ",I1518="SUB"," ",I1518="ADQBYS"," ",I1518="CONV"," ")</f>
        <v>#N/A</v>
      </c>
      <c r="O1518" s="50"/>
      <c r="P1518" s="51"/>
      <c r="Q1518" s="51" t="n">
        <f aca="false">ROUND((O1518*P1518)*0.15,2)</f>
        <v>0</v>
      </c>
      <c r="R1518" s="52" t="e">
        <f aca="false">_xlfn.IFS(I1518="PE","NO RELLENAR",I1518="PC","NO RELLENAR",I1518="SUB","NO RELLENAR",I1518="ADQBYS","NO RELLENAR",I1518="CONV","NO RELLENAR",I1518="VSF","RELLENAR",I1518="VCF","RELLENAR")</f>
        <v>#N/A</v>
      </c>
      <c r="S1518" s="53"/>
      <c r="T1518" s="53"/>
      <c r="U1518" s="54"/>
      <c r="V1518" s="55"/>
      <c r="W1518" s="54"/>
      <c r="X1518" s="55"/>
      <c r="Y1518" s="51"/>
      <c r="Z1518" s="51"/>
      <c r="AA1518" s="51"/>
      <c r="AB1518" s="51"/>
      <c r="AC1518" s="51"/>
      <c r="AD1518" s="51"/>
      <c r="AE1518" s="51"/>
      <c r="AF1518" s="51"/>
      <c r="AG1518" s="51"/>
      <c r="AH1518" s="51"/>
      <c r="AI1518" s="51"/>
      <c r="AJ1518" s="51"/>
      <c r="AK1518" s="51"/>
      <c r="AL1518" s="51"/>
      <c r="AM1518" s="54"/>
      <c r="AN1518" s="51"/>
      <c r="AO1518" s="54"/>
      <c r="AP1518" s="51"/>
      <c r="AQ1518" s="54"/>
      <c r="AR1518" s="51"/>
      <c r="AS1518" s="53" t="n">
        <v>0</v>
      </c>
      <c r="AT1518" s="53" t="n">
        <v>0</v>
      </c>
      <c r="AU1518" s="53" t="e">
        <f aca="false">_xlfn.IFS(I1518="PE",0,I1518="PC",0,I1518="VCF",ROUND(AS1518*AV1518,2),I1518="VSF",ROUND(AS1518*AV1518,2),I1518="SUB",ROUND(AS1518*AV1518,2),I1518="ADQBYS",ROUND(AS1518*AV1518,2),I1518="CONV",ROUND(AS1518*AV1518,2))</f>
        <v>#N/A</v>
      </c>
      <c r="AV1518" s="56"/>
      <c r="AW1518" s="57" t="e">
        <f aca="false">_xlfn.IFS(I1518="PE",ROUND((O1518*P1518)+Q1518,2),I1518="PC",ROUND((O1518*P1518)+Q1518,2),AND(I1518="VCF",BA1518="SI"),AS1518+AU1518,AND(I1518="VCF",BA1518="NO"),AS1518,AND(I1518="VSF",BA1518="SI"),AS1518+AU1518+Y1518+Z1518,AND(I1518="VSF",BA1518="NO"),AS1518+Y1518+Z1518,AND(I1518="SUB",BA1518="SI"),AS1518+AU1518,AND(I1518="SUB",BA1518="NO"),AS1518,AND(I1518="ADQBYS",BA1518="SI"),AS1518+AU1518,AND(I1518="ADQBYS",BA1518="NO"),AS1518,AND(I1518="CONV",BA1518="SI"),AS1518+AU1518,AND(I1518="CONV",BA1518="NO"),AS1518)</f>
        <v>#N/A</v>
      </c>
      <c r="AX1518" s="53"/>
      <c r="AY1518" s="58"/>
      <c r="AZ1518" s="51"/>
      <c r="BA1518" s="59"/>
    </row>
    <row r="1519" customFormat="false" ht="18.6" hidden="false" customHeight="true" outlineLevel="0" collapsed="false">
      <c r="A1519" s="43"/>
      <c r="B1519" s="44"/>
      <c r="C1519" s="44"/>
      <c r="D1519" s="44"/>
      <c r="E1519" s="44"/>
      <c r="F1519" s="44"/>
      <c r="G1519" s="44"/>
      <c r="H1519" s="45"/>
      <c r="I1519" s="44"/>
      <c r="J1519" s="44"/>
      <c r="K1519" s="44"/>
      <c r="L1519" s="47"/>
      <c r="M1519" s="47"/>
      <c r="N1519" s="49" t="e">
        <f aca="false">_xlfn.IFS(AND(I1519="PE",M1519="NÓMINA ENERO"),1,AND(I1519="PE",M1519="NÓMINA FEBRERO"),2,AND(I1519="PE",M1519="NÓMINA MARZO"),3,AND(I1519="PE",M1519="NÓMINA ABRIL"),4,AND(I1519="PE",M1519="NÓMINA MAYO"),5,AND(I1519="PE",M1519="NÓMINA JUNIO"),6,AND(I1519="PE",M1519="NÓMINA JULIO"),7,AND(I1519="PE",M1519="NÓMINA AGOSTO"),8,AND(I1519="PE",M1519="NÓMINA SEPTIEMBRE"),9,AND(I1519="PE",M1519="NÓMINA OCTUBRE"),10,AND(I1519="PE",M1519="NÓMINA NOVIEMBRE"),11,AND(I1519="PE",M1519="NÓMINA DICIEMBRE"),12,AND(I1519="PC",M1519="NÓMINA ENERO"),1,AND(I1519="PC",M1519="NÓMINA FEBRERO"),2,AND(I1519="PC",M1519="NÓMINA MARZO"),3,AND(I1519="PC",M1519="NÓMINA ABRIL"),4,AND(I1519="PC",M1519="NÓMINA MAYO"),5,AND(I1519="PC",M1519="NÓMINA JUNIO"),6,AND(I1519="PC",M1519="NÓMINA JULIO"),7,AND(I1519="PC",M1519="NÓMINA AGOSTO"),8,AND(I1519="PC",M1519="NÓMINA SEPTIEMBRE"),9,AND(I1519="PC",M1519="NÓMINA OCTUBRE"),10,AND(I1519="PC",M1519="NÓMINA NOVIEMBRE"),11,AND(I1519="PC",M1519="NÓMINA DICIEMBRE"),12,I1519="VCF"," ",I1519="VSF"," ",I1519="SUB"," ",I1519="ADQBYS"," ",I1519="CONV"," ")</f>
        <v>#N/A</v>
      </c>
      <c r="O1519" s="50"/>
      <c r="P1519" s="51"/>
      <c r="Q1519" s="51" t="n">
        <f aca="false">ROUND((O1519*P1519)*0.15,2)</f>
        <v>0</v>
      </c>
      <c r="R1519" s="52" t="e">
        <f aca="false">_xlfn.IFS(I1519="PE","NO RELLENAR",I1519="PC","NO RELLENAR",I1519="SUB","NO RELLENAR",I1519="ADQBYS","NO RELLENAR",I1519="CONV","NO RELLENAR",I1519="VSF","RELLENAR",I1519="VCF","RELLENAR")</f>
        <v>#N/A</v>
      </c>
      <c r="S1519" s="53"/>
      <c r="T1519" s="53"/>
      <c r="U1519" s="54"/>
      <c r="V1519" s="55"/>
      <c r="W1519" s="54"/>
      <c r="X1519" s="55"/>
      <c r="Y1519" s="51"/>
      <c r="Z1519" s="51"/>
      <c r="AA1519" s="51"/>
      <c r="AB1519" s="51"/>
      <c r="AC1519" s="51"/>
      <c r="AD1519" s="51"/>
      <c r="AE1519" s="51"/>
      <c r="AF1519" s="51"/>
      <c r="AG1519" s="51"/>
      <c r="AH1519" s="51"/>
      <c r="AI1519" s="51"/>
      <c r="AJ1519" s="51"/>
      <c r="AK1519" s="51"/>
      <c r="AL1519" s="51"/>
      <c r="AM1519" s="54"/>
      <c r="AN1519" s="51"/>
      <c r="AO1519" s="54"/>
      <c r="AP1519" s="51"/>
      <c r="AQ1519" s="54"/>
      <c r="AR1519" s="51"/>
      <c r="AS1519" s="53" t="n">
        <v>0</v>
      </c>
      <c r="AT1519" s="53" t="n">
        <v>0</v>
      </c>
      <c r="AU1519" s="53" t="e">
        <f aca="false">_xlfn.IFS(I1519="PE",0,I1519="PC",0,I1519="VCF",ROUND(AS1519*AV1519,2),I1519="VSF",ROUND(AS1519*AV1519,2),I1519="SUB",ROUND(AS1519*AV1519,2),I1519="ADQBYS",ROUND(AS1519*AV1519,2),I1519="CONV",ROUND(AS1519*AV1519,2))</f>
        <v>#N/A</v>
      </c>
      <c r="AV1519" s="56"/>
      <c r="AW1519" s="57" t="e">
        <f aca="false">_xlfn.IFS(I1519="PE",ROUND((O1519*P1519)+Q1519,2),I1519="PC",ROUND((O1519*P1519)+Q1519,2),AND(I1519="VCF",BA1519="SI"),AS1519+AU1519,AND(I1519="VCF",BA1519="NO"),AS1519,AND(I1519="VSF",BA1519="SI"),AS1519+AU1519+Y1519+Z1519,AND(I1519="VSF",BA1519="NO"),AS1519+Y1519+Z1519,AND(I1519="SUB",BA1519="SI"),AS1519+AU1519,AND(I1519="SUB",BA1519="NO"),AS1519,AND(I1519="ADQBYS",BA1519="SI"),AS1519+AU1519,AND(I1519="ADQBYS",BA1519="NO"),AS1519,AND(I1519="CONV",BA1519="SI"),AS1519+AU1519,AND(I1519="CONV",BA1519="NO"),AS1519)</f>
        <v>#N/A</v>
      </c>
      <c r="AX1519" s="53"/>
      <c r="AY1519" s="58"/>
      <c r="AZ1519" s="51"/>
      <c r="BA1519" s="59"/>
    </row>
    <row r="1520" customFormat="false" ht="18.6" hidden="false" customHeight="true" outlineLevel="0" collapsed="false">
      <c r="A1520" s="43"/>
      <c r="B1520" s="44"/>
      <c r="C1520" s="44"/>
      <c r="D1520" s="44"/>
      <c r="E1520" s="44"/>
      <c r="F1520" s="44"/>
      <c r="G1520" s="44"/>
      <c r="H1520" s="45"/>
      <c r="I1520" s="44"/>
      <c r="J1520" s="44"/>
      <c r="K1520" s="44"/>
      <c r="L1520" s="47"/>
      <c r="M1520" s="47"/>
      <c r="N1520" s="49" t="e">
        <f aca="false">_xlfn.IFS(AND(I1520="PE",M1520="NÓMINA ENERO"),1,AND(I1520="PE",M1520="NÓMINA FEBRERO"),2,AND(I1520="PE",M1520="NÓMINA MARZO"),3,AND(I1520="PE",M1520="NÓMINA ABRIL"),4,AND(I1520="PE",M1520="NÓMINA MAYO"),5,AND(I1520="PE",M1520="NÓMINA JUNIO"),6,AND(I1520="PE",M1520="NÓMINA JULIO"),7,AND(I1520="PE",M1520="NÓMINA AGOSTO"),8,AND(I1520="PE",M1520="NÓMINA SEPTIEMBRE"),9,AND(I1520="PE",M1520="NÓMINA OCTUBRE"),10,AND(I1520="PE",M1520="NÓMINA NOVIEMBRE"),11,AND(I1520="PE",M1520="NÓMINA DICIEMBRE"),12,AND(I1520="PC",M1520="NÓMINA ENERO"),1,AND(I1520="PC",M1520="NÓMINA FEBRERO"),2,AND(I1520="PC",M1520="NÓMINA MARZO"),3,AND(I1520="PC",M1520="NÓMINA ABRIL"),4,AND(I1520="PC",M1520="NÓMINA MAYO"),5,AND(I1520="PC",M1520="NÓMINA JUNIO"),6,AND(I1520="PC",M1520="NÓMINA JULIO"),7,AND(I1520="PC",M1520="NÓMINA AGOSTO"),8,AND(I1520="PC",M1520="NÓMINA SEPTIEMBRE"),9,AND(I1520="PC",M1520="NÓMINA OCTUBRE"),10,AND(I1520="PC",M1520="NÓMINA NOVIEMBRE"),11,AND(I1520="PC",M1520="NÓMINA DICIEMBRE"),12,I1520="VCF"," ",I1520="VSF"," ",I1520="SUB"," ",I1520="ADQBYS"," ",I1520="CONV"," ")</f>
        <v>#N/A</v>
      </c>
      <c r="O1520" s="50"/>
      <c r="P1520" s="51"/>
      <c r="Q1520" s="51" t="n">
        <f aca="false">ROUND((O1520*P1520)*0.15,2)</f>
        <v>0</v>
      </c>
      <c r="R1520" s="52" t="e">
        <f aca="false">_xlfn.IFS(I1520="PE","NO RELLENAR",I1520="PC","NO RELLENAR",I1520="SUB","NO RELLENAR",I1520="ADQBYS","NO RELLENAR",I1520="CONV","NO RELLENAR",I1520="VSF","RELLENAR",I1520="VCF","RELLENAR")</f>
        <v>#N/A</v>
      </c>
      <c r="S1520" s="53"/>
      <c r="T1520" s="53"/>
      <c r="U1520" s="54"/>
      <c r="V1520" s="55"/>
      <c r="W1520" s="54"/>
      <c r="X1520" s="55"/>
      <c r="Y1520" s="51"/>
      <c r="Z1520" s="51"/>
      <c r="AA1520" s="51"/>
      <c r="AB1520" s="51"/>
      <c r="AC1520" s="51"/>
      <c r="AD1520" s="51"/>
      <c r="AE1520" s="51"/>
      <c r="AF1520" s="51"/>
      <c r="AG1520" s="51"/>
      <c r="AH1520" s="51"/>
      <c r="AI1520" s="51"/>
      <c r="AJ1520" s="51"/>
      <c r="AK1520" s="51"/>
      <c r="AL1520" s="51"/>
      <c r="AM1520" s="54"/>
      <c r="AN1520" s="51"/>
      <c r="AO1520" s="54"/>
      <c r="AP1520" s="51"/>
      <c r="AQ1520" s="54"/>
      <c r="AR1520" s="51"/>
      <c r="AS1520" s="53" t="n">
        <v>0</v>
      </c>
      <c r="AT1520" s="53" t="n">
        <v>0</v>
      </c>
      <c r="AU1520" s="53" t="e">
        <f aca="false">_xlfn.IFS(I1520="PE",0,I1520="PC",0,I1520="VCF",ROUND(AS1520*AV1520,2),I1520="VSF",ROUND(AS1520*AV1520,2),I1520="SUB",ROUND(AS1520*AV1520,2),I1520="ADQBYS",ROUND(AS1520*AV1520,2),I1520="CONV",ROUND(AS1520*AV1520,2))</f>
        <v>#N/A</v>
      </c>
      <c r="AV1520" s="56"/>
      <c r="AW1520" s="57" t="e">
        <f aca="false">_xlfn.IFS(I1520="PE",ROUND((O1520*P1520)+Q1520,2),I1520="PC",ROUND((O1520*P1520)+Q1520,2),AND(I1520="VCF",BA1520="SI"),AS1520+AU1520,AND(I1520="VCF",BA1520="NO"),AS1520,AND(I1520="VSF",BA1520="SI"),AS1520+AU1520+Y1520+Z1520,AND(I1520="VSF",BA1520="NO"),AS1520+Y1520+Z1520,AND(I1520="SUB",BA1520="SI"),AS1520+AU1520,AND(I1520="SUB",BA1520="NO"),AS1520,AND(I1520="ADQBYS",BA1520="SI"),AS1520+AU1520,AND(I1520="ADQBYS",BA1520="NO"),AS1520,AND(I1520="CONV",BA1520="SI"),AS1520+AU1520,AND(I1520="CONV",BA1520="NO"),AS1520)</f>
        <v>#N/A</v>
      </c>
      <c r="AX1520" s="53"/>
      <c r="AY1520" s="58"/>
      <c r="AZ1520" s="51"/>
      <c r="BA1520" s="59"/>
    </row>
    <row r="1521" customFormat="false" ht="18.6" hidden="false" customHeight="true" outlineLevel="0" collapsed="false">
      <c r="A1521" s="43"/>
      <c r="B1521" s="44"/>
      <c r="C1521" s="44"/>
      <c r="D1521" s="44"/>
      <c r="E1521" s="44"/>
      <c r="F1521" s="44"/>
      <c r="G1521" s="44"/>
      <c r="H1521" s="45"/>
      <c r="I1521" s="44"/>
      <c r="J1521" s="44"/>
      <c r="K1521" s="44"/>
      <c r="L1521" s="47"/>
      <c r="M1521" s="47"/>
      <c r="N1521" s="49" t="e">
        <f aca="false">_xlfn.IFS(AND(I1521="PE",M1521="NÓMINA ENERO"),1,AND(I1521="PE",M1521="NÓMINA FEBRERO"),2,AND(I1521="PE",M1521="NÓMINA MARZO"),3,AND(I1521="PE",M1521="NÓMINA ABRIL"),4,AND(I1521="PE",M1521="NÓMINA MAYO"),5,AND(I1521="PE",M1521="NÓMINA JUNIO"),6,AND(I1521="PE",M1521="NÓMINA JULIO"),7,AND(I1521="PE",M1521="NÓMINA AGOSTO"),8,AND(I1521="PE",M1521="NÓMINA SEPTIEMBRE"),9,AND(I1521="PE",M1521="NÓMINA OCTUBRE"),10,AND(I1521="PE",M1521="NÓMINA NOVIEMBRE"),11,AND(I1521="PE",M1521="NÓMINA DICIEMBRE"),12,AND(I1521="PC",M1521="NÓMINA ENERO"),1,AND(I1521="PC",M1521="NÓMINA FEBRERO"),2,AND(I1521="PC",M1521="NÓMINA MARZO"),3,AND(I1521="PC",M1521="NÓMINA ABRIL"),4,AND(I1521="PC",M1521="NÓMINA MAYO"),5,AND(I1521="PC",M1521="NÓMINA JUNIO"),6,AND(I1521="PC",M1521="NÓMINA JULIO"),7,AND(I1521="PC",M1521="NÓMINA AGOSTO"),8,AND(I1521="PC",M1521="NÓMINA SEPTIEMBRE"),9,AND(I1521="PC",M1521="NÓMINA OCTUBRE"),10,AND(I1521="PC",M1521="NÓMINA NOVIEMBRE"),11,AND(I1521="PC",M1521="NÓMINA DICIEMBRE"),12,I1521="VCF"," ",I1521="VSF"," ",I1521="SUB"," ",I1521="ADQBYS"," ",I1521="CONV"," ")</f>
        <v>#N/A</v>
      </c>
      <c r="O1521" s="50"/>
      <c r="P1521" s="51"/>
      <c r="Q1521" s="51" t="n">
        <f aca="false">ROUND((O1521*P1521)*0.15,2)</f>
        <v>0</v>
      </c>
      <c r="R1521" s="52" t="e">
        <f aca="false">_xlfn.IFS(I1521="PE","NO RELLENAR",I1521="PC","NO RELLENAR",I1521="SUB","NO RELLENAR",I1521="ADQBYS","NO RELLENAR",I1521="CONV","NO RELLENAR",I1521="VSF","RELLENAR",I1521="VCF","RELLENAR")</f>
        <v>#N/A</v>
      </c>
      <c r="S1521" s="53"/>
      <c r="T1521" s="53"/>
      <c r="U1521" s="54"/>
      <c r="V1521" s="55"/>
      <c r="W1521" s="54"/>
      <c r="X1521" s="55"/>
      <c r="Y1521" s="51"/>
      <c r="Z1521" s="51"/>
      <c r="AA1521" s="51"/>
      <c r="AB1521" s="51"/>
      <c r="AC1521" s="51"/>
      <c r="AD1521" s="51"/>
      <c r="AE1521" s="51"/>
      <c r="AF1521" s="51"/>
      <c r="AG1521" s="51"/>
      <c r="AH1521" s="51"/>
      <c r="AI1521" s="51"/>
      <c r="AJ1521" s="51"/>
      <c r="AK1521" s="51"/>
      <c r="AL1521" s="51"/>
      <c r="AM1521" s="54"/>
      <c r="AN1521" s="51"/>
      <c r="AO1521" s="54"/>
      <c r="AP1521" s="51"/>
      <c r="AQ1521" s="54"/>
      <c r="AR1521" s="51"/>
      <c r="AS1521" s="53" t="n">
        <v>0</v>
      </c>
      <c r="AT1521" s="53" t="n">
        <v>0</v>
      </c>
      <c r="AU1521" s="53" t="e">
        <f aca="false">_xlfn.IFS(I1521="PE",0,I1521="PC",0,I1521="VCF",ROUND(AS1521*AV1521,2),I1521="VSF",ROUND(AS1521*AV1521,2),I1521="SUB",ROUND(AS1521*AV1521,2),I1521="ADQBYS",ROUND(AS1521*AV1521,2),I1521="CONV",ROUND(AS1521*AV1521,2))</f>
        <v>#N/A</v>
      </c>
      <c r="AV1521" s="56"/>
      <c r="AW1521" s="57" t="e">
        <f aca="false">_xlfn.IFS(I1521="PE",ROUND((O1521*P1521)+Q1521,2),I1521="PC",ROUND((O1521*P1521)+Q1521,2),AND(I1521="VCF",BA1521="SI"),AS1521+AU1521,AND(I1521="VCF",BA1521="NO"),AS1521,AND(I1521="VSF",BA1521="SI"),AS1521+AU1521+Y1521+Z1521,AND(I1521="VSF",BA1521="NO"),AS1521+Y1521+Z1521,AND(I1521="SUB",BA1521="SI"),AS1521+AU1521,AND(I1521="SUB",BA1521="NO"),AS1521,AND(I1521="ADQBYS",BA1521="SI"),AS1521+AU1521,AND(I1521="ADQBYS",BA1521="NO"),AS1521,AND(I1521="CONV",BA1521="SI"),AS1521+AU1521,AND(I1521="CONV",BA1521="NO"),AS1521)</f>
        <v>#N/A</v>
      </c>
      <c r="AX1521" s="53"/>
      <c r="AY1521" s="58"/>
      <c r="AZ1521" s="51"/>
      <c r="BA1521" s="59"/>
    </row>
    <row r="1522" customFormat="false" ht="18.6" hidden="false" customHeight="true" outlineLevel="0" collapsed="false">
      <c r="A1522" s="43"/>
      <c r="B1522" s="44"/>
      <c r="C1522" s="44"/>
      <c r="D1522" s="44"/>
      <c r="E1522" s="44"/>
      <c r="F1522" s="44"/>
      <c r="G1522" s="44"/>
      <c r="H1522" s="45"/>
      <c r="I1522" s="44"/>
      <c r="J1522" s="44"/>
      <c r="K1522" s="44"/>
      <c r="L1522" s="47"/>
      <c r="M1522" s="47"/>
      <c r="N1522" s="49" t="e">
        <f aca="false">_xlfn.IFS(AND(I1522="PE",M1522="NÓMINA ENERO"),1,AND(I1522="PE",M1522="NÓMINA FEBRERO"),2,AND(I1522="PE",M1522="NÓMINA MARZO"),3,AND(I1522="PE",M1522="NÓMINA ABRIL"),4,AND(I1522="PE",M1522="NÓMINA MAYO"),5,AND(I1522="PE",M1522="NÓMINA JUNIO"),6,AND(I1522="PE",M1522="NÓMINA JULIO"),7,AND(I1522="PE",M1522="NÓMINA AGOSTO"),8,AND(I1522="PE",M1522="NÓMINA SEPTIEMBRE"),9,AND(I1522="PE",M1522="NÓMINA OCTUBRE"),10,AND(I1522="PE",M1522="NÓMINA NOVIEMBRE"),11,AND(I1522="PE",M1522="NÓMINA DICIEMBRE"),12,AND(I1522="PC",M1522="NÓMINA ENERO"),1,AND(I1522="PC",M1522="NÓMINA FEBRERO"),2,AND(I1522="PC",M1522="NÓMINA MARZO"),3,AND(I1522="PC",M1522="NÓMINA ABRIL"),4,AND(I1522="PC",M1522="NÓMINA MAYO"),5,AND(I1522="PC",M1522="NÓMINA JUNIO"),6,AND(I1522="PC",M1522="NÓMINA JULIO"),7,AND(I1522="PC",M1522="NÓMINA AGOSTO"),8,AND(I1522="PC",M1522="NÓMINA SEPTIEMBRE"),9,AND(I1522="PC",M1522="NÓMINA OCTUBRE"),10,AND(I1522="PC",M1522="NÓMINA NOVIEMBRE"),11,AND(I1522="PC",M1522="NÓMINA DICIEMBRE"),12,I1522="VCF"," ",I1522="VSF"," ",I1522="SUB"," ",I1522="ADQBYS"," ",I1522="CONV"," ")</f>
        <v>#N/A</v>
      </c>
      <c r="O1522" s="50"/>
      <c r="P1522" s="51"/>
      <c r="Q1522" s="51" t="n">
        <f aca="false">ROUND((O1522*P1522)*0.15,2)</f>
        <v>0</v>
      </c>
      <c r="R1522" s="52" t="e">
        <f aca="false">_xlfn.IFS(I1522="PE","NO RELLENAR",I1522="PC","NO RELLENAR",I1522="SUB","NO RELLENAR",I1522="ADQBYS","NO RELLENAR",I1522="CONV","NO RELLENAR",I1522="VSF","RELLENAR",I1522="VCF","RELLENAR")</f>
        <v>#N/A</v>
      </c>
      <c r="S1522" s="53"/>
      <c r="T1522" s="53"/>
      <c r="U1522" s="54"/>
      <c r="V1522" s="55"/>
      <c r="W1522" s="54"/>
      <c r="X1522" s="55"/>
      <c r="Y1522" s="51"/>
      <c r="Z1522" s="51"/>
      <c r="AA1522" s="51"/>
      <c r="AB1522" s="51"/>
      <c r="AC1522" s="51"/>
      <c r="AD1522" s="51"/>
      <c r="AE1522" s="51"/>
      <c r="AF1522" s="51"/>
      <c r="AG1522" s="51"/>
      <c r="AH1522" s="51"/>
      <c r="AI1522" s="51"/>
      <c r="AJ1522" s="51"/>
      <c r="AK1522" s="51"/>
      <c r="AL1522" s="51"/>
      <c r="AM1522" s="54"/>
      <c r="AN1522" s="51"/>
      <c r="AO1522" s="54"/>
      <c r="AP1522" s="51"/>
      <c r="AQ1522" s="54"/>
      <c r="AR1522" s="51"/>
      <c r="AS1522" s="53" t="n">
        <v>0</v>
      </c>
      <c r="AT1522" s="53" t="n">
        <v>0</v>
      </c>
      <c r="AU1522" s="53" t="e">
        <f aca="false">_xlfn.IFS(I1522="PE",0,I1522="PC",0,I1522="VCF",ROUND(AS1522*AV1522,2),I1522="VSF",ROUND(AS1522*AV1522,2),I1522="SUB",ROUND(AS1522*AV1522,2),I1522="ADQBYS",ROUND(AS1522*AV1522,2),I1522="CONV",ROUND(AS1522*AV1522,2))</f>
        <v>#N/A</v>
      </c>
      <c r="AV1522" s="56"/>
      <c r="AW1522" s="57" t="e">
        <f aca="false">_xlfn.IFS(I1522="PE",ROUND((O1522*P1522)+Q1522,2),I1522="PC",ROUND((O1522*P1522)+Q1522,2),AND(I1522="VCF",BA1522="SI"),AS1522+AU1522,AND(I1522="VCF",BA1522="NO"),AS1522,AND(I1522="VSF",BA1522="SI"),AS1522+AU1522+Y1522+Z1522,AND(I1522="VSF",BA1522="NO"),AS1522+Y1522+Z1522,AND(I1522="SUB",BA1522="SI"),AS1522+AU1522,AND(I1522="SUB",BA1522="NO"),AS1522,AND(I1522="ADQBYS",BA1522="SI"),AS1522+AU1522,AND(I1522="ADQBYS",BA1522="NO"),AS1522,AND(I1522="CONV",BA1522="SI"),AS1522+AU1522,AND(I1522="CONV",BA1522="NO"),AS1522)</f>
        <v>#N/A</v>
      </c>
      <c r="AX1522" s="53"/>
      <c r="AY1522" s="58"/>
      <c r="AZ1522" s="51"/>
      <c r="BA1522" s="59"/>
    </row>
    <row r="1523" customFormat="false" ht="18.6" hidden="false" customHeight="true" outlineLevel="0" collapsed="false">
      <c r="A1523" s="43"/>
      <c r="B1523" s="44"/>
      <c r="C1523" s="44"/>
      <c r="D1523" s="44"/>
      <c r="E1523" s="44"/>
      <c r="F1523" s="44"/>
      <c r="G1523" s="44"/>
      <c r="H1523" s="45"/>
      <c r="I1523" s="44"/>
      <c r="J1523" s="44"/>
      <c r="K1523" s="44"/>
      <c r="L1523" s="47"/>
      <c r="M1523" s="47"/>
      <c r="N1523" s="49" t="e">
        <f aca="false">_xlfn.IFS(AND(I1523="PE",M1523="NÓMINA ENERO"),1,AND(I1523="PE",M1523="NÓMINA FEBRERO"),2,AND(I1523="PE",M1523="NÓMINA MARZO"),3,AND(I1523="PE",M1523="NÓMINA ABRIL"),4,AND(I1523="PE",M1523="NÓMINA MAYO"),5,AND(I1523="PE",M1523="NÓMINA JUNIO"),6,AND(I1523="PE",M1523="NÓMINA JULIO"),7,AND(I1523="PE",M1523="NÓMINA AGOSTO"),8,AND(I1523="PE",M1523="NÓMINA SEPTIEMBRE"),9,AND(I1523="PE",M1523="NÓMINA OCTUBRE"),10,AND(I1523="PE",M1523="NÓMINA NOVIEMBRE"),11,AND(I1523="PE",M1523="NÓMINA DICIEMBRE"),12,AND(I1523="PC",M1523="NÓMINA ENERO"),1,AND(I1523="PC",M1523="NÓMINA FEBRERO"),2,AND(I1523="PC",M1523="NÓMINA MARZO"),3,AND(I1523="PC",M1523="NÓMINA ABRIL"),4,AND(I1523="PC",M1523="NÓMINA MAYO"),5,AND(I1523="PC",M1523="NÓMINA JUNIO"),6,AND(I1523="PC",M1523="NÓMINA JULIO"),7,AND(I1523="PC",M1523="NÓMINA AGOSTO"),8,AND(I1523="PC",M1523="NÓMINA SEPTIEMBRE"),9,AND(I1523="PC",M1523="NÓMINA OCTUBRE"),10,AND(I1523="PC",M1523="NÓMINA NOVIEMBRE"),11,AND(I1523="PC",M1523="NÓMINA DICIEMBRE"),12,I1523="VCF"," ",I1523="VSF"," ",I1523="SUB"," ",I1523="ADQBYS"," ",I1523="CONV"," ")</f>
        <v>#N/A</v>
      </c>
      <c r="O1523" s="50"/>
      <c r="P1523" s="51"/>
      <c r="Q1523" s="51" t="n">
        <f aca="false">ROUND((O1523*P1523)*0.15,2)</f>
        <v>0</v>
      </c>
      <c r="R1523" s="52" t="e">
        <f aca="false">_xlfn.IFS(I1523="PE","NO RELLENAR",I1523="PC","NO RELLENAR",I1523="SUB","NO RELLENAR",I1523="ADQBYS","NO RELLENAR",I1523="CONV","NO RELLENAR",I1523="VSF","RELLENAR",I1523="VCF","RELLENAR")</f>
        <v>#N/A</v>
      </c>
      <c r="S1523" s="53"/>
      <c r="T1523" s="53"/>
      <c r="U1523" s="54"/>
      <c r="V1523" s="55"/>
      <c r="W1523" s="54"/>
      <c r="X1523" s="55"/>
      <c r="Y1523" s="51"/>
      <c r="Z1523" s="51"/>
      <c r="AA1523" s="51"/>
      <c r="AB1523" s="51"/>
      <c r="AC1523" s="51"/>
      <c r="AD1523" s="51"/>
      <c r="AE1523" s="51"/>
      <c r="AF1523" s="51"/>
      <c r="AG1523" s="51"/>
      <c r="AH1523" s="51"/>
      <c r="AI1523" s="51"/>
      <c r="AJ1523" s="51"/>
      <c r="AK1523" s="51"/>
      <c r="AL1523" s="51"/>
      <c r="AM1523" s="54"/>
      <c r="AN1523" s="51"/>
      <c r="AO1523" s="54"/>
      <c r="AP1523" s="51"/>
      <c r="AQ1523" s="54"/>
      <c r="AR1523" s="51"/>
      <c r="AS1523" s="53" t="n">
        <v>0</v>
      </c>
      <c r="AT1523" s="53" t="n">
        <v>0</v>
      </c>
      <c r="AU1523" s="53" t="e">
        <f aca="false">_xlfn.IFS(I1523="PE",0,I1523="PC",0,I1523="VCF",ROUND(AS1523*AV1523,2),I1523="VSF",ROUND(AS1523*AV1523,2),I1523="SUB",ROUND(AS1523*AV1523,2),I1523="ADQBYS",ROUND(AS1523*AV1523,2),I1523="CONV",ROUND(AS1523*AV1523,2))</f>
        <v>#N/A</v>
      </c>
      <c r="AV1523" s="56"/>
      <c r="AW1523" s="57" t="e">
        <f aca="false">_xlfn.IFS(I1523="PE",ROUND((O1523*P1523)+Q1523,2),I1523="PC",ROUND((O1523*P1523)+Q1523,2),AND(I1523="VCF",BA1523="SI"),AS1523+AU1523,AND(I1523="VCF",BA1523="NO"),AS1523,AND(I1523="VSF",BA1523="SI"),AS1523+AU1523+Y1523+Z1523,AND(I1523="VSF",BA1523="NO"),AS1523+Y1523+Z1523,AND(I1523="SUB",BA1523="SI"),AS1523+AU1523,AND(I1523="SUB",BA1523="NO"),AS1523,AND(I1523="ADQBYS",BA1523="SI"),AS1523+AU1523,AND(I1523="ADQBYS",BA1523="NO"),AS1523,AND(I1523="CONV",BA1523="SI"),AS1523+AU1523,AND(I1523="CONV",BA1523="NO"),AS1523)</f>
        <v>#N/A</v>
      </c>
      <c r="AX1523" s="53"/>
      <c r="AY1523" s="58"/>
      <c r="AZ1523" s="51"/>
      <c r="BA1523" s="59"/>
    </row>
    <row r="1524" customFormat="false" ht="18.6" hidden="false" customHeight="true" outlineLevel="0" collapsed="false">
      <c r="A1524" s="43"/>
      <c r="B1524" s="44"/>
      <c r="C1524" s="44"/>
      <c r="D1524" s="44"/>
      <c r="E1524" s="44"/>
      <c r="F1524" s="44"/>
      <c r="G1524" s="44"/>
      <c r="H1524" s="45"/>
      <c r="I1524" s="44"/>
      <c r="J1524" s="44"/>
      <c r="K1524" s="44"/>
      <c r="L1524" s="47"/>
      <c r="M1524" s="47"/>
      <c r="N1524" s="49" t="e">
        <f aca="false">_xlfn.IFS(AND(I1524="PE",M1524="NÓMINA ENERO"),1,AND(I1524="PE",M1524="NÓMINA FEBRERO"),2,AND(I1524="PE",M1524="NÓMINA MARZO"),3,AND(I1524="PE",M1524="NÓMINA ABRIL"),4,AND(I1524="PE",M1524="NÓMINA MAYO"),5,AND(I1524="PE",M1524="NÓMINA JUNIO"),6,AND(I1524="PE",M1524="NÓMINA JULIO"),7,AND(I1524="PE",M1524="NÓMINA AGOSTO"),8,AND(I1524="PE",M1524="NÓMINA SEPTIEMBRE"),9,AND(I1524="PE",M1524="NÓMINA OCTUBRE"),10,AND(I1524="PE",M1524="NÓMINA NOVIEMBRE"),11,AND(I1524="PE",M1524="NÓMINA DICIEMBRE"),12,AND(I1524="PC",M1524="NÓMINA ENERO"),1,AND(I1524="PC",M1524="NÓMINA FEBRERO"),2,AND(I1524="PC",M1524="NÓMINA MARZO"),3,AND(I1524="PC",M1524="NÓMINA ABRIL"),4,AND(I1524="PC",M1524="NÓMINA MAYO"),5,AND(I1524="PC",M1524="NÓMINA JUNIO"),6,AND(I1524="PC",M1524="NÓMINA JULIO"),7,AND(I1524="PC",M1524="NÓMINA AGOSTO"),8,AND(I1524="PC",M1524="NÓMINA SEPTIEMBRE"),9,AND(I1524="PC",M1524="NÓMINA OCTUBRE"),10,AND(I1524="PC",M1524="NÓMINA NOVIEMBRE"),11,AND(I1524="PC",M1524="NÓMINA DICIEMBRE"),12,I1524="VCF"," ",I1524="VSF"," ",I1524="SUB"," ",I1524="ADQBYS"," ",I1524="CONV"," ")</f>
        <v>#N/A</v>
      </c>
      <c r="O1524" s="50"/>
      <c r="P1524" s="51"/>
      <c r="Q1524" s="51" t="n">
        <f aca="false">ROUND((O1524*P1524)*0.15,2)</f>
        <v>0</v>
      </c>
      <c r="R1524" s="52" t="e">
        <f aca="false">_xlfn.IFS(I1524="PE","NO RELLENAR",I1524="PC","NO RELLENAR",I1524="SUB","NO RELLENAR",I1524="ADQBYS","NO RELLENAR",I1524="CONV","NO RELLENAR",I1524="VSF","RELLENAR",I1524="VCF","RELLENAR")</f>
        <v>#N/A</v>
      </c>
      <c r="S1524" s="53"/>
      <c r="T1524" s="53"/>
      <c r="U1524" s="54"/>
      <c r="V1524" s="55"/>
      <c r="W1524" s="54"/>
      <c r="X1524" s="55"/>
      <c r="Y1524" s="51"/>
      <c r="Z1524" s="51"/>
      <c r="AA1524" s="51"/>
      <c r="AB1524" s="51"/>
      <c r="AC1524" s="51"/>
      <c r="AD1524" s="51"/>
      <c r="AE1524" s="51"/>
      <c r="AF1524" s="51"/>
      <c r="AG1524" s="51"/>
      <c r="AH1524" s="51"/>
      <c r="AI1524" s="51"/>
      <c r="AJ1524" s="51"/>
      <c r="AK1524" s="51"/>
      <c r="AL1524" s="51"/>
      <c r="AM1524" s="54"/>
      <c r="AN1524" s="51"/>
      <c r="AO1524" s="54"/>
      <c r="AP1524" s="51"/>
      <c r="AQ1524" s="54"/>
      <c r="AR1524" s="51"/>
      <c r="AS1524" s="53" t="n">
        <v>0</v>
      </c>
      <c r="AT1524" s="53" t="n">
        <v>0</v>
      </c>
      <c r="AU1524" s="53" t="e">
        <f aca="false">_xlfn.IFS(I1524="PE",0,I1524="PC",0,I1524="VCF",ROUND(AS1524*AV1524,2),I1524="VSF",ROUND(AS1524*AV1524,2),I1524="SUB",ROUND(AS1524*AV1524,2),I1524="ADQBYS",ROUND(AS1524*AV1524,2),I1524="CONV",ROUND(AS1524*AV1524,2))</f>
        <v>#N/A</v>
      </c>
      <c r="AV1524" s="56"/>
      <c r="AW1524" s="57" t="e">
        <f aca="false">_xlfn.IFS(I1524="PE",ROUND((O1524*P1524)+Q1524,2),I1524="PC",ROUND((O1524*P1524)+Q1524,2),AND(I1524="VCF",BA1524="SI"),AS1524+AU1524,AND(I1524="VCF",BA1524="NO"),AS1524,AND(I1524="VSF",BA1524="SI"),AS1524+AU1524+Y1524+Z1524,AND(I1524="VSF",BA1524="NO"),AS1524+Y1524+Z1524,AND(I1524="SUB",BA1524="SI"),AS1524+AU1524,AND(I1524="SUB",BA1524="NO"),AS1524,AND(I1524="ADQBYS",BA1524="SI"),AS1524+AU1524,AND(I1524="ADQBYS",BA1524="NO"),AS1524,AND(I1524="CONV",BA1524="SI"),AS1524+AU1524,AND(I1524="CONV",BA1524="NO"),AS1524)</f>
        <v>#N/A</v>
      </c>
      <c r="AX1524" s="53"/>
      <c r="AY1524" s="58"/>
      <c r="AZ1524" s="51"/>
      <c r="BA1524" s="59"/>
    </row>
    <row r="1525" customFormat="false" ht="18.6" hidden="false" customHeight="true" outlineLevel="0" collapsed="false">
      <c r="A1525" s="43"/>
      <c r="B1525" s="44"/>
      <c r="C1525" s="44"/>
      <c r="D1525" s="44"/>
      <c r="E1525" s="44"/>
      <c r="F1525" s="44"/>
      <c r="G1525" s="44"/>
      <c r="H1525" s="45"/>
      <c r="I1525" s="44"/>
      <c r="J1525" s="44"/>
      <c r="K1525" s="44"/>
      <c r="L1525" s="47"/>
      <c r="M1525" s="47"/>
      <c r="N1525" s="49" t="e">
        <f aca="false">_xlfn.IFS(AND(I1525="PE",M1525="NÓMINA ENERO"),1,AND(I1525="PE",M1525="NÓMINA FEBRERO"),2,AND(I1525="PE",M1525="NÓMINA MARZO"),3,AND(I1525="PE",M1525="NÓMINA ABRIL"),4,AND(I1525="PE",M1525="NÓMINA MAYO"),5,AND(I1525="PE",M1525="NÓMINA JUNIO"),6,AND(I1525="PE",M1525="NÓMINA JULIO"),7,AND(I1525="PE",M1525="NÓMINA AGOSTO"),8,AND(I1525="PE",M1525="NÓMINA SEPTIEMBRE"),9,AND(I1525="PE",M1525="NÓMINA OCTUBRE"),10,AND(I1525="PE",M1525="NÓMINA NOVIEMBRE"),11,AND(I1525="PE",M1525="NÓMINA DICIEMBRE"),12,AND(I1525="PC",M1525="NÓMINA ENERO"),1,AND(I1525="PC",M1525="NÓMINA FEBRERO"),2,AND(I1525="PC",M1525="NÓMINA MARZO"),3,AND(I1525="PC",M1525="NÓMINA ABRIL"),4,AND(I1525="PC",M1525="NÓMINA MAYO"),5,AND(I1525="PC",M1525="NÓMINA JUNIO"),6,AND(I1525="PC",M1525="NÓMINA JULIO"),7,AND(I1525="PC",M1525="NÓMINA AGOSTO"),8,AND(I1525="PC",M1525="NÓMINA SEPTIEMBRE"),9,AND(I1525="PC",M1525="NÓMINA OCTUBRE"),10,AND(I1525="PC",M1525="NÓMINA NOVIEMBRE"),11,AND(I1525="PC",M1525="NÓMINA DICIEMBRE"),12,I1525="VCF"," ",I1525="VSF"," ",I1525="SUB"," ",I1525="ADQBYS"," ",I1525="CONV"," ")</f>
        <v>#N/A</v>
      </c>
      <c r="O1525" s="50"/>
      <c r="P1525" s="51"/>
      <c r="Q1525" s="51" t="n">
        <f aca="false">ROUND((O1525*P1525)*0.15,2)</f>
        <v>0</v>
      </c>
      <c r="R1525" s="52" t="e">
        <f aca="false">_xlfn.IFS(I1525="PE","NO RELLENAR",I1525="PC","NO RELLENAR",I1525="SUB","NO RELLENAR",I1525="ADQBYS","NO RELLENAR",I1525="CONV","NO RELLENAR",I1525="VSF","RELLENAR",I1525="VCF","RELLENAR")</f>
        <v>#N/A</v>
      </c>
      <c r="S1525" s="53"/>
      <c r="T1525" s="53"/>
      <c r="U1525" s="54"/>
      <c r="V1525" s="55"/>
      <c r="W1525" s="54"/>
      <c r="X1525" s="55"/>
      <c r="Y1525" s="51"/>
      <c r="Z1525" s="51"/>
      <c r="AA1525" s="51"/>
      <c r="AB1525" s="51"/>
      <c r="AC1525" s="51"/>
      <c r="AD1525" s="51"/>
      <c r="AE1525" s="51"/>
      <c r="AF1525" s="51"/>
      <c r="AG1525" s="51"/>
      <c r="AH1525" s="51"/>
      <c r="AI1525" s="51"/>
      <c r="AJ1525" s="51"/>
      <c r="AK1525" s="51"/>
      <c r="AL1525" s="51"/>
      <c r="AM1525" s="54"/>
      <c r="AN1525" s="51"/>
      <c r="AO1525" s="54"/>
      <c r="AP1525" s="51"/>
      <c r="AQ1525" s="54"/>
      <c r="AR1525" s="51"/>
      <c r="AS1525" s="53" t="n">
        <v>0</v>
      </c>
      <c r="AT1525" s="53" t="n">
        <v>0</v>
      </c>
      <c r="AU1525" s="53" t="e">
        <f aca="false">_xlfn.IFS(I1525="PE",0,I1525="PC",0,I1525="VCF",ROUND(AS1525*AV1525,2),I1525="VSF",ROUND(AS1525*AV1525,2),I1525="SUB",ROUND(AS1525*AV1525,2),I1525="ADQBYS",ROUND(AS1525*AV1525,2),I1525="CONV",ROUND(AS1525*AV1525,2))</f>
        <v>#N/A</v>
      </c>
      <c r="AV1525" s="56"/>
      <c r="AW1525" s="57" t="e">
        <f aca="false">_xlfn.IFS(I1525="PE",ROUND((O1525*P1525)+Q1525,2),I1525="PC",ROUND((O1525*P1525)+Q1525,2),AND(I1525="VCF",BA1525="SI"),AS1525+AU1525,AND(I1525="VCF",BA1525="NO"),AS1525,AND(I1525="VSF",BA1525="SI"),AS1525+AU1525+Y1525+Z1525,AND(I1525="VSF",BA1525="NO"),AS1525+Y1525+Z1525,AND(I1525="SUB",BA1525="SI"),AS1525+AU1525,AND(I1525="SUB",BA1525="NO"),AS1525,AND(I1525="ADQBYS",BA1525="SI"),AS1525+AU1525,AND(I1525="ADQBYS",BA1525="NO"),AS1525,AND(I1525="CONV",BA1525="SI"),AS1525+AU1525,AND(I1525="CONV",BA1525="NO"),AS1525)</f>
        <v>#N/A</v>
      </c>
      <c r="AX1525" s="53"/>
      <c r="AY1525" s="58"/>
      <c r="AZ1525" s="51"/>
      <c r="BA1525" s="59"/>
    </row>
    <row r="1526" customFormat="false" ht="18.6" hidden="false" customHeight="true" outlineLevel="0" collapsed="false">
      <c r="A1526" s="43"/>
      <c r="B1526" s="44"/>
      <c r="C1526" s="44"/>
      <c r="D1526" s="44"/>
      <c r="E1526" s="44"/>
      <c r="F1526" s="44"/>
      <c r="G1526" s="44"/>
      <c r="H1526" s="45"/>
      <c r="I1526" s="44"/>
      <c r="J1526" s="44"/>
      <c r="K1526" s="44"/>
      <c r="L1526" s="47"/>
      <c r="M1526" s="47"/>
      <c r="N1526" s="49" t="e">
        <f aca="false">_xlfn.IFS(AND(I1526="PE",M1526="NÓMINA ENERO"),1,AND(I1526="PE",M1526="NÓMINA FEBRERO"),2,AND(I1526="PE",M1526="NÓMINA MARZO"),3,AND(I1526="PE",M1526="NÓMINA ABRIL"),4,AND(I1526="PE",M1526="NÓMINA MAYO"),5,AND(I1526="PE",M1526="NÓMINA JUNIO"),6,AND(I1526="PE",M1526="NÓMINA JULIO"),7,AND(I1526="PE",M1526="NÓMINA AGOSTO"),8,AND(I1526="PE",M1526="NÓMINA SEPTIEMBRE"),9,AND(I1526="PE",M1526="NÓMINA OCTUBRE"),10,AND(I1526="PE",M1526="NÓMINA NOVIEMBRE"),11,AND(I1526="PE",M1526="NÓMINA DICIEMBRE"),12,AND(I1526="PC",M1526="NÓMINA ENERO"),1,AND(I1526="PC",M1526="NÓMINA FEBRERO"),2,AND(I1526="PC",M1526="NÓMINA MARZO"),3,AND(I1526="PC",M1526="NÓMINA ABRIL"),4,AND(I1526="PC",M1526="NÓMINA MAYO"),5,AND(I1526="PC",M1526="NÓMINA JUNIO"),6,AND(I1526="PC",M1526="NÓMINA JULIO"),7,AND(I1526="PC",M1526="NÓMINA AGOSTO"),8,AND(I1526="PC",M1526="NÓMINA SEPTIEMBRE"),9,AND(I1526="PC",M1526="NÓMINA OCTUBRE"),10,AND(I1526="PC",M1526="NÓMINA NOVIEMBRE"),11,AND(I1526="PC",M1526="NÓMINA DICIEMBRE"),12,I1526="VCF"," ",I1526="VSF"," ",I1526="SUB"," ",I1526="ADQBYS"," ",I1526="CONV"," ")</f>
        <v>#N/A</v>
      </c>
      <c r="O1526" s="50"/>
      <c r="P1526" s="51"/>
      <c r="Q1526" s="51" t="n">
        <f aca="false">ROUND((O1526*P1526)*0.15,2)</f>
        <v>0</v>
      </c>
      <c r="R1526" s="52" t="e">
        <f aca="false">_xlfn.IFS(I1526="PE","NO RELLENAR",I1526="PC","NO RELLENAR",I1526="SUB","NO RELLENAR",I1526="ADQBYS","NO RELLENAR",I1526="CONV","NO RELLENAR",I1526="VSF","RELLENAR",I1526="VCF","RELLENAR")</f>
        <v>#N/A</v>
      </c>
      <c r="S1526" s="53"/>
      <c r="T1526" s="53"/>
      <c r="U1526" s="54"/>
      <c r="V1526" s="55"/>
      <c r="W1526" s="54"/>
      <c r="X1526" s="55"/>
      <c r="Y1526" s="51"/>
      <c r="Z1526" s="51"/>
      <c r="AA1526" s="51"/>
      <c r="AB1526" s="51"/>
      <c r="AC1526" s="51"/>
      <c r="AD1526" s="51"/>
      <c r="AE1526" s="51"/>
      <c r="AF1526" s="51"/>
      <c r="AG1526" s="51"/>
      <c r="AH1526" s="51"/>
      <c r="AI1526" s="51"/>
      <c r="AJ1526" s="51"/>
      <c r="AK1526" s="51"/>
      <c r="AL1526" s="51"/>
      <c r="AM1526" s="54"/>
      <c r="AN1526" s="51"/>
      <c r="AO1526" s="54"/>
      <c r="AP1526" s="51"/>
      <c r="AQ1526" s="54"/>
      <c r="AR1526" s="51"/>
      <c r="AS1526" s="53" t="n">
        <v>0</v>
      </c>
      <c r="AT1526" s="53" t="n">
        <v>0</v>
      </c>
      <c r="AU1526" s="53" t="e">
        <f aca="false">_xlfn.IFS(I1526="PE",0,I1526="PC",0,I1526="VCF",ROUND(AS1526*AV1526,2),I1526="VSF",ROUND(AS1526*AV1526,2),I1526="SUB",ROUND(AS1526*AV1526,2),I1526="ADQBYS",ROUND(AS1526*AV1526,2),I1526="CONV",ROUND(AS1526*AV1526,2))</f>
        <v>#N/A</v>
      </c>
      <c r="AV1526" s="56"/>
      <c r="AW1526" s="57" t="e">
        <f aca="false">_xlfn.IFS(I1526="PE",ROUND((O1526*P1526)+Q1526,2),I1526="PC",ROUND((O1526*P1526)+Q1526,2),AND(I1526="VCF",BA1526="SI"),AS1526+AU1526,AND(I1526="VCF",BA1526="NO"),AS1526,AND(I1526="VSF",BA1526="SI"),AS1526+AU1526+Y1526+Z1526,AND(I1526="VSF",BA1526="NO"),AS1526+Y1526+Z1526,AND(I1526="SUB",BA1526="SI"),AS1526+AU1526,AND(I1526="SUB",BA1526="NO"),AS1526,AND(I1526="ADQBYS",BA1526="SI"),AS1526+AU1526,AND(I1526="ADQBYS",BA1526="NO"),AS1526,AND(I1526="CONV",BA1526="SI"),AS1526+AU1526,AND(I1526="CONV",BA1526="NO"),AS1526)</f>
        <v>#N/A</v>
      </c>
      <c r="AX1526" s="53"/>
      <c r="AY1526" s="58"/>
      <c r="AZ1526" s="51"/>
      <c r="BA1526" s="59"/>
    </row>
    <row r="1527" customFormat="false" ht="18.6" hidden="false" customHeight="true" outlineLevel="0" collapsed="false">
      <c r="A1527" s="43"/>
      <c r="B1527" s="44"/>
      <c r="C1527" s="44"/>
      <c r="D1527" s="44"/>
      <c r="E1527" s="44"/>
      <c r="F1527" s="44"/>
      <c r="G1527" s="44"/>
      <c r="H1527" s="45"/>
      <c r="I1527" s="44"/>
      <c r="J1527" s="44"/>
      <c r="K1527" s="44"/>
      <c r="L1527" s="47"/>
      <c r="M1527" s="47"/>
      <c r="N1527" s="49" t="e">
        <f aca="false">_xlfn.IFS(AND(I1527="PE",M1527="NÓMINA ENERO"),1,AND(I1527="PE",M1527="NÓMINA FEBRERO"),2,AND(I1527="PE",M1527="NÓMINA MARZO"),3,AND(I1527="PE",M1527="NÓMINA ABRIL"),4,AND(I1527="PE",M1527="NÓMINA MAYO"),5,AND(I1527="PE",M1527="NÓMINA JUNIO"),6,AND(I1527="PE",M1527="NÓMINA JULIO"),7,AND(I1527="PE",M1527="NÓMINA AGOSTO"),8,AND(I1527="PE",M1527="NÓMINA SEPTIEMBRE"),9,AND(I1527="PE",M1527="NÓMINA OCTUBRE"),10,AND(I1527="PE",M1527="NÓMINA NOVIEMBRE"),11,AND(I1527="PE",M1527="NÓMINA DICIEMBRE"),12,AND(I1527="PC",M1527="NÓMINA ENERO"),1,AND(I1527="PC",M1527="NÓMINA FEBRERO"),2,AND(I1527="PC",M1527="NÓMINA MARZO"),3,AND(I1527="PC",M1527="NÓMINA ABRIL"),4,AND(I1527="PC",M1527="NÓMINA MAYO"),5,AND(I1527="PC",M1527="NÓMINA JUNIO"),6,AND(I1527="PC",M1527="NÓMINA JULIO"),7,AND(I1527="PC",M1527="NÓMINA AGOSTO"),8,AND(I1527="PC",M1527="NÓMINA SEPTIEMBRE"),9,AND(I1527="PC",M1527="NÓMINA OCTUBRE"),10,AND(I1527="PC",M1527="NÓMINA NOVIEMBRE"),11,AND(I1527="PC",M1527="NÓMINA DICIEMBRE"),12,I1527="VCF"," ",I1527="VSF"," ",I1527="SUB"," ",I1527="ADQBYS"," ",I1527="CONV"," ")</f>
        <v>#N/A</v>
      </c>
      <c r="O1527" s="50"/>
      <c r="P1527" s="51"/>
      <c r="Q1527" s="51" t="n">
        <f aca="false">ROUND((O1527*P1527)*0.15,2)</f>
        <v>0</v>
      </c>
      <c r="R1527" s="52" t="e">
        <f aca="false">_xlfn.IFS(I1527="PE","NO RELLENAR",I1527="PC","NO RELLENAR",I1527="SUB","NO RELLENAR",I1527="ADQBYS","NO RELLENAR",I1527="CONV","NO RELLENAR",I1527="VSF","RELLENAR",I1527="VCF","RELLENAR")</f>
        <v>#N/A</v>
      </c>
      <c r="S1527" s="53"/>
      <c r="T1527" s="53"/>
      <c r="U1527" s="54"/>
      <c r="V1527" s="55"/>
      <c r="W1527" s="54"/>
      <c r="X1527" s="55"/>
      <c r="Y1527" s="51"/>
      <c r="Z1527" s="51"/>
      <c r="AA1527" s="51"/>
      <c r="AB1527" s="51"/>
      <c r="AC1527" s="51"/>
      <c r="AD1527" s="51"/>
      <c r="AE1527" s="51"/>
      <c r="AF1527" s="51"/>
      <c r="AG1527" s="51"/>
      <c r="AH1527" s="51"/>
      <c r="AI1527" s="51"/>
      <c r="AJ1527" s="51"/>
      <c r="AK1527" s="51"/>
      <c r="AL1527" s="51"/>
      <c r="AM1527" s="54"/>
      <c r="AN1527" s="51"/>
      <c r="AO1527" s="54"/>
      <c r="AP1527" s="51"/>
      <c r="AQ1527" s="54"/>
      <c r="AR1527" s="51"/>
      <c r="AS1527" s="53" t="n">
        <v>0</v>
      </c>
      <c r="AT1527" s="53" t="n">
        <v>0</v>
      </c>
      <c r="AU1527" s="53" t="e">
        <f aca="false">_xlfn.IFS(I1527="PE",0,I1527="PC",0,I1527="VCF",ROUND(AS1527*AV1527,2),I1527="VSF",ROUND(AS1527*AV1527,2),I1527="SUB",ROUND(AS1527*AV1527,2),I1527="ADQBYS",ROUND(AS1527*AV1527,2),I1527="CONV",ROUND(AS1527*AV1527,2))</f>
        <v>#N/A</v>
      </c>
      <c r="AV1527" s="56"/>
      <c r="AW1527" s="57" t="e">
        <f aca="false">_xlfn.IFS(I1527="PE",ROUND((O1527*P1527)+Q1527,2),I1527="PC",ROUND((O1527*P1527)+Q1527,2),AND(I1527="VCF",BA1527="SI"),AS1527+AU1527,AND(I1527="VCF",BA1527="NO"),AS1527,AND(I1527="VSF",BA1527="SI"),AS1527+AU1527+Y1527+Z1527,AND(I1527="VSF",BA1527="NO"),AS1527+Y1527+Z1527,AND(I1527="SUB",BA1527="SI"),AS1527+AU1527,AND(I1527="SUB",BA1527="NO"),AS1527,AND(I1527="ADQBYS",BA1527="SI"),AS1527+AU1527,AND(I1527="ADQBYS",BA1527="NO"),AS1527,AND(I1527="CONV",BA1527="SI"),AS1527+AU1527,AND(I1527="CONV",BA1527="NO"),AS1527)</f>
        <v>#N/A</v>
      </c>
      <c r="AX1527" s="53"/>
      <c r="AY1527" s="58"/>
      <c r="AZ1527" s="51"/>
      <c r="BA1527" s="59"/>
    </row>
    <row r="1528" customFormat="false" ht="18.6" hidden="false" customHeight="true" outlineLevel="0" collapsed="false">
      <c r="A1528" s="43"/>
      <c r="B1528" s="44"/>
      <c r="C1528" s="44"/>
      <c r="D1528" s="44"/>
      <c r="E1528" s="44"/>
      <c r="F1528" s="44"/>
      <c r="G1528" s="44"/>
      <c r="H1528" s="45"/>
      <c r="I1528" s="44"/>
      <c r="J1528" s="44"/>
      <c r="K1528" s="44"/>
      <c r="L1528" s="47"/>
      <c r="M1528" s="47"/>
      <c r="N1528" s="49" t="e">
        <f aca="false">_xlfn.IFS(AND(I1528="PE",M1528="NÓMINA ENERO"),1,AND(I1528="PE",M1528="NÓMINA FEBRERO"),2,AND(I1528="PE",M1528="NÓMINA MARZO"),3,AND(I1528="PE",M1528="NÓMINA ABRIL"),4,AND(I1528="PE",M1528="NÓMINA MAYO"),5,AND(I1528="PE",M1528="NÓMINA JUNIO"),6,AND(I1528="PE",M1528="NÓMINA JULIO"),7,AND(I1528="PE",M1528="NÓMINA AGOSTO"),8,AND(I1528="PE",M1528="NÓMINA SEPTIEMBRE"),9,AND(I1528="PE",M1528="NÓMINA OCTUBRE"),10,AND(I1528="PE",M1528="NÓMINA NOVIEMBRE"),11,AND(I1528="PE",M1528="NÓMINA DICIEMBRE"),12,AND(I1528="PC",M1528="NÓMINA ENERO"),1,AND(I1528="PC",M1528="NÓMINA FEBRERO"),2,AND(I1528="PC",M1528="NÓMINA MARZO"),3,AND(I1528="PC",M1528="NÓMINA ABRIL"),4,AND(I1528="PC",M1528="NÓMINA MAYO"),5,AND(I1528="PC",M1528="NÓMINA JUNIO"),6,AND(I1528="PC",M1528="NÓMINA JULIO"),7,AND(I1528="PC",M1528="NÓMINA AGOSTO"),8,AND(I1528="PC",M1528="NÓMINA SEPTIEMBRE"),9,AND(I1528="PC",M1528="NÓMINA OCTUBRE"),10,AND(I1528="PC",M1528="NÓMINA NOVIEMBRE"),11,AND(I1528="PC",M1528="NÓMINA DICIEMBRE"),12,I1528="VCF"," ",I1528="VSF"," ",I1528="SUB"," ",I1528="ADQBYS"," ",I1528="CONV"," ")</f>
        <v>#N/A</v>
      </c>
      <c r="O1528" s="50"/>
      <c r="P1528" s="51"/>
      <c r="Q1528" s="51" t="n">
        <f aca="false">ROUND((O1528*P1528)*0.15,2)</f>
        <v>0</v>
      </c>
      <c r="R1528" s="52" t="e">
        <f aca="false">_xlfn.IFS(I1528="PE","NO RELLENAR",I1528="PC","NO RELLENAR",I1528="SUB","NO RELLENAR",I1528="ADQBYS","NO RELLENAR",I1528="CONV","NO RELLENAR",I1528="VSF","RELLENAR",I1528="VCF","RELLENAR")</f>
        <v>#N/A</v>
      </c>
      <c r="S1528" s="53"/>
      <c r="T1528" s="53"/>
      <c r="U1528" s="54"/>
      <c r="V1528" s="55"/>
      <c r="W1528" s="54"/>
      <c r="X1528" s="55"/>
      <c r="Y1528" s="51"/>
      <c r="Z1528" s="51"/>
      <c r="AA1528" s="51"/>
      <c r="AB1528" s="51"/>
      <c r="AC1528" s="51"/>
      <c r="AD1528" s="51"/>
      <c r="AE1528" s="51"/>
      <c r="AF1528" s="51"/>
      <c r="AG1528" s="51"/>
      <c r="AH1528" s="51"/>
      <c r="AI1528" s="51"/>
      <c r="AJ1528" s="51"/>
      <c r="AK1528" s="51"/>
      <c r="AL1528" s="51"/>
      <c r="AM1528" s="54"/>
      <c r="AN1528" s="51"/>
      <c r="AO1528" s="54"/>
      <c r="AP1528" s="51"/>
      <c r="AQ1528" s="54"/>
      <c r="AR1528" s="51"/>
      <c r="AS1528" s="53" t="n">
        <v>0</v>
      </c>
      <c r="AT1528" s="53" t="n">
        <v>0</v>
      </c>
      <c r="AU1528" s="53" t="e">
        <f aca="false">_xlfn.IFS(I1528="PE",0,I1528="PC",0,I1528="VCF",ROUND(AS1528*AV1528,2),I1528="VSF",ROUND(AS1528*AV1528,2),I1528="SUB",ROUND(AS1528*AV1528,2),I1528="ADQBYS",ROUND(AS1528*AV1528,2),I1528="CONV",ROUND(AS1528*AV1528,2))</f>
        <v>#N/A</v>
      </c>
      <c r="AV1528" s="56"/>
      <c r="AW1528" s="57" t="e">
        <f aca="false">_xlfn.IFS(I1528="PE",ROUND((O1528*P1528)+Q1528,2),I1528="PC",ROUND((O1528*P1528)+Q1528,2),AND(I1528="VCF",BA1528="SI"),AS1528+AU1528,AND(I1528="VCF",BA1528="NO"),AS1528,AND(I1528="VSF",BA1528="SI"),AS1528+AU1528+Y1528+Z1528,AND(I1528="VSF",BA1528="NO"),AS1528+Y1528+Z1528,AND(I1528="SUB",BA1528="SI"),AS1528+AU1528,AND(I1528="SUB",BA1528="NO"),AS1528,AND(I1528="ADQBYS",BA1528="SI"),AS1528+AU1528,AND(I1528="ADQBYS",BA1528="NO"),AS1528,AND(I1528="CONV",BA1528="SI"),AS1528+AU1528,AND(I1528="CONV",BA1528="NO"),AS1528)</f>
        <v>#N/A</v>
      </c>
      <c r="AX1528" s="53"/>
      <c r="AY1528" s="58"/>
      <c r="AZ1528" s="51"/>
      <c r="BA1528" s="59"/>
    </row>
    <row r="1529" customFormat="false" ht="18.6" hidden="false" customHeight="true" outlineLevel="0" collapsed="false">
      <c r="A1529" s="43"/>
      <c r="B1529" s="44"/>
      <c r="C1529" s="44"/>
      <c r="D1529" s="44"/>
      <c r="E1529" s="44"/>
      <c r="F1529" s="44"/>
      <c r="G1529" s="44"/>
      <c r="H1529" s="45"/>
      <c r="I1529" s="44"/>
      <c r="J1529" s="44"/>
      <c r="K1529" s="44"/>
      <c r="L1529" s="47"/>
      <c r="M1529" s="47"/>
      <c r="N1529" s="49" t="e">
        <f aca="false">_xlfn.IFS(AND(I1529="PE",M1529="NÓMINA ENERO"),1,AND(I1529="PE",M1529="NÓMINA FEBRERO"),2,AND(I1529="PE",M1529="NÓMINA MARZO"),3,AND(I1529="PE",M1529="NÓMINA ABRIL"),4,AND(I1529="PE",M1529="NÓMINA MAYO"),5,AND(I1529="PE",M1529="NÓMINA JUNIO"),6,AND(I1529="PE",M1529="NÓMINA JULIO"),7,AND(I1529="PE",M1529="NÓMINA AGOSTO"),8,AND(I1529="PE",M1529="NÓMINA SEPTIEMBRE"),9,AND(I1529="PE",M1529="NÓMINA OCTUBRE"),10,AND(I1529="PE",M1529="NÓMINA NOVIEMBRE"),11,AND(I1529="PE",M1529="NÓMINA DICIEMBRE"),12,AND(I1529="PC",M1529="NÓMINA ENERO"),1,AND(I1529="PC",M1529="NÓMINA FEBRERO"),2,AND(I1529="PC",M1529="NÓMINA MARZO"),3,AND(I1529="PC",M1529="NÓMINA ABRIL"),4,AND(I1529="PC",M1529="NÓMINA MAYO"),5,AND(I1529="PC",M1529="NÓMINA JUNIO"),6,AND(I1529="PC",M1529="NÓMINA JULIO"),7,AND(I1529="PC",M1529="NÓMINA AGOSTO"),8,AND(I1529="PC",M1529="NÓMINA SEPTIEMBRE"),9,AND(I1529="PC",M1529="NÓMINA OCTUBRE"),10,AND(I1529="PC",M1529="NÓMINA NOVIEMBRE"),11,AND(I1529="PC",M1529="NÓMINA DICIEMBRE"),12,I1529="VCF"," ",I1529="VSF"," ",I1529="SUB"," ",I1529="ADQBYS"," ",I1529="CONV"," ")</f>
        <v>#N/A</v>
      </c>
      <c r="O1529" s="50"/>
      <c r="P1529" s="51"/>
      <c r="Q1529" s="51" t="n">
        <f aca="false">ROUND((O1529*P1529)*0.15,2)</f>
        <v>0</v>
      </c>
      <c r="R1529" s="52" t="e">
        <f aca="false">_xlfn.IFS(I1529="PE","NO RELLENAR",I1529="PC","NO RELLENAR",I1529="SUB","NO RELLENAR",I1529="ADQBYS","NO RELLENAR",I1529="CONV","NO RELLENAR",I1529="VSF","RELLENAR",I1529="VCF","RELLENAR")</f>
        <v>#N/A</v>
      </c>
      <c r="S1529" s="53"/>
      <c r="T1529" s="53"/>
      <c r="U1529" s="54"/>
      <c r="V1529" s="55"/>
      <c r="W1529" s="54"/>
      <c r="X1529" s="55"/>
      <c r="Y1529" s="51"/>
      <c r="Z1529" s="51"/>
      <c r="AA1529" s="51"/>
      <c r="AB1529" s="51"/>
      <c r="AC1529" s="51"/>
      <c r="AD1529" s="51"/>
      <c r="AE1529" s="51"/>
      <c r="AF1529" s="51"/>
      <c r="AG1529" s="51"/>
      <c r="AH1529" s="51"/>
      <c r="AI1529" s="51"/>
      <c r="AJ1529" s="51"/>
      <c r="AK1529" s="51"/>
      <c r="AL1529" s="51"/>
      <c r="AM1529" s="54"/>
      <c r="AN1529" s="51"/>
      <c r="AO1529" s="54"/>
      <c r="AP1529" s="51"/>
      <c r="AQ1529" s="54"/>
      <c r="AR1529" s="51"/>
      <c r="AS1529" s="53" t="n">
        <v>0</v>
      </c>
      <c r="AT1529" s="53" t="n">
        <v>0</v>
      </c>
      <c r="AU1529" s="53" t="e">
        <f aca="false">_xlfn.IFS(I1529="PE",0,I1529="PC",0,I1529="VCF",ROUND(AS1529*AV1529,2),I1529="VSF",ROUND(AS1529*AV1529,2),I1529="SUB",ROUND(AS1529*AV1529,2),I1529="ADQBYS",ROUND(AS1529*AV1529,2),I1529="CONV",ROUND(AS1529*AV1529,2))</f>
        <v>#N/A</v>
      </c>
      <c r="AV1529" s="56"/>
      <c r="AW1529" s="57" t="e">
        <f aca="false">_xlfn.IFS(I1529="PE",ROUND((O1529*P1529)+Q1529,2),I1529="PC",ROUND((O1529*P1529)+Q1529,2),AND(I1529="VCF",BA1529="SI"),AS1529+AU1529,AND(I1529="VCF",BA1529="NO"),AS1529,AND(I1529="VSF",BA1529="SI"),AS1529+AU1529+Y1529+Z1529,AND(I1529="VSF",BA1529="NO"),AS1529+Y1529+Z1529,AND(I1529="SUB",BA1529="SI"),AS1529+AU1529,AND(I1529="SUB",BA1529="NO"),AS1529,AND(I1529="ADQBYS",BA1529="SI"),AS1529+AU1529,AND(I1529="ADQBYS",BA1529="NO"),AS1529,AND(I1529="CONV",BA1529="SI"),AS1529+AU1529,AND(I1529="CONV",BA1529="NO"),AS1529)</f>
        <v>#N/A</v>
      </c>
      <c r="AX1529" s="53"/>
      <c r="AY1529" s="58"/>
      <c r="AZ1529" s="51"/>
      <c r="BA1529" s="59"/>
    </row>
    <row r="1530" customFormat="false" ht="18.6" hidden="false" customHeight="true" outlineLevel="0" collapsed="false">
      <c r="A1530" s="43"/>
      <c r="B1530" s="44"/>
      <c r="C1530" s="44"/>
      <c r="D1530" s="44"/>
      <c r="E1530" s="44"/>
      <c r="F1530" s="44"/>
      <c r="G1530" s="44"/>
      <c r="H1530" s="45"/>
      <c r="I1530" s="44"/>
      <c r="J1530" s="44"/>
      <c r="K1530" s="44"/>
      <c r="L1530" s="47"/>
      <c r="M1530" s="47"/>
      <c r="N1530" s="49" t="e">
        <f aca="false">_xlfn.IFS(AND(I1530="PE",M1530="NÓMINA ENERO"),1,AND(I1530="PE",M1530="NÓMINA FEBRERO"),2,AND(I1530="PE",M1530="NÓMINA MARZO"),3,AND(I1530="PE",M1530="NÓMINA ABRIL"),4,AND(I1530="PE",M1530="NÓMINA MAYO"),5,AND(I1530="PE",M1530="NÓMINA JUNIO"),6,AND(I1530="PE",M1530="NÓMINA JULIO"),7,AND(I1530="PE",M1530="NÓMINA AGOSTO"),8,AND(I1530="PE",M1530="NÓMINA SEPTIEMBRE"),9,AND(I1530="PE",M1530="NÓMINA OCTUBRE"),10,AND(I1530="PE",M1530="NÓMINA NOVIEMBRE"),11,AND(I1530="PE",M1530="NÓMINA DICIEMBRE"),12,AND(I1530="PC",M1530="NÓMINA ENERO"),1,AND(I1530="PC",M1530="NÓMINA FEBRERO"),2,AND(I1530="PC",M1530="NÓMINA MARZO"),3,AND(I1530="PC",M1530="NÓMINA ABRIL"),4,AND(I1530="PC",M1530="NÓMINA MAYO"),5,AND(I1530="PC",M1530="NÓMINA JUNIO"),6,AND(I1530="PC",M1530="NÓMINA JULIO"),7,AND(I1530="PC",M1530="NÓMINA AGOSTO"),8,AND(I1530="PC",M1530="NÓMINA SEPTIEMBRE"),9,AND(I1530="PC",M1530="NÓMINA OCTUBRE"),10,AND(I1530="PC",M1530="NÓMINA NOVIEMBRE"),11,AND(I1530="PC",M1530="NÓMINA DICIEMBRE"),12,I1530="VCF"," ",I1530="VSF"," ",I1530="SUB"," ",I1530="ADQBYS"," ",I1530="CONV"," ")</f>
        <v>#N/A</v>
      </c>
      <c r="O1530" s="50"/>
      <c r="P1530" s="51"/>
      <c r="Q1530" s="51" t="n">
        <f aca="false">ROUND((O1530*P1530)*0.15,2)</f>
        <v>0</v>
      </c>
      <c r="R1530" s="52" t="e">
        <f aca="false">_xlfn.IFS(I1530="PE","NO RELLENAR",I1530="PC","NO RELLENAR",I1530="SUB","NO RELLENAR",I1530="ADQBYS","NO RELLENAR",I1530="CONV","NO RELLENAR",I1530="VSF","RELLENAR",I1530="VCF","RELLENAR")</f>
        <v>#N/A</v>
      </c>
      <c r="S1530" s="53"/>
      <c r="T1530" s="53"/>
      <c r="U1530" s="54"/>
      <c r="V1530" s="55"/>
      <c r="W1530" s="54"/>
      <c r="X1530" s="55"/>
      <c r="Y1530" s="51"/>
      <c r="Z1530" s="51"/>
      <c r="AA1530" s="51"/>
      <c r="AB1530" s="51"/>
      <c r="AC1530" s="51"/>
      <c r="AD1530" s="51"/>
      <c r="AE1530" s="51"/>
      <c r="AF1530" s="51"/>
      <c r="AG1530" s="51"/>
      <c r="AH1530" s="51"/>
      <c r="AI1530" s="51"/>
      <c r="AJ1530" s="51"/>
      <c r="AK1530" s="51"/>
      <c r="AL1530" s="51"/>
      <c r="AM1530" s="54"/>
      <c r="AN1530" s="51"/>
      <c r="AO1530" s="54"/>
      <c r="AP1530" s="51"/>
      <c r="AQ1530" s="54"/>
      <c r="AR1530" s="51"/>
      <c r="AS1530" s="53" t="n">
        <v>0</v>
      </c>
      <c r="AT1530" s="53" t="n">
        <v>0</v>
      </c>
      <c r="AU1530" s="53" t="e">
        <f aca="false">_xlfn.IFS(I1530="PE",0,I1530="PC",0,I1530="VCF",ROUND(AS1530*AV1530,2),I1530="VSF",ROUND(AS1530*AV1530,2),I1530="SUB",ROUND(AS1530*AV1530,2),I1530="ADQBYS",ROUND(AS1530*AV1530,2),I1530="CONV",ROUND(AS1530*AV1530,2))</f>
        <v>#N/A</v>
      </c>
      <c r="AV1530" s="56"/>
      <c r="AW1530" s="57" t="e">
        <f aca="false">_xlfn.IFS(I1530="PE",ROUND((O1530*P1530)+Q1530,2),I1530="PC",ROUND((O1530*P1530)+Q1530,2),AND(I1530="VCF",BA1530="SI"),AS1530+AU1530,AND(I1530="VCF",BA1530="NO"),AS1530,AND(I1530="VSF",BA1530="SI"),AS1530+AU1530+Y1530+Z1530,AND(I1530="VSF",BA1530="NO"),AS1530+Y1530+Z1530,AND(I1530="SUB",BA1530="SI"),AS1530+AU1530,AND(I1530="SUB",BA1530="NO"),AS1530,AND(I1530="ADQBYS",BA1530="SI"),AS1530+AU1530,AND(I1530="ADQBYS",BA1530="NO"),AS1530,AND(I1530="CONV",BA1530="SI"),AS1530+AU1530,AND(I1530="CONV",BA1530="NO"),AS1530)</f>
        <v>#N/A</v>
      </c>
      <c r="AX1530" s="53"/>
      <c r="AY1530" s="58"/>
      <c r="AZ1530" s="51"/>
      <c r="BA1530" s="59"/>
    </row>
    <row r="1531" customFormat="false" ht="18.6" hidden="false" customHeight="true" outlineLevel="0" collapsed="false">
      <c r="A1531" s="43"/>
      <c r="B1531" s="44"/>
      <c r="C1531" s="44"/>
      <c r="D1531" s="44"/>
      <c r="E1531" s="44"/>
      <c r="F1531" s="44"/>
      <c r="G1531" s="44"/>
      <c r="H1531" s="45"/>
      <c r="I1531" s="44"/>
      <c r="J1531" s="44"/>
      <c r="K1531" s="44"/>
      <c r="L1531" s="47"/>
      <c r="M1531" s="47"/>
      <c r="N1531" s="49" t="e">
        <f aca="false">_xlfn.IFS(AND(I1531="PE",M1531="NÓMINA ENERO"),1,AND(I1531="PE",M1531="NÓMINA FEBRERO"),2,AND(I1531="PE",M1531="NÓMINA MARZO"),3,AND(I1531="PE",M1531="NÓMINA ABRIL"),4,AND(I1531="PE",M1531="NÓMINA MAYO"),5,AND(I1531="PE",M1531="NÓMINA JUNIO"),6,AND(I1531="PE",M1531="NÓMINA JULIO"),7,AND(I1531="PE",M1531="NÓMINA AGOSTO"),8,AND(I1531="PE",M1531="NÓMINA SEPTIEMBRE"),9,AND(I1531="PE",M1531="NÓMINA OCTUBRE"),10,AND(I1531="PE",M1531="NÓMINA NOVIEMBRE"),11,AND(I1531="PE",M1531="NÓMINA DICIEMBRE"),12,AND(I1531="PC",M1531="NÓMINA ENERO"),1,AND(I1531="PC",M1531="NÓMINA FEBRERO"),2,AND(I1531="PC",M1531="NÓMINA MARZO"),3,AND(I1531="PC",M1531="NÓMINA ABRIL"),4,AND(I1531="PC",M1531="NÓMINA MAYO"),5,AND(I1531="PC",M1531="NÓMINA JUNIO"),6,AND(I1531="PC",M1531="NÓMINA JULIO"),7,AND(I1531="PC",M1531="NÓMINA AGOSTO"),8,AND(I1531="PC",M1531="NÓMINA SEPTIEMBRE"),9,AND(I1531="PC",M1531="NÓMINA OCTUBRE"),10,AND(I1531="PC",M1531="NÓMINA NOVIEMBRE"),11,AND(I1531="PC",M1531="NÓMINA DICIEMBRE"),12,I1531="VCF"," ",I1531="VSF"," ",I1531="SUB"," ",I1531="ADQBYS"," ",I1531="CONV"," ")</f>
        <v>#N/A</v>
      </c>
      <c r="O1531" s="50"/>
      <c r="P1531" s="51"/>
      <c r="Q1531" s="51" t="n">
        <f aca="false">ROUND((O1531*P1531)*0.15,2)</f>
        <v>0</v>
      </c>
      <c r="R1531" s="52" t="e">
        <f aca="false">_xlfn.IFS(I1531="PE","NO RELLENAR",I1531="PC","NO RELLENAR",I1531="SUB","NO RELLENAR",I1531="ADQBYS","NO RELLENAR",I1531="CONV","NO RELLENAR",I1531="VSF","RELLENAR",I1531="VCF","RELLENAR")</f>
        <v>#N/A</v>
      </c>
      <c r="S1531" s="53"/>
      <c r="T1531" s="53"/>
      <c r="U1531" s="54"/>
      <c r="V1531" s="55"/>
      <c r="W1531" s="54"/>
      <c r="X1531" s="55"/>
      <c r="Y1531" s="51"/>
      <c r="Z1531" s="51"/>
      <c r="AA1531" s="51"/>
      <c r="AB1531" s="51"/>
      <c r="AC1531" s="51"/>
      <c r="AD1531" s="51"/>
      <c r="AE1531" s="51"/>
      <c r="AF1531" s="51"/>
      <c r="AG1531" s="51"/>
      <c r="AH1531" s="51"/>
      <c r="AI1531" s="51"/>
      <c r="AJ1531" s="51"/>
      <c r="AK1531" s="51"/>
      <c r="AL1531" s="51"/>
      <c r="AM1531" s="54"/>
      <c r="AN1531" s="51"/>
      <c r="AO1531" s="54"/>
      <c r="AP1531" s="51"/>
      <c r="AQ1531" s="54"/>
      <c r="AR1531" s="51"/>
      <c r="AS1531" s="53" t="n">
        <v>0</v>
      </c>
      <c r="AT1531" s="53" t="n">
        <v>0</v>
      </c>
      <c r="AU1531" s="53" t="e">
        <f aca="false">_xlfn.IFS(I1531="PE",0,I1531="PC",0,I1531="VCF",ROUND(AS1531*AV1531,2),I1531="VSF",ROUND(AS1531*AV1531,2),I1531="SUB",ROUND(AS1531*AV1531,2),I1531="ADQBYS",ROUND(AS1531*AV1531,2),I1531="CONV",ROUND(AS1531*AV1531,2))</f>
        <v>#N/A</v>
      </c>
      <c r="AV1531" s="56"/>
      <c r="AW1531" s="57" t="e">
        <f aca="false">_xlfn.IFS(I1531="PE",ROUND((O1531*P1531)+Q1531,2),I1531="PC",ROUND((O1531*P1531)+Q1531,2),AND(I1531="VCF",BA1531="SI"),AS1531+AU1531,AND(I1531="VCF",BA1531="NO"),AS1531,AND(I1531="VSF",BA1531="SI"),AS1531+AU1531+Y1531+Z1531,AND(I1531="VSF",BA1531="NO"),AS1531+Y1531+Z1531,AND(I1531="SUB",BA1531="SI"),AS1531+AU1531,AND(I1531="SUB",BA1531="NO"),AS1531,AND(I1531="ADQBYS",BA1531="SI"),AS1531+AU1531,AND(I1531="ADQBYS",BA1531="NO"),AS1531,AND(I1531="CONV",BA1531="SI"),AS1531+AU1531,AND(I1531="CONV",BA1531="NO"),AS1531)</f>
        <v>#N/A</v>
      </c>
      <c r="AX1531" s="53"/>
      <c r="AY1531" s="58"/>
      <c r="AZ1531" s="51"/>
      <c r="BA1531" s="59"/>
    </row>
    <row r="1532" customFormat="false" ht="18.6" hidden="false" customHeight="true" outlineLevel="0" collapsed="false">
      <c r="A1532" s="43"/>
      <c r="B1532" s="44"/>
      <c r="C1532" s="44"/>
      <c r="D1532" s="44"/>
      <c r="E1532" s="44"/>
      <c r="F1532" s="44"/>
      <c r="G1532" s="44"/>
      <c r="H1532" s="45"/>
      <c r="I1532" s="44"/>
      <c r="J1532" s="44"/>
      <c r="K1532" s="44"/>
      <c r="L1532" s="47"/>
      <c r="M1532" s="47"/>
      <c r="N1532" s="49" t="e">
        <f aca="false">_xlfn.IFS(AND(I1532="PE",M1532="NÓMINA ENERO"),1,AND(I1532="PE",M1532="NÓMINA FEBRERO"),2,AND(I1532="PE",M1532="NÓMINA MARZO"),3,AND(I1532="PE",M1532="NÓMINA ABRIL"),4,AND(I1532="PE",M1532="NÓMINA MAYO"),5,AND(I1532="PE",M1532="NÓMINA JUNIO"),6,AND(I1532="PE",M1532="NÓMINA JULIO"),7,AND(I1532="PE",M1532="NÓMINA AGOSTO"),8,AND(I1532="PE",M1532="NÓMINA SEPTIEMBRE"),9,AND(I1532="PE",M1532="NÓMINA OCTUBRE"),10,AND(I1532="PE",M1532="NÓMINA NOVIEMBRE"),11,AND(I1532="PE",M1532="NÓMINA DICIEMBRE"),12,AND(I1532="PC",M1532="NÓMINA ENERO"),1,AND(I1532="PC",M1532="NÓMINA FEBRERO"),2,AND(I1532="PC",M1532="NÓMINA MARZO"),3,AND(I1532="PC",M1532="NÓMINA ABRIL"),4,AND(I1532="PC",M1532="NÓMINA MAYO"),5,AND(I1532="PC",M1532="NÓMINA JUNIO"),6,AND(I1532="PC",M1532="NÓMINA JULIO"),7,AND(I1532="PC",M1532="NÓMINA AGOSTO"),8,AND(I1532="PC",M1532="NÓMINA SEPTIEMBRE"),9,AND(I1532="PC",M1532="NÓMINA OCTUBRE"),10,AND(I1532="PC",M1532="NÓMINA NOVIEMBRE"),11,AND(I1532="PC",M1532="NÓMINA DICIEMBRE"),12,I1532="VCF"," ",I1532="VSF"," ",I1532="SUB"," ",I1532="ADQBYS"," ",I1532="CONV"," ")</f>
        <v>#N/A</v>
      </c>
      <c r="O1532" s="50"/>
      <c r="P1532" s="51"/>
      <c r="Q1532" s="51" t="n">
        <f aca="false">ROUND((O1532*P1532)*0.15,2)</f>
        <v>0</v>
      </c>
      <c r="R1532" s="52" t="e">
        <f aca="false">_xlfn.IFS(I1532="PE","NO RELLENAR",I1532="PC","NO RELLENAR",I1532="SUB","NO RELLENAR",I1532="ADQBYS","NO RELLENAR",I1532="CONV","NO RELLENAR",I1532="VSF","RELLENAR",I1532="VCF","RELLENAR")</f>
        <v>#N/A</v>
      </c>
      <c r="S1532" s="53"/>
      <c r="T1532" s="53"/>
      <c r="U1532" s="54"/>
      <c r="V1532" s="55"/>
      <c r="W1532" s="54"/>
      <c r="X1532" s="55"/>
      <c r="Y1532" s="51"/>
      <c r="Z1532" s="51"/>
      <c r="AA1532" s="51"/>
      <c r="AB1532" s="51"/>
      <c r="AC1532" s="51"/>
      <c r="AD1532" s="51"/>
      <c r="AE1532" s="51"/>
      <c r="AF1532" s="51"/>
      <c r="AG1532" s="51"/>
      <c r="AH1532" s="51"/>
      <c r="AI1532" s="51"/>
      <c r="AJ1532" s="51"/>
      <c r="AK1532" s="51"/>
      <c r="AL1532" s="51"/>
      <c r="AM1532" s="54"/>
      <c r="AN1532" s="51"/>
      <c r="AO1532" s="54"/>
      <c r="AP1532" s="51"/>
      <c r="AQ1532" s="54"/>
      <c r="AR1532" s="51"/>
      <c r="AS1532" s="53" t="n">
        <v>0</v>
      </c>
      <c r="AT1532" s="53" t="n">
        <v>0</v>
      </c>
      <c r="AU1532" s="53" t="e">
        <f aca="false">_xlfn.IFS(I1532="PE",0,I1532="PC",0,I1532="VCF",ROUND(AS1532*AV1532,2),I1532="VSF",ROUND(AS1532*AV1532,2),I1532="SUB",ROUND(AS1532*AV1532,2),I1532="ADQBYS",ROUND(AS1532*AV1532,2),I1532="CONV",ROUND(AS1532*AV1532,2))</f>
        <v>#N/A</v>
      </c>
      <c r="AV1532" s="56"/>
      <c r="AW1532" s="57" t="e">
        <f aca="false">_xlfn.IFS(I1532="PE",ROUND((O1532*P1532)+Q1532,2),I1532="PC",ROUND((O1532*P1532)+Q1532,2),AND(I1532="VCF",BA1532="SI"),AS1532+AU1532,AND(I1532="VCF",BA1532="NO"),AS1532,AND(I1532="VSF",BA1532="SI"),AS1532+AU1532+Y1532+Z1532,AND(I1532="VSF",BA1532="NO"),AS1532+Y1532+Z1532,AND(I1532="SUB",BA1532="SI"),AS1532+AU1532,AND(I1532="SUB",BA1532="NO"),AS1532,AND(I1532="ADQBYS",BA1532="SI"),AS1532+AU1532,AND(I1532="ADQBYS",BA1532="NO"),AS1532,AND(I1532="CONV",BA1532="SI"),AS1532+AU1532,AND(I1532="CONV",BA1532="NO"),AS1532)</f>
        <v>#N/A</v>
      </c>
      <c r="AX1532" s="53"/>
      <c r="AY1532" s="58"/>
      <c r="AZ1532" s="51"/>
      <c r="BA1532" s="59"/>
    </row>
    <row r="1533" customFormat="false" ht="18.6" hidden="false" customHeight="true" outlineLevel="0" collapsed="false">
      <c r="A1533" s="43"/>
      <c r="B1533" s="44"/>
      <c r="C1533" s="44"/>
      <c r="D1533" s="44"/>
      <c r="E1533" s="44"/>
      <c r="F1533" s="44"/>
      <c r="G1533" s="44"/>
      <c r="H1533" s="45"/>
      <c r="I1533" s="44"/>
      <c r="J1533" s="44"/>
      <c r="K1533" s="44"/>
      <c r="L1533" s="47"/>
      <c r="M1533" s="47"/>
      <c r="N1533" s="49" t="e">
        <f aca="false">_xlfn.IFS(AND(I1533="PE",M1533="NÓMINA ENERO"),1,AND(I1533="PE",M1533="NÓMINA FEBRERO"),2,AND(I1533="PE",M1533="NÓMINA MARZO"),3,AND(I1533="PE",M1533="NÓMINA ABRIL"),4,AND(I1533="PE",M1533="NÓMINA MAYO"),5,AND(I1533="PE",M1533="NÓMINA JUNIO"),6,AND(I1533="PE",M1533="NÓMINA JULIO"),7,AND(I1533="PE",M1533="NÓMINA AGOSTO"),8,AND(I1533="PE",M1533="NÓMINA SEPTIEMBRE"),9,AND(I1533="PE",M1533="NÓMINA OCTUBRE"),10,AND(I1533="PE",M1533="NÓMINA NOVIEMBRE"),11,AND(I1533="PE",M1533="NÓMINA DICIEMBRE"),12,AND(I1533="PC",M1533="NÓMINA ENERO"),1,AND(I1533="PC",M1533="NÓMINA FEBRERO"),2,AND(I1533="PC",M1533="NÓMINA MARZO"),3,AND(I1533="PC",M1533="NÓMINA ABRIL"),4,AND(I1533="PC",M1533="NÓMINA MAYO"),5,AND(I1533="PC",M1533="NÓMINA JUNIO"),6,AND(I1533="PC",M1533="NÓMINA JULIO"),7,AND(I1533="PC",M1533="NÓMINA AGOSTO"),8,AND(I1533="PC",M1533="NÓMINA SEPTIEMBRE"),9,AND(I1533="PC",M1533="NÓMINA OCTUBRE"),10,AND(I1533="PC",M1533="NÓMINA NOVIEMBRE"),11,AND(I1533="PC",M1533="NÓMINA DICIEMBRE"),12,I1533="VCF"," ",I1533="VSF"," ",I1533="SUB"," ",I1533="ADQBYS"," ",I1533="CONV"," ")</f>
        <v>#N/A</v>
      </c>
      <c r="O1533" s="50"/>
      <c r="P1533" s="51"/>
      <c r="Q1533" s="51" t="n">
        <f aca="false">ROUND((O1533*P1533)*0.15,2)</f>
        <v>0</v>
      </c>
      <c r="R1533" s="52" t="e">
        <f aca="false">_xlfn.IFS(I1533="PE","NO RELLENAR",I1533="PC","NO RELLENAR",I1533="SUB","NO RELLENAR",I1533="ADQBYS","NO RELLENAR",I1533="CONV","NO RELLENAR",I1533="VSF","RELLENAR",I1533="VCF","RELLENAR")</f>
        <v>#N/A</v>
      </c>
      <c r="S1533" s="53"/>
      <c r="T1533" s="53"/>
      <c r="U1533" s="54"/>
      <c r="V1533" s="55"/>
      <c r="W1533" s="54"/>
      <c r="X1533" s="55"/>
      <c r="Y1533" s="51"/>
      <c r="Z1533" s="51"/>
      <c r="AA1533" s="51"/>
      <c r="AB1533" s="51"/>
      <c r="AC1533" s="51"/>
      <c r="AD1533" s="51"/>
      <c r="AE1533" s="51"/>
      <c r="AF1533" s="51"/>
      <c r="AG1533" s="51"/>
      <c r="AH1533" s="51"/>
      <c r="AI1533" s="51"/>
      <c r="AJ1533" s="51"/>
      <c r="AK1533" s="51"/>
      <c r="AL1533" s="51"/>
      <c r="AM1533" s="54"/>
      <c r="AN1533" s="51"/>
      <c r="AO1533" s="54"/>
      <c r="AP1533" s="51"/>
      <c r="AQ1533" s="54"/>
      <c r="AR1533" s="51"/>
      <c r="AS1533" s="53" t="n">
        <v>0</v>
      </c>
      <c r="AT1533" s="53" t="n">
        <v>0</v>
      </c>
      <c r="AU1533" s="53" t="e">
        <f aca="false">_xlfn.IFS(I1533="PE",0,I1533="PC",0,I1533="VCF",ROUND(AS1533*AV1533,2),I1533="VSF",ROUND(AS1533*AV1533,2),I1533="SUB",ROUND(AS1533*AV1533,2),I1533="ADQBYS",ROUND(AS1533*AV1533,2),I1533="CONV",ROUND(AS1533*AV1533,2))</f>
        <v>#N/A</v>
      </c>
      <c r="AV1533" s="56"/>
      <c r="AW1533" s="57" t="e">
        <f aca="false">_xlfn.IFS(I1533="PE",ROUND((O1533*P1533)+Q1533,2),I1533="PC",ROUND((O1533*P1533)+Q1533,2),AND(I1533="VCF",BA1533="SI"),AS1533+AU1533,AND(I1533="VCF",BA1533="NO"),AS1533,AND(I1533="VSF",BA1533="SI"),AS1533+AU1533+Y1533+Z1533,AND(I1533="VSF",BA1533="NO"),AS1533+Y1533+Z1533,AND(I1533="SUB",BA1533="SI"),AS1533+AU1533,AND(I1533="SUB",BA1533="NO"),AS1533,AND(I1533="ADQBYS",BA1533="SI"),AS1533+AU1533,AND(I1533="ADQBYS",BA1533="NO"),AS1533,AND(I1533="CONV",BA1533="SI"),AS1533+AU1533,AND(I1533="CONV",BA1533="NO"),AS1533)</f>
        <v>#N/A</v>
      </c>
      <c r="AX1533" s="53"/>
      <c r="AY1533" s="58"/>
      <c r="AZ1533" s="51"/>
      <c r="BA1533" s="59"/>
    </row>
    <row r="1534" customFormat="false" ht="18.6" hidden="false" customHeight="true" outlineLevel="0" collapsed="false">
      <c r="A1534" s="43"/>
      <c r="B1534" s="44"/>
      <c r="C1534" s="44"/>
      <c r="D1534" s="44"/>
      <c r="E1534" s="44"/>
      <c r="F1534" s="44"/>
      <c r="G1534" s="44"/>
      <c r="H1534" s="45"/>
      <c r="I1534" s="44"/>
      <c r="J1534" s="44"/>
      <c r="K1534" s="44"/>
      <c r="L1534" s="47"/>
      <c r="M1534" s="47"/>
      <c r="N1534" s="49" t="e">
        <f aca="false">_xlfn.IFS(AND(I1534="PE",M1534="NÓMINA ENERO"),1,AND(I1534="PE",M1534="NÓMINA FEBRERO"),2,AND(I1534="PE",M1534="NÓMINA MARZO"),3,AND(I1534="PE",M1534="NÓMINA ABRIL"),4,AND(I1534="PE",M1534="NÓMINA MAYO"),5,AND(I1534="PE",M1534="NÓMINA JUNIO"),6,AND(I1534="PE",M1534="NÓMINA JULIO"),7,AND(I1534="PE",M1534="NÓMINA AGOSTO"),8,AND(I1534="PE",M1534="NÓMINA SEPTIEMBRE"),9,AND(I1534="PE",M1534="NÓMINA OCTUBRE"),10,AND(I1534="PE",M1534="NÓMINA NOVIEMBRE"),11,AND(I1534="PE",M1534="NÓMINA DICIEMBRE"),12,AND(I1534="PC",M1534="NÓMINA ENERO"),1,AND(I1534="PC",M1534="NÓMINA FEBRERO"),2,AND(I1534="PC",M1534="NÓMINA MARZO"),3,AND(I1534="PC",M1534="NÓMINA ABRIL"),4,AND(I1534="PC",M1534="NÓMINA MAYO"),5,AND(I1534="PC",M1534="NÓMINA JUNIO"),6,AND(I1534="PC",M1534="NÓMINA JULIO"),7,AND(I1534="PC",M1534="NÓMINA AGOSTO"),8,AND(I1534="PC",M1534="NÓMINA SEPTIEMBRE"),9,AND(I1534="PC",M1534="NÓMINA OCTUBRE"),10,AND(I1534="PC",M1534="NÓMINA NOVIEMBRE"),11,AND(I1534="PC",M1534="NÓMINA DICIEMBRE"),12,I1534="VCF"," ",I1534="VSF"," ",I1534="SUB"," ",I1534="ADQBYS"," ",I1534="CONV"," ")</f>
        <v>#N/A</v>
      </c>
      <c r="O1534" s="50"/>
      <c r="P1534" s="51"/>
      <c r="Q1534" s="51" t="n">
        <f aca="false">ROUND((O1534*P1534)*0.15,2)</f>
        <v>0</v>
      </c>
      <c r="R1534" s="52" t="e">
        <f aca="false">_xlfn.IFS(I1534="PE","NO RELLENAR",I1534="PC","NO RELLENAR",I1534="SUB","NO RELLENAR",I1534="ADQBYS","NO RELLENAR",I1534="CONV","NO RELLENAR",I1534="VSF","RELLENAR",I1534="VCF","RELLENAR")</f>
        <v>#N/A</v>
      </c>
      <c r="S1534" s="53"/>
      <c r="T1534" s="53"/>
      <c r="U1534" s="54"/>
      <c r="V1534" s="55"/>
      <c r="W1534" s="54"/>
      <c r="X1534" s="55"/>
      <c r="Y1534" s="51"/>
      <c r="Z1534" s="51"/>
      <c r="AA1534" s="51"/>
      <c r="AB1534" s="51"/>
      <c r="AC1534" s="51"/>
      <c r="AD1534" s="51"/>
      <c r="AE1534" s="51"/>
      <c r="AF1534" s="51"/>
      <c r="AG1534" s="51"/>
      <c r="AH1534" s="51"/>
      <c r="AI1534" s="51"/>
      <c r="AJ1534" s="51"/>
      <c r="AK1534" s="51"/>
      <c r="AL1534" s="51"/>
      <c r="AM1534" s="54"/>
      <c r="AN1534" s="51"/>
      <c r="AO1534" s="54"/>
      <c r="AP1534" s="51"/>
      <c r="AQ1534" s="54"/>
      <c r="AR1534" s="51"/>
      <c r="AS1534" s="53" t="n">
        <v>0</v>
      </c>
      <c r="AT1534" s="53" t="n">
        <v>0</v>
      </c>
      <c r="AU1534" s="53" t="e">
        <f aca="false">_xlfn.IFS(I1534="PE",0,I1534="PC",0,I1534="VCF",ROUND(AS1534*AV1534,2),I1534="VSF",ROUND(AS1534*AV1534,2),I1534="SUB",ROUND(AS1534*AV1534,2),I1534="ADQBYS",ROUND(AS1534*AV1534,2),I1534="CONV",ROUND(AS1534*AV1534,2))</f>
        <v>#N/A</v>
      </c>
      <c r="AV1534" s="56"/>
      <c r="AW1534" s="57" t="e">
        <f aca="false">_xlfn.IFS(I1534="PE",ROUND((O1534*P1534)+Q1534,2),I1534="PC",ROUND((O1534*P1534)+Q1534,2),AND(I1534="VCF",BA1534="SI"),AS1534+AU1534,AND(I1534="VCF",BA1534="NO"),AS1534,AND(I1534="VSF",BA1534="SI"),AS1534+AU1534+Y1534+Z1534,AND(I1534="VSF",BA1534="NO"),AS1534+Y1534+Z1534,AND(I1534="SUB",BA1534="SI"),AS1534+AU1534,AND(I1534="SUB",BA1534="NO"),AS1534,AND(I1534="ADQBYS",BA1534="SI"),AS1534+AU1534,AND(I1534="ADQBYS",BA1534="NO"),AS1534,AND(I1534="CONV",BA1534="SI"),AS1534+AU1534,AND(I1534="CONV",BA1534="NO"),AS1534)</f>
        <v>#N/A</v>
      </c>
      <c r="AX1534" s="53"/>
      <c r="AY1534" s="58"/>
      <c r="AZ1534" s="51"/>
      <c r="BA1534" s="59"/>
    </row>
    <row r="1535" customFormat="false" ht="18.6" hidden="false" customHeight="true" outlineLevel="0" collapsed="false">
      <c r="A1535" s="43"/>
      <c r="B1535" s="44"/>
      <c r="C1535" s="44"/>
      <c r="D1535" s="44"/>
      <c r="E1535" s="44"/>
      <c r="F1535" s="44"/>
      <c r="G1535" s="44"/>
      <c r="H1535" s="45"/>
      <c r="I1535" s="44"/>
      <c r="J1535" s="44"/>
      <c r="K1535" s="44"/>
      <c r="L1535" s="47"/>
      <c r="M1535" s="47"/>
      <c r="N1535" s="49" t="e">
        <f aca="false">_xlfn.IFS(AND(I1535="PE",M1535="NÓMINA ENERO"),1,AND(I1535="PE",M1535="NÓMINA FEBRERO"),2,AND(I1535="PE",M1535="NÓMINA MARZO"),3,AND(I1535="PE",M1535="NÓMINA ABRIL"),4,AND(I1535="PE",M1535="NÓMINA MAYO"),5,AND(I1535="PE",M1535="NÓMINA JUNIO"),6,AND(I1535="PE",M1535="NÓMINA JULIO"),7,AND(I1535="PE",M1535="NÓMINA AGOSTO"),8,AND(I1535="PE",M1535="NÓMINA SEPTIEMBRE"),9,AND(I1535="PE",M1535="NÓMINA OCTUBRE"),10,AND(I1535="PE",M1535="NÓMINA NOVIEMBRE"),11,AND(I1535="PE",M1535="NÓMINA DICIEMBRE"),12,AND(I1535="PC",M1535="NÓMINA ENERO"),1,AND(I1535="PC",M1535="NÓMINA FEBRERO"),2,AND(I1535="PC",M1535="NÓMINA MARZO"),3,AND(I1535="PC",M1535="NÓMINA ABRIL"),4,AND(I1535="PC",M1535="NÓMINA MAYO"),5,AND(I1535="PC",M1535="NÓMINA JUNIO"),6,AND(I1535="PC",M1535="NÓMINA JULIO"),7,AND(I1535="PC",M1535="NÓMINA AGOSTO"),8,AND(I1535="PC",M1535="NÓMINA SEPTIEMBRE"),9,AND(I1535="PC",M1535="NÓMINA OCTUBRE"),10,AND(I1535="PC",M1535="NÓMINA NOVIEMBRE"),11,AND(I1535="PC",M1535="NÓMINA DICIEMBRE"),12,I1535="VCF"," ",I1535="VSF"," ",I1535="SUB"," ",I1535="ADQBYS"," ",I1535="CONV"," ")</f>
        <v>#N/A</v>
      </c>
      <c r="O1535" s="50"/>
      <c r="P1535" s="51"/>
      <c r="Q1535" s="51" t="n">
        <f aca="false">ROUND((O1535*P1535)*0.15,2)</f>
        <v>0</v>
      </c>
      <c r="R1535" s="52" t="e">
        <f aca="false">_xlfn.IFS(I1535="PE","NO RELLENAR",I1535="PC","NO RELLENAR",I1535="SUB","NO RELLENAR",I1535="ADQBYS","NO RELLENAR",I1535="CONV","NO RELLENAR",I1535="VSF","RELLENAR",I1535="VCF","RELLENAR")</f>
        <v>#N/A</v>
      </c>
      <c r="S1535" s="53"/>
      <c r="T1535" s="53"/>
      <c r="U1535" s="54"/>
      <c r="V1535" s="55"/>
      <c r="W1535" s="54"/>
      <c r="X1535" s="55"/>
      <c r="Y1535" s="51"/>
      <c r="Z1535" s="51"/>
      <c r="AA1535" s="51"/>
      <c r="AB1535" s="51"/>
      <c r="AC1535" s="51"/>
      <c r="AD1535" s="51"/>
      <c r="AE1535" s="51"/>
      <c r="AF1535" s="51"/>
      <c r="AG1535" s="51"/>
      <c r="AH1535" s="51"/>
      <c r="AI1535" s="51"/>
      <c r="AJ1535" s="51"/>
      <c r="AK1535" s="51"/>
      <c r="AL1535" s="51"/>
      <c r="AM1535" s="54"/>
      <c r="AN1535" s="51"/>
      <c r="AO1535" s="54"/>
      <c r="AP1535" s="51"/>
      <c r="AQ1535" s="54"/>
      <c r="AR1535" s="51"/>
      <c r="AS1535" s="53" t="n">
        <v>0</v>
      </c>
      <c r="AT1535" s="53" t="n">
        <v>0</v>
      </c>
      <c r="AU1535" s="53" t="e">
        <f aca="false">_xlfn.IFS(I1535="PE",0,I1535="PC",0,I1535="VCF",ROUND(AS1535*AV1535,2),I1535="VSF",ROUND(AS1535*AV1535,2),I1535="SUB",ROUND(AS1535*AV1535,2),I1535="ADQBYS",ROUND(AS1535*AV1535,2),I1535="CONV",ROUND(AS1535*AV1535,2))</f>
        <v>#N/A</v>
      </c>
      <c r="AV1535" s="56"/>
      <c r="AW1535" s="57" t="e">
        <f aca="false">_xlfn.IFS(I1535="PE",ROUND((O1535*P1535)+Q1535,2),I1535="PC",ROUND((O1535*P1535)+Q1535,2),AND(I1535="VCF",BA1535="SI"),AS1535+AU1535,AND(I1535="VCF",BA1535="NO"),AS1535,AND(I1535="VSF",BA1535="SI"),AS1535+AU1535+Y1535+Z1535,AND(I1535="VSF",BA1535="NO"),AS1535+Y1535+Z1535,AND(I1535="SUB",BA1535="SI"),AS1535+AU1535,AND(I1535="SUB",BA1535="NO"),AS1535,AND(I1535="ADQBYS",BA1535="SI"),AS1535+AU1535,AND(I1535="ADQBYS",BA1535="NO"),AS1535,AND(I1535="CONV",BA1535="SI"),AS1535+AU1535,AND(I1535="CONV",BA1535="NO"),AS1535)</f>
        <v>#N/A</v>
      </c>
      <c r="AX1535" s="53"/>
      <c r="AY1535" s="58"/>
      <c r="AZ1535" s="51"/>
      <c r="BA1535" s="59"/>
    </row>
    <row r="1536" customFormat="false" ht="18.6" hidden="false" customHeight="true" outlineLevel="0" collapsed="false">
      <c r="A1536" s="43"/>
      <c r="B1536" s="44"/>
      <c r="C1536" s="44"/>
      <c r="D1536" s="44"/>
      <c r="E1536" s="44"/>
      <c r="F1536" s="44"/>
      <c r="G1536" s="44"/>
      <c r="H1536" s="45"/>
      <c r="I1536" s="44"/>
      <c r="J1536" s="44"/>
      <c r="K1536" s="44"/>
      <c r="L1536" s="47"/>
      <c r="M1536" s="47"/>
      <c r="N1536" s="49" t="e">
        <f aca="false">_xlfn.IFS(AND(I1536="PE",M1536="NÓMINA ENERO"),1,AND(I1536="PE",M1536="NÓMINA FEBRERO"),2,AND(I1536="PE",M1536="NÓMINA MARZO"),3,AND(I1536="PE",M1536="NÓMINA ABRIL"),4,AND(I1536="PE",M1536="NÓMINA MAYO"),5,AND(I1536="PE",M1536="NÓMINA JUNIO"),6,AND(I1536="PE",M1536="NÓMINA JULIO"),7,AND(I1536="PE",M1536="NÓMINA AGOSTO"),8,AND(I1536="PE",M1536="NÓMINA SEPTIEMBRE"),9,AND(I1536="PE",M1536="NÓMINA OCTUBRE"),10,AND(I1536="PE",M1536="NÓMINA NOVIEMBRE"),11,AND(I1536="PE",M1536="NÓMINA DICIEMBRE"),12,AND(I1536="PC",M1536="NÓMINA ENERO"),1,AND(I1536="PC",M1536="NÓMINA FEBRERO"),2,AND(I1536="PC",M1536="NÓMINA MARZO"),3,AND(I1536="PC",M1536="NÓMINA ABRIL"),4,AND(I1536="PC",M1536="NÓMINA MAYO"),5,AND(I1536="PC",M1536="NÓMINA JUNIO"),6,AND(I1536="PC",M1536="NÓMINA JULIO"),7,AND(I1536="PC",M1536="NÓMINA AGOSTO"),8,AND(I1536="PC",M1536="NÓMINA SEPTIEMBRE"),9,AND(I1536="PC",M1536="NÓMINA OCTUBRE"),10,AND(I1536="PC",M1536="NÓMINA NOVIEMBRE"),11,AND(I1536="PC",M1536="NÓMINA DICIEMBRE"),12,I1536="VCF"," ",I1536="VSF"," ",I1536="SUB"," ",I1536="ADQBYS"," ",I1536="CONV"," ")</f>
        <v>#N/A</v>
      </c>
      <c r="O1536" s="50"/>
      <c r="P1536" s="51"/>
      <c r="Q1536" s="51" t="n">
        <f aca="false">ROUND((O1536*P1536)*0.15,2)</f>
        <v>0</v>
      </c>
      <c r="R1536" s="52" t="e">
        <f aca="false">_xlfn.IFS(I1536="PE","NO RELLENAR",I1536="PC","NO RELLENAR",I1536="SUB","NO RELLENAR",I1536="ADQBYS","NO RELLENAR",I1536="CONV","NO RELLENAR",I1536="VSF","RELLENAR",I1536="VCF","RELLENAR")</f>
        <v>#N/A</v>
      </c>
      <c r="S1536" s="53"/>
      <c r="T1536" s="53"/>
      <c r="U1536" s="54"/>
      <c r="V1536" s="55"/>
      <c r="W1536" s="54"/>
      <c r="X1536" s="55"/>
      <c r="Y1536" s="51"/>
      <c r="Z1536" s="51"/>
      <c r="AA1536" s="51"/>
      <c r="AB1536" s="51"/>
      <c r="AC1536" s="51"/>
      <c r="AD1536" s="51"/>
      <c r="AE1536" s="51"/>
      <c r="AF1536" s="51"/>
      <c r="AG1536" s="51"/>
      <c r="AH1536" s="51"/>
      <c r="AI1536" s="51"/>
      <c r="AJ1536" s="51"/>
      <c r="AK1536" s="51"/>
      <c r="AL1536" s="51"/>
      <c r="AM1536" s="54"/>
      <c r="AN1536" s="51"/>
      <c r="AO1536" s="54"/>
      <c r="AP1536" s="51"/>
      <c r="AQ1536" s="54"/>
      <c r="AR1536" s="51"/>
      <c r="AS1536" s="53" t="n">
        <v>0</v>
      </c>
      <c r="AT1536" s="53" t="n">
        <v>0</v>
      </c>
      <c r="AU1536" s="53" t="e">
        <f aca="false">_xlfn.IFS(I1536="PE",0,I1536="PC",0,I1536="VCF",ROUND(AS1536*AV1536,2),I1536="VSF",ROUND(AS1536*AV1536,2),I1536="SUB",ROUND(AS1536*AV1536,2),I1536="ADQBYS",ROUND(AS1536*AV1536,2),I1536="CONV",ROUND(AS1536*AV1536,2))</f>
        <v>#N/A</v>
      </c>
      <c r="AV1536" s="56"/>
      <c r="AW1536" s="57" t="e">
        <f aca="false">_xlfn.IFS(I1536="PE",ROUND((O1536*P1536)+Q1536,2),I1536="PC",ROUND((O1536*P1536)+Q1536,2),AND(I1536="VCF",BA1536="SI"),AS1536+AU1536,AND(I1536="VCF",BA1536="NO"),AS1536,AND(I1536="VSF",BA1536="SI"),AS1536+AU1536+Y1536+Z1536,AND(I1536="VSF",BA1536="NO"),AS1536+Y1536+Z1536,AND(I1536="SUB",BA1536="SI"),AS1536+AU1536,AND(I1536="SUB",BA1536="NO"),AS1536,AND(I1536="ADQBYS",BA1536="SI"),AS1536+AU1536,AND(I1536="ADQBYS",BA1536="NO"),AS1536,AND(I1536="CONV",BA1536="SI"),AS1536+AU1536,AND(I1536="CONV",BA1536="NO"),AS1536)</f>
        <v>#N/A</v>
      </c>
      <c r="AX1536" s="53"/>
      <c r="AY1536" s="58"/>
      <c r="AZ1536" s="51"/>
      <c r="BA1536" s="59"/>
    </row>
    <row r="1537" customFormat="false" ht="18.6" hidden="false" customHeight="true" outlineLevel="0" collapsed="false">
      <c r="A1537" s="43"/>
      <c r="B1537" s="44"/>
      <c r="C1537" s="44"/>
      <c r="D1537" s="44"/>
      <c r="E1537" s="44"/>
      <c r="F1537" s="44"/>
      <c r="G1537" s="44"/>
      <c r="H1537" s="45"/>
      <c r="I1537" s="44"/>
      <c r="J1537" s="44"/>
      <c r="K1537" s="44"/>
      <c r="L1537" s="47"/>
      <c r="M1537" s="47"/>
      <c r="N1537" s="49" t="e">
        <f aca="false">_xlfn.IFS(AND(I1537="PE",M1537="NÓMINA ENERO"),1,AND(I1537="PE",M1537="NÓMINA FEBRERO"),2,AND(I1537="PE",M1537="NÓMINA MARZO"),3,AND(I1537="PE",M1537="NÓMINA ABRIL"),4,AND(I1537="PE",M1537="NÓMINA MAYO"),5,AND(I1537="PE",M1537="NÓMINA JUNIO"),6,AND(I1537="PE",M1537="NÓMINA JULIO"),7,AND(I1537="PE",M1537="NÓMINA AGOSTO"),8,AND(I1537="PE",M1537="NÓMINA SEPTIEMBRE"),9,AND(I1537="PE",M1537="NÓMINA OCTUBRE"),10,AND(I1537="PE",M1537="NÓMINA NOVIEMBRE"),11,AND(I1537="PE",M1537="NÓMINA DICIEMBRE"),12,AND(I1537="PC",M1537="NÓMINA ENERO"),1,AND(I1537="PC",M1537="NÓMINA FEBRERO"),2,AND(I1537="PC",M1537="NÓMINA MARZO"),3,AND(I1537="PC",M1537="NÓMINA ABRIL"),4,AND(I1537="PC",M1537="NÓMINA MAYO"),5,AND(I1537="PC",M1537="NÓMINA JUNIO"),6,AND(I1537="PC",M1537="NÓMINA JULIO"),7,AND(I1537="PC",M1537="NÓMINA AGOSTO"),8,AND(I1537="PC",M1537="NÓMINA SEPTIEMBRE"),9,AND(I1537="PC",M1537="NÓMINA OCTUBRE"),10,AND(I1537="PC",M1537="NÓMINA NOVIEMBRE"),11,AND(I1537="PC",M1537="NÓMINA DICIEMBRE"),12,I1537="VCF"," ",I1537="VSF"," ",I1537="SUB"," ",I1537="ADQBYS"," ",I1537="CONV"," ")</f>
        <v>#N/A</v>
      </c>
      <c r="O1537" s="50"/>
      <c r="P1537" s="51"/>
      <c r="Q1537" s="51" t="n">
        <f aca="false">ROUND((O1537*P1537)*0.15,2)</f>
        <v>0</v>
      </c>
      <c r="R1537" s="52" t="e">
        <f aca="false">_xlfn.IFS(I1537="PE","NO RELLENAR",I1537="PC","NO RELLENAR",I1537="SUB","NO RELLENAR",I1537="ADQBYS","NO RELLENAR",I1537="CONV","NO RELLENAR",I1537="VSF","RELLENAR",I1537="VCF","RELLENAR")</f>
        <v>#N/A</v>
      </c>
      <c r="S1537" s="53"/>
      <c r="T1537" s="53"/>
      <c r="U1537" s="54"/>
      <c r="V1537" s="55"/>
      <c r="W1537" s="54"/>
      <c r="X1537" s="55"/>
      <c r="Y1537" s="51"/>
      <c r="Z1537" s="51"/>
      <c r="AA1537" s="51"/>
      <c r="AB1537" s="51"/>
      <c r="AC1537" s="51"/>
      <c r="AD1537" s="51"/>
      <c r="AE1537" s="51"/>
      <c r="AF1537" s="51"/>
      <c r="AG1537" s="51"/>
      <c r="AH1537" s="51"/>
      <c r="AI1537" s="51"/>
      <c r="AJ1537" s="51"/>
      <c r="AK1537" s="51"/>
      <c r="AL1537" s="51"/>
      <c r="AM1537" s="54"/>
      <c r="AN1537" s="51"/>
      <c r="AO1537" s="54"/>
      <c r="AP1537" s="51"/>
      <c r="AQ1537" s="54"/>
      <c r="AR1537" s="51"/>
      <c r="AS1537" s="53" t="n">
        <v>0</v>
      </c>
      <c r="AT1537" s="53" t="n">
        <v>0</v>
      </c>
      <c r="AU1537" s="53" t="e">
        <f aca="false">_xlfn.IFS(I1537="PE",0,I1537="PC",0,I1537="VCF",ROUND(AS1537*AV1537,2),I1537="VSF",ROUND(AS1537*AV1537,2),I1537="SUB",ROUND(AS1537*AV1537,2),I1537="ADQBYS",ROUND(AS1537*AV1537,2),I1537="CONV",ROUND(AS1537*AV1537,2))</f>
        <v>#N/A</v>
      </c>
      <c r="AV1537" s="56"/>
      <c r="AW1537" s="57" t="e">
        <f aca="false">_xlfn.IFS(I1537="PE",ROUND((O1537*P1537)+Q1537,2),I1537="PC",ROUND((O1537*P1537)+Q1537,2),AND(I1537="VCF",BA1537="SI"),AS1537+AU1537,AND(I1537="VCF",BA1537="NO"),AS1537,AND(I1537="VSF",BA1537="SI"),AS1537+AU1537+Y1537+Z1537,AND(I1537="VSF",BA1537="NO"),AS1537+Y1537+Z1537,AND(I1537="SUB",BA1537="SI"),AS1537+AU1537,AND(I1537="SUB",BA1537="NO"),AS1537,AND(I1537="ADQBYS",BA1537="SI"),AS1537+AU1537,AND(I1537="ADQBYS",BA1537="NO"),AS1537,AND(I1537="CONV",BA1537="SI"),AS1537+AU1537,AND(I1537="CONV",BA1537="NO"),AS1537)</f>
        <v>#N/A</v>
      </c>
      <c r="AX1537" s="53"/>
      <c r="AY1537" s="58"/>
      <c r="AZ1537" s="51"/>
      <c r="BA1537" s="59"/>
    </row>
    <row r="1538" customFormat="false" ht="18.6" hidden="false" customHeight="true" outlineLevel="0" collapsed="false">
      <c r="A1538" s="43"/>
      <c r="B1538" s="44"/>
      <c r="C1538" s="44"/>
      <c r="D1538" s="44"/>
      <c r="E1538" s="44"/>
      <c r="F1538" s="44"/>
      <c r="G1538" s="44"/>
      <c r="H1538" s="45"/>
      <c r="I1538" s="44"/>
      <c r="J1538" s="44"/>
      <c r="K1538" s="44"/>
      <c r="L1538" s="47"/>
      <c r="M1538" s="47"/>
      <c r="N1538" s="49" t="e">
        <f aca="false">_xlfn.IFS(AND(I1538="PE",M1538="NÓMINA ENERO"),1,AND(I1538="PE",M1538="NÓMINA FEBRERO"),2,AND(I1538="PE",M1538="NÓMINA MARZO"),3,AND(I1538="PE",M1538="NÓMINA ABRIL"),4,AND(I1538="PE",M1538="NÓMINA MAYO"),5,AND(I1538="PE",M1538="NÓMINA JUNIO"),6,AND(I1538="PE",M1538="NÓMINA JULIO"),7,AND(I1538="PE",M1538="NÓMINA AGOSTO"),8,AND(I1538="PE",M1538="NÓMINA SEPTIEMBRE"),9,AND(I1538="PE",M1538="NÓMINA OCTUBRE"),10,AND(I1538="PE",M1538="NÓMINA NOVIEMBRE"),11,AND(I1538="PE",M1538="NÓMINA DICIEMBRE"),12,AND(I1538="PC",M1538="NÓMINA ENERO"),1,AND(I1538="PC",M1538="NÓMINA FEBRERO"),2,AND(I1538="PC",M1538="NÓMINA MARZO"),3,AND(I1538="PC",M1538="NÓMINA ABRIL"),4,AND(I1538="PC",M1538="NÓMINA MAYO"),5,AND(I1538="PC",M1538="NÓMINA JUNIO"),6,AND(I1538="PC",M1538="NÓMINA JULIO"),7,AND(I1538="PC",M1538="NÓMINA AGOSTO"),8,AND(I1538="PC",M1538="NÓMINA SEPTIEMBRE"),9,AND(I1538="PC",M1538="NÓMINA OCTUBRE"),10,AND(I1538="PC",M1538="NÓMINA NOVIEMBRE"),11,AND(I1538="PC",M1538="NÓMINA DICIEMBRE"),12,I1538="VCF"," ",I1538="VSF"," ",I1538="SUB"," ",I1538="ADQBYS"," ",I1538="CONV"," ")</f>
        <v>#N/A</v>
      </c>
      <c r="O1538" s="50"/>
      <c r="P1538" s="51"/>
      <c r="Q1538" s="51" t="n">
        <f aca="false">ROUND((O1538*P1538)*0.15,2)</f>
        <v>0</v>
      </c>
      <c r="R1538" s="52" t="e">
        <f aca="false">_xlfn.IFS(I1538="PE","NO RELLENAR",I1538="PC","NO RELLENAR",I1538="SUB","NO RELLENAR",I1538="ADQBYS","NO RELLENAR",I1538="CONV","NO RELLENAR",I1538="VSF","RELLENAR",I1538="VCF","RELLENAR")</f>
        <v>#N/A</v>
      </c>
      <c r="S1538" s="53"/>
      <c r="T1538" s="53"/>
      <c r="U1538" s="54"/>
      <c r="V1538" s="55"/>
      <c r="W1538" s="54"/>
      <c r="X1538" s="55"/>
      <c r="Y1538" s="51"/>
      <c r="Z1538" s="51"/>
      <c r="AA1538" s="51"/>
      <c r="AB1538" s="51"/>
      <c r="AC1538" s="51"/>
      <c r="AD1538" s="51"/>
      <c r="AE1538" s="51"/>
      <c r="AF1538" s="51"/>
      <c r="AG1538" s="51"/>
      <c r="AH1538" s="51"/>
      <c r="AI1538" s="51"/>
      <c r="AJ1538" s="51"/>
      <c r="AK1538" s="51"/>
      <c r="AL1538" s="51"/>
      <c r="AM1538" s="54"/>
      <c r="AN1538" s="51"/>
      <c r="AO1538" s="54"/>
      <c r="AP1538" s="51"/>
      <c r="AQ1538" s="54"/>
      <c r="AR1538" s="51"/>
      <c r="AS1538" s="53" t="n">
        <v>0</v>
      </c>
      <c r="AT1538" s="53" t="n">
        <v>0</v>
      </c>
      <c r="AU1538" s="53" t="e">
        <f aca="false">_xlfn.IFS(I1538="PE",0,I1538="PC",0,I1538="VCF",ROUND(AS1538*AV1538,2),I1538="VSF",ROUND(AS1538*AV1538,2),I1538="SUB",ROUND(AS1538*AV1538,2),I1538="ADQBYS",ROUND(AS1538*AV1538,2),I1538="CONV",ROUND(AS1538*AV1538,2))</f>
        <v>#N/A</v>
      </c>
      <c r="AV1538" s="56"/>
      <c r="AW1538" s="57" t="e">
        <f aca="false">_xlfn.IFS(I1538="PE",ROUND((O1538*P1538)+Q1538,2),I1538="PC",ROUND((O1538*P1538)+Q1538,2),AND(I1538="VCF",BA1538="SI"),AS1538+AU1538,AND(I1538="VCF",BA1538="NO"),AS1538,AND(I1538="VSF",BA1538="SI"),AS1538+AU1538+Y1538+Z1538,AND(I1538="VSF",BA1538="NO"),AS1538+Y1538+Z1538,AND(I1538="SUB",BA1538="SI"),AS1538+AU1538,AND(I1538="SUB",BA1538="NO"),AS1538,AND(I1538="ADQBYS",BA1538="SI"),AS1538+AU1538,AND(I1538="ADQBYS",BA1538="NO"),AS1538,AND(I1538="CONV",BA1538="SI"),AS1538+AU1538,AND(I1538="CONV",BA1538="NO"),AS1538)</f>
        <v>#N/A</v>
      </c>
      <c r="AX1538" s="53"/>
      <c r="AY1538" s="58"/>
      <c r="AZ1538" s="51"/>
      <c r="BA1538" s="59"/>
    </row>
    <row r="1539" customFormat="false" ht="18.6" hidden="false" customHeight="true" outlineLevel="0" collapsed="false">
      <c r="A1539" s="43"/>
      <c r="B1539" s="44"/>
      <c r="C1539" s="44"/>
      <c r="D1539" s="44"/>
      <c r="E1539" s="44"/>
      <c r="F1539" s="44"/>
      <c r="G1539" s="44"/>
      <c r="H1539" s="45"/>
      <c r="I1539" s="44"/>
      <c r="J1539" s="44"/>
      <c r="K1539" s="44"/>
      <c r="L1539" s="47"/>
      <c r="M1539" s="47"/>
      <c r="N1539" s="49" t="e">
        <f aca="false">_xlfn.IFS(AND(I1539="PE",M1539="NÓMINA ENERO"),1,AND(I1539="PE",M1539="NÓMINA FEBRERO"),2,AND(I1539="PE",M1539="NÓMINA MARZO"),3,AND(I1539="PE",M1539="NÓMINA ABRIL"),4,AND(I1539="PE",M1539="NÓMINA MAYO"),5,AND(I1539="PE",M1539="NÓMINA JUNIO"),6,AND(I1539="PE",M1539="NÓMINA JULIO"),7,AND(I1539="PE",M1539="NÓMINA AGOSTO"),8,AND(I1539="PE",M1539="NÓMINA SEPTIEMBRE"),9,AND(I1539="PE",M1539="NÓMINA OCTUBRE"),10,AND(I1539="PE",M1539="NÓMINA NOVIEMBRE"),11,AND(I1539="PE",M1539="NÓMINA DICIEMBRE"),12,AND(I1539="PC",M1539="NÓMINA ENERO"),1,AND(I1539="PC",M1539="NÓMINA FEBRERO"),2,AND(I1539="PC",M1539="NÓMINA MARZO"),3,AND(I1539="PC",M1539="NÓMINA ABRIL"),4,AND(I1539="PC",M1539="NÓMINA MAYO"),5,AND(I1539="PC",M1539="NÓMINA JUNIO"),6,AND(I1539="PC",M1539="NÓMINA JULIO"),7,AND(I1539="PC",M1539="NÓMINA AGOSTO"),8,AND(I1539="PC",M1539="NÓMINA SEPTIEMBRE"),9,AND(I1539="PC",M1539="NÓMINA OCTUBRE"),10,AND(I1539="PC",M1539="NÓMINA NOVIEMBRE"),11,AND(I1539="PC",M1539="NÓMINA DICIEMBRE"),12,I1539="VCF"," ",I1539="VSF"," ",I1539="SUB"," ",I1539="ADQBYS"," ",I1539="CONV"," ")</f>
        <v>#N/A</v>
      </c>
      <c r="O1539" s="50"/>
      <c r="P1539" s="51"/>
      <c r="Q1539" s="51" t="n">
        <f aca="false">ROUND((O1539*P1539)*0.15,2)</f>
        <v>0</v>
      </c>
      <c r="R1539" s="52" t="e">
        <f aca="false">_xlfn.IFS(I1539="PE","NO RELLENAR",I1539="PC","NO RELLENAR",I1539="SUB","NO RELLENAR",I1539="ADQBYS","NO RELLENAR",I1539="CONV","NO RELLENAR",I1539="VSF","RELLENAR",I1539="VCF","RELLENAR")</f>
        <v>#N/A</v>
      </c>
      <c r="S1539" s="53"/>
      <c r="T1539" s="53"/>
      <c r="U1539" s="54"/>
      <c r="V1539" s="55"/>
      <c r="W1539" s="54"/>
      <c r="X1539" s="55"/>
      <c r="Y1539" s="51"/>
      <c r="Z1539" s="51"/>
      <c r="AA1539" s="51"/>
      <c r="AB1539" s="51"/>
      <c r="AC1539" s="51"/>
      <c r="AD1539" s="51"/>
      <c r="AE1539" s="51"/>
      <c r="AF1539" s="51"/>
      <c r="AG1539" s="51"/>
      <c r="AH1539" s="51"/>
      <c r="AI1539" s="51"/>
      <c r="AJ1539" s="51"/>
      <c r="AK1539" s="51"/>
      <c r="AL1539" s="51"/>
      <c r="AM1539" s="54"/>
      <c r="AN1539" s="51"/>
      <c r="AO1539" s="54"/>
      <c r="AP1539" s="51"/>
      <c r="AQ1539" s="54"/>
      <c r="AR1539" s="51"/>
      <c r="AS1539" s="53" t="n">
        <v>0</v>
      </c>
      <c r="AT1539" s="53" t="n">
        <v>0</v>
      </c>
      <c r="AU1539" s="53" t="e">
        <f aca="false">_xlfn.IFS(I1539="PE",0,I1539="PC",0,I1539="VCF",ROUND(AS1539*AV1539,2),I1539="VSF",ROUND(AS1539*AV1539,2),I1539="SUB",ROUND(AS1539*AV1539,2),I1539="ADQBYS",ROUND(AS1539*AV1539,2),I1539="CONV",ROUND(AS1539*AV1539,2))</f>
        <v>#N/A</v>
      </c>
      <c r="AV1539" s="56"/>
      <c r="AW1539" s="57" t="e">
        <f aca="false">_xlfn.IFS(I1539="PE",ROUND((O1539*P1539)+Q1539,2),I1539="PC",ROUND((O1539*P1539)+Q1539,2),AND(I1539="VCF",BA1539="SI"),AS1539+AU1539,AND(I1539="VCF",BA1539="NO"),AS1539,AND(I1539="VSF",BA1539="SI"),AS1539+AU1539+Y1539+Z1539,AND(I1539="VSF",BA1539="NO"),AS1539+Y1539+Z1539,AND(I1539="SUB",BA1539="SI"),AS1539+AU1539,AND(I1539="SUB",BA1539="NO"),AS1539,AND(I1539="ADQBYS",BA1539="SI"),AS1539+AU1539,AND(I1539="ADQBYS",BA1539="NO"),AS1539,AND(I1539="CONV",BA1539="SI"),AS1539+AU1539,AND(I1539="CONV",BA1539="NO"),AS1539)</f>
        <v>#N/A</v>
      </c>
      <c r="AX1539" s="53"/>
      <c r="AY1539" s="58"/>
      <c r="AZ1539" s="51"/>
      <c r="BA1539" s="59"/>
    </row>
    <row r="1540" customFormat="false" ht="18.6" hidden="false" customHeight="true" outlineLevel="0" collapsed="false">
      <c r="A1540" s="43"/>
      <c r="B1540" s="44"/>
      <c r="C1540" s="44"/>
      <c r="D1540" s="44"/>
      <c r="E1540" s="44"/>
      <c r="F1540" s="44"/>
      <c r="G1540" s="44"/>
      <c r="H1540" s="45"/>
      <c r="I1540" s="44"/>
      <c r="J1540" s="44"/>
      <c r="K1540" s="44"/>
      <c r="L1540" s="47"/>
      <c r="M1540" s="47"/>
      <c r="N1540" s="49" t="e">
        <f aca="false">_xlfn.IFS(AND(I1540="PE",M1540="NÓMINA ENERO"),1,AND(I1540="PE",M1540="NÓMINA FEBRERO"),2,AND(I1540="PE",M1540="NÓMINA MARZO"),3,AND(I1540="PE",M1540="NÓMINA ABRIL"),4,AND(I1540="PE",M1540="NÓMINA MAYO"),5,AND(I1540="PE",M1540="NÓMINA JUNIO"),6,AND(I1540="PE",M1540="NÓMINA JULIO"),7,AND(I1540="PE",M1540="NÓMINA AGOSTO"),8,AND(I1540="PE",M1540="NÓMINA SEPTIEMBRE"),9,AND(I1540="PE",M1540="NÓMINA OCTUBRE"),10,AND(I1540="PE",M1540="NÓMINA NOVIEMBRE"),11,AND(I1540="PE",M1540="NÓMINA DICIEMBRE"),12,AND(I1540="PC",M1540="NÓMINA ENERO"),1,AND(I1540="PC",M1540="NÓMINA FEBRERO"),2,AND(I1540="PC",M1540="NÓMINA MARZO"),3,AND(I1540="PC",M1540="NÓMINA ABRIL"),4,AND(I1540="PC",M1540="NÓMINA MAYO"),5,AND(I1540="PC",M1540="NÓMINA JUNIO"),6,AND(I1540="PC",M1540="NÓMINA JULIO"),7,AND(I1540="PC",M1540="NÓMINA AGOSTO"),8,AND(I1540="PC",M1540="NÓMINA SEPTIEMBRE"),9,AND(I1540="PC",M1540="NÓMINA OCTUBRE"),10,AND(I1540="PC",M1540="NÓMINA NOVIEMBRE"),11,AND(I1540="PC",M1540="NÓMINA DICIEMBRE"),12,I1540="VCF"," ",I1540="VSF"," ",I1540="SUB"," ",I1540="ADQBYS"," ",I1540="CONV"," ")</f>
        <v>#N/A</v>
      </c>
      <c r="O1540" s="50"/>
      <c r="P1540" s="51"/>
      <c r="Q1540" s="51" t="n">
        <f aca="false">ROUND((O1540*P1540)*0.15,2)</f>
        <v>0</v>
      </c>
      <c r="R1540" s="52" t="e">
        <f aca="false">_xlfn.IFS(I1540="PE","NO RELLENAR",I1540="PC","NO RELLENAR",I1540="SUB","NO RELLENAR",I1540="ADQBYS","NO RELLENAR",I1540="CONV","NO RELLENAR",I1540="VSF","RELLENAR",I1540="VCF","RELLENAR")</f>
        <v>#N/A</v>
      </c>
      <c r="S1540" s="53"/>
      <c r="T1540" s="53"/>
      <c r="U1540" s="54"/>
      <c r="V1540" s="55"/>
      <c r="W1540" s="54"/>
      <c r="X1540" s="55"/>
      <c r="Y1540" s="51"/>
      <c r="Z1540" s="51"/>
      <c r="AA1540" s="51"/>
      <c r="AB1540" s="51"/>
      <c r="AC1540" s="51"/>
      <c r="AD1540" s="51"/>
      <c r="AE1540" s="51"/>
      <c r="AF1540" s="51"/>
      <c r="AG1540" s="51"/>
      <c r="AH1540" s="51"/>
      <c r="AI1540" s="51"/>
      <c r="AJ1540" s="51"/>
      <c r="AK1540" s="51"/>
      <c r="AL1540" s="51"/>
      <c r="AM1540" s="54"/>
      <c r="AN1540" s="51"/>
      <c r="AO1540" s="54"/>
      <c r="AP1540" s="51"/>
      <c r="AQ1540" s="54"/>
      <c r="AR1540" s="51"/>
      <c r="AS1540" s="53" t="n">
        <v>0</v>
      </c>
      <c r="AT1540" s="53" t="n">
        <v>0</v>
      </c>
      <c r="AU1540" s="53" t="e">
        <f aca="false">_xlfn.IFS(I1540="PE",0,I1540="PC",0,I1540="VCF",ROUND(AS1540*AV1540,2),I1540="VSF",ROUND(AS1540*AV1540,2),I1540="SUB",ROUND(AS1540*AV1540,2),I1540="ADQBYS",ROUND(AS1540*AV1540,2),I1540="CONV",ROUND(AS1540*AV1540,2))</f>
        <v>#N/A</v>
      </c>
      <c r="AV1540" s="56"/>
      <c r="AW1540" s="57" t="e">
        <f aca="false">_xlfn.IFS(I1540="PE",ROUND((O1540*P1540)+Q1540,2),I1540="PC",ROUND((O1540*P1540)+Q1540,2),AND(I1540="VCF",BA1540="SI"),AS1540+AU1540,AND(I1540="VCF",BA1540="NO"),AS1540,AND(I1540="VSF",BA1540="SI"),AS1540+AU1540+Y1540+Z1540,AND(I1540="VSF",BA1540="NO"),AS1540+Y1540+Z1540,AND(I1540="SUB",BA1540="SI"),AS1540+AU1540,AND(I1540="SUB",BA1540="NO"),AS1540,AND(I1540="ADQBYS",BA1540="SI"),AS1540+AU1540,AND(I1540="ADQBYS",BA1540="NO"),AS1540,AND(I1540="CONV",BA1540="SI"),AS1540+AU1540,AND(I1540="CONV",BA1540="NO"),AS1540)</f>
        <v>#N/A</v>
      </c>
      <c r="AX1540" s="53"/>
      <c r="AY1540" s="58"/>
      <c r="AZ1540" s="51"/>
      <c r="BA1540" s="59"/>
    </row>
    <row r="1541" customFormat="false" ht="18.6" hidden="false" customHeight="true" outlineLevel="0" collapsed="false">
      <c r="A1541" s="43"/>
      <c r="B1541" s="44"/>
      <c r="C1541" s="44"/>
      <c r="D1541" s="44"/>
      <c r="E1541" s="44"/>
      <c r="F1541" s="44"/>
      <c r="G1541" s="44"/>
      <c r="H1541" s="45"/>
      <c r="I1541" s="44"/>
      <c r="J1541" s="44"/>
      <c r="K1541" s="44"/>
      <c r="L1541" s="47"/>
      <c r="M1541" s="47"/>
      <c r="N1541" s="49" t="e">
        <f aca="false">_xlfn.IFS(AND(I1541="PE",M1541="NÓMINA ENERO"),1,AND(I1541="PE",M1541="NÓMINA FEBRERO"),2,AND(I1541="PE",M1541="NÓMINA MARZO"),3,AND(I1541="PE",M1541="NÓMINA ABRIL"),4,AND(I1541="PE",M1541="NÓMINA MAYO"),5,AND(I1541="PE",M1541="NÓMINA JUNIO"),6,AND(I1541="PE",M1541="NÓMINA JULIO"),7,AND(I1541="PE",M1541="NÓMINA AGOSTO"),8,AND(I1541="PE",M1541="NÓMINA SEPTIEMBRE"),9,AND(I1541="PE",M1541="NÓMINA OCTUBRE"),10,AND(I1541="PE",M1541="NÓMINA NOVIEMBRE"),11,AND(I1541="PE",M1541="NÓMINA DICIEMBRE"),12,AND(I1541="PC",M1541="NÓMINA ENERO"),1,AND(I1541="PC",M1541="NÓMINA FEBRERO"),2,AND(I1541="PC",M1541="NÓMINA MARZO"),3,AND(I1541="PC",M1541="NÓMINA ABRIL"),4,AND(I1541="PC",M1541="NÓMINA MAYO"),5,AND(I1541="PC",M1541="NÓMINA JUNIO"),6,AND(I1541="PC",M1541="NÓMINA JULIO"),7,AND(I1541="PC",M1541="NÓMINA AGOSTO"),8,AND(I1541="PC",M1541="NÓMINA SEPTIEMBRE"),9,AND(I1541="PC",M1541="NÓMINA OCTUBRE"),10,AND(I1541="PC",M1541="NÓMINA NOVIEMBRE"),11,AND(I1541="PC",M1541="NÓMINA DICIEMBRE"),12,I1541="VCF"," ",I1541="VSF"," ",I1541="SUB"," ",I1541="ADQBYS"," ",I1541="CONV"," ")</f>
        <v>#N/A</v>
      </c>
      <c r="O1541" s="50"/>
      <c r="P1541" s="51"/>
      <c r="Q1541" s="51" t="n">
        <f aca="false">ROUND((O1541*P1541)*0.15,2)</f>
        <v>0</v>
      </c>
      <c r="R1541" s="52" t="e">
        <f aca="false">_xlfn.IFS(I1541="PE","NO RELLENAR",I1541="PC","NO RELLENAR",I1541="SUB","NO RELLENAR",I1541="ADQBYS","NO RELLENAR",I1541="CONV","NO RELLENAR",I1541="VSF","RELLENAR",I1541="VCF","RELLENAR")</f>
        <v>#N/A</v>
      </c>
      <c r="S1541" s="53"/>
      <c r="T1541" s="53"/>
      <c r="U1541" s="54"/>
      <c r="V1541" s="55"/>
      <c r="W1541" s="54"/>
      <c r="X1541" s="55"/>
      <c r="Y1541" s="51"/>
      <c r="Z1541" s="51"/>
      <c r="AA1541" s="51"/>
      <c r="AB1541" s="51"/>
      <c r="AC1541" s="51"/>
      <c r="AD1541" s="51"/>
      <c r="AE1541" s="51"/>
      <c r="AF1541" s="51"/>
      <c r="AG1541" s="51"/>
      <c r="AH1541" s="51"/>
      <c r="AI1541" s="51"/>
      <c r="AJ1541" s="51"/>
      <c r="AK1541" s="51"/>
      <c r="AL1541" s="51"/>
      <c r="AM1541" s="54"/>
      <c r="AN1541" s="51"/>
      <c r="AO1541" s="54"/>
      <c r="AP1541" s="51"/>
      <c r="AQ1541" s="54"/>
      <c r="AR1541" s="51"/>
      <c r="AS1541" s="53" t="n">
        <v>0</v>
      </c>
      <c r="AT1541" s="53" t="n">
        <v>0</v>
      </c>
      <c r="AU1541" s="53" t="e">
        <f aca="false">_xlfn.IFS(I1541="PE",0,I1541="PC",0,I1541="VCF",ROUND(AS1541*AV1541,2),I1541="VSF",ROUND(AS1541*AV1541,2),I1541="SUB",ROUND(AS1541*AV1541,2),I1541="ADQBYS",ROUND(AS1541*AV1541,2),I1541="CONV",ROUND(AS1541*AV1541,2))</f>
        <v>#N/A</v>
      </c>
      <c r="AV1541" s="56"/>
      <c r="AW1541" s="57" t="e">
        <f aca="false">_xlfn.IFS(I1541="PE",ROUND((O1541*P1541)+Q1541,2),I1541="PC",ROUND((O1541*P1541)+Q1541,2),AND(I1541="VCF",BA1541="SI"),AS1541+AU1541,AND(I1541="VCF",BA1541="NO"),AS1541,AND(I1541="VSF",BA1541="SI"),AS1541+AU1541+Y1541+Z1541,AND(I1541="VSF",BA1541="NO"),AS1541+Y1541+Z1541,AND(I1541="SUB",BA1541="SI"),AS1541+AU1541,AND(I1541="SUB",BA1541="NO"),AS1541,AND(I1541="ADQBYS",BA1541="SI"),AS1541+AU1541,AND(I1541="ADQBYS",BA1541="NO"),AS1541,AND(I1541="CONV",BA1541="SI"),AS1541+AU1541,AND(I1541="CONV",BA1541="NO"),AS1541)</f>
        <v>#N/A</v>
      </c>
      <c r="AX1541" s="53"/>
      <c r="AY1541" s="58"/>
      <c r="AZ1541" s="51"/>
      <c r="BA1541" s="59"/>
    </row>
    <row r="1542" customFormat="false" ht="18.6" hidden="false" customHeight="true" outlineLevel="0" collapsed="false">
      <c r="A1542" s="43"/>
      <c r="B1542" s="44"/>
      <c r="C1542" s="44"/>
      <c r="D1542" s="44"/>
      <c r="E1542" s="44"/>
      <c r="F1542" s="44"/>
      <c r="G1542" s="44"/>
      <c r="H1542" s="45"/>
      <c r="I1542" s="44"/>
      <c r="J1542" s="44"/>
      <c r="K1542" s="44"/>
      <c r="L1542" s="47"/>
      <c r="M1542" s="47"/>
      <c r="N1542" s="49" t="e">
        <f aca="false">_xlfn.IFS(AND(I1542="PE",M1542="NÓMINA ENERO"),1,AND(I1542="PE",M1542="NÓMINA FEBRERO"),2,AND(I1542="PE",M1542="NÓMINA MARZO"),3,AND(I1542="PE",M1542="NÓMINA ABRIL"),4,AND(I1542="PE",M1542="NÓMINA MAYO"),5,AND(I1542="PE",M1542="NÓMINA JUNIO"),6,AND(I1542="PE",M1542="NÓMINA JULIO"),7,AND(I1542="PE",M1542="NÓMINA AGOSTO"),8,AND(I1542="PE",M1542="NÓMINA SEPTIEMBRE"),9,AND(I1542="PE",M1542="NÓMINA OCTUBRE"),10,AND(I1542="PE",M1542="NÓMINA NOVIEMBRE"),11,AND(I1542="PE",M1542="NÓMINA DICIEMBRE"),12,AND(I1542="PC",M1542="NÓMINA ENERO"),1,AND(I1542="PC",M1542="NÓMINA FEBRERO"),2,AND(I1542="PC",M1542="NÓMINA MARZO"),3,AND(I1542="PC",M1542="NÓMINA ABRIL"),4,AND(I1542="PC",M1542="NÓMINA MAYO"),5,AND(I1542="PC",M1542="NÓMINA JUNIO"),6,AND(I1542="PC",M1542="NÓMINA JULIO"),7,AND(I1542="PC",M1542="NÓMINA AGOSTO"),8,AND(I1542="PC",M1542="NÓMINA SEPTIEMBRE"),9,AND(I1542="PC",M1542="NÓMINA OCTUBRE"),10,AND(I1542="PC",M1542="NÓMINA NOVIEMBRE"),11,AND(I1542="PC",M1542="NÓMINA DICIEMBRE"),12,I1542="VCF"," ",I1542="VSF"," ",I1542="SUB"," ",I1542="ADQBYS"," ",I1542="CONV"," ")</f>
        <v>#N/A</v>
      </c>
      <c r="O1542" s="50"/>
      <c r="P1542" s="51"/>
      <c r="Q1542" s="51" t="n">
        <f aca="false">ROUND((O1542*P1542)*0.15,2)</f>
        <v>0</v>
      </c>
      <c r="R1542" s="52" t="e">
        <f aca="false">_xlfn.IFS(I1542="PE","NO RELLENAR",I1542="PC","NO RELLENAR",I1542="SUB","NO RELLENAR",I1542="ADQBYS","NO RELLENAR",I1542="CONV","NO RELLENAR",I1542="VSF","RELLENAR",I1542="VCF","RELLENAR")</f>
        <v>#N/A</v>
      </c>
      <c r="S1542" s="53"/>
      <c r="T1542" s="53"/>
      <c r="U1542" s="54"/>
      <c r="V1542" s="55"/>
      <c r="W1542" s="54"/>
      <c r="X1542" s="55"/>
      <c r="Y1542" s="51"/>
      <c r="Z1542" s="51"/>
      <c r="AA1542" s="51"/>
      <c r="AB1542" s="51"/>
      <c r="AC1542" s="51"/>
      <c r="AD1542" s="51"/>
      <c r="AE1542" s="51"/>
      <c r="AF1542" s="51"/>
      <c r="AG1542" s="51"/>
      <c r="AH1542" s="51"/>
      <c r="AI1542" s="51"/>
      <c r="AJ1542" s="51"/>
      <c r="AK1542" s="51"/>
      <c r="AL1542" s="51"/>
      <c r="AM1542" s="54"/>
      <c r="AN1542" s="51"/>
      <c r="AO1542" s="54"/>
      <c r="AP1542" s="51"/>
      <c r="AQ1542" s="54"/>
      <c r="AR1542" s="51"/>
      <c r="AS1542" s="53" t="n">
        <v>0</v>
      </c>
      <c r="AT1542" s="53" t="n">
        <v>0</v>
      </c>
      <c r="AU1542" s="53" t="e">
        <f aca="false">_xlfn.IFS(I1542="PE",0,I1542="PC",0,I1542="VCF",ROUND(AS1542*AV1542,2),I1542="VSF",ROUND(AS1542*AV1542,2),I1542="SUB",ROUND(AS1542*AV1542,2),I1542="ADQBYS",ROUND(AS1542*AV1542,2),I1542="CONV",ROUND(AS1542*AV1542,2))</f>
        <v>#N/A</v>
      </c>
      <c r="AV1542" s="56"/>
      <c r="AW1542" s="57" t="e">
        <f aca="false">_xlfn.IFS(I1542="PE",ROUND((O1542*P1542)+Q1542,2),I1542="PC",ROUND((O1542*P1542)+Q1542,2),AND(I1542="VCF",BA1542="SI"),AS1542+AU1542,AND(I1542="VCF",BA1542="NO"),AS1542,AND(I1542="VSF",BA1542="SI"),AS1542+AU1542+Y1542+Z1542,AND(I1542="VSF",BA1542="NO"),AS1542+Y1542+Z1542,AND(I1542="SUB",BA1542="SI"),AS1542+AU1542,AND(I1542="SUB",BA1542="NO"),AS1542,AND(I1542="ADQBYS",BA1542="SI"),AS1542+AU1542,AND(I1542="ADQBYS",BA1542="NO"),AS1542,AND(I1542="CONV",BA1542="SI"),AS1542+AU1542,AND(I1542="CONV",BA1542="NO"),AS1542)</f>
        <v>#N/A</v>
      </c>
      <c r="AX1542" s="53"/>
      <c r="AY1542" s="58"/>
      <c r="AZ1542" s="51"/>
      <c r="BA1542" s="59"/>
    </row>
    <row r="1543" customFormat="false" ht="18.6" hidden="false" customHeight="true" outlineLevel="0" collapsed="false">
      <c r="A1543" s="43"/>
      <c r="B1543" s="44"/>
      <c r="C1543" s="44"/>
      <c r="D1543" s="44"/>
      <c r="E1543" s="44"/>
      <c r="F1543" s="44"/>
      <c r="G1543" s="44"/>
      <c r="H1543" s="45"/>
      <c r="I1543" s="44"/>
      <c r="J1543" s="44"/>
      <c r="K1543" s="44"/>
      <c r="L1543" s="47"/>
      <c r="M1543" s="47"/>
      <c r="N1543" s="49" t="e">
        <f aca="false">_xlfn.IFS(AND(I1543="PE",M1543="NÓMINA ENERO"),1,AND(I1543="PE",M1543="NÓMINA FEBRERO"),2,AND(I1543="PE",M1543="NÓMINA MARZO"),3,AND(I1543="PE",M1543="NÓMINA ABRIL"),4,AND(I1543="PE",M1543="NÓMINA MAYO"),5,AND(I1543="PE",M1543="NÓMINA JUNIO"),6,AND(I1543="PE",M1543="NÓMINA JULIO"),7,AND(I1543="PE",M1543="NÓMINA AGOSTO"),8,AND(I1543="PE",M1543="NÓMINA SEPTIEMBRE"),9,AND(I1543="PE",M1543="NÓMINA OCTUBRE"),10,AND(I1543="PE",M1543="NÓMINA NOVIEMBRE"),11,AND(I1543="PE",M1543="NÓMINA DICIEMBRE"),12,AND(I1543="PC",M1543="NÓMINA ENERO"),1,AND(I1543="PC",M1543="NÓMINA FEBRERO"),2,AND(I1543="PC",M1543="NÓMINA MARZO"),3,AND(I1543="PC",M1543="NÓMINA ABRIL"),4,AND(I1543="PC",M1543="NÓMINA MAYO"),5,AND(I1543="PC",M1543="NÓMINA JUNIO"),6,AND(I1543="PC",M1543="NÓMINA JULIO"),7,AND(I1543="PC",M1543="NÓMINA AGOSTO"),8,AND(I1543="PC",M1543="NÓMINA SEPTIEMBRE"),9,AND(I1543="PC",M1543="NÓMINA OCTUBRE"),10,AND(I1543="PC",M1543="NÓMINA NOVIEMBRE"),11,AND(I1543="PC",M1543="NÓMINA DICIEMBRE"),12,I1543="VCF"," ",I1543="VSF"," ",I1543="SUB"," ",I1543="ADQBYS"," ",I1543="CONV"," ")</f>
        <v>#N/A</v>
      </c>
      <c r="O1543" s="50"/>
      <c r="P1543" s="51"/>
      <c r="Q1543" s="51" t="n">
        <f aca="false">ROUND((O1543*P1543)*0.15,2)</f>
        <v>0</v>
      </c>
      <c r="R1543" s="52" t="e">
        <f aca="false">_xlfn.IFS(I1543="PE","NO RELLENAR",I1543="PC","NO RELLENAR",I1543="SUB","NO RELLENAR",I1543="ADQBYS","NO RELLENAR",I1543="CONV","NO RELLENAR",I1543="VSF","RELLENAR",I1543="VCF","RELLENAR")</f>
        <v>#N/A</v>
      </c>
      <c r="S1543" s="53"/>
      <c r="T1543" s="53"/>
      <c r="U1543" s="54"/>
      <c r="V1543" s="55"/>
      <c r="W1543" s="54"/>
      <c r="X1543" s="55"/>
      <c r="Y1543" s="51"/>
      <c r="Z1543" s="51"/>
      <c r="AA1543" s="51"/>
      <c r="AB1543" s="51"/>
      <c r="AC1543" s="51"/>
      <c r="AD1543" s="51"/>
      <c r="AE1543" s="51"/>
      <c r="AF1543" s="51"/>
      <c r="AG1543" s="51"/>
      <c r="AH1543" s="51"/>
      <c r="AI1543" s="51"/>
      <c r="AJ1543" s="51"/>
      <c r="AK1543" s="51"/>
      <c r="AL1543" s="51"/>
      <c r="AM1543" s="54"/>
      <c r="AN1543" s="51"/>
      <c r="AO1543" s="54"/>
      <c r="AP1543" s="51"/>
      <c r="AQ1543" s="54"/>
      <c r="AR1543" s="51"/>
      <c r="AS1543" s="53" t="n">
        <v>0</v>
      </c>
      <c r="AT1543" s="53" t="n">
        <v>0</v>
      </c>
      <c r="AU1543" s="53" t="e">
        <f aca="false">_xlfn.IFS(I1543="PE",0,I1543="PC",0,I1543="VCF",ROUND(AS1543*AV1543,2),I1543="VSF",ROUND(AS1543*AV1543,2),I1543="SUB",ROUND(AS1543*AV1543,2),I1543="ADQBYS",ROUND(AS1543*AV1543,2),I1543="CONV",ROUND(AS1543*AV1543,2))</f>
        <v>#N/A</v>
      </c>
      <c r="AV1543" s="56"/>
      <c r="AW1543" s="57" t="e">
        <f aca="false">_xlfn.IFS(I1543="PE",ROUND((O1543*P1543)+Q1543,2),I1543="PC",ROUND((O1543*P1543)+Q1543,2),AND(I1543="VCF",BA1543="SI"),AS1543+AU1543,AND(I1543="VCF",BA1543="NO"),AS1543,AND(I1543="VSF",BA1543="SI"),AS1543+AU1543+Y1543+Z1543,AND(I1543="VSF",BA1543="NO"),AS1543+Y1543+Z1543,AND(I1543="SUB",BA1543="SI"),AS1543+AU1543,AND(I1543="SUB",BA1543="NO"),AS1543,AND(I1543="ADQBYS",BA1543="SI"),AS1543+AU1543,AND(I1543="ADQBYS",BA1543="NO"),AS1543,AND(I1543="CONV",BA1543="SI"),AS1543+AU1543,AND(I1543="CONV",BA1543="NO"),AS1543)</f>
        <v>#N/A</v>
      </c>
      <c r="AX1543" s="53"/>
      <c r="AY1543" s="58"/>
      <c r="AZ1543" s="51"/>
      <c r="BA1543" s="59"/>
    </row>
    <row r="1544" customFormat="false" ht="18.6" hidden="false" customHeight="true" outlineLevel="0" collapsed="false">
      <c r="A1544" s="43"/>
      <c r="B1544" s="44"/>
      <c r="C1544" s="44"/>
      <c r="D1544" s="44"/>
      <c r="E1544" s="44"/>
      <c r="F1544" s="44"/>
      <c r="G1544" s="44"/>
      <c r="H1544" s="45"/>
      <c r="I1544" s="44"/>
      <c r="J1544" s="44"/>
      <c r="K1544" s="44"/>
      <c r="L1544" s="47"/>
      <c r="M1544" s="47"/>
      <c r="N1544" s="49" t="e">
        <f aca="false">_xlfn.IFS(AND(I1544="PE",M1544="NÓMINA ENERO"),1,AND(I1544="PE",M1544="NÓMINA FEBRERO"),2,AND(I1544="PE",M1544="NÓMINA MARZO"),3,AND(I1544="PE",M1544="NÓMINA ABRIL"),4,AND(I1544="PE",M1544="NÓMINA MAYO"),5,AND(I1544="PE",M1544="NÓMINA JUNIO"),6,AND(I1544="PE",M1544="NÓMINA JULIO"),7,AND(I1544="PE",M1544="NÓMINA AGOSTO"),8,AND(I1544="PE",M1544="NÓMINA SEPTIEMBRE"),9,AND(I1544="PE",M1544="NÓMINA OCTUBRE"),10,AND(I1544="PE",M1544="NÓMINA NOVIEMBRE"),11,AND(I1544="PE",M1544="NÓMINA DICIEMBRE"),12,AND(I1544="PC",M1544="NÓMINA ENERO"),1,AND(I1544="PC",M1544="NÓMINA FEBRERO"),2,AND(I1544="PC",M1544="NÓMINA MARZO"),3,AND(I1544="PC",M1544="NÓMINA ABRIL"),4,AND(I1544="PC",M1544="NÓMINA MAYO"),5,AND(I1544="PC",M1544="NÓMINA JUNIO"),6,AND(I1544="PC",M1544="NÓMINA JULIO"),7,AND(I1544="PC",M1544="NÓMINA AGOSTO"),8,AND(I1544="PC",M1544="NÓMINA SEPTIEMBRE"),9,AND(I1544="PC",M1544="NÓMINA OCTUBRE"),10,AND(I1544="PC",M1544="NÓMINA NOVIEMBRE"),11,AND(I1544="PC",M1544="NÓMINA DICIEMBRE"),12,I1544="VCF"," ",I1544="VSF"," ",I1544="SUB"," ",I1544="ADQBYS"," ",I1544="CONV"," ")</f>
        <v>#N/A</v>
      </c>
      <c r="O1544" s="50"/>
      <c r="P1544" s="51"/>
      <c r="Q1544" s="51" t="n">
        <f aca="false">ROUND((O1544*P1544)*0.15,2)</f>
        <v>0</v>
      </c>
      <c r="R1544" s="52" t="e">
        <f aca="false">_xlfn.IFS(I1544="PE","NO RELLENAR",I1544="PC","NO RELLENAR",I1544="SUB","NO RELLENAR",I1544="ADQBYS","NO RELLENAR",I1544="CONV","NO RELLENAR",I1544="VSF","RELLENAR",I1544="VCF","RELLENAR")</f>
        <v>#N/A</v>
      </c>
      <c r="S1544" s="53"/>
      <c r="T1544" s="53"/>
      <c r="U1544" s="54"/>
      <c r="V1544" s="55"/>
      <c r="W1544" s="54"/>
      <c r="X1544" s="55"/>
      <c r="Y1544" s="51"/>
      <c r="Z1544" s="51"/>
      <c r="AA1544" s="51"/>
      <c r="AB1544" s="51"/>
      <c r="AC1544" s="51"/>
      <c r="AD1544" s="51"/>
      <c r="AE1544" s="51"/>
      <c r="AF1544" s="51"/>
      <c r="AG1544" s="51"/>
      <c r="AH1544" s="51"/>
      <c r="AI1544" s="51"/>
      <c r="AJ1544" s="51"/>
      <c r="AK1544" s="51"/>
      <c r="AL1544" s="51"/>
      <c r="AM1544" s="54"/>
      <c r="AN1544" s="51"/>
      <c r="AO1544" s="54"/>
      <c r="AP1544" s="51"/>
      <c r="AQ1544" s="54"/>
      <c r="AR1544" s="51"/>
      <c r="AS1544" s="53" t="n">
        <v>0</v>
      </c>
      <c r="AT1544" s="53" t="n">
        <v>0</v>
      </c>
      <c r="AU1544" s="53" t="e">
        <f aca="false">_xlfn.IFS(I1544="PE",0,I1544="PC",0,I1544="VCF",ROUND(AS1544*AV1544,2),I1544="VSF",ROUND(AS1544*AV1544,2),I1544="SUB",ROUND(AS1544*AV1544,2),I1544="ADQBYS",ROUND(AS1544*AV1544,2),I1544="CONV",ROUND(AS1544*AV1544,2))</f>
        <v>#N/A</v>
      </c>
      <c r="AV1544" s="56"/>
      <c r="AW1544" s="57" t="e">
        <f aca="false">_xlfn.IFS(I1544="PE",ROUND((O1544*P1544)+Q1544,2),I1544="PC",ROUND((O1544*P1544)+Q1544,2),AND(I1544="VCF",BA1544="SI"),AS1544+AU1544,AND(I1544="VCF",BA1544="NO"),AS1544,AND(I1544="VSF",BA1544="SI"),AS1544+AU1544+Y1544+Z1544,AND(I1544="VSF",BA1544="NO"),AS1544+Y1544+Z1544,AND(I1544="SUB",BA1544="SI"),AS1544+AU1544,AND(I1544="SUB",BA1544="NO"),AS1544,AND(I1544="ADQBYS",BA1544="SI"),AS1544+AU1544,AND(I1544="ADQBYS",BA1544="NO"),AS1544,AND(I1544="CONV",BA1544="SI"),AS1544+AU1544,AND(I1544="CONV",BA1544="NO"),AS1544)</f>
        <v>#N/A</v>
      </c>
      <c r="AX1544" s="53"/>
      <c r="AY1544" s="58"/>
      <c r="AZ1544" s="51"/>
      <c r="BA1544" s="59"/>
    </row>
    <row r="1545" customFormat="false" ht="18.6" hidden="false" customHeight="true" outlineLevel="0" collapsed="false">
      <c r="A1545" s="43"/>
      <c r="B1545" s="44"/>
      <c r="C1545" s="44"/>
      <c r="D1545" s="44"/>
      <c r="E1545" s="44"/>
      <c r="F1545" s="44"/>
      <c r="G1545" s="44"/>
      <c r="H1545" s="45"/>
      <c r="I1545" s="44"/>
      <c r="J1545" s="44"/>
      <c r="K1545" s="44"/>
      <c r="L1545" s="47"/>
      <c r="M1545" s="47"/>
      <c r="N1545" s="49" t="e">
        <f aca="false">_xlfn.IFS(AND(I1545="PE",M1545="NÓMINA ENERO"),1,AND(I1545="PE",M1545="NÓMINA FEBRERO"),2,AND(I1545="PE",M1545="NÓMINA MARZO"),3,AND(I1545="PE",M1545="NÓMINA ABRIL"),4,AND(I1545="PE",M1545="NÓMINA MAYO"),5,AND(I1545="PE",M1545="NÓMINA JUNIO"),6,AND(I1545="PE",M1545="NÓMINA JULIO"),7,AND(I1545="PE",M1545="NÓMINA AGOSTO"),8,AND(I1545="PE",M1545="NÓMINA SEPTIEMBRE"),9,AND(I1545="PE",M1545="NÓMINA OCTUBRE"),10,AND(I1545="PE",M1545="NÓMINA NOVIEMBRE"),11,AND(I1545="PE",M1545="NÓMINA DICIEMBRE"),12,AND(I1545="PC",M1545="NÓMINA ENERO"),1,AND(I1545="PC",M1545="NÓMINA FEBRERO"),2,AND(I1545="PC",M1545="NÓMINA MARZO"),3,AND(I1545="PC",M1545="NÓMINA ABRIL"),4,AND(I1545="PC",M1545="NÓMINA MAYO"),5,AND(I1545="PC",M1545="NÓMINA JUNIO"),6,AND(I1545="PC",M1545="NÓMINA JULIO"),7,AND(I1545="PC",M1545="NÓMINA AGOSTO"),8,AND(I1545="PC",M1545="NÓMINA SEPTIEMBRE"),9,AND(I1545="PC",M1545="NÓMINA OCTUBRE"),10,AND(I1545="PC",M1545="NÓMINA NOVIEMBRE"),11,AND(I1545="PC",M1545="NÓMINA DICIEMBRE"),12,I1545="VCF"," ",I1545="VSF"," ",I1545="SUB"," ",I1545="ADQBYS"," ",I1545="CONV"," ")</f>
        <v>#N/A</v>
      </c>
      <c r="O1545" s="50"/>
      <c r="P1545" s="51"/>
      <c r="Q1545" s="51" t="n">
        <f aca="false">ROUND((O1545*P1545)*0.15,2)</f>
        <v>0</v>
      </c>
      <c r="R1545" s="52" t="e">
        <f aca="false">_xlfn.IFS(I1545="PE","NO RELLENAR",I1545="PC","NO RELLENAR",I1545="SUB","NO RELLENAR",I1545="ADQBYS","NO RELLENAR",I1545="CONV","NO RELLENAR",I1545="VSF","RELLENAR",I1545="VCF","RELLENAR")</f>
        <v>#N/A</v>
      </c>
      <c r="S1545" s="53"/>
      <c r="T1545" s="53"/>
      <c r="U1545" s="54"/>
      <c r="V1545" s="55"/>
      <c r="W1545" s="54"/>
      <c r="X1545" s="55"/>
      <c r="Y1545" s="51"/>
      <c r="Z1545" s="51"/>
      <c r="AA1545" s="51"/>
      <c r="AB1545" s="51"/>
      <c r="AC1545" s="51"/>
      <c r="AD1545" s="51"/>
      <c r="AE1545" s="51"/>
      <c r="AF1545" s="51"/>
      <c r="AG1545" s="51"/>
      <c r="AH1545" s="51"/>
      <c r="AI1545" s="51"/>
      <c r="AJ1545" s="51"/>
      <c r="AK1545" s="51"/>
      <c r="AL1545" s="51"/>
      <c r="AM1545" s="54"/>
      <c r="AN1545" s="51"/>
      <c r="AO1545" s="54"/>
      <c r="AP1545" s="51"/>
      <c r="AQ1545" s="54"/>
      <c r="AR1545" s="51"/>
      <c r="AS1545" s="53" t="n">
        <v>0</v>
      </c>
      <c r="AT1545" s="53" t="n">
        <v>0</v>
      </c>
      <c r="AU1545" s="53" t="e">
        <f aca="false">_xlfn.IFS(I1545="PE",0,I1545="PC",0,I1545="VCF",ROUND(AS1545*AV1545,2),I1545="VSF",ROUND(AS1545*AV1545,2),I1545="SUB",ROUND(AS1545*AV1545,2),I1545="ADQBYS",ROUND(AS1545*AV1545,2),I1545="CONV",ROUND(AS1545*AV1545,2))</f>
        <v>#N/A</v>
      </c>
      <c r="AV1545" s="56"/>
      <c r="AW1545" s="57" t="e">
        <f aca="false">_xlfn.IFS(I1545="PE",ROUND((O1545*P1545)+Q1545,2),I1545="PC",ROUND((O1545*P1545)+Q1545,2),AND(I1545="VCF",BA1545="SI"),AS1545+AU1545,AND(I1545="VCF",BA1545="NO"),AS1545,AND(I1545="VSF",BA1545="SI"),AS1545+AU1545+Y1545+Z1545,AND(I1545="VSF",BA1545="NO"),AS1545+Y1545+Z1545,AND(I1545="SUB",BA1545="SI"),AS1545+AU1545,AND(I1545="SUB",BA1545="NO"),AS1545,AND(I1545="ADQBYS",BA1545="SI"),AS1545+AU1545,AND(I1545="ADQBYS",BA1545="NO"),AS1545,AND(I1545="CONV",BA1545="SI"),AS1545+AU1545,AND(I1545="CONV",BA1545="NO"),AS1545)</f>
        <v>#N/A</v>
      </c>
      <c r="AX1545" s="53"/>
      <c r="AY1545" s="58"/>
      <c r="AZ1545" s="51"/>
      <c r="BA1545" s="59"/>
    </row>
    <row r="1546" customFormat="false" ht="18.6" hidden="false" customHeight="true" outlineLevel="0" collapsed="false">
      <c r="A1546" s="43"/>
      <c r="B1546" s="44"/>
      <c r="C1546" s="44"/>
      <c r="D1546" s="44"/>
      <c r="E1546" s="44"/>
      <c r="F1546" s="44"/>
      <c r="G1546" s="44"/>
      <c r="H1546" s="45"/>
      <c r="I1546" s="44"/>
      <c r="J1546" s="44"/>
      <c r="K1546" s="44"/>
      <c r="L1546" s="47"/>
      <c r="M1546" s="47"/>
      <c r="N1546" s="49" t="e">
        <f aca="false">_xlfn.IFS(AND(I1546="PE",M1546="NÓMINA ENERO"),1,AND(I1546="PE",M1546="NÓMINA FEBRERO"),2,AND(I1546="PE",M1546="NÓMINA MARZO"),3,AND(I1546="PE",M1546="NÓMINA ABRIL"),4,AND(I1546="PE",M1546="NÓMINA MAYO"),5,AND(I1546="PE",M1546="NÓMINA JUNIO"),6,AND(I1546="PE",M1546="NÓMINA JULIO"),7,AND(I1546="PE",M1546="NÓMINA AGOSTO"),8,AND(I1546="PE",M1546="NÓMINA SEPTIEMBRE"),9,AND(I1546="PE",M1546="NÓMINA OCTUBRE"),10,AND(I1546="PE",M1546="NÓMINA NOVIEMBRE"),11,AND(I1546="PE",M1546="NÓMINA DICIEMBRE"),12,AND(I1546="PC",M1546="NÓMINA ENERO"),1,AND(I1546="PC",M1546="NÓMINA FEBRERO"),2,AND(I1546="PC",M1546="NÓMINA MARZO"),3,AND(I1546="PC",M1546="NÓMINA ABRIL"),4,AND(I1546="PC",M1546="NÓMINA MAYO"),5,AND(I1546="PC",M1546="NÓMINA JUNIO"),6,AND(I1546="PC",M1546="NÓMINA JULIO"),7,AND(I1546="PC",M1546="NÓMINA AGOSTO"),8,AND(I1546="PC",M1546="NÓMINA SEPTIEMBRE"),9,AND(I1546="PC",M1546="NÓMINA OCTUBRE"),10,AND(I1546="PC",M1546="NÓMINA NOVIEMBRE"),11,AND(I1546="PC",M1546="NÓMINA DICIEMBRE"),12,I1546="VCF"," ",I1546="VSF"," ",I1546="SUB"," ",I1546="ADQBYS"," ",I1546="CONV"," ")</f>
        <v>#N/A</v>
      </c>
      <c r="O1546" s="50"/>
      <c r="P1546" s="51"/>
      <c r="Q1546" s="51" t="n">
        <f aca="false">ROUND((O1546*P1546)*0.15,2)</f>
        <v>0</v>
      </c>
      <c r="R1546" s="52" t="e">
        <f aca="false">_xlfn.IFS(I1546="PE","NO RELLENAR",I1546="PC","NO RELLENAR",I1546="SUB","NO RELLENAR",I1546="ADQBYS","NO RELLENAR",I1546="CONV","NO RELLENAR",I1546="VSF","RELLENAR",I1546="VCF","RELLENAR")</f>
        <v>#N/A</v>
      </c>
      <c r="S1546" s="53"/>
      <c r="T1546" s="53"/>
      <c r="U1546" s="54"/>
      <c r="V1546" s="55"/>
      <c r="W1546" s="54"/>
      <c r="X1546" s="55"/>
      <c r="Y1546" s="51"/>
      <c r="Z1546" s="51"/>
      <c r="AA1546" s="51"/>
      <c r="AB1546" s="51"/>
      <c r="AC1546" s="51"/>
      <c r="AD1546" s="51"/>
      <c r="AE1546" s="51"/>
      <c r="AF1546" s="51"/>
      <c r="AG1546" s="51"/>
      <c r="AH1546" s="51"/>
      <c r="AI1546" s="51"/>
      <c r="AJ1546" s="51"/>
      <c r="AK1546" s="51"/>
      <c r="AL1546" s="51"/>
      <c r="AM1546" s="54"/>
      <c r="AN1546" s="51"/>
      <c r="AO1546" s="54"/>
      <c r="AP1546" s="51"/>
      <c r="AQ1546" s="54"/>
      <c r="AR1546" s="51"/>
      <c r="AS1546" s="53" t="n">
        <v>0</v>
      </c>
      <c r="AT1546" s="53" t="n">
        <v>0</v>
      </c>
      <c r="AU1546" s="53" t="e">
        <f aca="false">_xlfn.IFS(I1546="PE",0,I1546="PC",0,I1546="VCF",ROUND(AS1546*AV1546,2),I1546="VSF",ROUND(AS1546*AV1546,2),I1546="SUB",ROUND(AS1546*AV1546,2),I1546="ADQBYS",ROUND(AS1546*AV1546,2),I1546="CONV",ROUND(AS1546*AV1546,2))</f>
        <v>#N/A</v>
      </c>
      <c r="AV1546" s="56"/>
      <c r="AW1546" s="57" t="e">
        <f aca="false">_xlfn.IFS(I1546="PE",ROUND((O1546*P1546)+Q1546,2),I1546="PC",ROUND((O1546*P1546)+Q1546,2),AND(I1546="VCF",BA1546="SI"),AS1546+AU1546,AND(I1546="VCF",BA1546="NO"),AS1546,AND(I1546="VSF",BA1546="SI"),AS1546+AU1546+Y1546+Z1546,AND(I1546="VSF",BA1546="NO"),AS1546+Y1546+Z1546,AND(I1546="SUB",BA1546="SI"),AS1546+AU1546,AND(I1546="SUB",BA1546="NO"),AS1546,AND(I1546="ADQBYS",BA1546="SI"),AS1546+AU1546,AND(I1546="ADQBYS",BA1546="NO"),AS1546,AND(I1546="CONV",BA1546="SI"),AS1546+AU1546,AND(I1546="CONV",BA1546="NO"),AS1546)</f>
        <v>#N/A</v>
      </c>
      <c r="AX1546" s="53"/>
      <c r="AY1546" s="58"/>
      <c r="AZ1546" s="51"/>
      <c r="BA1546" s="59"/>
    </row>
    <row r="1547" customFormat="false" ht="18.6" hidden="false" customHeight="true" outlineLevel="0" collapsed="false">
      <c r="A1547" s="43"/>
      <c r="B1547" s="44"/>
      <c r="C1547" s="44"/>
      <c r="D1547" s="44"/>
      <c r="E1547" s="44"/>
      <c r="F1547" s="44"/>
      <c r="G1547" s="44"/>
      <c r="H1547" s="45"/>
      <c r="I1547" s="44"/>
      <c r="J1547" s="44"/>
      <c r="K1547" s="44"/>
      <c r="L1547" s="47"/>
      <c r="M1547" s="47"/>
      <c r="N1547" s="49" t="e">
        <f aca="false">_xlfn.IFS(AND(I1547="PE",M1547="NÓMINA ENERO"),1,AND(I1547="PE",M1547="NÓMINA FEBRERO"),2,AND(I1547="PE",M1547="NÓMINA MARZO"),3,AND(I1547="PE",M1547="NÓMINA ABRIL"),4,AND(I1547="PE",M1547="NÓMINA MAYO"),5,AND(I1547="PE",M1547="NÓMINA JUNIO"),6,AND(I1547="PE",M1547="NÓMINA JULIO"),7,AND(I1547="PE",M1547="NÓMINA AGOSTO"),8,AND(I1547="PE",M1547="NÓMINA SEPTIEMBRE"),9,AND(I1547="PE",M1547="NÓMINA OCTUBRE"),10,AND(I1547="PE",M1547="NÓMINA NOVIEMBRE"),11,AND(I1547="PE",M1547="NÓMINA DICIEMBRE"),12,AND(I1547="PC",M1547="NÓMINA ENERO"),1,AND(I1547="PC",M1547="NÓMINA FEBRERO"),2,AND(I1547="PC",M1547="NÓMINA MARZO"),3,AND(I1547="PC",M1547="NÓMINA ABRIL"),4,AND(I1547="PC",M1547="NÓMINA MAYO"),5,AND(I1547="PC",M1547="NÓMINA JUNIO"),6,AND(I1547="PC",M1547="NÓMINA JULIO"),7,AND(I1547="PC",M1547="NÓMINA AGOSTO"),8,AND(I1547="PC",M1547="NÓMINA SEPTIEMBRE"),9,AND(I1547="PC",M1547="NÓMINA OCTUBRE"),10,AND(I1547="PC",M1547="NÓMINA NOVIEMBRE"),11,AND(I1547="PC",M1547="NÓMINA DICIEMBRE"),12,I1547="VCF"," ",I1547="VSF"," ",I1547="SUB"," ",I1547="ADQBYS"," ",I1547="CONV"," ")</f>
        <v>#N/A</v>
      </c>
      <c r="O1547" s="50"/>
      <c r="P1547" s="51"/>
      <c r="Q1547" s="51" t="n">
        <f aca="false">ROUND((O1547*P1547)*0.15,2)</f>
        <v>0</v>
      </c>
      <c r="R1547" s="52" t="e">
        <f aca="false">_xlfn.IFS(I1547="PE","NO RELLENAR",I1547="PC","NO RELLENAR",I1547="SUB","NO RELLENAR",I1547="ADQBYS","NO RELLENAR",I1547="CONV","NO RELLENAR",I1547="VSF","RELLENAR",I1547="VCF","RELLENAR")</f>
        <v>#N/A</v>
      </c>
      <c r="S1547" s="53"/>
      <c r="T1547" s="53"/>
      <c r="U1547" s="54"/>
      <c r="V1547" s="55"/>
      <c r="W1547" s="54"/>
      <c r="X1547" s="55"/>
      <c r="Y1547" s="51"/>
      <c r="Z1547" s="51"/>
      <c r="AA1547" s="51"/>
      <c r="AB1547" s="51"/>
      <c r="AC1547" s="51"/>
      <c r="AD1547" s="51"/>
      <c r="AE1547" s="51"/>
      <c r="AF1547" s="51"/>
      <c r="AG1547" s="51"/>
      <c r="AH1547" s="51"/>
      <c r="AI1547" s="51"/>
      <c r="AJ1547" s="51"/>
      <c r="AK1547" s="51"/>
      <c r="AL1547" s="51"/>
      <c r="AM1547" s="54"/>
      <c r="AN1547" s="51"/>
      <c r="AO1547" s="54"/>
      <c r="AP1547" s="51"/>
      <c r="AQ1547" s="54"/>
      <c r="AR1547" s="51"/>
      <c r="AS1547" s="53" t="n">
        <v>0</v>
      </c>
      <c r="AT1547" s="53" t="n">
        <v>0</v>
      </c>
      <c r="AU1547" s="53" t="e">
        <f aca="false">_xlfn.IFS(I1547="PE",0,I1547="PC",0,I1547="VCF",ROUND(AS1547*AV1547,2),I1547="VSF",ROUND(AS1547*AV1547,2),I1547="SUB",ROUND(AS1547*AV1547,2),I1547="ADQBYS",ROUND(AS1547*AV1547,2),I1547="CONV",ROUND(AS1547*AV1547,2))</f>
        <v>#N/A</v>
      </c>
      <c r="AV1547" s="56"/>
      <c r="AW1547" s="57" t="e">
        <f aca="false">_xlfn.IFS(I1547="PE",ROUND((O1547*P1547)+Q1547,2),I1547="PC",ROUND((O1547*P1547)+Q1547,2),AND(I1547="VCF",BA1547="SI"),AS1547+AU1547,AND(I1547="VCF",BA1547="NO"),AS1547,AND(I1547="VSF",BA1547="SI"),AS1547+AU1547+Y1547+Z1547,AND(I1547="VSF",BA1547="NO"),AS1547+Y1547+Z1547,AND(I1547="SUB",BA1547="SI"),AS1547+AU1547,AND(I1547="SUB",BA1547="NO"),AS1547,AND(I1547="ADQBYS",BA1547="SI"),AS1547+AU1547,AND(I1547="ADQBYS",BA1547="NO"),AS1547,AND(I1547="CONV",BA1547="SI"),AS1547+AU1547,AND(I1547="CONV",BA1547="NO"),AS1547)</f>
        <v>#N/A</v>
      </c>
      <c r="AX1547" s="53"/>
      <c r="AY1547" s="58"/>
      <c r="AZ1547" s="51"/>
      <c r="BA1547" s="59"/>
    </row>
    <row r="1548" customFormat="false" ht="18.6" hidden="false" customHeight="true" outlineLevel="0" collapsed="false">
      <c r="A1548" s="43"/>
      <c r="B1548" s="44"/>
      <c r="C1548" s="44"/>
      <c r="D1548" s="44"/>
      <c r="E1548" s="44"/>
      <c r="F1548" s="44"/>
      <c r="G1548" s="44"/>
      <c r="H1548" s="45"/>
      <c r="I1548" s="44"/>
      <c r="J1548" s="44"/>
      <c r="K1548" s="44"/>
      <c r="L1548" s="47"/>
      <c r="M1548" s="47"/>
      <c r="N1548" s="49" t="e">
        <f aca="false">_xlfn.IFS(AND(I1548="PE",M1548="NÓMINA ENERO"),1,AND(I1548="PE",M1548="NÓMINA FEBRERO"),2,AND(I1548="PE",M1548="NÓMINA MARZO"),3,AND(I1548="PE",M1548="NÓMINA ABRIL"),4,AND(I1548="PE",M1548="NÓMINA MAYO"),5,AND(I1548="PE",M1548="NÓMINA JUNIO"),6,AND(I1548="PE",M1548="NÓMINA JULIO"),7,AND(I1548="PE",M1548="NÓMINA AGOSTO"),8,AND(I1548="PE",M1548="NÓMINA SEPTIEMBRE"),9,AND(I1548="PE",M1548="NÓMINA OCTUBRE"),10,AND(I1548="PE",M1548="NÓMINA NOVIEMBRE"),11,AND(I1548="PE",M1548="NÓMINA DICIEMBRE"),12,AND(I1548="PC",M1548="NÓMINA ENERO"),1,AND(I1548="PC",M1548="NÓMINA FEBRERO"),2,AND(I1548="PC",M1548="NÓMINA MARZO"),3,AND(I1548="PC",M1548="NÓMINA ABRIL"),4,AND(I1548="PC",M1548="NÓMINA MAYO"),5,AND(I1548="PC",M1548="NÓMINA JUNIO"),6,AND(I1548="PC",M1548="NÓMINA JULIO"),7,AND(I1548="PC",M1548="NÓMINA AGOSTO"),8,AND(I1548="PC",M1548="NÓMINA SEPTIEMBRE"),9,AND(I1548="PC",M1548="NÓMINA OCTUBRE"),10,AND(I1548="PC",M1548="NÓMINA NOVIEMBRE"),11,AND(I1548="PC",M1548="NÓMINA DICIEMBRE"),12,I1548="VCF"," ",I1548="VSF"," ",I1548="SUB"," ",I1548="ADQBYS"," ",I1548="CONV"," ")</f>
        <v>#N/A</v>
      </c>
      <c r="O1548" s="50"/>
      <c r="P1548" s="51"/>
      <c r="Q1548" s="51" t="n">
        <f aca="false">ROUND((O1548*P1548)*0.15,2)</f>
        <v>0</v>
      </c>
      <c r="R1548" s="52" t="e">
        <f aca="false">_xlfn.IFS(I1548="PE","NO RELLENAR",I1548="PC","NO RELLENAR",I1548="SUB","NO RELLENAR",I1548="ADQBYS","NO RELLENAR",I1548="CONV","NO RELLENAR",I1548="VSF","RELLENAR",I1548="VCF","RELLENAR")</f>
        <v>#N/A</v>
      </c>
      <c r="S1548" s="53"/>
      <c r="T1548" s="53"/>
      <c r="U1548" s="54"/>
      <c r="V1548" s="55"/>
      <c r="W1548" s="54"/>
      <c r="X1548" s="55"/>
      <c r="Y1548" s="51"/>
      <c r="Z1548" s="51"/>
      <c r="AA1548" s="51"/>
      <c r="AB1548" s="51"/>
      <c r="AC1548" s="51"/>
      <c r="AD1548" s="51"/>
      <c r="AE1548" s="51"/>
      <c r="AF1548" s="51"/>
      <c r="AG1548" s="51"/>
      <c r="AH1548" s="51"/>
      <c r="AI1548" s="51"/>
      <c r="AJ1548" s="51"/>
      <c r="AK1548" s="51"/>
      <c r="AL1548" s="51"/>
      <c r="AM1548" s="54"/>
      <c r="AN1548" s="51"/>
      <c r="AO1548" s="54"/>
      <c r="AP1548" s="51"/>
      <c r="AQ1548" s="54"/>
      <c r="AR1548" s="51"/>
      <c r="AS1548" s="53" t="n">
        <v>0</v>
      </c>
      <c r="AT1548" s="53" t="n">
        <v>0</v>
      </c>
      <c r="AU1548" s="53" t="e">
        <f aca="false">_xlfn.IFS(I1548="PE",0,I1548="PC",0,I1548="VCF",ROUND(AS1548*AV1548,2),I1548="VSF",ROUND(AS1548*AV1548,2),I1548="SUB",ROUND(AS1548*AV1548,2),I1548="ADQBYS",ROUND(AS1548*AV1548,2),I1548="CONV",ROUND(AS1548*AV1548,2))</f>
        <v>#N/A</v>
      </c>
      <c r="AV1548" s="56"/>
      <c r="AW1548" s="57" t="e">
        <f aca="false">_xlfn.IFS(I1548="PE",ROUND((O1548*P1548)+Q1548,2),I1548="PC",ROUND((O1548*P1548)+Q1548,2),AND(I1548="VCF",BA1548="SI"),AS1548+AU1548,AND(I1548="VCF",BA1548="NO"),AS1548,AND(I1548="VSF",BA1548="SI"),AS1548+AU1548+Y1548+Z1548,AND(I1548="VSF",BA1548="NO"),AS1548+Y1548+Z1548,AND(I1548="SUB",BA1548="SI"),AS1548+AU1548,AND(I1548="SUB",BA1548="NO"),AS1548,AND(I1548="ADQBYS",BA1548="SI"),AS1548+AU1548,AND(I1548="ADQBYS",BA1548="NO"),AS1548,AND(I1548="CONV",BA1548="SI"),AS1548+AU1548,AND(I1548="CONV",BA1548="NO"),AS1548)</f>
        <v>#N/A</v>
      </c>
      <c r="AX1548" s="53"/>
      <c r="AY1548" s="58"/>
      <c r="AZ1548" s="51"/>
      <c r="BA1548" s="59"/>
    </row>
    <row r="1549" customFormat="false" ht="18.6" hidden="false" customHeight="true" outlineLevel="0" collapsed="false">
      <c r="A1549" s="43"/>
      <c r="B1549" s="44"/>
      <c r="C1549" s="44"/>
      <c r="D1549" s="44"/>
      <c r="E1549" s="44"/>
      <c r="F1549" s="44"/>
      <c r="G1549" s="44"/>
      <c r="H1549" s="45"/>
      <c r="I1549" s="44"/>
      <c r="J1549" s="44"/>
      <c r="K1549" s="44"/>
      <c r="L1549" s="47"/>
      <c r="M1549" s="47"/>
      <c r="N1549" s="49" t="e">
        <f aca="false">_xlfn.IFS(AND(I1549="PE",M1549="NÓMINA ENERO"),1,AND(I1549="PE",M1549="NÓMINA FEBRERO"),2,AND(I1549="PE",M1549="NÓMINA MARZO"),3,AND(I1549="PE",M1549="NÓMINA ABRIL"),4,AND(I1549="PE",M1549="NÓMINA MAYO"),5,AND(I1549="PE",M1549="NÓMINA JUNIO"),6,AND(I1549="PE",M1549="NÓMINA JULIO"),7,AND(I1549="PE",M1549="NÓMINA AGOSTO"),8,AND(I1549="PE",M1549="NÓMINA SEPTIEMBRE"),9,AND(I1549="PE",M1549="NÓMINA OCTUBRE"),10,AND(I1549="PE",M1549="NÓMINA NOVIEMBRE"),11,AND(I1549="PE",M1549="NÓMINA DICIEMBRE"),12,AND(I1549="PC",M1549="NÓMINA ENERO"),1,AND(I1549="PC",M1549="NÓMINA FEBRERO"),2,AND(I1549="PC",M1549="NÓMINA MARZO"),3,AND(I1549="PC",M1549="NÓMINA ABRIL"),4,AND(I1549="PC",M1549="NÓMINA MAYO"),5,AND(I1549="PC",M1549="NÓMINA JUNIO"),6,AND(I1549="PC",M1549="NÓMINA JULIO"),7,AND(I1549="PC",M1549="NÓMINA AGOSTO"),8,AND(I1549="PC",M1549="NÓMINA SEPTIEMBRE"),9,AND(I1549="PC",M1549="NÓMINA OCTUBRE"),10,AND(I1549="PC",M1549="NÓMINA NOVIEMBRE"),11,AND(I1549="PC",M1549="NÓMINA DICIEMBRE"),12,I1549="VCF"," ",I1549="VSF"," ",I1549="SUB"," ",I1549="ADQBYS"," ",I1549="CONV"," ")</f>
        <v>#N/A</v>
      </c>
      <c r="O1549" s="50"/>
      <c r="P1549" s="51"/>
      <c r="Q1549" s="51" t="n">
        <f aca="false">ROUND((O1549*P1549)*0.15,2)</f>
        <v>0</v>
      </c>
      <c r="R1549" s="52" t="e">
        <f aca="false">_xlfn.IFS(I1549="PE","NO RELLENAR",I1549="PC","NO RELLENAR",I1549="SUB","NO RELLENAR",I1549="ADQBYS","NO RELLENAR",I1549="CONV","NO RELLENAR",I1549="VSF","RELLENAR",I1549="VCF","RELLENAR")</f>
        <v>#N/A</v>
      </c>
      <c r="S1549" s="53"/>
      <c r="T1549" s="53"/>
      <c r="U1549" s="54"/>
      <c r="V1549" s="55"/>
      <c r="W1549" s="54"/>
      <c r="X1549" s="55"/>
      <c r="Y1549" s="51"/>
      <c r="Z1549" s="51"/>
      <c r="AA1549" s="51"/>
      <c r="AB1549" s="51"/>
      <c r="AC1549" s="51"/>
      <c r="AD1549" s="51"/>
      <c r="AE1549" s="51"/>
      <c r="AF1549" s="51"/>
      <c r="AG1549" s="51"/>
      <c r="AH1549" s="51"/>
      <c r="AI1549" s="51"/>
      <c r="AJ1549" s="51"/>
      <c r="AK1549" s="51"/>
      <c r="AL1549" s="51"/>
      <c r="AM1549" s="54"/>
      <c r="AN1549" s="51"/>
      <c r="AO1549" s="54"/>
      <c r="AP1549" s="51"/>
      <c r="AQ1549" s="54"/>
      <c r="AR1549" s="51"/>
      <c r="AS1549" s="53" t="n">
        <v>0</v>
      </c>
      <c r="AT1549" s="53" t="n">
        <v>0</v>
      </c>
      <c r="AU1549" s="53" t="e">
        <f aca="false">_xlfn.IFS(I1549="PE",0,I1549="PC",0,I1549="VCF",ROUND(AS1549*AV1549,2),I1549="VSF",ROUND(AS1549*AV1549,2),I1549="SUB",ROUND(AS1549*AV1549,2),I1549="ADQBYS",ROUND(AS1549*AV1549,2),I1549="CONV",ROUND(AS1549*AV1549,2))</f>
        <v>#N/A</v>
      </c>
      <c r="AV1549" s="56"/>
      <c r="AW1549" s="57" t="e">
        <f aca="false">_xlfn.IFS(I1549="PE",ROUND((O1549*P1549)+Q1549,2),I1549="PC",ROUND((O1549*P1549)+Q1549,2),AND(I1549="VCF",BA1549="SI"),AS1549+AU1549,AND(I1549="VCF",BA1549="NO"),AS1549,AND(I1549="VSF",BA1549="SI"),AS1549+AU1549+Y1549+Z1549,AND(I1549="VSF",BA1549="NO"),AS1549+Y1549+Z1549,AND(I1549="SUB",BA1549="SI"),AS1549+AU1549,AND(I1549="SUB",BA1549="NO"),AS1549,AND(I1549="ADQBYS",BA1549="SI"),AS1549+AU1549,AND(I1549="ADQBYS",BA1549="NO"),AS1549,AND(I1549="CONV",BA1549="SI"),AS1549+AU1549,AND(I1549="CONV",BA1549="NO"),AS1549)</f>
        <v>#N/A</v>
      </c>
      <c r="AX1549" s="53"/>
      <c r="AY1549" s="58"/>
      <c r="AZ1549" s="51"/>
      <c r="BA1549" s="59"/>
    </row>
    <row r="1550" customFormat="false" ht="18.6" hidden="false" customHeight="true" outlineLevel="0" collapsed="false">
      <c r="A1550" s="43"/>
      <c r="B1550" s="44"/>
      <c r="C1550" s="44"/>
      <c r="D1550" s="44"/>
      <c r="E1550" s="44"/>
      <c r="F1550" s="44"/>
      <c r="G1550" s="44"/>
      <c r="H1550" s="45"/>
      <c r="I1550" s="44"/>
      <c r="J1550" s="44"/>
      <c r="K1550" s="44"/>
      <c r="L1550" s="47"/>
      <c r="M1550" s="47"/>
      <c r="N1550" s="49" t="e">
        <f aca="false">_xlfn.IFS(AND(I1550="PE",M1550="NÓMINA ENERO"),1,AND(I1550="PE",M1550="NÓMINA FEBRERO"),2,AND(I1550="PE",M1550="NÓMINA MARZO"),3,AND(I1550="PE",M1550="NÓMINA ABRIL"),4,AND(I1550="PE",M1550="NÓMINA MAYO"),5,AND(I1550="PE",M1550="NÓMINA JUNIO"),6,AND(I1550="PE",M1550="NÓMINA JULIO"),7,AND(I1550="PE",M1550="NÓMINA AGOSTO"),8,AND(I1550="PE",M1550="NÓMINA SEPTIEMBRE"),9,AND(I1550="PE",M1550="NÓMINA OCTUBRE"),10,AND(I1550="PE",M1550="NÓMINA NOVIEMBRE"),11,AND(I1550="PE",M1550="NÓMINA DICIEMBRE"),12,AND(I1550="PC",M1550="NÓMINA ENERO"),1,AND(I1550="PC",M1550="NÓMINA FEBRERO"),2,AND(I1550="PC",M1550="NÓMINA MARZO"),3,AND(I1550="PC",M1550="NÓMINA ABRIL"),4,AND(I1550="PC",M1550="NÓMINA MAYO"),5,AND(I1550="PC",M1550="NÓMINA JUNIO"),6,AND(I1550="PC",M1550="NÓMINA JULIO"),7,AND(I1550="PC",M1550="NÓMINA AGOSTO"),8,AND(I1550="PC",M1550="NÓMINA SEPTIEMBRE"),9,AND(I1550="PC",M1550="NÓMINA OCTUBRE"),10,AND(I1550="PC",M1550="NÓMINA NOVIEMBRE"),11,AND(I1550="PC",M1550="NÓMINA DICIEMBRE"),12,I1550="VCF"," ",I1550="VSF"," ",I1550="SUB"," ",I1550="ADQBYS"," ",I1550="CONV"," ")</f>
        <v>#N/A</v>
      </c>
      <c r="O1550" s="50"/>
      <c r="P1550" s="51"/>
      <c r="Q1550" s="51" t="n">
        <f aca="false">ROUND((O1550*P1550)*0.15,2)</f>
        <v>0</v>
      </c>
      <c r="R1550" s="52" t="e">
        <f aca="false">_xlfn.IFS(I1550="PE","NO RELLENAR",I1550="PC","NO RELLENAR",I1550="SUB","NO RELLENAR",I1550="ADQBYS","NO RELLENAR",I1550="CONV","NO RELLENAR",I1550="VSF","RELLENAR",I1550="VCF","RELLENAR")</f>
        <v>#N/A</v>
      </c>
      <c r="S1550" s="53"/>
      <c r="T1550" s="53"/>
      <c r="U1550" s="54"/>
      <c r="V1550" s="55"/>
      <c r="W1550" s="54"/>
      <c r="X1550" s="55"/>
      <c r="Y1550" s="51"/>
      <c r="Z1550" s="51"/>
      <c r="AA1550" s="51"/>
      <c r="AB1550" s="51"/>
      <c r="AC1550" s="51"/>
      <c r="AD1550" s="51"/>
      <c r="AE1550" s="51"/>
      <c r="AF1550" s="51"/>
      <c r="AG1550" s="51"/>
      <c r="AH1550" s="51"/>
      <c r="AI1550" s="51"/>
      <c r="AJ1550" s="51"/>
      <c r="AK1550" s="51"/>
      <c r="AL1550" s="51"/>
      <c r="AM1550" s="54"/>
      <c r="AN1550" s="51"/>
      <c r="AO1550" s="54"/>
      <c r="AP1550" s="51"/>
      <c r="AQ1550" s="54"/>
      <c r="AR1550" s="51"/>
      <c r="AS1550" s="53" t="n">
        <v>0</v>
      </c>
      <c r="AT1550" s="53" t="n">
        <v>0</v>
      </c>
      <c r="AU1550" s="53" t="e">
        <f aca="false">_xlfn.IFS(I1550="PE",0,I1550="PC",0,I1550="VCF",ROUND(AS1550*AV1550,2),I1550="VSF",ROUND(AS1550*AV1550,2),I1550="SUB",ROUND(AS1550*AV1550,2),I1550="ADQBYS",ROUND(AS1550*AV1550,2),I1550="CONV",ROUND(AS1550*AV1550,2))</f>
        <v>#N/A</v>
      </c>
      <c r="AV1550" s="56"/>
      <c r="AW1550" s="57" t="e">
        <f aca="false">_xlfn.IFS(I1550="PE",ROUND((O1550*P1550)+Q1550,2),I1550="PC",ROUND((O1550*P1550)+Q1550,2),AND(I1550="VCF",BA1550="SI"),AS1550+AU1550,AND(I1550="VCF",BA1550="NO"),AS1550,AND(I1550="VSF",BA1550="SI"),AS1550+AU1550+Y1550+Z1550,AND(I1550="VSF",BA1550="NO"),AS1550+Y1550+Z1550,AND(I1550="SUB",BA1550="SI"),AS1550+AU1550,AND(I1550="SUB",BA1550="NO"),AS1550,AND(I1550="ADQBYS",BA1550="SI"),AS1550+AU1550,AND(I1550="ADQBYS",BA1550="NO"),AS1550,AND(I1550="CONV",BA1550="SI"),AS1550+AU1550,AND(I1550="CONV",BA1550="NO"),AS1550)</f>
        <v>#N/A</v>
      </c>
      <c r="AX1550" s="53"/>
      <c r="AY1550" s="58"/>
      <c r="AZ1550" s="51"/>
      <c r="BA1550" s="59"/>
    </row>
    <row r="1551" customFormat="false" ht="18.6" hidden="false" customHeight="true" outlineLevel="0" collapsed="false">
      <c r="A1551" s="43"/>
      <c r="B1551" s="44"/>
      <c r="C1551" s="44"/>
      <c r="D1551" s="44"/>
      <c r="E1551" s="44"/>
      <c r="F1551" s="44"/>
      <c r="G1551" s="44"/>
      <c r="H1551" s="45"/>
      <c r="I1551" s="44"/>
      <c r="J1551" s="44"/>
      <c r="K1551" s="44"/>
      <c r="L1551" s="47"/>
      <c r="M1551" s="47"/>
      <c r="N1551" s="49" t="e">
        <f aca="false">_xlfn.IFS(AND(I1551="PE",M1551="NÓMINA ENERO"),1,AND(I1551="PE",M1551="NÓMINA FEBRERO"),2,AND(I1551="PE",M1551="NÓMINA MARZO"),3,AND(I1551="PE",M1551="NÓMINA ABRIL"),4,AND(I1551="PE",M1551="NÓMINA MAYO"),5,AND(I1551="PE",M1551="NÓMINA JUNIO"),6,AND(I1551="PE",M1551="NÓMINA JULIO"),7,AND(I1551="PE",M1551="NÓMINA AGOSTO"),8,AND(I1551="PE",M1551="NÓMINA SEPTIEMBRE"),9,AND(I1551="PE",M1551="NÓMINA OCTUBRE"),10,AND(I1551="PE",M1551="NÓMINA NOVIEMBRE"),11,AND(I1551="PE",M1551="NÓMINA DICIEMBRE"),12,AND(I1551="PC",M1551="NÓMINA ENERO"),1,AND(I1551="PC",M1551="NÓMINA FEBRERO"),2,AND(I1551="PC",M1551="NÓMINA MARZO"),3,AND(I1551="PC",M1551="NÓMINA ABRIL"),4,AND(I1551="PC",M1551="NÓMINA MAYO"),5,AND(I1551="PC",M1551="NÓMINA JUNIO"),6,AND(I1551="PC",M1551="NÓMINA JULIO"),7,AND(I1551="PC",M1551="NÓMINA AGOSTO"),8,AND(I1551="PC",M1551="NÓMINA SEPTIEMBRE"),9,AND(I1551="PC",M1551="NÓMINA OCTUBRE"),10,AND(I1551="PC",M1551="NÓMINA NOVIEMBRE"),11,AND(I1551="PC",M1551="NÓMINA DICIEMBRE"),12,I1551="VCF"," ",I1551="VSF"," ",I1551="SUB"," ",I1551="ADQBYS"," ",I1551="CONV"," ")</f>
        <v>#N/A</v>
      </c>
      <c r="O1551" s="50"/>
      <c r="P1551" s="51"/>
      <c r="Q1551" s="51" t="n">
        <f aca="false">ROUND((O1551*P1551)*0.15,2)</f>
        <v>0</v>
      </c>
      <c r="R1551" s="52" t="e">
        <f aca="false">_xlfn.IFS(I1551="PE","NO RELLENAR",I1551="PC","NO RELLENAR",I1551="SUB","NO RELLENAR",I1551="ADQBYS","NO RELLENAR",I1551="CONV","NO RELLENAR",I1551="VSF","RELLENAR",I1551="VCF","RELLENAR")</f>
        <v>#N/A</v>
      </c>
      <c r="S1551" s="53"/>
      <c r="T1551" s="53"/>
      <c r="U1551" s="54"/>
      <c r="V1551" s="55"/>
      <c r="W1551" s="54"/>
      <c r="X1551" s="55"/>
      <c r="Y1551" s="51"/>
      <c r="Z1551" s="51"/>
      <c r="AA1551" s="51"/>
      <c r="AB1551" s="51"/>
      <c r="AC1551" s="51"/>
      <c r="AD1551" s="51"/>
      <c r="AE1551" s="51"/>
      <c r="AF1551" s="51"/>
      <c r="AG1551" s="51"/>
      <c r="AH1551" s="51"/>
      <c r="AI1551" s="51"/>
      <c r="AJ1551" s="51"/>
      <c r="AK1551" s="51"/>
      <c r="AL1551" s="51"/>
      <c r="AM1551" s="54"/>
      <c r="AN1551" s="51"/>
      <c r="AO1551" s="54"/>
      <c r="AP1551" s="51"/>
      <c r="AQ1551" s="54"/>
      <c r="AR1551" s="51"/>
      <c r="AS1551" s="53" t="n">
        <v>0</v>
      </c>
      <c r="AT1551" s="53" t="n">
        <v>0</v>
      </c>
      <c r="AU1551" s="53" t="e">
        <f aca="false">_xlfn.IFS(I1551="PE",0,I1551="PC",0,I1551="VCF",ROUND(AS1551*AV1551,2),I1551="VSF",ROUND(AS1551*AV1551,2),I1551="SUB",ROUND(AS1551*AV1551,2),I1551="ADQBYS",ROUND(AS1551*AV1551,2),I1551="CONV",ROUND(AS1551*AV1551,2))</f>
        <v>#N/A</v>
      </c>
      <c r="AV1551" s="56"/>
      <c r="AW1551" s="57" t="e">
        <f aca="false">_xlfn.IFS(I1551="PE",ROUND((O1551*P1551)+Q1551,2),I1551="PC",ROUND((O1551*P1551)+Q1551,2),AND(I1551="VCF",BA1551="SI"),AS1551+AU1551,AND(I1551="VCF",BA1551="NO"),AS1551,AND(I1551="VSF",BA1551="SI"),AS1551+AU1551+Y1551+Z1551,AND(I1551="VSF",BA1551="NO"),AS1551+Y1551+Z1551,AND(I1551="SUB",BA1551="SI"),AS1551+AU1551,AND(I1551="SUB",BA1551="NO"),AS1551,AND(I1551="ADQBYS",BA1551="SI"),AS1551+AU1551,AND(I1551="ADQBYS",BA1551="NO"),AS1551,AND(I1551="CONV",BA1551="SI"),AS1551+AU1551,AND(I1551="CONV",BA1551="NO"),AS1551)</f>
        <v>#N/A</v>
      </c>
      <c r="AX1551" s="53"/>
      <c r="AY1551" s="58"/>
      <c r="AZ1551" s="51"/>
      <c r="BA1551" s="59"/>
    </row>
    <row r="1552" customFormat="false" ht="18.6" hidden="false" customHeight="true" outlineLevel="0" collapsed="false">
      <c r="A1552" s="43"/>
      <c r="B1552" s="44"/>
      <c r="C1552" s="44"/>
      <c r="D1552" s="44"/>
      <c r="E1552" s="44"/>
      <c r="F1552" s="44"/>
      <c r="G1552" s="44"/>
      <c r="H1552" s="45"/>
      <c r="I1552" s="44"/>
      <c r="J1552" s="44"/>
      <c r="K1552" s="44"/>
      <c r="L1552" s="47"/>
      <c r="M1552" s="47"/>
      <c r="N1552" s="49" t="e">
        <f aca="false">_xlfn.IFS(AND(I1552="PE",M1552="NÓMINA ENERO"),1,AND(I1552="PE",M1552="NÓMINA FEBRERO"),2,AND(I1552="PE",M1552="NÓMINA MARZO"),3,AND(I1552="PE",M1552="NÓMINA ABRIL"),4,AND(I1552="PE",M1552="NÓMINA MAYO"),5,AND(I1552="PE",M1552="NÓMINA JUNIO"),6,AND(I1552="PE",M1552="NÓMINA JULIO"),7,AND(I1552="PE",M1552="NÓMINA AGOSTO"),8,AND(I1552="PE",M1552="NÓMINA SEPTIEMBRE"),9,AND(I1552="PE",M1552="NÓMINA OCTUBRE"),10,AND(I1552="PE",M1552="NÓMINA NOVIEMBRE"),11,AND(I1552="PE",M1552="NÓMINA DICIEMBRE"),12,AND(I1552="PC",M1552="NÓMINA ENERO"),1,AND(I1552="PC",M1552="NÓMINA FEBRERO"),2,AND(I1552="PC",M1552="NÓMINA MARZO"),3,AND(I1552="PC",M1552="NÓMINA ABRIL"),4,AND(I1552="PC",M1552="NÓMINA MAYO"),5,AND(I1552="PC",M1552="NÓMINA JUNIO"),6,AND(I1552="PC",M1552="NÓMINA JULIO"),7,AND(I1552="PC",M1552="NÓMINA AGOSTO"),8,AND(I1552="PC",M1552="NÓMINA SEPTIEMBRE"),9,AND(I1552="PC",M1552="NÓMINA OCTUBRE"),10,AND(I1552="PC",M1552="NÓMINA NOVIEMBRE"),11,AND(I1552="PC",M1552="NÓMINA DICIEMBRE"),12,I1552="VCF"," ",I1552="VSF"," ",I1552="SUB"," ",I1552="ADQBYS"," ",I1552="CONV"," ")</f>
        <v>#N/A</v>
      </c>
      <c r="O1552" s="50"/>
      <c r="P1552" s="51"/>
      <c r="Q1552" s="51" t="n">
        <f aca="false">ROUND((O1552*P1552)*0.15,2)</f>
        <v>0</v>
      </c>
      <c r="R1552" s="52" t="e">
        <f aca="false">_xlfn.IFS(I1552="PE","NO RELLENAR",I1552="PC","NO RELLENAR",I1552="SUB","NO RELLENAR",I1552="ADQBYS","NO RELLENAR",I1552="CONV","NO RELLENAR",I1552="VSF","RELLENAR",I1552="VCF","RELLENAR")</f>
        <v>#N/A</v>
      </c>
      <c r="S1552" s="53"/>
      <c r="T1552" s="53"/>
      <c r="U1552" s="54"/>
      <c r="V1552" s="55"/>
      <c r="W1552" s="54"/>
      <c r="X1552" s="55"/>
      <c r="Y1552" s="51"/>
      <c r="Z1552" s="51"/>
      <c r="AA1552" s="51"/>
      <c r="AB1552" s="51"/>
      <c r="AC1552" s="51"/>
      <c r="AD1552" s="51"/>
      <c r="AE1552" s="51"/>
      <c r="AF1552" s="51"/>
      <c r="AG1552" s="51"/>
      <c r="AH1552" s="51"/>
      <c r="AI1552" s="51"/>
      <c r="AJ1552" s="51"/>
      <c r="AK1552" s="51"/>
      <c r="AL1552" s="51"/>
      <c r="AM1552" s="54"/>
      <c r="AN1552" s="51"/>
      <c r="AO1552" s="54"/>
      <c r="AP1552" s="51"/>
      <c r="AQ1552" s="54"/>
      <c r="AR1552" s="51"/>
      <c r="AS1552" s="53" t="n">
        <v>0</v>
      </c>
      <c r="AT1552" s="53" t="n">
        <v>0</v>
      </c>
      <c r="AU1552" s="53" t="e">
        <f aca="false">_xlfn.IFS(I1552="PE",0,I1552="PC",0,I1552="VCF",ROUND(AS1552*AV1552,2),I1552="VSF",ROUND(AS1552*AV1552,2),I1552="SUB",ROUND(AS1552*AV1552,2),I1552="ADQBYS",ROUND(AS1552*AV1552,2),I1552="CONV",ROUND(AS1552*AV1552,2))</f>
        <v>#N/A</v>
      </c>
      <c r="AV1552" s="56"/>
      <c r="AW1552" s="57" t="e">
        <f aca="false">_xlfn.IFS(I1552="PE",ROUND((O1552*P1552)+Q1552,2),I1552="PC",ROUND((O1552*P1552)+Q1552,2),AND(I1552="VCF",BA1552="SI"),AS1552+AU1552,AND(I1552="VCF",BA1552="NO"),AS1552,AND(I1552="VSF",BA1552="SI"),AS1552+AU1552+Y1552+Z1552,AND(I1552="VSF",BA1552="NO"),AS1552+Y1552+Z1552,AND(I1552="SUB",BA1552="SI"),AS1552+AU1552,AND(I1552="SUB",BA1552="NO"),AS1552,AND(I1552="ADQBYS",BA1552="SI"),AS1552+AU1552,AND(I1552="ADQBYS",BA1552="NO"),AS1552,AND(I1552="CONV",BA1552="SI"),AS1552+AU1552,AND(I1552="CONV",BA1552="NO"),AS1552)</f>
        <v>#N/A</v>
      </c>
      <c r="AX1552" s="53"/>
      <c r="AY1552" s="58"/>
      <c r="AZ1552" s="51"/>
      <c r="BA1552" s="59"/>
    </row>
    <row r="1553" customFormat="false" ht="18.6" hidden="false" customHeight="true" outlineLevel="0" collapsed="false">
      <c r="A1553" s="43"/>
      <c r="B1553" s="44"/>
      <c r="C1553" s="44"/>
      <c r="D1553" s="44"/>
      <c r="E1553" s="44"/>
      <c r="F1553" s="44"/>
      <c r="G1553" s="44"/>
      <c r="H1553" s="45"/>
      <c r="I1553" s="44"/>
      <c r="J1553" s="44"/>
      <c r="K1553" s="44"/>
      <c r="L1553" s="47"/>
      <c r="M1553" s="47"/>
      <c r="N1553" s="49" t="e">
        <f aca="false">_xlfn.IFS(AND(I1553="PE",M1553="NÓMINA ENERO"),1,AND(I1553="PE",M1553="NÓMINA FEBRERO"),2,AND(I1553="PE",M1553="NÓMINA MARZO"),3,AND(I1553="PE",M1553="NÓMINA ABRIL"),4,AND(I1553="PE",M1553="NÓMINA MAYO"),5,AND(I1553="PE",M1553="NÓMINA JUNIO"),6,AND(I1553="PE",M1553="NÓMINA JULIO"),7,AND(I1553="PE",M1553="NÓMINA AGOSTO"),8,AND(I1553="PE",M1553="NÓMINA SEPTIEMBRE"),9,AND(I1553="PE",M1553="NÓMINA OCTUBRE"),10,AND(I1553="PE",M1553="NÓMINA NOVIEMBRE"),11,AND(I1553="PE",M1553="NÓMINA DICIEMBRE"),12,AND(I1553="PC",M1553="NÓMINA ENERO"),1,AND(I1553="PC",M1553="NÓMINA FEBRERO"),2,AND(I1553="PC",M1553="NÓMINA MARZO"),3,AND(I1553="PC",M1553="NÓMINA ABRIL"),4,AND(I1553="PC",M1553="NÓMINA MAYO"),5,AND(I1553="PC",M1553="NÓMINA JUNIO"),6,AND(I1553="PC",M1553="NÓMINA JULIO"),7,AND(I1553="PC",M1553="NÓMINA AGOSTO"),8,AND(I1553="PC",M1553="NÓMINA SEPTIEMBRE"),9,AND(I1553="PC",M1553="NÓMINA OCTUBRE"),10,AND(I1553="PC",M1553="NÓMINA NOVIEMBRE"),11,AND(I1553="PC",M1553="NÓMINA DICIEMBRE"),12,I1553="VCF"," ",I1553="VSF"," ",I1553="SUB"," ",I1553="ADQBYS"," ",I1553="CONV"," ")</f>
        <v>#N/A</v>
      </c>
      <c r="O1553" s="50"/>
      <c r="P1553" s="51"/>
      <c r="Q1553" s="51" t="n">
        <f aca="false">ROUND((O1553*P1553)*0.15,2)</f>
        <v>0</v>
      </c>
      <c r="R1553" s="52" t="e">
        <f aca="false">_xlfn.IFS(I1553="PE","NO RELLENAR",I1553="PC","NO RELLENAR",I1553="SUB","NO RELLENAR",I1553="ADQBYS","NO RELLENAR",I1553="CONV","NO RELLENAR",I1553="VSF","RELLENAR",I1553="VCF","RELLENAR")</f>
        <v>#N/A</v>
      </c>
      <c r="S1553" s="53"/>
      <c r="T1553" s="53"/>
      <c r="U1553" s="54"/>
      <c r="V1553" s="55"/>
      <c r="W1553" s="54"/>
      <c r="X1553" s="55"/>
      <c r="Y1553" s="51"/>
      <c r="Z1553" s="51"/>
      <c r="AA1553" s="51"/>
      <c r="AB1553" s="51"/>
      <c r="AC1553" s="51"/>
      <c r="AD1553" s="51"/>
      <c r="AE1553" s="51"/>
      <c r="AF1553" s="51"/>
      <c r="AG1553" s="51"/>
      <c r="AH1553" s="51"/>
      <c r="AI1553" s="51"/>
      <c r="AJ1553" s="51"/>
      <c r="AK1553" s="51"/>
      <c r="AL1553" s="51"/>
      <c r="AM1553" s="54"/>
      <c r="AN1553" s="51"/>
      <c r="AO1553" s="54"/>
      <c r="AP1553" s="51"/>
      <c r="AQ1553" s="54"/>
      <c r="AR1553" s="51"/>
      <c r="AS1553" s="53" t="n">
        <v>0</v>
      </c>
      <c r="AT1553" s="53" t="n">
        <v>0</v>
      </c>
      <c r="AU1553" s="53" t="e">
        <f aca="false">_xlfn.IFS(I1553="PE",0,I1553="PC",0,I1553="VCF",ROUND(AS1553*AV1553,2),I1553="VSF",ROUND(AS1553*AV1553,2),I1553="SUB",ROUND(AS1553*AV1553,2),I1553="ADQBYS",ROUND(AS1553*AV1553,2),I1553="CONV",ROUND(AS1553*AV1553,2))</f>
        <v>#N/A</v>
      </c>
      <c r="AV1553" s="56"/>
      <c r="AW1553" s="57" t="e">
        <f aca="false">_xlfn.IFS(I1553="PE",ROUND((O1553*P1553)+Q1553,2),I1553="PC",ROUND((O1553*P1553)+Q1553,2),AND(I1553="VCF",BA1553="SI"),AS1553+AU1553,AND(I1553="VCF",BA1553="NO"),AS1553,AND(I1553="VSF",BA1553="SI"),AS1553+AU1553+Y1553+Z1553,AND(I1553="VSF",BA1553="NO"),AS1553+Y1553+Z1553,AND(I1553="SUB",BA1553="SI"),AS1553+AU1553,AND(I1553="SUB",BA1553="NO"),AS1553,AND(I1553="ADQBYS",BA1553="SI"),AS1553+AU1553,AND(I1553="ADQBYS",BA1553="NO"),AS1553,AND(I1553="CONV",BA1553="SI"),AS1553+AU1553,AND(I1553="CONV",BA1553="NO"),AS1553)</f>
        <v>#N/A</v>
      </c>
      <c r="AX1553" s="53"/>
      <c r="AY1553" s="58"/>
      <c r="AZ1553" s="51"/>
      <c r="BA1553" s="59"/>
    </row>
    <row r="1554" customFormat="false" ht="18.6" hidden="false" customHeight="true" outlineLevel="0" collapsed="false">
      <c r="A1554" s="43"/>
      <c r="B1554" s="44"/>
      <c r="C1554" s="44"/>
      <c r="D1554" s="44"/>
      <c r="E1554" s="44"/>
      <c r="F1554" s="44"/>
      <c r="G1554" s="44"/>
      <c r="H1554" s="45"/>
      <c r="I1554" s="44"/>
      <c r="J1554" s="44"/>
      <c r="K1554" s="44"/>
      <c r="L1554" s="47"/>
      <c r="M1554" s="47"/>
      <c r="N1554" s="49" t="e">
        <f aca="false">_xlfn.IFS(AND(I1554="PE",M1554="NÓMINA ENERO"),1,AND(I1554="PE",M1554="NÓMINA FEBRERO"),2,AND(I1554="PE",M1554="NÓMINA MARZO"),3,AND(I1554="PE",M1554="NÓMINA ABRIL"),4,AND(I1554="PE",M1554="NÓMINA MAYO"),5,AND(I1554="PE",M1554="NÓMINA JUNIO"),6,AND(I1554="PE",M1554="NÓMINA JULIO"),7,AND(I1554="PE",M1554="NÓMINA AGOSTO"),8,AND(I1554="PE",M1554="NÓMINA SEPTIEMBRE"),9,AND(I1554="PE",M1554="NÓMINA OCTUBRE"),10,AND(I1554="PE",M1554="NÓMINA NOVIEMBRE"),11,AND(I1554="PE",M1554="NÓMINA DICIEMBRE"),12,AND(I1554="PC",M1554="NÓMINA ENERO"),1,AND(I1554="PC",M1554="NÓMINA FEBRERO"),2,AND(I1554="PC",M1554="NÓMINA MARZO"),3,AND(I1554="PC",M1554="NÓMINA ABRIL"),4,AND(I1554="PC",M1554="NÓMINA MAYO"),5,AND(I1554="PC",M1554="NÓMINA JUNIO"),6,AND(I1554="PC",M1554="NÓMINA JULIO"),7,AND(I1554="PC",M1554="NÓMINA AGOSTO"),8,AND(I1554="PC",M1554="NÓMINA SEPTIEMBRE"),9,AND(I1554="PC",M1554="NÓMINA OCTUBRE"),10,AND(I1554="PC",M1554="NÓMINA NOVIEMBRE"),11,AND(I1554="PC",M1554="NÓMINA DICIEMBRE"),12,I1554="VCF"," ",I1554="VSF"," ",I1554="SUB"," ",I1554="ADQBYS"," ",I1554="CONV"," ")</f>
        <v>#N/A</v>
      </c>
      <c r="O1554" s="50"/>
      <c r="P1554" s="51"/>
      <c r="Q1554" s="51" t="n">
        <f aca="false">ROUND((O1554*P1554)*0.15,2)</f>
        <v>0</v>
      </c>
      <c r="R1554" s="52" t="e">
        <f aca="false">_xlfn.IFS(I1554="PE","NO RELLENAR",I1554="PC","NO RELLENAR",I1554="SUB","NO RELLENAR",I1554="ADQBYS","NO RELLENAR",I1554="CONV","NO RELLENAR",I1554="VSF","RELLENAR",I1554="VCF","RELLENAR")</f>
        <v>#N/A</v>
      </c>
      <c r="S1554" s="53"/>
      <c r="T1554" s="53"/>
      <c r="U1554" s="54"/>
      <c r="V1554" s="55"/>
      <c r="W1554" s="54"/>
      <c r="X1554" s="55"/>
      <c r="Y1554" s="51"/>
      <c r="Z1554" s="51"/>
      <c r="AA1554" s="51"/>
      <c r="AB1554" s="51"/>
      <c r="AC1554" s="51"/>
      <c r="AD1554" s="51"/>
      <c r="AE1554" s="51"/>
      <c r="AF1554" s="51"/>
      <c r="AG1554" s="51"/>
      <c r="AH1554" s="51"/>
      <c r="AI1554" s="51"/>
      <c r="AJ1554" s="51"/>
      <c r="AK1554" s="51"/>
      <c r="AL1554" s="51"/>
      <c r="AM1554" s="54"/>
      <c r="AN1554" s="51"/>
      <c r="AO1554" s="54"/>
      <c r="AP1554" s="51"/>
      <c r="AQ1554" s="54"/>
      <c r="AR1554" s="51"/>
      <c r="AS1554" s="53" t="n">
        <v>0</v>
      </c>
      <c r="AT1554" s="53" t="n">
        <v>0</v>
      </c>
      <c r="AU1554" s="53" t="e">
        <f aca="false">_xlfn.IFS(I1554="PE",0,I1554="PC",0,I1554="VCF",ROUND(AS1554*AV1554,2),I1554="VSF",ROUND(AS1554*AV1554,2),I1554="SUB",ROUND(AS1554*AV1554,2),I1554="ADQBYS",ROUND(AS1554*AV1554,2),I1554="CONV",ROUND(AS1554*AV1554,2))</f>
        <v>#N/A</v>
      </c>
      <c r="AV1554" s="56"/>
      <c r="AW1554" s="57" t="e">
        <f aca="false">_xlfn.IFS(I1554="PE",ROUND((O1554*P1554)+Q1554,2),I1554="PC",ROUND((O1554*P1554)+Q1554,2),AND(I1554="VCF",BA1554="SI"),AS1554+AU1554,AND(I1554="VCF",BA1554="NO"),AS1554,AND(I1554="VSF",BA1554="SI"),AS1554+AU1554+Y1554+Z1554,AND(I1554="VSF",BA1554="NO"),AS1554+Y1554+Z1554,AND(I1554="SUB",BA1554="SI"),AS1554+AU1554,AND(I1554="SUB",BA1554="NO"),AS1554,AND(I1554="ADQBYS",BA1554="SI"),AS1554+AU1554,AND(I1554="ADQBYS",BA1554="NO"),AS1554,AND(I1554="CONV",BA1554="SI"),AS1554+AU1554,AND(I1554="CONV",BA1554="NO"),AS1554)</f>
        <v>#N/A</v>
      </c>
      <c r="AX1554" s="53"/>
      <c r="AY1554" s="58"/>
      <c r="AZ1554" s="51"/>
      <c r="BA1554" s="59"/>
    </row>
    <row r="1555" customFormat="false" ht="18.6" hidden="false" customHeight="true" outlineLevel="0" collapsed="false">
      <c r="A1555" s="43"/>
      <c r="B1555" s="44"/>
      <c r="C1555" s="44"/>
      <c r="D1555" s="44"/>
      <c r="E1555" s="44"/>
      <c r="F1555" s="44"/>
      <c r="G1555" s="44"/>
      <c r="H1555" s="45"/>
      <c r="I1555" s="44"/>
      <c r="J1555" s="44"/>
      <c r="K1555" s="44"/>
      <c r="L1555" s="47"/>
      <c r="M1555" s="47"/>
      <c r="N1555" s="49" t="e">
        <f aca="false">_xlfn.IFS(AND(I1555="PE",M1555="NÓMINA ENERO"),1,AND(I1555="PE",M1555="NÓMINA FEBRERO"),2,AND(I1555="PE",M1555="NÓMINA MARZO"),3,AND(I1555="PE",M1555="NÓMINA ABRIL"),4,AND(I1555="PE",M1555="NÓMINA MAYO"),5,AND(I1555="PE",M1555="NÓMINA JUNIO"),6,AND(I1555="PE",M1555="NÓMINA JULIO"),7,AND(I1555="PE",M1555="NÓMINA AGOSTO"),8,AND(I1555="PE",M1555="NÓMINA SEPTIEMBRE"),9,AND(I1555="PE",M1555="NÓMINA OCTUBRE"),10,AND(I1555="PE",M1555="NÓMINA NOVIEMBRE"),11,AND(I1555="PE",M1555="NÓMINA DICIEMBRE"),12,AND(I1555="PC",M1555="NÓMINA ENERO"),1,AND(I1555="PC",M1555="NÓMINA FEBRERO"),2,AND(I1555="PC",M1555="NÓMINA MARZO"),3,AND(I1555="PC",M1555="NÓMINA ABRIL"),4,AND(I1555="PC",M1555="NÓMINA MAYO"),5,AND(I1555="PC",M1555="NÓMINA JUNIO"),6,AND(I1555="PC",M1555="NÓMINA JULIO"),7,AND(I1555="PC",M1555="NÓMINA AGOSTO"),8,AND(I1555="PC",M1555="NÓMINA SEPTIEMBRE"),9,AND(I1555="PC",M1555="NÓMINA OCTUBRE"),10,AND(I1555="PC",M1555="NÓMINA NOVIEMBRE"),11,AND(I1555="PC",M1555="NÓMINA DICIEMBRE"),12,I1555="VCF"," ",I1555="VSF"," ",I1555="SUB"," ",I1555="ADQBYS"," ",I1555="CONV"," ")</f>
        <v>#N/A</v>
      </c>
      <c r="O1555" s="50"/>
      <c r="P1555" s="51"/>
      <c r="Q1555" s="51" t="n">
        <f aca="false">ROUND((O1555*P1555)*0.15,2)</f>
        <v>0</v>
      </c>
      <c r="R1555" s="52" t="e">
        <f aca="false">_xlfn.IFS(I1555="PE","NO RELLENAR",I1555="PC","NO RELLENAR",I1555="SUB","NO RELLENAR",I1555="ADQBYS","NO RELLENAR",I1555="CONV","NO RELLENAR",I1555="VSF","RELLENAR",I1555="VCF","RELLENAR")</f>
        <v>#N/A</v>
      </c>
      <c r="S1555" s="53"/>
      <c r="T1555" s="53"/>
      <c r="U1555" s="54"/>
      <c r="V1555" s="55"/>
      <c r="W1555" s="54"/>
      <c r="X1555" s="55"/>
      <c r="Y1555" s="51"/>
      <c r="Z1555" s="51"/>
      <c r="AA1555" s="51"/>
      <c r="AB1555" s="51"/>
      <c r="AC1555" s="51"/>
      <c r="AD1555" s="51"/>
      <c r="AE1555" s="51"/>
      <c r="AF1555" s="51"/>
      <c r="AG1555" s="51"/>
      <c r="AH1555" s="51"/>
      <c r="AI1555" s="51"/>
      <c r="AJ1555" s="51"/>
      <c r="AK1555" s="51"/>
      <c r="AL1555" s="51"/>
      <c r="AM1555" s="54"/>
      <c r="AN1555" s="51"/>
      <c r="AO1555" s="54"/>
      <c r="AP1555" s="51"/>
      <c r="AQ1555" s="54"/>
      <c r="AR1555" s="51"/>
      <c r="AS1555" s="53" t="n">
        <v>0</v>
      </c>
      <c r="AT1555" s="53" t="n">
        <v>0</v>
      </c>
      <c r="AU1555" s="53" t="e">
        <f aca="false">_xlfn.IFS(I1555="PE",0,I1555="PC",0,I1555="VCF",ROUND(AS1555*AV1555,2),I1555="VSF",ROUND(AS1555*AV1555,2),I1555="SUB",ROUND(AS1555*AV1555,2),I1555="ADQBYS",ROUND(AS1555*AV1555,2),I1555="CONV",ROUND(AS1555*AV1555,2))</f>
        <v>#N/A</v>
      </c>
      <c r="AV1555" s="56"/>
      <c r="AW1555" s="57" t="e">
        <f aca="false">_xlfn.IFS(I1555="PE",ROUND((O1555*P1555)+Q1555,2),I1555="PC",ROUND((O1555*P1555)+Q1555,2),AND(I1555="VCF",BA1555="SI"),AS1555+AU1555,AND(I1555="VCF",BA1555="NO"),AS1555,AND(I1555="VSF",BA1555="SI"),AS1555+AU1555+Y1555+Z1555,AND(I1555="VSF",BA1555="NO"),AS1555+Y1555+Z1555,AND(I1555="SUB",BA1555="SI"),AS1555+AU1555,AND(I1555="SUB",BA1555="NO"),AS1555,AND(I1555="ADQBYS",BA1555="SI"),AS1555+AU1555,AND(I1555="ADQBYS",BA1555="NO"),AS1555,AND(I1555="CONV",BA1555="SI"),AS1555+AU1555,AND(I1555="CONV",BA1555="NO"),AS1555)</f>
        <v>#N/A</v>
      </c>
      <c r="AX1555" s="53"/>
      <c r="AY1555" s="58"/>
      <c r="AZ1555" s="51"/>
      <c r="BA1555" s="59"/>
    </row>
    <row r="1556" customFormat="false" ht="18.6" hidden="false" customHeight="true" outlineLevel="0" collapsed="false">
      <c r="A1556" s="43"/>
      <c r="B1556" s="44"/>
      <c r="C1556" s="44"/>
      <c r="D1556" s="44"/>
      <c r="E1556" s="44"/>
      <c r="F1556" s="44"/>
      <c r="G1556" s="44"/>
      <c r="H1556" s="45"/>
      <c r="I1556" s="44"/>
      <c r="J1556" s="44"/>
      <c r="K1556" s="44"/>
      <c r="L1556" s="47"/>
      <c r="M1556" s="47"/>
      <c r="N1556" s="49" t="e">
        <f aca="false">_xlfn.IFS(AND(I1556="PE",M1556="NÓMINA ENERO"),1,AND(I1556="PE",M1556="NÓMINA FEBRERO"),2,AND(I1556="PE",M1556="NÓMINA MARZO"),3,AND(I1556="PE",M1556="NÓMINA ABRIL"),4,AND(I1556="PE",M1556="NÓMINA MAYO"),5,AND(I1556="PE",M1556="NÓMINA JUNIO"),6,AND(I1556="PE",M1556="NÓMINA JULIO"),7,AND(I1556="PE",M1556="NÓMINA AGOSTO"),8,AND(I1556="PE",M1556="NÓMINA SEPTIEMBRE"),9,AND(I1556="PE",M1556="NÓMINA OCTUBRE"),10,AND(I1556="PE",M1556="NÓMINA NOVIEMBRE"),11,AND(I1556="PE",M1556="NÓMINA DICIEMBRE"),12,AND(I1556="PC",M1556="NÓMINA ENERO"),1,AND(I1556="PC",M1556="NÓMINA FEBRERO"),2,AND(I1556="PC",M1556="NÓMINA MARZO"),3,AND(I1556="PC",M1556="NÓMINA ABRIL"),4,AND(I1556="PC",M1556="NÓMINA MAYO"),5,AND(I1556="PC",M1556="NÓMINA JUNIO"),6,AND(I1556="PC",M1556="NÓMINA JULIO"),7,AND(I1556="PC",M1556="NÓMINA AGOSTO"),8,AND(I1556="PC",M1556="NÓMINA SEPTIEMBRE"),9,AND(I1556="PC",M1556="NÓMINA OCTUBRE"),10,AND(I1556="PC",M1556="NÓMINA NOVIEMBRE"),11,AND(I1556="PC",M1556="NÓMINA DICIEMBRE"),12,I1556="VCF"," ",I1556="VSF"," ",I1556="SUB"," ",I1556="ADQBYS"," ",I1556="CONV"," ")</f>
        <v>#N/A</v>
      </c>
      <c r="O1556" s="50"/>
      <c r="P1556" s="51"/>
      <c r="Q1556" s="51" t="n">
        <f aca="false">ROUND((O1556*P1556)*0.15,2)</f>
        <v>0</v>
      </c>
      <c r="R1556" s="52" t="e">
        <f aca="false">_xlfn.IFS(I1556="PE","NO RELLENAR",I1556="PC","NO RELLENAR",I1556="SUB","NO RELLENAR",I1556="ADQBYS","NO RELLENAR",I1556="CONV","NO RELLENAR",I1556="VSF","RELLENAR",I1556="VCF","RELLENAR")</f>
        <v>#N/A</v>
      </c>
      <c r="S1556" s="53"/>
      <c r="T1556" s="53"/>
      <c r="U1556" s="54"/>
      <c r="V1556" s="55"/>
      <c r="W1556" s="54"/>
      <c r="X1556" s="55"/>
      <c r="Y1556" s="51"/>
      <c r="Z1556" s="51"/>
      <c r="AA1556" s="51"/>
      <c r="AB1556" s="51"/>
      <c r="AC1556" s="51"/>
      <c r="AD1556" s="51"/>
      <c r="AE1556" s="51"/>
      <c r="AF1556" s="51"/>
      <c r="AG1556" s="51"/>
      <c r="AH1556" s="51"/>
      <c r="AI1556" s="51"/>
      <c r="AJ1556" s="51"/>
      <c r="AK1556" s="51"/>
      <c r="AL1556" s="51"/>
      <c r="AM1556" s="54"/>
      <c r="AN1556" s="51"/>
      <c r="AO1556" s="54"/>
      <c r="AP1556" s="51"/>
      <c r="AQ1556" s="54"/>
      <c r="AR1556" s="51"/>
      <c r="AS1556" s="53" t="n">
        <v>0</v>
      </c>
      <c r="AT1556" s="53" t="n">
        <v>0</v>
      </c>
      <c r="AU1556" s="53" t="e">
        <f aca="false">_xlfn.IFS(I1556="PE",0,I1556="PC",0,I1556="VCF",ROUND(AS1556*AV1556,2),I1556="VSF",ROUND(AS1556*AV1556,2),I1556="SUB",ROUND(AS1556*AV1556,2),I1556="ADQBYS",ROUND(AS1556*AV1556,2),I1556="CONV",ROUND(AS1556*AV1556,2))</f>
        <v>#N/A</v>
      </c>
      <c r="AV1556" s="56"/>
      <c r="AW1556" s="57" t="e">
        <f aca="false">_xlfn.IFS(I1556="PE",ROUND((O1556*P1556)+Q1556,2),I1556="PC",ROUND((O1556*P1556)+Q1556,2),AND(I1556="VCF",BA1556="SI"),AS1556+AU1556,AND(I1556="VCF",BA1556="NO"),AS1556,AND(I1556="VSF",BA1556="SI"),AS1556+AU1556+Y1556+Z1556,AND(I1556="VSF",BA1556="NO"),AS1556+Y1556+Z1556,AND(I1556="SUB",BA1556="SI"),AS1556+AU1556,AND(I1556="SUB",BA1556="NO"),AS1556,AND(I1556="ADQBYS",BA1556="SI"),AS1556+AU1556,AND(I1556="ADQBYS",BA1556="NO"),AS1556,AND(I1556="CONV",BA1556="SI"),AS1556+AU1556,AND(I1556="CONV",BA1556="NO"),AS1556)</f>
        <v>#N/A</v>
      </c>
      <c r="AX1556" s="53"/>
      <c r="AY1556" s="58"/>
      <c r="AZ1556" s="51"/>
      <c r="BA1556" s="59"/>
    </row>
    <row r="1557" customFormat="false" ht="18.6" hidden="false" customHeight="true" outlineLevel="0" collapsed="false">
      <c r="A1557" s="43"/>
      <c r="B1557" s="44"/>
      <c r="C1557" s="44"/>
      <c r="D1557" s="44"/>
      <c r="E1557" s="44"/>
      <c r="F1557" s="44"/>
      <c r="G1557" s="44"/>
      <c r="H1557" s="45"/>
      <c r="I1557" s="44"/>
      <c r="J1557" s="44"/>
      <c r="K1557" s="44"/>
      <c r="L1557" s="47"/>
      <c r="M1557" s="47"/>
      <c r="N1557" s="49" t="e">
        <f aca="false">_xlfn.IFS(AND(I1557="PE",M1557="NÓMINA ENERO"),1,AND(I1557="PE",M1557="NÓMINA FEBRERO"),2,AND(I1557="PE",M1557="NÓMINA MARZO"),3,AND(I1557="PE",M1557="NÓMINA ABRIL"),4,AND(I1557="PE",M1557="NÓMINA MAYO"),5,AND(I1557="PE",M1557="NÓMINA JUNIO"),6,AND(I1557="PE",M1557="NÓMINA JULIO"),7,AND(I1557="PE",M1557="NÓMINA AGOSTO"),8,AND(I1557="PE",M1557="NÓMINA SEPTIEMBRE"),9,AND(I1557="PE",M1557="NÓMINA OCTUBRE"),10,AND(I1557="PE",M1557="NÓMINA NOVIEMBRE"),11,AND(I1557="PE",M1557="NÓMINA DICIEMBRE"),12,AND(I1557="PC",M1557="NÓMINA ENERO"),1,AND(I1557="PC",M1557="NÓMINA FEBRERO"),2,AND(I1557="PC",M1557="NÓMINA MARZO"),3,AND(I1557="PC",M1557="NÓMINA ABRIL"),4,AND(I1557="PC",M1557="NÓMINA MAYO"),5,AND(I1557="PC",M1557="NÓMINA JUNIO"),6,AND(I1557="PC",M1557="NÓMINA JULIO"),7,AND(I1557="PC",M1557="NÓMINA AGOSTO"),8,AND(I1557="PC",M1557="NÓMINA SEPTIEMBRE"),9,AND(I1557="PC",M1557="NÓMINA OCTUBRE"),10,AND(I1557="PC",M1557="NÓMINA NOVIEMBRE"),11,AND(I1557="PC",M1557="NÓMINA DICIEMBRE"),12,I1557="VCF"," ",I1557="VSF"," ",I1557="SUB"," ",I1557="ADQBYS"," ",I1557="CONV"," ")</f>
        <v>#N/A</v>
      </c>
      <c r="O1557" s="50"/>
      <c r="P1557" s="51"/>
      <c r="Q1557" s="51" t="n">
        <f aca="false">ROUND((O1557*P1557)*0.15,2)</f>
        <v>0</v>
      </c>
      <c r="R1557" s="52" t="e">
        <f aca="false">_xlfn.IFS(I1557="PE","NO RELLENAR",I1557="PC","NO RELLENAR",I1557="SUB","NO RELLENAR",I1557="ADQBYS","NO RELLENAR",I1557="CONV","NO RELLENAR",I1557="VSF","RELLENAR",I1557="VCF","RELLENAR")</f>
        <v>#N/A</v>
      </c>
      <c r="S1557" s="53"/>
      <c r="T1557" s="53"/>
      <c r="U1557" s="54"/>
      <c r="V1557" s="55"/>
      <c r="W1557" s="54"/>
      <c r="X1557" s="55"/>
      <c r="Y1557" s="51"/>
      <c r="Z1557" s="51"/>
      <c r="AA1557" s="51"/>
      <c r="AB1557" s="51"/>
      <c r="AC1557" s="51"/>
      <c r="AD1557" s="51"/>
      <c r="AE1557" s="51"/>
      <c r="AF1557" s="51"/>
      <c r="AG1557" s="51"/>
      <c r="AH1557" s="51"/>
      <c r="AI1557" s="51"/>
      <c r="AJ1557" s="51"/>
      <c r="AK1557" s="51"/>
      <c r="AL1557" s="51"/>
      <c r="AM1557" s="54"/>
      <c r="AN1557" s="51"/>
      <c r="AO1557" s="54"/>
      <c r="AP1557" s="51"/>
      <c r="AQ1557" s="54"/>
      <c r="AR1557" s="51"/>
      <c r="AS1557" s="53" t="n">
        <v>0</v>
      </c>
      <c r="AT1557" s="53" t="n">
        <v>0</v>
      </c>
      <c r="AU1557" s="53" t="e">
        <f aca="false">_xlfn.IFS(I1557="PE",0,I1557="PC",0,I1557="VCF",ROUND(AS1557*AV1557,2),I1557="VSF",ROUND(AS1557*AV1557,2),I1557="SUB",ROUND(AS1557*AV1557,2),I1557="ADQBYS",ROUND(AS1557*AV1557,2),I1557="CONV",ROUND(AS1557*AV1557,2))</f>
        <v>#N/A</v>
      </c>
      <c r="AV1557" s="56"/>
      <c r="AW1557" s="57" t="e">
        <f aca="false">_xlfn.IFS(I1557="PE",ROUND((O1557*P1557)+Q1557,2),I1557="PC",ROUND((O1557*P1557)+Q1557,2),AND(I1557="VCF",BA1557="SI"),AS1557+AU1557,AND(I1557="VCF",BA1557="NO"),AS1557,AND(I1557="VSF",BA1557="SI"),AS1557+AU1557+Y1557+Z1557,AND(I1557="VSF",BA1557="NO"),AS1557+Y1557+Z1557,AND(I1557="SUB",BA1557="SI"),AS1557+AU1557,AND(I1557="SUB",BA1557="NO"),AS1557,AND(I1557="ADQBYS",BA1557="SI"),AS1557+AU1557,AND(I1557="ADQBYS",BA1557="NO"),AS1557,AND(I1557="CONV",BA1557="SI"),AS1557+AU1557,AND(I1557="CONV",BA1557="NO"),AS1557)</f>
        <v>#N/A</v>
      </c>
      <c r="AX1557" s="53"/>
      <c r="AY1557" s="58"/>
      <c r="AZ1557" s="51"/>
      <c r="BA1557" s="59"/>
    </row>
    <row r="1558" customFormat="false" ht="18.6" hidden="false" customHeight="true" outlineLevel="0" collapsed="false">
      <c r="A1558" s="43"/>
      <c r="B1558" s="44"/>
      <c r="C1558" s="44"/>
      <c r="D1558" s="44"/>
      <c r="E1558" s="44"/>
      <c r="F1558" s="44"/>
      <c r="G1558" s="44"/>
      <c r="H1558" s="45"/>
      <c r="I1558" s="44"/>
      <c r="J1558" s="44"/>
      <c r="K1558" s="44"/>
      <c r="L1558" s="47"/>
      <c r="M1558" s="47"/>
      <c r="N1558" s="49" t="e">
        <f aca="false">_xlfn.IFS(AND(I1558="PE",M1558="NÓMINA ENERO"),1,AND(I1558="PE",M1558="NÓMINA FEBRERO"),2,AND(I1558="PE",M1558="NÓMINA MARZO"),3,AND(I1558="PE",M1558="NÓMINA ABRIL"),4,AND(I1558="PE",M1558="NÓMINA MAYO"),5,AND(I1558="PE",M1558="NÓMINA JUNIO"),6,AND(I1558="PE",M1558="NÓMINA JULIO"),7,AND(I1558="PE",M1558="NÓMINA AGOSTO"),8,AND(I1558="PE",M1558="NÓMINA SEPTIEMBRE"),9,AND(I1558="PE",M1558="NÓMINA OCTUBRE"),10,AND(I1558="PE",M1558="NÓMINA NOVIEMBRE"),11,AND(I1558="PE",M1558="NÓMINA DICIEMBRE"),12,AND(I1558="PC",M1558="NÓMINA ENERO"),1,AND(I1558="PC",M1558="NÓMINA FEBRERO"),2,AND(I1558="PC",M1558="NÓMINA MARZO"),3,AND(I1558="PC",M1558="NÓMINA ABRIL"),4,AND(I1558="PC",M1558="NÓMINA MAYO"),5,AND(I1558="PC",M1558="NÓMINA JUNIO"),6,AND(I1558="PC",M1558="NÓMINA JULIO"),7,AND(I1558="PC",M1558="NÓMINA AGOSTO"),8,AND(I1558="PC",M1558="NÓMINA SEPTIEMBRE"),9,AND(I1558="PC",M1558="NÓMINA OCTUBRE"),10,AND(I1558="PC",M1558="NÓMINA NOVIEMBRE"),11,AND(I1558="PC",M1558="NÓMINA DICIEMBRE"),12,I1558="VCF"," ",I1558="VSF"," ",I1558="SUB"," ",I1558="ADQBYS"," ",I1558="CONV"," ")</f>
        <v>#N/A</v>
      </c>
      <c r="O1558" s="50"/>
      <c r="P1558" s="51"/>
      <c r="Q1558" s="51" t="n">
        <f aca="false">ROUND((O1558*P1558)*0.15,2)</f>
        <v>0</v>
      </c>
      <c r="R1558" s="52" t="e">
        <f aca="false">_xlfn.IFS(I1558="PE","NO RELLENAR",I1558="PC","NO RELLENAR",I1558="SUB","NO RELLENAR",I1558="ADQBYS","NO RELLENAR",I1558="CONV","NO RELLENAR",I1558="VSF","RELLENAR",I1558="VCF","RELLENAR")</f>
        <v>#N/A</v>
      </c>
      <c r="S1558" s="53"/>
      <c r="T1558" s="53"/>
      <c r="U1558" s="54"/>
      <c r="V1558" s="55"/>
      <c r="W1558" s="54"/>
      <c r="X1558" s="55"/>
      <c r="Y1558" s="51"/>
      <c r="Z1558" s="51"/>
      <c r="AA1558" s="51"/>
      <c r="AB1558" s="51"/>
      <c r="AC1558" s="51"/>
      <c r="AD1558" s="51"/>
      <c r="AE1558" s="51"/>
      <c r="AF1558" s="51"/>
      <c r="AG1558" s="51"/>
      <c r="AH1558" s="51"/>
      <c r="AI1558" s="51"/>
      <c r="AJ1558" s="51"/>
      <c r="AK1558" s="51"/>
      <c r="AL1558" s="51"/>
      <c r="AM1558" s="54"/>
      <c r="AN1558" s="51"/>
      <c r="AO1558" s="54"/>
      <c r="AP1558" s="51"/>
      <c r="AQ1558" s="54"/>
      <c r="AR1558" s="51"/>
      <c r="AS1558" s="53" t="n">
        <v>0</v>
      </c>
      <c r="AT1558" s="53" t="n">
        <v>0</v>
      </c>
      <c r="AU1558" s="53" t="e">
        <f aca="false">_xlfn.IFS(I1558="PE",0,I1558="PC",0,I1558="VCF",ROUND(AS1558*AV1558,2),I1558="VSF",ROUND(AS1558*AV1558,2),I1558="SUB",ROUND(AS1558*AV1558,2),I1558="ADQBYS",ROUND(AS1558*AV1558,2),I1558="CONV",ROUND(AS1558*AV1558,2))</f>
        <v>#N/A</v>
      </c>
      <c r="AV1558" s="56"/>
      <c r="AW1558" s="57" t="e">
        <f aca="false">_xlfn.IFS(I1558="PE",ROUND((O1558*P1558)+Q1558,2),I1558="PC",ROUND((O1558*P1558)+Q1558,2),AND(I1558="VCF",BA1558="SI"),AS1558+AU1558,AND(I1558="VCF",BA1558="NO"),AS1558,AND(I1558="VSF",BA1558="SI"),AS1558+AU1558+Y1558+Z1558,AND(I1558="VSF",BA1558="NO"),AS1558+Y1558+Z1558,AND(I1558="SUB",BA1558="SI"),AS1558+AU1558,AND(I1558="SUB",BA1558="NO"),AS1558,AND(I1558="ADQBYS",BA1558="SI"),AS1558+AU1558,AND(I1558="ADQBYS",BA1558="NO"),AS1558,AND(I1558="CONV",BA1558="SI"),AS1558+AU1558,AND(I1558="CONV",BA1558="NO"),AS1558)</f>
        <v>#N/A</v>
      </c>
      <c r="AX1558" s="53"/>
      <c r="AY1558" s="58"/>
      <c r="AZ1558" s="51"/>
      <c r="BA1558" s="59"/>
    </row>
    <row r="1559" customFormat="false" ht="18.6" hidden="false" customHeight="true" outlineLevel="0" collapsed="false">
      <c r="A1559" s="43"/>
      <c r="B1559" s="44"/>
      <c r="C1559" s="44"/>
      <c r="D1559" s="44"/>
      <c r="E1559" s="44"/>
      <c r="F1559" s="44"/>
      <c r="G1559" s="44"/>
      <c r="H1559" s="45"/>
      <c r="I1559" s="44"/>
      <c r="J1559" s="44"/>
      <c r="K1559" s="44"/>
      <c r="L1559" s="47"/>
      <c r="M1559" s="47"/>
      <c r="N1559" s="49" t="e">
        <f aca="false">_xlfn.IFS(AND(I1559="PE",M1559="NÓMINA ENERO"),1,AND(I1559="PE",M1559="NÓMINA FEBRERO"),2,AND(I1559="PE",M1559="NÓMINA MARZO"),3,AND(I1559="PE",M1559="NÓMINA ABRIL"),4,AND(I1559="PE",M1559="NÓMINA MAYO"),5,AND(I1559="PE",M1559="NÓMINA JUNIO"),6,AND(I1559="PE",M1559="NÓMINA JULIO"),7,AND(I1559="PE",M1559="NÓMINA AGOSTO"),8,AND(I1559="PE",M1559="NÓMINA SEPTIEMBRE"),9,AND(I1559="PE",M1559="NÓMINA OCTUBRE"),10,AND(I1559="PE",M1559="NÓMINA NOVIEMBRE"),11,AND(I1559="PE",M1559="NÓMINA DICIEMBRE"),12,AND(I1559="PC",M1559="NÓMINA ENERO"),1,AND(I1559="PC",M1559="NÓMINA FEBRERO"),2,AND(I1559="PC",M1559="NÓMINA MARZO"),3,AND(I1559="PC",M1559="NÓMINA ABRIL"),4,AND(I1559="PC",M1559="NÓMINA MAYO"),5,AND(I1559="PC",M1559="NÓMINA JUNIO"),6,AND(I1559="PC",M1559="NÓMINA JULIO"),7,AND(I1559="PC",M1559="NÓMINA AGOSTO"),8,AND(I1559="PC",M1559="NÓMINA SEPTIEMBRE"),9,AND(I1559="PC",M1559="NÓMINA OCTUBRE"),10,AND(I1559="PC",M1559="NÓMINA NOVIEMBRE"),11,AND(I1559="PC",M1559="NÓMINA DICIEMBRE"),12,I1559="VCF"," ",I1559="VSF"," ",I1559="SUB"," ",I1559="ADQBYS"," ",I1559="CONV"," ")</f>
        <v>#N/A</v>
      </c>
      <c r="O1559" s="50"/>
      <c r="P1559" s="51"/>
      <c r="Q1559" s="51" t="n">
        <f aca="false">ROUND((O1559*P1559)*0.15,2)</f>
        <v>0</v>
      </c>
      <c r="R1559" s="52" t="e">
        <f aca="false">_xlfn.IFS(I1559="PE","NO RELLENAR",I1559="PC","NO RELLENAR",I1559="SUB","NO RELLENAR",I1559="ADQBYS","NO RELLENAR",I1559="CONV","NO RELLENAR",I1559="VSF","RELLENAR",I1559="VCF","RELLENAR")</f>
        <v>#N/A</v>
      </c>
      <c r="S1559" s="53"/>
      <c r="T1559" s="53"/>
      <c r="U1559" s="54"/>
      <c r="V1559" s="55"/>
      <c r="W1559" s="54"/>
      <c r="X1559" s="55"/>
      <c r="Y1559" s="51"/>
      <c r="Z1559" s="51"/>
      <c r="AA1559" s="51"/>
      <c r="AB1559" s="51"/>
      <c r="AC1559" s="51"/>
      <c r="AD1559" s="51"/>
      <c r="AE1559" s="51"/>
      <c r="AF1559" s="51"/>
      <c r="AG1559" s="51"/>
      <c r="AH1559" s="51"/>
      <c r="AI1559" s="51"/>
      <c r="AJ1559" s="51"/>
      <c r="AK1559" s="51"/>
      <c r="AL1559" s="51"/>
      <c r="AM1559" s="54"/>
      <c r="AN1559" s="51"/>
      <c r="AO1559" s="54"/>
      <c r="AP1559" s="51"/>
      <c r="AQ1559" s="54"/>
      <c r="AR1559" s="51"/>
      <c r="AS1559" s="53" t="n">
        <v>0</v>
      </c>
      <c r="AT1559" s="53" t="n">
        <v>0</v>
      </c>
      <c r="AU1559" s="53" t="e">
        <f aca="false">_xlfn.IFS(I1559="PE",0,I1559="PC",0,I1559="VCF",ROUND(AS1559*AV1559,2),I1559="VSF",ROUND(AS1559*AV1559,2),I1559="SUB",ROUND(AS1559*AV1559,2),I1559="ADQBYS",ROUND(AS1559*AV1559,2),I1559="CONV",ROUND(AS1559*AV1559,2))</f>
        <v>#N/A</v>
      </c>
      <c r="AV1559" s="56"/>
      <c r="AW1559" s="57" t="e">
        <f aca="false">_xlfn.IFS(I1559="PE",ROUND((O1559*P1559)+Q1559,2),I1559="PC",ROUND((O1559*P1559)+Q1559,2),AND(I1559="VCF",BA1559="SI"),AS1559+AU1559,AND(I1559="VCF",BA1559="NO"),AS1559,AND(I1559="VSF",BA1559="SI"),AS1559+AU1559+Y1559+Z1559,AND(I1559="VSF",BA1559="NO"),AS1559+Y1559+Z1559,AND(I1559="SUB",BA1559="SI"),AS1559+AU1559,AND(I1559="SUB",BA1559="NO"),AS1559,AND(I1559="ADQBYS",BA1559="SI"),AS1559+AU1559,AND(I1559="ADQBYS",BA1559="NO"),AS1559,AND(I1559="CONV",BA1559="SI"),AS1559+AU1559,AND(I1559="CONV",BA1559="NO"),AS1559)</f>
        <v>#N/A</v>
      </c>
      <c r="AX1559" s="53"/>
      <c r="AY1559" s="58"/>
      <c r="AZ1559" s="51"/>
      <c r="BA1559" s="59"/>
    </row>
    <row r="1560" customFormat="false" ht="18.6" hidden="false" customHeight="true" outlineLevel="0" collapsed="false">
      <c r="A1560" s="43"/>
      <c r="B1560" s="44"/>
      <c r="C1560" s="44"/>
      <c r="D1560" s="44"/>
      <c r="E1560" s="44"/>
      <c r="F1560" s="44"/>
      <c r="G1560" s="44"/>
      <c r="H1560" s="45"/>
      <c r="I1560" s="44"/>
      <c r="J1560" s="44"/>
      <c r="K1560" s="44"/>
      <c r="L1560" s="47"/>
      <c r="M1560" s="47"/>
      <c r="N1560" s="49" t="e">
        <f aca="false">_xlfn.IFS(AND(I1560="PE",M1560="NÓMINA ENERO"),1,AND(I1560="PE",M1560="NÓMINA FEBRERO"),2,AND(I1560="PE",M1560="NÓMINA MARZO"),3,AND(I1560="PE",M1560="NÓMINA ABRIL"),4,AND(I1560="PE",M1560="NÓMINA MAYO"),5,AND(I1560="PE",M1560="NÓMINA JUNIO"),6,AND(I1560="PE",M1560="NÓMINA JULIO"),7,AND(I1560="PE",M1560="NÓMINA AGOSTO"),8,AND(I1560="PE",M1560="NÓMINA SEPTIEMBRE"),9,AND(I1560="PE",M1560="NÓMINA OCTUBRE"),10,AND(I1560="PE",M1560="NÓMINA NOVIEMBRE"),11,AND(I1560="PE",M1560="NÓMINA DICIEMBRE"),12,AND(I1560="PC",M1560="NÓMINA ENERO"),1,AND(I1560="PC",M1560="NÓMINA FEBRERO"),2,AND(I1560="PC",M1560="NÓMINA MARZO"),3,AND(I1560="PC",M1560="NÓMINA ABRIL"),4,AND(I1560="PC",M1560="NÓMINA MAYO"),5,AND(I1560="PC",M1560="NÓMINA JUNIO"),6,AND(I1560="PC",M1560="NÓMINA JULIO"),7,AND(I1560="PC",M1560="NÓMINA AGOSTO"),8,AND(I1560="PC",M1560="NÓMINA SEPTIEMBRE"),9,AND(I1560="PC",M1560="NÓMINA OCTUBRE"),10,AND(I1560="PC",M1560="NÓMINA NOVIEMBRE"),11,AND(I1560="PC",M1560="NÓMINA DICIEMBRE"),12,I1560="VCF"," ",I1560="VSF"," ",I1560="SUB"," ",I1560="ADQBYS"," ",I1560="CONV"," ")</f>
        <v>#N/A</v>
      </c>
      <c r="O1560" s="50"/>
      <c r="P1560" s="51"/>
      <c r="Q1560" s="51" t="n">
        <f aca="false">ROUND((O1560*P1560)*0.15,2)</f>
        <v>0</v>
      </c>
      <c r="R1560" s="52" t="e">
        <f aca="false">_xlfn.IFS(I1560="PE","NO RELLENAR",I1560="PC","NO RELLENAR",I1560="SUB","NO RELLENAR",I1560="ADQBYS","NO RELLENAR",I1560="CONV","NO RELLENAR",I1560="VSF","RELLENAR",I1560="VCF","RELLENAR")</f>
        <v>#N/A</v>
      </c>
      <c r="S1560" s="53"/>
      <c r="T1560" s="53"/>
      <c r="U1560" s="54"/>
      <c r="V1560" s="55"/>
      <c r="W1560" s="54"/>
      <c r="X1560" s="55"/>
      <c r="Y1560" s="51"/>
      <c r="Z1560" s="51"/>
      <c r="AA1560" s="51"/>
      <c r="AB1560" s="51"/>
      <c r="AC1560" s="51"/>
      <c r="AD1560" s="51"/>
      <c r="AE1560" s="51"/>
      <c r="AF1560" s="51"/>
      <c r="AG1560" s="51"/>
      <c r="AH1560" s="51"/>
      <c r="AI1560" s="51"/>
      <c r="AJ1560" s="51"/>
      <c r="AK1560" s="51"/>
      <c r="AL1560" s="51"/>
      <c r="AM1560" s="54"/>
      <c r="AN1560" s="51"/>
      <c r="AO1560" s="54"/>
      <c r="AP1560" s="51"/>
      <c r="AQ1560" s="54"/>
      <c r="AR1560" s="51"/>
      <c r="AS1560" s="53" t="n">
        <v>0</v>
      </c>
      <c r="AT1560" s="53" t="n">
        <v>0</v>
      </c>
      <c r="AU1560" s="53" t="e">
        <f aca="false">_xlfn.IFS(I1560="PE",0,I1560="PC",0,I1560="VCF",ROUND(AS1560*AV1560,2),I1560="VSF",ROUND(AS1560*AV1560,2),I1560="SUB",ROUND(AS1560*AV1560,2),I1560="ADQBYS",ROUND(AS1560*AV1560,2),I1560="CONV",ROUND(AS1560*AV1560,2))</f>
        <v>#N/A</v>
      </c>
      <c r="AV1560" s="56"/>
      <c r="AW1560" s="57" t="e">
        <f aca="false">_xlfn.IFS(I1560="PE",ROUND((O1560*P1560)+Q1560,2),I1560="PC",ROUND((O1560*P1560)+Q1560,2),AND(I1560="VCF",BA1560="SI"),AS1560+AU1560,AND(I1560="VCF",BA1560="NO"),AS1560,AND(I1560="VSF",BA1560="SI"),AS1560+AU1560+Y1560+Z1560,AND(I1560="VSF",BA1560="NO"),AS1560+Y1560+Z1560,AND(I1560="SUB",BA1560="SI"),AS1560+AU1560,AND(I1560="SUB",BA1560="NO"),AS1560,AND(I1560="ADQBYS",BA1560="SI"),AS1560+AU1560,AND(I1560="ADQBYS",BA1560="NO"),AS1560,AND(I1560="CONV",BA1560="SI"),AS1560+AU1560,AND(I1560="CONV",BA1560="NO"),AS1560)</f>
        <v>#N/A</v>
      </c>
      <c r="AX1560" s="53"/>
      <c r="AY1560" s="58"/>
      <c r="AZ1560" s="51"/>
      <c r="BA1560" s="59"/>
    </row>
    <row r="1561" customFormat="false" ht="18.6" hidden="false" customHeight="true" outlineLevel="0" collapsed="false">
      <c r="A1561" s="43"/>
      <c r="B1561" s="44"/>
      <c r="C1561" s="44"/>
      <c r="D1561" s="44"/>
      <c r="E1561" s="44"/>
      <c r="F1561" s="44"/>
      <c r="G1561" s="44"/>
      <c r="H1561" s="45"/>
      <c r="I1561" s="44"/>
      <c r="J1561" s="44"/>
      <c r="K1561" s="44"/>
      <c r="L1561" s="47"/>
      <c r="M1561" s="47"/>
      <c r="N1561" s="49" t="e">
        <f aca="false">_xlfn.IFS(AND(I1561="PE",M1561="NÓMINA ENERO"),1,AND(I1561="PE",M1561="NÓMINA FEBRERO"),2,AND(I1561="PE",M1561="NÓMINA MARZO"),3,AND(I1561="PE",M1561="NÓMINA ABRIL"),4,AND(I1561="PE",M1561="NÓMINA MAYO"),5,AND(I1561="PE",M1561="NÓMINA JUNIO"),6,AND(I1561="PE",M1561="NÓMINA JULIO"),7,AND(I1561="PE",M1561="NÓMINA AGOSTO"),8,AND(I1561="PE",M1561="NÓMINA SEPTIEMBRE"),9,AND(I1561="PE",M1561="NÓMINA OCTUBRE"),10,AND(I1561="PE",M1561="NÓMINA NOVIEMBRE"),11,AND(I1561="PE",M1561="NÓMINA DICIEMBRE"),12,AND(I1561="PC",M1561="NÓMINA ENERO"),1,AND(I1561="PC",M1561="NÓMINA FEBRERO"),2,AND(I1561="PC",M1561="NÓMINA MARZO"),3,AND(I1561="PC",M1561="NÓMINA ABRIL"),4,AND(I1561="PC",M1561="NÓMINA MAYO"),5,AND(I1561="PC",M1561="NÓMINA JUNIO"),6,AND(I1561="PC",M1561="NÓMINA JULIO"),7,AND(I1561="PC",M1561="NÓMINA AGOSTO"),8,AND(I1561="PC",M1561="NÓMINA SEPTIEMBRE"),9,AND(I1561="PC",M1561="NÓMINA OCTUBRE"),10,AND(I1561="PC",M1561="NÓMINA NOVIEMBRE"),11,AND(I1561="PC",M1561="NÓMINA DICIEMBRE"),12,I1561="VCF"," ",I1561="VSF"," ",I1561="SUB"," ",I1561="ADQBYS"," ",I1561="CONV"," ")</f>
        <v>#N/A</v>
      </c>
      <c r="O1561" s="50"/>
      <c r="P1561" s="51"/>
      <c r="Q1561" s="51" t="n">
        <f aca="false">ROUND((O1561*P1561)*0.15,2)</f>
        <v>0</v>
      </c>
      <c r="R1561" s="52" t="e">
        <f aca="false">_xlfn.IFS(I1561="PE","NO RELLENAR",I1561="PC","NO RELLENAR",I1561="SUB","NO RELLENAR",I1561="ADQBYS","NO RELLENAR",I1561="CONV","NO RELLENAR",I1561="VSF","RELLENAR",I1561="VCF","RELLENAR")</f>
        <v>#N/A</v>
      </c>
      <c r="S1561" s="53"/>
      <c r="T1561" s="53"/>
      <c r="U1561" s="54"/>
      <c r="V1561" s="55"/>
      <c r="W1561" s="54"/>
      <c r="X1561" s="55"/>
      <c r="Y1561" s="51"/>
      <c r="Z1561" s="51"/>
      <c r="AA1561" s="51"/>
      <c r="AB1561" s="51"/>
      <c r="AC1561" s="51"/>
      <c r="AD1561" s="51"/>
      <c r="AE1561" s="51"/>
      <c r="AF1561" s="51"/>
      <c r="AG1561" s="51"/>
      <c r="AH1561" s="51"/>
      <c r="AI1561" s="51"/>
      <c r="AJ1561" s="51"/>
      <c r="AK1561" s="51"/>
      <c r="AL1561" s="51"/>
      <c r="AM1561" s="54"/>
      <c r="AN1561" s="51"/>
      <c r="AO1561" s="54"/>
      <c r="AP1561" s="51"/>
      <c r="AQ1561" s="54"/>
      <c r="AR1561" s="51"/>
      <c r="AS1561" s="53" t="n">
        <v>0</v>
      </c>
      <c r="AT1561" s="53" t="n">
        <v>0</v>
      </c>
      <c r="AU1561" s="53" t="e">
        <f aca="false">_xlfn.IFS(I1561="PE",0,I1561="PC",0,I1561="VCF",ROUND(AS1561*AV1561,2),I1561="VSF",ROUND(AS1561*AV1561,2),I1561="SUB",ROUND(AS1561*AV1561,2),I1561="ADQBYS",ROUND(AS1561*AV1561,2),I1561="CONV",ROUND(AS1561*AV1561,2))</f>
        <v>#N/A</v>
      </c>
      <c r="AV1561" s="56"/>
      <c r="AW1561" s="57" t="e">
        <f aca="false">_xlfn.IFS(I1561="PE",ROUND((O1561*P1561)+Q1561,2),I1561="PC",ROUND((O1561*P1561)+Q1561,2),AND(I1561="VCF",BA1561="SI"),AS1561+AU1561,AND(I1561="VCF",BA1561="NO"),AS1561,AND(I1561="VSF",BA1561="SI"),AS1561+AU1561+Y1561+Z1561,AND(I1561="VSF",BA1561="NO"),AS1561+Y1561+Z1561,AND(I1561="SUB",BA1561="SI"),AS1561+AU1561,AND(I1561="SUB",BA1561="NO"),AS1561,AND(I1561="ADQBYS",BA1561="SI"),AS1561+AU1561,AND(I1561="ADQBYS",BA1561="NO"),AS1561,AND(I1561="CONV",BA1561="SI"),AS1561+AU1561,AND(I1561="CONV",BA1561="NO"),AS1561)</f>
        <v>#N/A</v>
      </c>
      <c r="AX1561" s="53"/>
      <c r="AY1561" s="58"/>
      <c r="AZ1561" s="51"/>
      <c r="BA1561" s="59"/>
    </row>
    <row r="1562" customFormat="false" ht="18.6" hidden="false" customHeight="true" outlineLevel="0" collapsed="false">
      <c r="A1562" s="43"/>
      <c r="B1562" s="44"/>
      <c r="C1562" s="44"/>
      <c r="D1562" s="44"/>
      <c r="E1562" s="44"/>
      <c r="F1562" s="44"/>
      <c r="G1562" s="44"/>
      <c r="H1562" s="45"/>
      <c r="I1562" s="44"/>
      <c r="J1562" s="44"/>
      <c r="K1562" s="44"/>
      <c r="L1562" s="47"/>
      <c r="M1562" s="47"/>
      <c r="N1562" s="49" t="e">
        <f aca="false">_xlfn.IFS(AND(I1562="PE",M1562="NÓMINA ENERO"),1,AND(I1562="PE",M1562="NÓMINA FEBRERO"),2,AND(I1562="PE",M1562="NÓMINA MARZO"),3,AND(I1562="PE",M1562="NÓMINA ABRIL"),4,AND(I1562="PE",M1562="NÓMINA MAYO"),5,AND(I1562="PE",M1562="NÓMINA JUNIO"),6,AND(I1562="PE",M1562="NÓMINA JULIO"),7,AND(I1562="PE",M1562="NÓMINA AGOSTO"),8,AND(I1562="PE",M1562="NÓMINA SEPTIEMBRE"),9,AND(I1562="PE",M1562="NÓMINA OCTUBRE"),10,AND(I1562="PE",M1562="NÓMINA NOVIEMBRE"),11,AND(I1562="PE",M1562="NÓMINA DICIEMBRE"),12,AND(I1562="PC",M1562="NÓMINA ENERO"),1,AND(I1562="PC",M1562="NÓMINA FEBRERO"),2,AND(I1562="PC",M1562="NÓMINA MARZO"),3,AND(I1562="PC",M1562="NÓMINA ABRIL"),4,AND(I1562="PC",M1562="NÓMINA MAYO"),5,AND(I1562="PC",M1562="NÓMINA JUNIO"),6,AND(I1562="PC",M1562="NÓMINA JULIO"),7,AND(I1562="PC",M1562="NÓMINA AGOSTO"),8,AND(I1562="PC",M1562="NÓMINA SEPTIEMBRE"),9,AND(I1562="PC",M1562="NÓMINA OCTUBRE"),10,AND(I1562="PC",M1562="NÓMINA NOVIEMBRE"),11,AND(I1562="PC",M1562="NÓMINA DICIEMBRE"),12,I1562="VCF"," ",I1562="VSF"," ",I1562="SUB"," ",I1562="ADQBYS"," ",I1562="CONV"," ")</f>
        <v>#N/A</v>
      </c>
      <c r="O1562" s="50"/>
      <c r="P1562" s="51"/>
      <c r="Q1562" s="51" t="n">
        <f aca="false">ROUND((O1562*P1562)*0.15,2)</f>
        <v>0</v>
      </c>
      <c r="R1562" s="52" t="e">
        <f aca="false">_xlfn.IFS(I1562="PE","NO RELLENAR",I1562="PC","NO RELLENAR",I1562="SUB","NO RELLENAR",I1562="ADQBYS","NO RELLENAR",I1562="CONV","NO RELLENAR",I1562="VSF","RELLENAR",I1562="VCF","RELLENAR")</f>
        <v>#N/A</v>
      </c>
      <c r="S1562" s="53"/>
      <c r="T1562" s="53"/>
      <c r="U1562" s="54"/>
      <c r="V1562" s="55"/>
      <c r="W1562" s="54"/>
      <c r="X1562" s="55"/>
      <c r="Y1562" s="51"/>
      <c r="Z1562" s="51"/>
      <c r="AA1562" s="51"/>
      <c r="AB1562" s="51"/>
      <c r="AC1562" s="51"/>
      <c r="AD1562" s="51"/>
      <c r="AE1562" s="51"/>
      <c r="AF1562" s="51"/>
      <c r="AG1562" s="51"/>
      <c r="AH1562" s="51"/>
      <c r="AI1562" s="51"/>
      <c r="AJ1562" s="51"/>
      <c r="AK1562" s="51"/>
      <c r="AL1562" s="51"/>
      <c r="AM1562" s="54"/>
      <c r="AN1562" s="51"/>
      <c r="AO1562" s="54"/>
      <c r="AP1562" s="51"/>
      <c r="AQ1562" s="54"/>
      <c r="AR1562" s="51"/>
      <c r="AS1562" s="53" t="n">
        <v>0</v>
      </c>
      <c r="AT1562" s="53" t="n">
        <v>0</v>
      </c>
      <c r="AU1562" s="53" t="e">
        <f aca="false">_xlfn.IFS(I1562="PE",0,I1562="PC",0,I1562="VCF",ROUND(AS1562*AV1562,2),I1562="VSF",ROUND(AS1562*AV1562,2),I1562="SUB",ROUND(AS1562*AV1562,2),I1562="ADQBYS",ROUND(AS1562*AV1562,2),I1562="CONV",ROUND(AS1562*AV1562,2))</f>
        <v>#N/A</v>
      </c>
      <c r="AV1562" s="56"/>
      <c r="AW1562" s="57" t="e">
        <f aca="false">_xlfn.IFS(I1562="PE",ROUND((O1562*P1562)+Q1562,2),I1562="PC",ROUND((O1562*P1562)+Q1562,2),AND(I1562="VCF",BA1562="SI"),AS1562+AU1562,AND(I1562="VCF",BA1562="NO"),AS1562,AND(I1562="VSF",BA1562="SI"),AS1562+AU1562+Y1562+Z1562,AND(I1562="VSF",BA1562="NO"),AS1562+Y1562+Z1562,AND(I1562="SUB",BA1562="SI"),AS1562+AU1562,AND(I1562="SUB",BA1562="NO"),AS1562,AND(I1562="ADQBYS",BA1562="SI"),AS1562+AU1562,AND(I1562="ADQBYS",BA1562="NO"),AS1562,AND(I1562="CONV",BA1562="SI"),AS1562+AU1562,AND(I1562="CONV",BA1562="NO"),AS1562)</f>
        <v>#N/A</v>
      </c>
      <c r="AX1562" s="53"/>
      <c r="AY1562" s="58"/>
      <c r="AZ1562" s="51"/>
      <c r="BA1562" s="59"/>
    </row>
    <row r="1563" customFormat="false" ht="18.6" hidden="false" customHeight="true" outlineLevel="0" collapsed="false">
      <c r="A1563" s="43"/>
      <c r="B1563" s="44"/>
      <c r="C1563" s="44"/>
      <c r="D1563" s="44"/>
      <c r="E1563" s="44"/>
      <c r="F1563" s="44"/>
      <c r="G1563" s="44"/>
      <c r="H1563" s="45"/>
      <c r="I1563" s="44"/>
      <c r="J1563" s="44"/>
      <c r="K1563" s="44"/>
      <c r="L1563" s="47"/>
      <c r="M1563" s="47"/>
      <c r="N1563" s="49" t="e">
        <f aca="false">_xlfn.IFS(AND(I1563="PE",M1563="NÓMINA ENERO"),1,AND(I1563="PE",M1563="NÓMINA FEBRERO"),2,AND(I1563="PE",M1563="NÓMINA MARZO"),3,AND(I1563="PE",M1563="NÓMINA ABRIL"),4,AND(I1563="PE",M1563="NÓMINA MAYO"),5,AND(I1563="PE",M1563="NÓMINA JUNIO"),6,AND(I1563="PE",M1563="NÓMINA JULIO"),7,AND(I1563="PE",M1563="NÓMINA AGOSTO"),8,AND(I1563="PE",M1563="NÓMINA SEPTIEMBRE"),9,AND(I1563="PE",M1563="NÓMINA OCTUBRE"),10,AND(I1563="PE",M1563="NÓMINA NOVIEMBRE"),11,AND(I1563="PE",M1563="NÓMINA DICIEMBRE"),12,AND(I1563="PC",M1563="NÓMINA ENERO"),1,AND(I1563="PC",M1563="NÓMINA FEBRERO"),2,AND(I1563="PC",M1563="NÓMINA MARZO"),3,AND(I1563="PC",M1563="NÓMINA ABRIL"),4,AND(I1563="PC",M1563="NÓMINA MAYO"),5,AND(I1563="PC",M1563="NÓMINA JUNIO"),6,AND(I1563="PC",M1563="NÓMINA JULIO"),7,AND(I1563="PC",M1563="NÓMINA AGOSTO"),8,AND(I1563="PC",M1563="NÓMINA SEPTIEMBRE"),9,AND(I1563="PC",M1563="NÓMINA OCTUBRE"),10,AND(I1563="PC",M1563="NÓMINA NOVIEMBRE"),11,AND(I1563="PC",M1563="NÓMINA DICIEMBRE"),12,I1563="VCF"," ",I1563="VSF"," ",I1563="SUB"," ",I1563="ADQBYS"," ",I1563="CONV"," ")</f>
        <v>#N/A</v>
      </c>
      <c r="O1563" s="50"/>
      <c r="P1563" s="51"/>
      <c r="Q1563" s="51" t="n">
        <f aca="false">ROUND((O1563*P1563)*0.15,2)</f>
        <v>0</v>
      </c>
      <c r="R1563" s="52" t="e">
        <f aca="false">_xlfn.IFS(I1563="PE","NO RELLENAR",I1563="PC","NO RELLENAR",I1563="SUB","NO RELLENAR",I1563="ADQBYS","NO RELLENAR",I1563="CONV","NO RELLENAR",I1563="VSF","RELLENAR",I1563="VCF","RELLENAR")</f>
        <v>#N/A</v>
      </c>
      <c r="S1563" s="53"/>
      <c r="T1563" s="53"/>
      <c r="U1563" s="54"/>
      <c r="V1563" s="55"/>
      <c r="W1563" s="54"/>
      <c r="X1563" s="55"/>
      <c r="Y1563" s="51"/>
      <c r="Z1563" s="51"/>
      <c r="AA1563" s="51"/>
      <c r="AB1563" s="51"/>
      <c r="AC1563" s="51"/>
      <c r="AD1563" s="51"/>
      <c r="AE1563" s="51"/>
      <c r="AF1563" s="51"/>
      <c r="AG1563" s="51"/>
      <c r="AH1563" s="51"/>
      <c r="AI1563" s="51"/>
      <c r="AJ1563" s="51"/>
      <c r="AK1563" s="51"/>
      <c r="AL1563" s="51"/>
      <c r="AM1563" s="54"/>
      <c r="AN1563" s="51"/>
      <c r="AO1563" s="54"/>
      <c r="AP1563" s="51"/>
      <c r="AQ1563" s="54"/>
      <c r="AR1563" s="51"/>
      <c r="AS1563" s="53" t="n">
        <v>0</v>
      </c>
      <c r="AT1563" s="53" t="n">
        <v>0</v>
      </c>
      <c r="AU1563" s="53" t="e">
        <f aca="false">_xlfn.IFS(I1563="PE",0,I1563="PC",0,I1563="VCF",ROUND(AS1563*AV1563,2),I1563="VSF",ROUND(AS1563*AV1563,2),I1563="SUB",ROUND(AS1563*AV1563,2),I1563="ADQBYS",ROUND(AS1563*AV1563,2),I1563="CONV",ROUND(AS1563*AV1563,2))</f>
        <v>#N/A</v>
      </c>
      <c r="AV1563" s="56"/>
      <c r="AW1563" s="57" t="e">
        <f aca="false">_xlfn.IFS(I1563="PE",ROUND((O1563*P1563)+Q1563,2),I1563="PC",ROUND((O1563*P1563)+Q1563,2),AND(I1563="VCF",BA1563="SI"),AS1563+AU1563,AND(I1563="VCF",BA1563="NO"),AS1563,AND(I1563="VSF",BA1563="SI"),AS1563+AU1563+Y1563+Z1563,AND(I1563="VSF",BA1563="NO"),AS1563+Y1563+Z1563,AND(I1563="SUB",BA1563="SI"),AS1563+AU1563,AND(I1563="SUB",BA1563="NO"),AS1563,AND(I1563="ADQBYS",BA1563="SI"),AS1563+AU1563,AND(I1563="ADQBYS",BA1563="NO"),AS1563,AND(I1563="CONV",BA1563="SI"),AS1563+AU1563,AND(I1563="CONV",BA1563="NO"),AS1563)</f>
        <v>#N/A</v>
      </c>
      <c r="AX1563" s="53"/>
      <c r="AY1563" s="58"/>
      <c r="AZ1563" s="51"/>
      <c r="BA1563" s="59"/>
    </row>
    <row r="1564" customFormat="false" ht="18.6" hidden="false" customHeight="true" outlineLevel="0" collapsed="false">
      <c r="A1564" s="43"/>
      <c r="B1564" s="44"/>
      <c r="C1564" s="44"/>
      <c r="D1564" s="44"/>
      <c r="E1564" s="44"/>
      <c r="F1564" s="44"/>
      <c r="G1564" s="44"/>
      <c r="H1564" s="45"/>
      <c r="I1564" s="44"/>
      <c r="J1564" s="44"/>
      <c r="K1564" s="44"/>
      <c r="L1564" s="47"/>
      <c r="M1564" s="47"/>
      <c r="N1564" s="49" t="e">
        <f aca="false">_xlfn.IFS(AND(I1564="PE",M1564="NÓMINA ENERO"),1,AND(I1564="PE",M1564="NÓMINA FEBRERO"),2,AND(I1564="PE",M1564="NÓMINA MARZO"),3,AND(I1564="PE",M1564="NÓMINA ABRIL"),4,AND(I1564="PE",M1564="NÓMINA MAYO"),5,AND(I1564="PE",M1564="NÓMINA JUNIO"),6,AND(I1564="PE",M1564="NÓMINA JULIO"),7,AND(I1564="PE",M1564="NÓMINA AGOSTO"),8,AND(I1564="PE",M1564="NÓMINA SEPTIEMBRE"),9,AND(I1564="PE",M1564="NÓMINA OCTUBRE"),10,AND(I1564="PE",M1564="NÓMINA NOVIEMBRE"),11,AND(I1564="PE",M1564="NÓMINA DICIEMBRE"),12,AND(I1564="PC",M1564="NÓMINA ENERO"),1,AND(I1564="PC",M1564="NÓMINA FEBRERO"),2,AND(I1564="PC",M1564="NÓMINA MARZO"),3,AND(I1564="PC",M1564="NÓMINA ABRIL"),4,AND(I1564="PC",M1564="NÓMINA MAYO"),5,AND(I1564="PC",M1564="NÓMINA JUNIO"),6,AND(I1564="PC",M1564="NÓMINA JULIO"),7,AND(I1564="PC",M1564="NÓMINA AGOSTO"),8,AND(I1564="PC",M1564="NÓMINA SEPTIEMBRE"),9,AND(I1564="PC",M1564="NÓMINA OCTUBRE"),10,AND(I1564="PC",M1564="NÓMINA NOVIEMBRE"),11,AND(I1564="PC",M1564="NÓMINA DICIEMBRE"),12,I1564="VCF"," ",I1564="VSF"," ",I1564="SUB"," ",I1564="ADQBYS"," ",I1564="CONV"," ")</f>
        <v>#N/A</v>
      </c>
      <c r="O1564" s="50"/>
      <c r="P1564" s="51"/>
      <c r="Q1564" s="51" t="n">
        <f aca="false">ROUND((O1564*P1564)*0.15,2)</f>
        <v>0</v>
      </c>
      <c r="R1564" s="52" t="e">
        <f aca="false">_xlfn.IFS(I1564="PE","NO RELLENAR",I1564="PC","NO RELLENAR",I1564="SUB","NO RELLENAR",I1564="ADQBYS","NO RELLENAR",I1564="CONV","NO RELLENAR",I1564="VSF","RELLENAR",I1564="VCF","RELLENAR")</f>
        <v>#N/A</v>
      </c>
      <c r="S1564" s="53"/>
      <c r="T1564" s="53"/>
      <c r="U1564" s="54"/>
      <c r="V1564" s="55"/>
      <c r="W1564" s="54"/>
      <c r="X1564" s="55"/>
      <c r="Y1564" s="51"/>
      <c r="Z1564" s="51"/>
      <c r="AA1564" s="51"/>
      <c r="AB1564" s="51"/>
      <c r="AC1564" s="51"/>
      <c r="AD1564" s="51"/>
      <c r="AE1564" s="51"/>
      <c r="AF1564" s="51"/>
      <c r="AG1564" s="51"/>
      <c r="AH1564" s="51"/>
      <c r="AI1564" s="51"/>
      <c r="AJ1564" s="51"/>
      <c r="AK1564" s="51"/>
      <c r="AL1564" s="51"/>
      <c r="AM1564" s="54"/>
      <c r="AN1564" s="51"/>
      <c r="AO1564" s="54"/>
      <c r="AP1564" s="51"/>
      <c r="AQ1564" s="54"/>
      <c r="AR1564" s="51"/>
      <c r="AS1564" s="53" t="n">
        <v>0</v>
      </c>
      <c r="AT1564" s="53" t="n">
        <v>0</v>
      </c>
      <c r="AU1564" s="53" t="e">
        <f aca="false">_xlfn.IFS(I1564="PE",0,I1564="PC",0,I1564="VCF",ROUND(AS1564*AV1564,2),I1564="VSF",ROUND(AS1564*AV1564,2),I1564="SUB",ROUND(AS1564*AV1564,2),I1564="ADQBYS",ROUND(AS1564*AV1564,2),I1564="CONV",ROUND(AS1564*AV1564,2))</f>
        <v>#N/A</v>
      </c>
      <c r="AV1564" s="56"/>
      <c r="AW1564" s="57" t="e">
        <f aca="false">_xlfn.IFS(I1564="PE",ROUND((O1564*P1564)+Q1564,2),I1564="PC",ROUND((O1564*P1564)+Q1564,2),AND(I1564="VCF",BA1564="SI"),AS1564+AU1564,AND(I1564="VCF",BA1564="NO"),AS1564,AND(I1564="VSF",BA1564="SI"),AS1564+AU1564+Y1564+Z1564,AND(I1564="VSF",BA1564="NO"),AS1564+Y1564+Z1564,AND(I1564="SUB",BA1564="SI"),AS1564+AU1564,AND(I1564="SUB",BA1564="NO"),AS1564,AND(I1564="ADQBYS",BA1564="SI"),AS1564+AU1564,AND(I1564="ADQBYS",BA1564="NO"),AS1564,AND(I1564="CONV",BA1564="SI"),AS1564+AU1564,AND(I1564="CONV",BA1564="NO"),AS1564)</f>
        <v>#N/A</v>
      </c>
      <c r="AX1564" s="53"/>
      <c r="AY1564" s="58"/>
      <c r="AZ1564" s="51"/>
      <c r="BA1564" s="59"/>
    </row>
    <row r="1565" customFormat="false" ht="18.6" hidden="false" customHeight="true" outlineLevel="0" collapsed="false">
      <c r="A1565" s="43"/>
      <c r="B1565" s="44"/>
      <c r="C1565" s="44"/>
      <c r="D1565" s="44"/>
      <c r="E1565" s="44"/>
      <c r="F1565" s="44"/>
      <c r="G1565" s="44"/>
      <c r="H1565" s="45"/>
      <c r="I1565" s="44"/>
      <c r="J1565" s="44"/>
      <c r="K1565" s="44"/>
      <c r="L1565" s="47"/>
      <c r="M1565" s="47"/>
      <c r="N1565" s="49" t="e">
        <f aca="false">_xlfn.IFS(AND(I1565="PE",M1565="NÓMINA ENERO"),1,AND(I1565="PE",M1565="NÓMINA FEBRERO"),2,AND(I1565="PE",M1565="NÓMINA MARZO"),3,AND(I1565="PE",M1565="NÓMINA ABRIL"),4,AND(I1565="PE",M1565="NÓMINA MAYO"),5,AND(I1565="PE",M1565="NÓMINA JUNIO"),6,AND(I1565="PE",M1565="NÓMINA JULIO"),7,AND(I1565="PE",M1565="NÓMINA AGOSTO"),8,AND(I1565="PE",M1565="NÓMINA SEPTIEMBRE"),9,AND(I1565="PE",M1565="NÓMINA OCTUBRE"),10,AND(I1565="PE",M1565="NÓMINA NOVIEMBRE"),11,AND(I1565="PE",M1565="NÓMINA DICIEMBRE"),12,AND(I1565="PC",M1565="NÓMINA ENERO"),1,AND(I1565="PC",M1565="NÓMINA FEBRERO"),2,AND(I1565="PC",M1565="NÓMINA MARZO"),3,AND(I1565="PC",M1565="NÓMINA ABRIL"),4,AND(I1565="PC",M1565="NÓMINA MAYO"),5,AND(I1565="PC",M1565="NÓMINA JUNIO"),6,AND(I1565="PC",M1565="NÓMINA JULIO"),7,AND(I1565="PC",M1565="NÓMINA AGOSTO"),8,AND(I1565="PC",M1565="NÓMINA SEPTIEMBRE"),9,AND(I1565="PC",M1565="NÓMINA OCTUBRE"),10,AND(I1565="PC",M1565="NÓMINA NOVIEMBRE"),11,AND(I1565="PC",M1565="NÓMINA DICIEMBRE"),12,I1565="VCF"," ",I1565="VSF"," ",I1565="SUB"," ",I1565="ADQBYS"," ",I1565="CONV"," ")</f>
        <v>#N/A</v>
      </c>
      <c r="O1565" s="50"/>
      <c r="P1565" s="51"/>
      <c r="Q1565" s="51" t="n">
        <f aca="false">ROUND((O1565*P1565)*0.15,2)</f>
        <v>0</v>
      </c>
      <c r="R1565" s="52" t="e">
        <f aca="false">_xlfn.IFS(I1565="PE","NO RELLENAR",I1565="PC","NO RELLENAR",I1565="SUB","NO RELLENAR",I1565="ADQBYS","NO RELLENAR",I1565="CONV","NO RELLENAR",I1565="VSF","RELLENAR",I1565="VCF","RELLENAR")</f>
        <v>#N/A</v>
      </c>
      <c r="S1565" s="53"/>
      <c r="T1565" s="53"/>
      <c r="U1565" s="54"/>
      <c r="V1565" s="55"/>
      <c r="W1565" s="54"/>
      <c r="X1565" s="55"/>
      <c r="Y1565" s="51"/>
      <c r="Z1565" s="51"/>
      <c r="AA1565" s="51"/>
      <c r="AB1565" s="51"/>
      <c r="AC1565" s="51"/>
      <c r="AD1565" s="51"/>
      <c r="AE1565" s="51"/>
      <c r="AF1565" s="51"/>
      <c r="AG1565" s="51"/>
      <c r="AH1565" s="51"/>
      <c r="AI1565" s="51"/>
      <c r="AJ1565" s="51"/>
      <c r="AK1565" s="51"/>
      <c r="AL1565" s="51"/>
      <c r="AM1565" s="54"/>
      <c r="AN1565" s="51"/>
      <c r="AO1565" s="54"/>
      <c r="AP1565" s="51"/>
      <c r="AQ1565" s="54"/>
      <c r="AR1565" s="51"/>
      <c r="AS1565" s="53" t="n">
        <v>0</v>
      </c>
      <c r="AT1565" s="53" t="n">
        <v>0</v>
      </c>
      <c r="AU1565" s="53" t="e">
        <f aca="false">_xlfn.IFS(I1565="PE",0,I1565="PC",0,I1565="VCF",ROUND(AS1565*AV1565,2),I1565="VSF",ROUND(AS1565*AV1565,2),I1565="SUB",ROUND(AS1565*AV1565,2),I1565="ADQBYS",ROUND(AS1565*AV1565,2),I1565="CONV",ROUND(AS1565*AV1565,2))</f>
        <v>#N/A</v>
      </c>
      <c r="AV1565" s="56"/>
      <c r="AW1565" s="57" t="e">
        <f aca="false">_xlfn.IFS(I1565="PE",ROUND((O1565*P1565)+Q1565,2),I1565="PC",ROUND((O1565*P1565)+Q1565,2),AND(I1565="VCF",BA1565="SI"),AS1565+AU1565,AND(I1565="VCF",BA1565="NO"),AS1565,AND(I1565="VSF",BA1565="SI"),AS1565+AU1565+Y1565+Z1565,AND(I1565="VSF",BA1565="NO"),AS1565+Y1565+Z1565,AND(I1565="SUB",BA1565="SI"),AS1565+AU1565,AND(I1565="SUB",BA1565="NO"),AS1565,AND(I1565="ADQBYS",BA1565="SI"),AS1565+AU1565,AND(I1565="ADQBYS",BA1565="NO"),AS1565,AND(I1565="CONV",BA1565="SI"),AS1565+AU1565,AND(I1565="CONV",BA1565="NO"),AS1565)</f>
        <v>#N/A</v>
      </c>
      <c r="AX1565" s="53"/>
      <c r="AY1565" s="58"/>
      <c r="AZ1565" s="51"/>
      <c r="BA1565" s="59"/>
    </row>
    <row r="1566" customFormat="false" ht="18.6" hidden="false" customHeight="true" outlineLevel="0" collapsed="false">
      <c r="A1566" s="43"/>
      <c r="B1566" s="44"/>
      <c r="C1566" s="44"/>
      <c r="D1566" s="44"/>
      <c r="E1566" s="44"/>
      <c r="F1566" s="44"/>
      <c r="G1566" s="44"/>
      <c r="H1566" s="45"/>
      <c r="I1566" s="44"/>
      <c r="J1566" s="44"/>
      <c r="K1566" s="44"/>
      <c r="L1566" s="47"/>
      <c r="M1566" s="47"/>
      <c r="N1566" s="49" t="e">
        <f aca="false">_xlfn.IFS(AND(I1566="PE",M1566="NÓMINA ENERO"),1,AND(I1566="PE",M1566="NÓMINA FEBRERO"),2,AND(I1566="PE",M1566="NÓMINA MARZO"),3,AND(I1566="PE",M1566="NÓMINA ABRIL"),4,AND(I1566="PE",M1566="NÓMINA MAYO"),5,AND(I1566="PE",M1566="NÓMINA JUNIO"),6,AND(I1566="PE",M1566="NÓMINA JULIO"),7,AND(I1566="PE",M1566="NÓMINA AGOSTO"),8,AND(I1566="PE",M1566="NÓMINA SEPTIEMBRE"),9,AND(I1566="PE",M1566="NÓMINA OCTUBRE"),10,AND(I1566="PE",M1566="NÓMINA NOVIEMBRE"),11,AND(I1566="PE",M1566="NÓMINA DICIEMBRE"),12,AND(I1566="PC",M1566="NÓMINA ENERO"),1,AND(I1566="PC",M1566="NÓMINA FEBRERO"),2,AND(I1566="PC",M1566="NÓMINA MARZO"),3,AND(I1566="PC",M1566="NÓMINA ABRIL"),4,AND(I1566="PC",M1566="NÓMINA MAYO"),5,AND(I1566="PC",M1566="NÓMINA JUNIO"),6,AND(I1566="PC",M1566="NÓMINA JULIO"),7,AND(I1566="PC",M1566="NÓMINA AGOSTO"),8,AND(I1566="PC",M1566="NÓMINA SEPTIEMBRE"),9,AND(I1566="PC",M1566="NÓMINA OCTUBRE"),10,AND(I1566="PC",M1566="NÓMINA NOVIEMBRE"),11,AND(I1566="PC",M1566="NÓMINA DICIEMBRE"),12,I1566="VCF"," ",I1566="VSF"," ",I1566="SUB"," ",I1566="ADQBYS"," ",I1566="CONV"," ")</f>
        <v>#N/A</v>
      </c>
      <c r="O1566" s="50"/>
      <c r="P1566" s="51"/>
      <c r="Q1566" s="51" t="n">
        <f aca="false">ROUND((O1566*P1566)*0.15,2)</f>
        <v>0</v>
      </c>
      <c r="R1566" s="52" t="e">
        <f aca="false">_xlfn.IFS(I1566="PE","NO RELLENAR",I1566="PC","NO RELLENAR",I1566="SUB","NO RELLENAR",I1566="ADQBYS","NO RELLENAR",I1566="CONV","NO RELLENAR",I1566="VSF","RELLENAR",I1566="VCF","RELLENAR")</f>
        <v>#N/A</v>
      </c>
      <c r="S1566" s="53"/>
      <c r="T1566" s="53"/>
      <c r="U1566" s="54"/>
      <c r="V1566" s="55"/>
      <c r="W1566" s="54"/>
      <c r="X1566" s="55"/>
      <c r="Y1566" s="51"/>
      <c r="Z1566" s="51"/>
      <c r="AA1566" s="51"/>
      <c r="AB1566" s="51"/>
      <c r="AC1566" s="51"/>
      <c r="AD1566" s="51"/>
      <c r="AE1566" s="51"/>
      <c r="AF1566" s="51"/>
      <c r="AG1566" s="51"/>
      <c r="AH1566" s="51"/>
      <c r="AI1566" s="51"/>
      <c r="AJ1566" s="51"/>
      <c r="AK1566" s="51"/>
      <c r="AL1566" s="51"/>
      <c r="AM1566" s="54"/>
      <c r="AN1566" s="51"/>
      <c r="AO1566" s="54"/>
      <c r="AP1566" s="51"/>
      <c r="AQ1566" s="54"/>
      <c r="AR1566" s="51"/>
      <c r="AS1566" s="53" t="n">
        <v>0</v>
      </c>
      <c r="AT1566" s="53" t="n">
        <v>0</v>
      </c>
      <c r="AU1566" s="53" t="e">
        <f aca="false">_xlfn.IFS(I1566="PE",0,I1566="PC",0,I1566="VCF",ROUND(AS1566*AV1566,2),I1566="VSF",ROUND(AS1566*AV1566,2),I1566="SUB",ROUND(AS1566*AV1566,2),I1566="ADQBYS",ROUND(AS1566*AV1566,2),I1566="CONV",ROUND(AS1566*AV1566,2))</f>
        <v>#N/A</v>
      </c>
      <c r="AV1566" s="56"/>
      <c r="AW1566" s="57" t="e">
        <f aca="false">_xlfn.IFS(I1566="PE",ROUND((O1566*P1566)+Q1566,2),I1566="PC",ROUND((O1566*P1566)+Q1566,2),AND(I1566="VCF",BA1566="SI"),AS1566+AU1566,AND(I1566="VCF",BA1566="NO"),AS1566,AND(I1566="VSF",BA1566="SI"),AS1566+AU1566+Y1566+Z1566,AND(I1566="VSF",BA1566="NO"),AS1566+Y1566+Z1566,AND(I1566="SUB",BA1566="SI"),AS1566+AU1566,AND(I1566="SUB",BA1566="NO"),AS1566,AND(I1566="ADQBYS",BA1566="SI"),AS1566+AU1566,AND(I1566="ADQBYS",BA1566="NO"),AS1566,AND(I1566="CONV",BA1566="SI"),AS1566+AU1566,AND(I1566="CONV",BA1566="NO"),AS1566)</f>
        <v>#N/A</v>
      </c>
      <c r="AX1566" s="53"/>
      <c r="AY1566" s="58"/>
      <c r="AZ1566" s="51"/>
      <c r="BA1566" s="59"/>
    </row>
    <row r="1567" customFormat="false" ht="18.6" hidden="false" customHeight="true" outlineLevel="0" collapsed="false">
      <c r="A1567" s="43"/>
      <c r="B1567" s="44"/>
      <c r="C1567" s="44"/>
      <c r="D1567" s="44"/>
      <c r="E1567" s="44"/>
      <c r="F1567" s="44"/>
      <c r="G1567" s="44"/>
      <c r="H1567" s="45"/>
      <c r="I1567" s="44"/>
      <c r="J1567" s="44"/>
      <c r="K1567" s="44"/>
      <c r="L1567" s="47"/>
      <c r="M1567" s="47"/>
      <c r="N1567" s="49" t="e">
        <f aca="false">_xlfn.IFS(AND(I1567="PE",M1567="NÓMINA ENERO"),1,AND(I1567="PE",M1567="NÓMINA FEBRERO"),2,AND(I1567="PE",M1567="NÓMINA MARZO"),3,AND(I1567="PE",M1567="NÓMINA ABRIL"),4,AND(I1567="PE",M1567="NÓMINA MAYO"),5,AND(I1567="PE",M1567="NÓMINA JUNIO"),6,AND(I1567="PE",M1567="NÓMINA JULIO"),7,AND(I1567="PE",M1567="NÓMINA AGOSTO"),8,AND(I1567="PE",M1567="NÓMINA SEPTIEMBRE"),9,AND(I1567="PE",M1567="NÓMINA OCTUBRE"),10,AND(I1567="PE",M1567="NÓMINA NOVIEMBRE"),11,AND(I1567="PE",M1567="NÓMINA DICIEMBRE"),12,AND(I1567="PC",M1567="NÓMINA ENERO"),1,AND(I1567="PC",M1567="NÓMINA FEBRERO"),2,AND(I1567="PC",M1567="NÓMINA MARZO"),3,AND(I1567="PC",M1567="NÓMINA ABRIL"),4,AND(I1567="PC",M1567="NÓMINA MAYO"),5,AND(I1567="PC",M1567="NÓMINA JUNIO"),6,AND(I1567="PC",M1567="NÓMINA JULIO"),7,AND(I1567="PC",M1567="NÓMINA AGOSTO"),8,AND(I1567="PC",M1567="NÓMINA SEPTIEMBRE"),9,AND(I1567="PC",M1567="NÓMINA OCTUBRE"),10,AND(I1567="PC",M1567="NÓMINA NOVIEMBRE"),11,AND(I1567="PC",M1567="NÓMINA DICIEMBRE"),12,I1567="VCF"," ",I1567="VSF"," ",I1567="SUB"," ",I1567="ADQBYS"," ",I1567="CONV"," ")</f>
        <v>#N/A</v>
      </c>
      <c r="O1567" s="50"/>
      <c r="P1567" s="51"/>
      <c r="Q1567" s="51" t="n">
        <f aca="false">ROUND((O1567*P1567)*0.15,2)</f>
        <v>0</v>
      </c>
      <c r="R1567" s="52" t="e">
        <f aca="false">_xlfn.IFS(I1567="PE","NO RELLENAR",I1567="PC","NO RELLENAR",I1567="SUB","NO RELLENAR",I1567="ADQBYS","NO RELLENAR",I1567="CONV","NO RELLENAR",I1567="VSF","RELLENAR",I1567="VCF","RELLENAR")</f>
        <v>#N/A</v>
      </c>
      <c r="S1567" s="53"/>
      <c r="T1567" s="53"/>
      <c r="U1567" s="54"/>
      <c r="V1567" s="55"/>
      <c r="W1567" s="54"/>
      <c r="X1567" s="55"/>
      <c r="Y1567" s="51"/>
      <c r="Z1567" s="51"/>
      <c r="AA1567" s="51"/>
      <c r="AB1567" s="51"/>
      <c r="AC1567" s="51"/>
      <c r="AD1567" s="51"/>
      <c r="AE1567" s="51"/>
      <c r="AF1567" s="51"/>
      <c r="AG1567" s="51"/>
      <c r="AH1567" s="51"/>
      <c r="AI1567" s="51"/>
      <c r="AJ1567" s="51"/>
      <c r="AK1567" s="51"/>
      <c r="AL1567" s="51"/>
      <c r="AM1567" s="54"/>
      <c r="AN1567" s="51"/>
      <c r="AO1567" s="54"/>
      <c r="AP1567" s="51"/>
      <c r="AQ1567" s="54"/>
      <c r="AR1567" s="51"/>
      <c r="AS1567" s="53" t="n">
        <v>0</v>
      </c>
      <c r="AT1567" s="53" t="n">
        <v>0</v>
      </c>
      <c r="AU1567" s="53" t="e">
        <f aca="false">_xlfn.IFS(I1567="PE",0,I1567="PC",0,I1567="VCF",ROUND(AS1567*AV1567,2),I1567="VSF",ROUND(AS1567*AV1567,2),I1567="SUB",ROUND(AS1567*AV1567,2),I1567="ADQBYS",ROUND(AS1567*AV1567,2),I1567="CONV",ROUND(AS1567*AV1567,2))</f>
        <v>#N/A</v>
      </c>
      <c r="AV1567" s="56"/>
      <c r="AW1567" s="57" t="e">
        <f aca="false">_xlfn.IFS(I1567="PE",ROUND((O1567*P1567)+Q1567,2),I1567="PC",ROUND((O1567*P1567)+Q1567,2),AND(I1567="VCF",BA1567="SI"),AS1567+AU1567,AND(I1567="VCF",BA1567="NO"),AS1567,AND(I1567="VSF",BA1567="SI"),AS1567+AU1567+Y1567+Z1567,AND(I1567="VSF",BA1567="NO"),AS1567+Y1567+Z1567,AND(I1567="SUB",BA1567="SI"),AS1567+AU1567,AND(I1567="SUB",BA1567="NO"),AS1567,AND(I1567="ADQBYS",BA1567="SI"),AS1567+AU1567,AND(I1567="ADQBYS",BA1567="NO"),AS1567,AND(I1567="CONV",BA1567="SI"),AS1567+AU1567,AND(I1567="CONV",BA1567="NO"),AS1567)</f>
        <v>#N/A</v>
      </c>
      <c r="AX1567" s="53"/>
      <c r="AY1567" s="58"/>
      <c r="AZ1567" s="51"/>
      <c r="BA1567" s="59"/>
    </row>
    <row r="1568" customFormat="false" ht="18.6" hidden="false" customHeight="true" outlineLevel="0" collapsed="false">
      <c r="A1568" s="43"/>
      <c r="B1568" s="44"/>
      <c r="C1568" s="44"/>
      <c r="D1568" s="44"/>
      <c r="E1568" s="44"/>
      <c r="F1568" s="44"/>
      <c r="G1568" s="44"/>
      <c r="H1568" s="45"/>
      <c r="I1568" s="44"/>
      <c r="J1568" s="44"/>
      <c r="K1568" s="44"/>
      <c r="L1568" s="47"/>
      <c r="M1568" s="47"/>
      <c r="N1568" s="49" t="e">
        <f aca="false">_xlfn.IFS(AND(I1568="PE",M1568="NÓMINA ENERO"),1,AND(I1568="PE",M1568="NÓMINA FEBRERO"),2,AND(I1568="PE",M1568="NÓMINA MARZO"),3,AND(I1568="PE",M1568="NÓMINA ABRIL"),4,AND(I1568="PE",M1568="NÓMINA MAYO"),5,AND(I1568="PE",M1568="NÓMINA JUNIO"),6,AND(I1568="PE",M1568="NÓMINA JULIO"),7,AND(I1568="PE",M1568="NÓMINA AGOSTO"),8,AND(I1568="PE",M1568="NÓMINA SEPTIEMBRE"),9,AND(I1568="PE",M1568="NÓMINA OCTUBRE"),10,AND(I1568="PE",M1568="NÓMINA NOVIEMBRE"),11,AND(I1568="PE",M1568="NÓMINA DICIEMBRE"),12,AND(I1568="PC",M1568="NÓMINA ENERO"),1,AND(I1568="PC",M1568="NÓMINA FEBRERO"),2,AND(I1568="PC",M1568="NÓMINA MARZO"),3,AND(I1568="PC",M1568="NÓMINA ABRIL"),4,AND(I1568="PC",M1568="NÓMINA MAYO"),5,AND(I1568="PC",M1568="NÓMINA JUNIO"),6,AND(I1568="PC",M1568="NÓMINA JULIO"),7,AND(I1568="PC",M1568="NÓMINA AGOSTO"),8,AND(I1568="PC",M1568="NÓMINA SEPTIEMBRE"),9,AND(I1568="PC",M1568="NÓMINA OCTUBRE"),10,AND(I1568="PC",M1568="NÓMINA NOVIEMBRE"),11,AND(I1568="PC",M1568="NÓMINA DICIEMBRE"),12,I1568="VCF"," ",I1568="VSF"," ",I1568="SUB"," ",I1568="ADQBYS"," ",I1568="CONV"," ")</f>
        <v>#N/A</v>
      </c>
      <c r="O1568" s="50"/>
      <c r="P1568" s="51"/>
      <c r="Q1568" s="51" t="n">
        <f aca="false">ROUND((O1568*P1568)*0.15,2)</f>
        <v>0</v>
      </c>
      <c r="R1568" s="52" t="e">
        <f aca="false">_xlfn.IFS(I1568="PE","NO RELLENAR",I1568="PC","NO RELLENAR",I1568="SUB","NO RELLENAR",I1568="ADQBYS","NO RELLENAR",I1568="CONV","NO RELLENAR",I1568="VSF","RELLENAR",I1568="VCF","RELLENAR")</f>
        <v>#N/A</v>
      </c>
      <c r="S1568" s="53"/>
      <c r="T1568" s="53"/>
      <c r="U1568" s="54"/>
      <c r="V1568" s="55"/>
      <c r="W1568" s="54"/>
      <c r="X1568" s="55"/>
      <c r="Y1568" s="51"/>
      <c r="Z1568" s="51"/>
      <c r="AA1568" s="51"/>
      <c r="AB1568" s="51"/>
      <c r="AC1568" s="51"/>
      <c r="AD1568" s="51"/>
      <c r="AE1568" s="51"/>
      <c r="AF1568" s="51"/>
      <c r="AG1568" s="51"/>
      <c r="AH1568" s="51"/>
      <c r="AI1568" s="51"/>
      <c r="AJ1568" s="51"/>
      <c r="AK1568" s="51"/>
      <c r="AL1568" s="51"/>
      <c r="AM1568" s="54"/>
      <c r="AN1568" s="51"/>
      <c r="AO1568" s="54"/>
      <c r="AP1568" s="51"/>
      <c r="AQ1568" s="54"/>
      <c r="AR1568" s="51"/>
      <c r="AS1568" s="53" t="n">
        <v>0</v>
      </c>
      <c r="AT1568" s="53" t="n">
        <v>0</v>
      </c>
      <c r="AU1568" s="53" t="e">
        <f aca="false">_xlfn.IFS(I1568="PE",0,I1568="PC",0,I1568="VCF",ROUND(AS1568*AV1568,2),I1568="VSF",ROUND(AS1568*AV1568,2),I1568="SUB",ROUND(AS1568*AV1568,2),I1568="ADQBYS",ROUND(AS1568*AV1568,2),I1568="CONV",ROUND(AS1568*AV1568,2))</f>
        <v>#N/A</v>
      </c>
      <c r="AV1568" s="56"/>
      <c r="AW1568" s="57" t="e">
        <f aca="false">_xlfn.IFS(I1568="PE",ROUND((O1568*P1568)+Q1568,2),I1568="PC",ROUND((O1568*P1568)+Q1568,2),AND(I1568="VCF",BA1568="SI"),AS1568+AU1568,AND(I1568="VCF",BA1568="NO"),AS1568,AND(I1568="VSF",BA1568="SI"),AS1568+AU1568+Y1568+Z1568,AND(I1568="VSF",BA1568="NO"),AS1568+Y1568+Z1568,AND(I1568="SUB",BA1568="SI"),AS1568+AU1568,AND(I1568="SUB",BA1568="NO"),AS1568,AND(I1568="ADQBYS",BA1568="SI"),AS1568+AU1568,AND(I1568="ADQBYS",BA1568="NO"),AS1568,AND(I1568="CONV",BA1568="SI"),AS1568+AU1568,AND(I1568="CONV",BA1568="NO"),AS1568)</f>
        <v>#N/A</v>
      </c>
      <c r="AX1568" s="53"/>
      <c r="AY1568" s="58"/>
      <c r="AZ1568" s="51"/>
      <c r="BA1568" s="59"/>
    </row>
    <row r="1569" customFormat="false" ht="18.6" hidden="false" customHeight="true" outlineLevel="0" collapsed="false">
      <c r="A1569" s="43"/>
      <c r="B1569" s="44"/>
      <c r="C1569" s="44"/>
      <c r="D1569" s="44"/>
      <c r="E1569" s="44"/>
      <c r="F1569" s="44"/>
      <c r="G1569" s="44"/>
      <c r="H1569" s="45"/>
      <c r="I1569" s="44"/>
      <c r="J1569" s="44"/>
      <c r="K1569" s="44"/>
      <c r="L1569" s="47"/>
      <c r="M1569" s="47"/>
      <c r="N1569" s="49" t="e">
        <f aca="false">_xlfn.IFS(AND(I1569="PE",M1569="NÓMINA ENERO"),1,AND(I1569="PE",M1569="NÓMINA FEBRERO"),2,AND(I1569="PE",M1569="NÓMINA MARZO"),3,AND(I1569="PE",M1569="NÓMINA ABRIL"),4,AND(I1569="PE",M1569="NÓMINA MAYO"),5,AND(I1569="PE",M1569="NÓMINA JUNIO"),6,AND(I1569="PE",M1569="NÓMINA JULIO"),7,AND(I1569="PE",M1569="NÓMINA AGOSTO"),8,AND(I1569="PE",M1569="NÓMINA SEPTIEMBRE"),9,AND(I1569="PE",M1569="NÓMINA OCTUBRE"),10,AND(I1569="PE",M1569="NÓMINA NOVIEMBRE"),11,AND(I1569="PE",M1569="NÓMINA DICIEMBRE"),12,AND(I1569="PC",M1569="NÓMINA ENERO"),1,AND(I1569="PC",M1569="NÓMINA FEBRERO"),2,AND(I1569="PC",M1569="NÓMINA MARZO"),3,AND(I1569="PC",M1569="NÓMINA ABRIL"),4,AND(I1569="PC",M1569="NÓMINA MAYO"),5,AND(I1569="PC",M1569="NÓMINA JUNIO"),6,AND(I1569="PC",M1569="NÓMINA JULIO"),7,AND(I1569="PC",M1569="NÓMINA AGOSTO"),8,AND(I1569="PC",M1569="NÓMINA SEPTIEMBRE"),9,AND(I1569="PC",M1569="NÓMINA OCTUBRE"),10,AND(I1569="PC",M1569="NÓMINA NOVIEMBRE"),11,AND(I1569="PC",M1569="NÓMINA DICIEMBRE"),12,I1569="VCF"," ",I1569="VSF"," ",I1569="SUB"," ",I1569="ADQBYS"," ",I1569="CONV"," ")</f>
        <v>#N/A</v>
      </c>
      <c r="O1569" s="50"/>
      <c r="P1569" s="51"/>
      <c r="Q1569" s="51" t="n">
        <f aca="false">ROUND((O1569*P1569)*0.15,2)</f>
        <v>0</v>
      </c>
      <c r="R1569" s="52" t="e">
        <f aca="false">_xlfn.IFS(I1569="PE","NO RELLENAR",I1569="PC","NO RELLENAR",I1569="SUB","NO RELLENAR",I1569="ADQBYS","NO RELLENAR",I1569="CONV","NO RELLENAR",I1569="VSF","RELLENAR",I1569="VCF","RELLENAR")</f>
        <v>#N/A</v>
      </c>
      <c r="S1569" s="53"/>
      <c r="T1569" s="53"/>
      <c r="U1569" s="54"/>
      <c r="V1569" s="55"/>
      <c r="W1569" s="54"/>
      <c r="X1569" s="55"/>
      <c r="Y1569" s="51"/>
      <c r="Z1569" s="51"/>
      <c r="AA1569" s="51"/>
      <c r="AB1569" s="51"/>
      <c r="AC1569" s="51"/>
      <c r="AD1569" s="51"/>
      <c r="AE1569" s="51"/>
      <c r="AF1569" s="51"/>
      <c r="AG1569" s="51"/>
      <c r="AH1569" s="51"/>
      <c r="AI1569" s="51"/>
      <c r="AJ1569" s="51"/>
      <c r="AK1569" s="51"/>
      <c r="AL1569" s="51"/>
      <c r="AM1569" s="54"/>
      <c r="AN1569" s="51"/>
      <c r="AO1569" s="54"/>
      <c r="AP1569" s="51"/>
      <c r="AQ1569" s="54"/>
      <c r="AR1569" s="51"/>
      <c r="AS1569" s="53" t="n">
        <v>0</v>
      </c>
      <c r="AT1569" s="53" t="n">
        <v>0</v>
      </c>
      <c r="AU1569" s="53" t="e">
        <f aca="false">_xlfn.IFS(I1569="PE",0,I1569="PC",0,I1569="VCF",ROUND(AS1569*AV1569,2),I1569="VSF",ROUND(AS1569*AV1569,2),I1569="SUB",ROUND(AS1569*AV1569,2),I1569="ADQBYS",ROUND(AS1569*AV1569,2),I1569="CONV",ROUND(AS1569*AV1569,2))</f>
        <v>#N/A</v>
      </c>
      <c r="AV1569" s="56"/>
      <c r="AW1569" s="57" t="e">
        <f aca="false">_xlfn.IFS(I1569="PE",ROUND((O1569*P1569)+Q1569,2),I1569="PC",ROUND((O1569*P1569)+Q1569,2),AND(I1569="VCF",BA1569="SI"),AS1569+AU1569,AND(I1569="VCF",BA1569="NO"),AS1569,AND(I1569="VSF",BA1569="SI"),AS1569+AU1569+Y1569+Z1569,AND(I1569="VSF",BA1569="NO"),AS1569+Y1569+Z1569,AND(I1569="SUB",BA1569="SI"),AS1569+AU1569,AND(I1569="SUB",BA1569="NO"),AS1569,AND(I1569="ADQBYS",BA1569="SI"),AS1569+AU1569,AND(I1569="ADQBYS",BA1569="NO"),AS1569,AND(I1569="CONV",BA1569="SI"),AS1569+AU1569,AND(I1569="CONV",BA1569="NO"),AS1569)</f>
        <v>#N/A</v>
      </c>
      <c r="AX1569" s="53"/>
      <c r="AY1569" s="58"/>
      <c r="AZ1569" s="51"/>
      <c r="BA1569" s="59"/>
    </row>
    <row r="1570" customFormat="false" ht="18.6" hidden="false" customHeight="true" outlineLevel="0" collapsed="false">
      <c r="A1570" s="43"/>
      <c r="B1570" s="44"/>
      <c r="C1570" s="44"/>
      <c r="D1570" s="44"/>
      <c r="E1570" s="44"/>
      <c r="F1570" s="44"/>
      <c r="G1570" s="44"/>
      <c r="H1570" s="45"/>
      <c r="I1570" s="44"/>
      <c r="J1570" s="44"/>
      <c r="K1570" s="44"/>
      <c r="L1570" s="47"/>
      <c r="M1570" s="47"/>
      <c r="N1570" s="49" t="e">
        <f aca="false">_xlfn.IFS(AND(I1570="PE",M1570="NÓMINA ENERO"),1,AND(I1570="PE",M1570="NÓMINA FEBRERO"),2,AND(I1570="PE",M1570="NÓMINA MARZO"),3,AND(I1570="PE",M1570="NÓMINA ABRIL"),4,AND(I1570="PE",M1570="NÓMINA MAYO"),5,AND(I1570="PE",M1570="NÓMINA JUNIO"),6,AND(I1570="PE",M1570="NÓMINA JULIO"),7,AND(I1570="PE",M1570="NÓMINA AGOSTO"),8,AND(I1570="PE",M1570="NÓMINA SEPTIEMBRE"),9,AND(I1570="PE",M1570="NÓMINA OCTUBRE"),10,AND(I1570="PE",M1570="NÓMINA NOVIEMBRE"),11,AND(I1570="PE",M1570="NÓMINA DICIEMBRE"),12,AND(I1570="PC",M1570="NÓMINA ENERO"),1,AND(I1570="PC",M1570="NÓMINA FEBRERO"),2,AND(I1570="PC",M1570="NÓMINA MARZO"),3,AND(I1570="PC",M1570="NÓMINA ABRIL"),4,AND(I1570="PC",M1570="NÓMINA MAYO"),5,AND(I1570="PC",M1570="NÓMINA JUNIO"),6,AND(I1570="PC",M1570="NÓMINA JULIO"),7,AND(I1570="PC",M1570="NÓMINA AGOSTO"),8,AND(I1570="PC",M1570="NÓMINA SEPTIEMBRE"),9,AND(I1570="PC",M1570="NÓMINA OCTUBRE"),10,AND(I1570="PC",M1570="NÓMINA NOVIEMBRE"),11,AND(I1570="PC",M1570="NÓMINA DICIEMBRE"),12,I1570="VCF"," ",I1570="VSF"," ",I1570="SUB"," ",I1570="ADQBYS"," ",I1570="CONV"," ")</f>
        <v>#N/A</v>
      </c>
      <c r="O1570" s="50"/>
      <c r="P1570" s="51"/>
      <c r="Q1570" s="51" t="n">
        <f aca="false">ROUND((O1570*P1570)*0.15,2)</f>
        <v>0</v>
      </c>
      <c r="R1570" s="52" t="e">
        <f aca="false">_xlfn.IFS(I1570="PE","NO RELLENAR",I1570="PC","NO RELLENAR",I1570="SUB","NO RELLENAR",I1570="ADQBYS","NO RELLENAR",I1570="CONV","NO RELLENAR",I1570="VSF","RELLENAR",I1570="VCF","RELLENAR")</f>
        <v>#N/A</v>
      </c>
      <c r="S1570" s="53"/>
      <c r="T1570" s="53"/>
      <c r="U1570" s="54"/>
      <c r="V1570" s="55"/>
      <c r="W1570" s="54"/>
      <c r="X1570" s="55"/>
      <c r="Y1570" s="51"/>
      <c r="Z1570" s="51"/>
      <c r="AA1570" s="51"/>
      <c r="AB1570" s="51"/>
      <c r="AC1570" s="51"/>
      <c r="AD1570" s="51"/>
      <c r="AE1570" s="51"/>
      <c r="AF1570" s="51"/>
      <c r="AG1570" s="51"/>
      <c r="AH1570" s="51"/>
      <c r="AI1570" s="51"/>
      <c r="AJ1570" s="51"/>
      <c r="AK1570" s="51"/>
      <c r="AL1570" s="51"/>
      <c r="AM1570" s="54"/>
      <c r="AN1570" s="51"/>
      <c r="AO1570" s="54"/>
      <c r="AP1570" s="51"/>
      <c r="AQ1570" s="54"/>
      <c r="AR1570" s="51"/>
      <c r="AS1570" s="53" t="n">
        <v>0</v>
      </c>
      <c r="AT1570" s="53" t="n">
        <v>0</v>
      </c>
      <c r="AU1570" s="53" t="e">
        <f aca="false">_xlfn.IFS(I1570="PE",0,I1570="PC",0,I1570="VCF",ROUND(AS1570*AV1570,2),I1570="VSF",ROUND(AS1570*AV1570,2),I1570="SUB",ROUND(AS1570*AV1570,2),I1570="ADQBYS",ROUND(AS1570*AV1570,2),I1570="CONV",ROUND(AS1570*AV1570,2))</f>
        <v>#N/A</v>
      </c>
      <c r="AV1570" s="56"/>
      <c r="AW1570" s="57" t="e">
        <f aca="false">_xlfn.IFS(I1570="PE",ROUND((O1570*P1570)+Q1570,2),I1570="PC",ROUND((O1570*P1570)+Q1570,2),AND(I1570="VCF",BA1570="SI"),AS1570+AU1570,AND(I1570="VCF",BA1570="NO"),AS1570,AND(I1570="VSF",BA1570="SI"),AS1570+AU1570+Y1570+Z1570,AND(I1570="VSF",BA1570="NO"),AS1570+Y1570+Z1570,AND(I1570="SUB",BA1570="SI"),AS1570+AU1570,AND(I1570="SUB",BA1570="NO"),AS1570,AND(I1570="ADQBYS",BA1570="SI"),AS1570+AU1570,AND(I1570="ADQBYS",BA1570="NO"),AS1570,AND(I1570="CONV",BA1570="SI"),AS1570+AU1570,AND(I1570="CONV",BA1570="NO"),AS1570)</f>
        <v>#N/A</v>
      </c>
      <c r="AX1570" s="53"/>
      <c r="AY1570" s="58"/>
      <c r="AZ1570" s="51"/>
      <c r="BA1570" s="59"/>
    </row>
    <row r="1571" customFormat="false" ht="18.6" hidden="false" customHeight="true" outlineLevel="0" collapsed="false">
      <c r="A1571" s="43"/>
      <c r="B1571" s="44"/>
      <c r="C1571" s="44"/>
      <c r="D1571" s="44"/>
      <c r="E1571" s="44"/>
      <c r="F1571" s="44"/>
      <c r="G1571" s="44"/>
      <c r="H1571" s="45"/>
      <c r="I1571" s="44"/>
      <c r="J1571" s="44"/>
      <c r="K1571" s="44"/>
      <c r="L1571" s="47"/>
      <c r="M1571" s="47"/>
      <c r="N1571" s="49" t="e">
        <f aca="false">_xlfn.IFS(AND(I1571="PE",M1571="NÓMINA ENERO"),1,AND(I1571="PE",M1571="NÓMINA FEBRERO"),2,AND(I1571="PE",M1571="NÓMINA MARZO"),3,AND(I1571="PE",M1571="NÓMINA ABRIL"),4,AND(I1571="PE",M1571="NÓMINA MAYO"),5,AND(I1571="PE",M1571="NÓMINA JUNIO"),6,AND(I1571="PE",M1571="NÓMINA JULIO"),7,AND(I1571="PE",M1571="NÓMINA AGOSTO"),8,AND(I1571="PE",M1571="NÓMINA SEPTIEMBRE"),9,AND(I1571="PE",M1571="NÓMINA OCTUBRE"),10,AND(I1571="PE",M1571="NÓMINA NOVIEMBRE"),11,AND(I1571="PE",M1571="NÓMINA DICIEMBRE"),12,AND(I1571="PC",M1571="NÓMINA ENERO"),1,AND(I1571="PC",M1571="NÓMINA FEBRERO"),2,AND(I1571="PC",M1571="NÓMINA MARZO"),3,AND(I1571="PC",M1571="NÓMINA ABRIL"),4,AND(I1571="PC",M1571="NÓMINA MAYO"),5,AND(I1571="PC",M1571="NÓMINA JUNIO"),6,AND(I1571="PC",M1571="NÓMINA JULIO"),7,AND(I1571="PC",M1571="NÓMINA AGOSTO"),8,AND(I1571="PC",M1571="NÓMINA SEPTIEMBRE"),9,AND(I1571="PC",M1571="NÓMINA OCTUBRE"),10,AND(I1571="PC",M1571="NÓMINA NOVIEMBRE"),11,AND(I1571="PC",M1571="NÓMINA DICIEMBRE"),12,I1571="VCF"," ",I1571="VSF"," ",I1571="SUB"," ",I1571="ADQBYS"," ",I1571="CONV"," ")</f>
        <v>#N/A</v>
      </c>
      <c r="O1571" s="50"/>
      <c r="P1571" s="51"/>
      <c r="Q1571" s="51" t="n">
        <f aca="false">ROUND((O1571*P1571)*0.15,2)</f>
        <v>0</v>
      </c>
      <c r="R1571" s="52" t="e">
        <f aca="false">_xlfn.IFS(I1571="PE","NO RELLENAR",I1571="PC","NO RELLENAR",I1571="SUB","NO RELLENAR",I1571="ADQBYS","NO RELLENAR",I1571="CONV","NO RELLENAR",I1571="VSF","RELLENAR",I1571="VCF","RELLENAR")</f>
        <v>#N/A</v>
      </c>
      <c r="S1571" s="53"/>
      <c r="T1571" s="53"/>
      <c r="U1571" s="54"/>
      <c r="V1571" s="55"/>
      <c r="W1571" s="54"/>
      <c r="X1571" s="55"/>
      <c r="Y1571" s="51"/>
      <c r="Z1571" s="51"/>
      <c r="AA1571" s="51"/>
      <c r="AB1571" s="51"/>
      <c r="AC1571" s="51"/>
      <c r="AD1571" s="51"/>
      <c r="AE1571" s="51"/>
      <c r="AF1571" s="51"/>
      <c r="AG1571" s="51"/>
      <c r="AH1571" s="51"/>
      <c r="AI1571" s="51"/>
      <c r="AJ1571" s="51"/>
      <c r="AK1571" s="51"/>
      <c r="AL1571" s="51"/>
      <c r="AM1571" s="54"/>
      <c r="AN1571" s="51"/>
      <c r="AO1571" s="54"/>
      <c r="AP1571" s="51"/>
      <c r="AQ1571" s="54"/>
      <c r="AR1571" s="51"/>
      <c r="AS1571" s="53" t="n">
        <v>0</v>
      </c>
      <c r="AT1571" s="53" t="n">
        <v>0</v>
      </c>
      <c r="AU1571" s="53" t="e">
        <f aca="false">_xlfn.IFS(I1571="PE",0,I1571="PC",0,I1571="VCF",ROUND(AS1571*AV1571,2),I1571="VSF",ROUND(AS1571*AV1571,2),I1571="SUB",ROUND(AS1571*AV1571,2),I1571="ADQBYS",ROUND(AS1571*AV1571,2),I1571="CONV",ROUND(AS1571*AV1571,2))</f>
        <v>#N/A</v>
      </c>
      <c r="AV1571" s="56"/>
      <c r="AW1571" s="57" t="e">
        <f aca="false">_xlfn.IFS(I1571="PE",ROUND((O1571*P1571)+Q1571,2),I1571="PC",ROUND((O1571*P1571)+Q1571,2),AND(I1571="VCF",BA1571="SI"),AS1571+AU1571,AND(I1571="VCF",BA1571="NO"),AS1571,AND(I1571="VSF",BA1571="SI"),AS1571+AU1571+Y1571+Z1571,AND(I1571="VSF",BA1571="NO"),AS1571+Y1571+Z1571,AND(I1571="SUB",BA1571="SI"),AS1571+AU1571,AND(I1571="SUB",BA1571="NO"),AS1571,AND(I1571="ADQBYS",BA1571="SI"),AS1571+AU1571,AND(I1571="ADQBYS",BA1571="NO"),AS1571,AND(I1571="CONV",BA1571="SI"),AS1571+AU1571,AND(I1571="CONV",BA1571="NO"),AS1571)</f>
        <v>#N/A</v>
      </c>
      <c r="AX1571" s="53"/>
      <c r="AY1571" s="58"/>
      <c r="AZ1571" s="51"/>
      <c r="BA1571" s="59"/>
    </row>
    <row r="1572" customFormat="false" ht="18.6" hidden="false" customHeight="true" outlineLevel="0" collapsed="false">
      <c r="A1572" s="43"/>
      <c r="B1572" s="44"/>
      <c r="C1572" s="44"/>
      <c r="D1572" s="44"/>
      <c r="E1572" s="44"/>
      <c r="F1572" s="44"/>
      <c r="G1572" s="44"/>
      <c r="H1572" s="45"/>
      <c r="I1572" s="44"/>
      <c r="J1572" s="44"/>
      <c r="K1572" s="44"/>
      <c r="L1572" s="47"/>
      <c r="M1572" s="47"/>
      <c r="N1572" s="49" t="e">
        <f aca="false">_xlfn.IFS(AND(I1572="PE",M1572="NÓMINA ENERO"),1,AND(I1572="PE",M1572="NÓMINA FEBRERO"),2,AND(I1572="PE",M1572="NÓMINA MARZO"),3,AND(I1572="PE",M1572="NÓMINA ABRIL"),4,AND(I1572="PE",M1572="NÓMINA MAYO"),5,AND(I1572="PE",M1572="NÓMINA JUNIO"),6,AND(I1572="PE",M1572="NÓMINA JULIO"),7,AND(I1572="PE",M1572="NÓMINA AGOSTO"),8,AND(I1572="PE",M1572="NÓMINA SEPTIEMBRE"),9,AND(I1572="PE",M1572="NÓMINA OCTUBRE"),10,AND(I1572="PE",M1572="NÓMINA NOVIEMBRE"),11,AND(I1572="PE",M1572="NÓMINA DICIEMBRE"),12,AND(I1572="PC",M1572="NÓMINA ENERO"),1,AND(I1572="PC",M1572="NÓMINA FEBRERO"),2,AND(I1572="PC",M1572="NÓMINA MARZO"),3,AND(I1572="PC",M1572="NÓMINA ABRIL"),4,AND(I1572="PC",M1572="NÓMINA MAYO"),5,AND(I1572="PC",M1572="NÓMINA JUNIO"),6,AND(I1572="PC",M1572="NÓMINA JULIO"),7,AND(I1572="PC",M1572="NÓMINA AGOSTO"),8,AND(I1572="PC",M1572="NÓMINA SEPTIEMBRE"),9,AND(I1572="PC",M1572="NÓMINA OCTUBRE"),10,AND(I1572="PC",M1572="NÓMINA NOVIEMBRE"),11,AND(I1572="PC",M1572="NÓMINA DICIEMBRE"),12,I1572="VCF"," ",I1572="VSF"," ",I1572="SUB"," ",I1572="ADQBYS"," ",I1572="CONV"," ")</f>
        <v>#N/A</v>
      </c>
      <c r="O1572" s="50"/>
      <c r="P1572" s="51"/>
      <c r="Q1572" s="51" t="n">
        <f aca="false">ROUND((O1572*P1572)*0.15,2)</f>
        <v>0</v>
      </c>
      <c r="R1572" s="52" t="e">
        <f aca="false">_xlfn.IFS(I1572="PE","NO RELLENAR",I1572="PC","NO RELLENAR",I1572="SUB","NO RELLENAR",I1572="ADQBYS","NO RELLENAR",I1572="CONV","NO RELLENAR",I1572="VSF","RELLENAR",I1572="VCF","RELLENAR")</f>
        <v>#N/A</v>
      </c>
      <c r="S1572" s="53"/>
      <c r="T1572" s="53"/>
      <c r="U1572" s="54"/>
      <c r="V1572" s="55"/>
      <c r="W1572" s="54"/>
      <c r="X1572" s="55"/>
      <c r="Y1572" s="51"/>
      <c r="Z1572" s="51"/>
      <c r="AA1572" s="51"/>
      <c r="AB1572" s="51"/>
      <c r="AC1572" s="51"/>
      <c r="AD1572" s="51"/>
      <c r="AE1572" s="51"/>
      <c r="AF1572" s="51"/>
      <c r="AG1572" s="51"/>
      <c r="AH1572" s="51"/>
      <c r="AI1572" s="51"/>
      <c r="AJ1572" s="51"/>
      <c r="AK1572" s="51"/>
      <c r="AL1572" s="51"/>
      <c r="AM1572" s="54"/>
      <c r="AN1572" s="51"/>
      <c r="AO1572" s="54"/>
      <c r="AP1572" s="51"/>
      <c r="AQ1572" s="54"/>
      <c r="AR1572" s="51"/>
      <c r="AS1572" s="53" t="n">
        <v>0</v>
      </c>
      <c r="AT1572" s="53" t="n">
        <v>0</v>
      </c>
      <c r="AU1572" s="53" t="e">
        <f aca="false">_xlfn.IFS(I1572="PE",0,I1572="PC",0,I1572="VCF",ROUND(AS1572*AV1572,2),I1572="VSF",ROUND(AS1572*AV1572,2),I1572="SUB",ROUND(AS1572*AV1572,2),I1572="ADQBYS",ROUND(AS1572*AV1572,2),I1572="CONV",ROUND(AS1572*AV1572,2))</f>
        <v>#N/A</v>
      </c>
      <c r="AV1572" s="56"/>
      <c r="AW1572" s="57" t="e">
        <f aca="false">_xlfn.IFS(I1572="PE",ROUND((O1572*P1572)+Q1572,2),I1572="PC",ROUND((O1572*P1572)+Q1572,2),AND(I1572="VCF",BA1572="SI"),AS1572+AU1572,AND(I1572="VCF",BA1572="NO"),AS1572,AND(I1572="VSF",BA1572="SI"),AS1572+AU1572+Y1572+Z1572,AND(I1572="VSF",BA1572="NO"),AS1572+Y1572+Z1572,AND(I1572="SUB",BA1572="SI"),AS1572+AU1572,AND(I1572="SUB",BA1572="NO"),AS1572,AND(I1572="ADQBYS",BA1572="SI"),AS1572+AU1572,AND(I1572="ADQBYS",BA1572="NO"),AS1572,AND(I1572="CONV",BA1572="SI"),AS1572+AU1572,AND(I1572="CONV",BA1572="NO"),AS1572)</f>
        <v>#N/A</v>
      </c>
      <c r="AX1572" s="53"/>
      <c r="AY1572" s="58"/>
      <c r="AZ1572" s="51"/>
      <c r="BA1572" s="59"/>
    </row>
    <row r="1573" customFormat="false" ht="18.6" hidden="false" customHeight="true" outlineLevel="0" collapsed="false">
      <c r="A1573" s="43"/>
      <c r="B1573" s="44"/>
      <c r="C1573" s="44"/>
      <c r="D1573" s="44"/>
      <c r="E1573" s="44"/>
      <c r="F1573" s="44"/>
      <c r="G1573" s="44"/>
      <c r="H1573" s="45"/>
      <c r="I1573" s="44"/>
      <c r="J1573" s="44"/>
      <c r="K1573" s="44"/>
      <c r="L1573" s="47"/>
      <c r="M1573" s="47"/>
      <c r="N1573" s="49" t="e">
        <f aca="false">_xlfn.IFS(AND(I1573="PE",M1573="NÓMINA ENERO"),1,AND(I1573="PE",M1573="NÓMINA FEBRERO"),2,AND(I1573="PE",M1573="NÓMINA MARZO"),3,AND(I1573="PE",M1573="NÓMINA ABRIL"),4,AND(I1573="PE",M1573="NÓMINA MAYO"),5,AND(I1573="PE",M1573="NÓMINA JUNIO"),6,AND(I1573="PE",M1573="NÓMINA JULIO"),7,AND(I1573="PE",M1573="NÓMINA AGOSTO"),8,AND(I1573="PE",M1573="NÓMINA SEPTIEMBRE"),9,AND(I1573="PE",M1573="NÓMINA OCTUBRE"),10,AND(I1573="PE",M1573="NÓMINA NOVIEMBRE"),11,AND(I1573="PE",M1573="NÓMINA DICIEMBRE"),12,AND(I1573="PC",M1573="NÓMINA ENERO"),1,AND(I1573="PC",M1573="NÓMINA FEBRERO"),2,AND(I1573="PC",M1573="NÓMINA MARZO"),3,AND(I1573="PC",M1573="NÓMINA ABRIL"),4,AND(I1573="PC",M1573="NÓMINA MAYO"),5,AND(I1573="PC",M1573="NÓMINA JUNIO"),6,AND(I1573="PC",M1573="NÓMINA JULIO"),7,AND(I1573="PC",M1573="NÓMINA AGOSTO"),8,AND(I1573="PC",M1573="NÓMINA SEPTIEMBRE"),9,AND(I1573="PC",M1573="NÓMINA OCTUBRE"),10,AND(I1573="PC",M1573="NÓMINA NOVIEMBRE"),11,AND(I1573="PC",M1573="NÓMINA DICIEMBRE"),12,I1573="VCF"," ",I1573="VSF"," ",I1573="SUB"," ",I1573="ADQBYS"," ",I1573="CONV"," ")</f>
        <v>#N/A</v>
      </c>
      <c r="O1573" s="50"/>
      <c r="P1573" s="51"/>
      <c r="Q1573" s="51" t="n">
        <f aca="false">ROUND((O1573*P1573)*0.15,2)</f>
        <v>0</v>
      </c>
      <c r="R1573" s="52" t="e">
        <f aca="false">_xlfn.IFS(I1573="PE","NO RELLENAR",I1573="PC","NO RELLENAR",I1573="SUB","NO RELLENAR",I1573="ADQBYS","NO RELLENAR",I1573="CONV","NO RELLENAR",I1573="VSF","RELLENAR",I1573="VCF","RELLENAR")</f>
        <v>#N/A</v>
      </c>
      <c r="S1573" s="53"/>
      <c r="T1573" s="53"/>
      <c r="U1573" s="54"/>
      <c r="V1573" s="55"/>
      <c r="W1573" s="54"/>
      <c r="X1573" s="55"/>
      <c r="Y1573" s="51"/>
      <c r="Z1573" s="51"/>
      <c r="AA1573" s="51"/>
      <c r="AB1573" s="51"/>
      <c r="AC1573" s="51"/>
      <c r="AD1573" s="51"/>
      <c r="AE1573" s="51"/>
      <c r="AF1573" s="51"/>
      <c r="AG1573" s="51"/>
      <c r="AH1573" s="51"/>
      <c r="AI1573" s="51"/>
      <c r="AJ1573" s="51"/>
      <c r="AK1573" s="51"/>
      <c r="AL1573" s="51"/>
      <c r="AM1573" s="54"/>
      <c r="AN1573" s="51"/>
      <c r="AO1573" s="54"/>
      <c r="AP1573" s="51"/>
      <c r="AQ1573" s="54"/>
      <c r="AR1573" s="51"/>
      <c r="AS1573" s="53" t="n">
        <v>0</v>
      </c>
      <c r="AT1573" s="53" t="n">
        <v>0</v>
      </c>
      <c r="AU1573" s="53" t="e">
        <f aca="false">_xlfn.IFS(I1573="PE",0,I1573="PC",0,I1573="VCF",ROUND(AS1573*AV1573,2),I1573="VSF",ROUND(AS1573*AV1573,2),I1573="SUB",ROUND(AS1573*AV1573,2),I1573="ADQBYS",ROUND(AS1573*AV1573,2),I1573="CONV",ROUND(AS1573*AV1573,2))</f>
        <v>#N/A</v>
      </c>
      <c r="AV1573" s="56"/>
      <c r="AW1573" s="57" t="e">
        <f aca="false">_xlfn.IFS(I1573="PE",ROUND((O1573*P1573)+Q1573,2),I1573="PC",ROUND((O1573*P1573)+Q1573,2),AND(I1573="VCF",BA1573="SI"),AS1573+AU1573,AND(I1573="VCF",BA1573="NO"),AS1573,AND(I1573="VSF",BA1573="SI"),AS1573+AU1573+Y1573+Z1573,AND(I1573="VSF",BA1573="NO"),AS1573+Y1573+Z1573,AND(I1573="SUB",BA1573="SI"),AS1573+AU1573,AND(I1573="SUB",BA1573="NO"),AS1573,AND(I1573="ADQBYS",BA1573="SI"),AS1573+AU1573,AND(I1573="ADQBYS",BA1573="NO"),AS1573,AND(I1573="CONV",BA1573="SI"),AS1573+AU1573,AND(I1573="CONV",BA1573="NO"),AS1573)</f>
        <v>#N/A</v>
      </c>
      <c r="AX1573" s="53"/>
      <c r="AY1573" s="58"/>
      <c r="AZ1573" s="51"/>
      <c r="BA1573" s="59"/>
    </row>
    <row r="1574" customFormat="false" ht="18.6" hidden="false" customHeight="true" outlineLevel="0" collapsed="false">
      <c r="A1574" s="43"/>
      <c r="B1574" s="44"/>
      <c r="C1574" s="44"/>
      <c r="D1574" s="44"/>
      <c r="E1574" s="44"/>
      <c r="F1574" s="44"/>
      <c r="G1574" s="44"/>
      <c r="H1574" s="45"/>
      <c r="I1574" s="44"/>
      <c r="J1574" s="44"/>
      <c r="K1574" s="44"/>
      <c r="L1574" s="47"/>
      <c r="M1574" s="47"/>
      <c r="N1574" s="49" t="e">
        <f aca="false">_xlfn.IFS(AND(I1574="PE",M1574="NÓMINA ENERO"),1,AND(I1574="PE",M1574="NÓMINA FEBRERO"),2,AND(I1574="PE",M1574="NÓMINA MARZO"),3,AND(I1574="PE",M1574="NÓMINA ABRIL"),4,AND(I1574="PE",M1574="NÓMINA MAYO"),5,AND(I1574="PE",M1574="NÓMINA JUNIO"),6,AND(I1574="PE",M1574="NÓMINA JULIO"),7,AND(I1574="PE",M1574="NÓMINA AGOSTO"),8,AND(I1574="PE",M1574="NÓMINA SEPTIEMBRE"),9,AND(I1574="PE",M1574="NÓMINA OCTUBRE"),10,AND(I1574="PE",M1574="NÓMINA NOVIEMBRE"),11,AND(I1574="PE",M1574="NÓMINA DICIEMBRE"),12,AND(I1574="PC",M1574="NÓMINA ENERO"),1,AND(I1574="PC",M1574="NÓMINA FEBRERO"),2,AND(I1574="PC",M1574="NÓMINA MARZO"),3,AND(I1574="PC",M1574="NÓMINA ABRIL"),4,AND(I1574="PC",M1574="NÓMINA MAYO"),5,AND(I1574="PC",M1574="NÓMINA JUNIO"),6,AND(I1574="PC",M1574="NÓMINA JULIO"),7,AND(I1574="PC",M1574="NÓMINA AGOSTO"),8,AND(I1574="PC",M1574="NÓMINA SEPTIEMBRE"),9,AND(I1574="PC",M1574="NÓMINA OCTUBRE"),10,AND(I1574="PC",M1574="NÓMINA NOVIEMBRE"),11,AND(I1574="PC",M1574="NÓMINA DICIEMBRE"),12,I1574="VCF"," ",I1574="VSF"," ",I1574="SUB"," ",I1574="ADQBYS"," ",I1574="CONV"," ")</f>
        <v>#N/A</v>
      </c>
      <c r="O1574" s="50"/>
      <c r="P1574" s="51"/>
      <c r="Q1574" s="51" t="n">
        <f aca="false">ROUND((O1574*P1574)*0.15,2)</f>
        <v>0</v>
      </c>
      <c r="R1574" s="52" t="e">
        <f aca="false">_xlfn.IFS(I1574="PE","NO RELLENAR",I1574="PC","NO RELLENAR",I1574="SUB","NO RELLENAR",I1574="ADQBYS","NO RELLENAR",I1574="CONV","NO RELLENAR",I1574="VSF","RELLENAR",I1574="VCF","RELLENAR")</f>
        <v>#N/A</v>
      </c>
      <c r="S1574" s="53"/>
      <c r="T1574" s="53"/>
      <c r="U1574" s="54"/>
      <c r="V1574" s="55"/>
      <c r="W1574" s="54"/>
      <c r="X1574" s="55"/>
      <c r="Y1574" s="51"/>
      <c r="Z1574" s="51"/>
      <c r="AA1574" s="51"/>
      <c r="AB1574" s="51"/>
      <c r="AC1574" s="51"/>
      <c r="AD1574" s="51"/>
      <c r="AE1574" s="51"/>
      <c r="AF1574" s="51"/>
      <c r="AG1574" s="51"/>
      <c r="AH1574" s="51"/>
      <c r="AI1574" s="51"/>
      <c r="AJ1574" s="51"/>
      <c r="AK1574" s="51"/>
      <c r="AL1574" s="51"/>
      <c r="AM1574" s="54"/>
      <c r="AN1574" s="51"/>
      <c r="AO1574" s="54"/>
      <c r="AP1574" s="51"/>
      <c r="AQ1574" s="54"/>
      <c r="AR1574" s="51"/>
      <c r="AS1574" s="53" t="n">
        <v>0</v>
      </c>
      <c r="AT1574" s="53" t="n">
        <v>0</v>
      </c>
      <c r="AU1574" s="53" t="e">
        <f aca="false">_xlfn.IFS(I1574="PE",0,I1574="PC",0,I1574="VCF",ROUND(AS1574*AV1574,2),I1574="VSF",ROUND(AS1574*AV1574,2),I1574="SUB",ROUND(AS1574*AV1574,2),I1574="ADQBYS",ROUND(AS1574*AV1574,2),I1574="CONV",ROUND(AS1574*AV1574,2))</f>
        <v>#N/A</v>
      </c>
      <c r="AV1574" s="56"/>
      <c r="AW1574" s="57" t="e">
        <f aca="false">_xlfn.IFS(I1574="PE",ROUND((O1574*P1574)+Q1574,2),I1574="PC",ROUND((O1574*P1574)+Q1574,2),AND(I1574="VCF",BA1574="SI"),AS1574+AU1574,AND(I1574="VCF",BA1574="NO"),AS1574,AND(I1574="VSF",BA1574="SI"),AS1574+AU1574+Y1574+Z1574,AND(I1574="VSF",BA1574="NO"),AS1574+Y1574+Z1574,AND(I1574="SUB",BA1574="SI"),AS1574+AU1574,AND(I1574="SUB",BA1574="NO"),AS1574,AND(I1574="ADQBYS",BA1574="SI"),AS1574+AU1574,AND(I1574="ADQBYS",BA1574="NO"),AS1574,AND(I1574="CONV",BA1574="SI"),AS1574+AU1574,AND(I1574="CONV",BA1574="NO"),AS1574)</f>
        <v>#N/A</v>
      </c>
      <c r="AX1574" s="53"/>
      <c r="AY1574" s="58"/>
      <c r="AZ1574" s="51"/>
      <c r="BA1574" s="59"/>
    </row>
    <row r="1575" customFormat="false" ht="18.6" hidden="false" customHeight="true" outlineLevel="0" collapsed="false">
      <c r="A1575" s="43"/>
      <c r="B1575" s="44"/>
      <c r="C1575" s="44"/>
      <c r="D1575" s="44"/>
      <c r="E1575" s="44"/>
      <c r="F1575" s="44"/>
      <c r="G1575" s="44"/>
      <c r="H1575" s="45"/>
      <c r="I1575" s="44"/>
      <c r="J1575" s="44"/>
      <c r="K1575" s="44"/>
      <c r="L1575" s="47"/>
      <c r="M1575" s="47"/>
      <c r="N1575" s="49" t="e">
        <f aca="false">_xlfn.IFS(AND(I1575="PE",M1575="NÓMINA ENERO"),1,AND(I1575="PE",M1575="NÓMINA FEBRERO"),2,AND(I1575="PE",M1575="NÓMINA MARZO"),3,AND(I1575="PE",M1575="NÓMINA ABRIL"),4,AND(I1575="PE",M1575="NÓMINA MAYO"),5,AND(I1575="PE",M1575="NÓMINA JUNIO"),6,AND(I1575="PE",M1575="NÓMINA JULIO"),7,AND(I1575="PE",M1575="NÓMINA AGOSTO"),8,AND(I1575="PE",M1575="NÓMINA SEPTIEMBRE"),9,AND(I1575="PE",M1575="NÓMINA OCTUBRE"),10,AND(I1575="PE",M1575="NÓMINA NOVIEMBRE"),11,AND(I1575="PE",M1575="NÓMINA DICIEMBRE"),12,AND(I1575="PC",M1575="NÓMINA ENERO"),1,AND(I1575="PC",M1575="NÓMINA FEBRERO"),2,AND(I1575="PC",M1575="NÓMINA MARZO"),3,AND(I1575="PC",M1575="NÓMINA ABRIL"),4,AND(I1575="PC",M1575="NÓMINA MAYO"),5,AND(I1575="PC",M1575="NÓMINA JUNIO"),6,AND(I1575="PC",M1575="NÓMINA JULIO"),7,AND(I1575="PC",M1575="NÓMINA AGOSTO"),8,AND(I1575="PC",M1575="NÓMINA SEPTIEMBRE"),9,AND(I1575="PC",M1575="NÓMINA OCTUBRE"),10,AND(I1575="PC",M1575="NÓMINA NOVIEMBRE"),11,AND(I1575="PC",M1575="NÓMINA DICIEMBRE"),12,I1575="VCF"," ",I1575="VSF"," ",I1575="SUB"," ",I1575="ADQBYS"," ",I1575="CONV"," ")</f>
        <v>#N/A</v>
      </c>
      <c r="O1575" s="50"/>
      <c r="P1575" s="51"/>
      <c r="Q1575" s="51" t="n">
        <f aca="false">ROUND((O1575*P1575)*0.15,2)</f>
        <v>0</v>
      </c>
      <c r="R1575" s="52" t="e">
        <f aca="false">_xlfn.IFS(I1575="PE","NO RELLENAR",I1575="PC","NO RELLENAR",I1575="SUB","NO RELLENAR",I1575="ADQBYS","NO RELLENAR",I1575="CONV","NO RELLENAR",I1575="VSF","RELLENAR",I1575="VCF","RELLENAR")</f>
        <v>#N/A</v>
      </c>
      <c r="S1575" s="53"/>
      <c r="T1575" s="53"/>
      <c r="U1575" s="54"/>
      <c r="V1575" s="55"/>
      <c r="W1575" s="54"/>
      <c r="X1575" s="55"/>
      <c r="Y1575" s="51"/>
      <c r="Z1575" s="51"/>
      <c r="AA1575" s="51"/>
      <c r="AB1575" s="51"/>
      <c r="AC1575" s="51"/>
      <c r="AD1575" s="51"/>
      <c r="AE1575" s="51"/>
      <c r="AF1575" s="51"/>
      <c r="AG1575" s="51"/>
      <c r="AH1575" s="51"/>
      <c r="AI1575" s="51"/>
      <c r="AJ1575" s="51"/>
      <c r="AK1575" s="51"/>
      <c r="AL1575" s="51"/>
      <c r="AM1575" s="54"/>
      <c r="AN1575" s="51"/>
      <c r="AO1575" s="54"/>
      <c r="AP1575" s="51"/>
      <c r="AQ1575" s="54"/>
      <c r="AR1575" s="51"/>
      <c r="AS1575" s="53" t="n">
        <v>0</v>
      </c>
      <c r="AT1575" s="53" t="n">
        <v>0</v>
      </c>
      <c r="AU1575" s="53" t="e">
        <f aca="false">_xlfn.IFS(I1575="PE",0,I1575="PC",0,I1575="VCF",ROUND(AS1575*AV1575,2),I1575="VSF",ROUND(AS1575*AV1575,2),I1575="SUB",ROUND(AS1575*AV1575,2),I1575="ADQBYS",ROUND(AS1575*AV1575,2),I1575="CONV",ROUND(AS1575*AV1575,2))</f>
        <v>#N/A</v>
      </c>
      <c r="AV1575" s="56"/>
      <c r="AW1575" s="57" t="e">
        <f aca="false">_xlfn.IFS(I1575="PE",ROUND((O1575*P1575)+Q1575,2),I1575="PC",ROUND((O1575*P1575)+Q1575,2),AND(I1575="VCF",BA1575="SI"),AS1575+AU1575,AND(I1575="VCF",BA1575="NO"),AS1575,AND(I1575="VSF",BA1575="SI"),AS1575+AU1575+Y1575+Z1575,AND(I1575="VSF",BA1575="NO"),AS1575+Y1575+Z1575,AND(I1575="SUB",BA1575="SI"),AS1575+AU1575,AND(I1575="SUB",BA1575="NO"),AS1575,AND(I1575="ADQBYS",BA1575="SI"),AS1575+AU1575,AND(I1575="ADQBYS",BA1575="NO"),AS1575,AND(I1575="CONV",BA1575="SI"),AS1575+AU1575,AND(I1575="CONV",BA1575="NO"),AS1575)</f>
        <v>#N/A</v>
      </c>
      <c r="AX1575" s="53"/>
      <c r="AY1575" s="58"/>
      <c r="AZ1575" s="51"/>
      <c r="BA1575" s="59"/>
    </row>
    <row r="1576" customFormat="false" ht="18.6" hidden="false" customHeight="true" outlineLevel="0" collapsed="false">
      <c r="A1576" s="43"/>
      <c r="B1576" s="44"/>
      <c r="C1576" s="44"/>
      <c r="D1576" s="44"/>
      <c r="E1576" s="44"/>
      <c r="F1576" s="44"/>
      <c r="G1576" s="44"/>
      <c r="H1576" s="45"/>
      <c r="I1576" s="44"/>
      <c r="J1576" s="44"/>
      <c r="K1576" s="44"/>
      <c r="L1576" s="47"/>
      <c r="M1576" s="47"/>
      <c r="N1576" s="49" t="e">
        <f aca="false">_xlfn.IFS(AND(I1576="PE",M1576="NÓMINA ENERO"),1,AND(I1576="PE",M1576="NÓMINA FEBRERO"),2,AND(I1576="PE",M1576="NÓMINA MARZO"),3,AND(I1576="PE",M1576="NÓMINA ABRIL"),4,AND(I1576="PE",M1576="NÓMINA MAYO"),5,AND(I1576="PE",M1576="NÓMINA JUNIO"),6,AND(I1576="PE",M1576="NÓMINA JULIO"),7,AND(I1576="PE",M1576="NÓMINA AGOSTO"),8,AND(I1576="PE",M1576="NÓMINA SEPTIEMBRE"),9,AND(I1576="PE",M1576="NÓMINA OCTUBRE"),10,AND(I1576="PE",M1576="NÓMINA NOVIEMBRE"),11,AND(I1576="PE",M1576="NÓMINA DICIEMBRE"),12,AND(I1576="PC",M1576="NÓMINA ENERO"),1,AND(I1576="PC",M1576="NÓMINA FEBRERO"),2,AND(I1576="PC",M1576="NÓMINA MARZO"),3,AND(I1576="PC",M1576="NÓMINA ABRIL"),4,AND(I1576="PC",M1576="NÓMINA MAYO"),5,AND(I1576="PC",M1576="NÓMINA JUNIO"),6,AND(I1576="PC",M1576="NÓMINA JULIO"),7,AND(I1576="PC",M1576="NÓMINA AGOSTO"),8,AND(I1576="PC",M1576="NÓMINA SEPTIEMBRE"),9,AND(I1576="PC",M1576="NÓMINA OCTUBRE"),10,AND(I1576="PC",M1576="NÓMINA NOVIEMBRE"),11,AND(I1576="PC",M1576="NÓMINA DICIEMBRE"),12,I1576="VCF"," ",I1576="VSF"," ",I1576="SUB"," ",I1576="ADQBYS"," ",I1576="CONV"," ")</f>
        <v>#N/A</v>
      </c>
      <c r="O1576" s="50"/>
      <c r="P1576" s="51"/>
      <c r="Q1576" s="51" t="n">
        <f aca="false">ROUND((O1576*P1576)*0.15,2)</f>
        <v>0</v>
      </c>
      <c r="R1576" s="52" t="e">
        <f aca="false">_xlfn.IFS(I1576="PE","NO RELLENAR",I1576="PC","NO RELLENAR",I1576="SUB","NO RELLENAR",I1576="ADQBYS","NO RELLENAR",I1576="CONV","NO RELLENAR",I1576="VSF","RELLENAR",I1576="VCF","RELLENAR")</f>
        <v>#N/A</v>
      </c>
      <c r="S1576" s="53"/>
      <c r="T1576" s="53"/>
      <c r="U1576" s="54"/>
      <c r="V1576" s="55"/>
      <c r="W1576" s="54"/>
      <c r="X1576" s="55"/>
      <c r="Y1576" s="51"/>
      <c r="Z1576" s="51"/>
      <c r="AA1576" s="51"/>
      <c r="AB1576" s="51"/>
      <c r="AC1576" s="51"/>
      <c r="AD1576" s="51"/>
      <c r="AE1576" s="51"/>
      <c r="AF1576" s="51"/>
      <c r="AG1576" s="51"/>
      <c r="AH1576" s="51"/>
      <c r="AI1576" s="51"/>
      <c r="AJ1576" s="51"/>
      <c r="AK1576" s="51"/>
      <c r="AL1576" s="51"/>
      <c r="AM1576" s="54"/>
      <c r="AN1576" s="51"/>
      <c r="AO1576" s="54"/>
      <c r="AP1576" s="51"/>
      <c r="AQ1576" s="54"/>
      <c r="AR1576" s="51"/>
      <c r="AS1576" s="53" t="n">
        <v>0</v>
      </c>
      <c r="AT1576" s="53" t="n">
        <v>0</v>
      </c>
      <c r="AU1576" s="53" t="e">
        <f aca="false">_xlfn.IFS(I1576="PE",0,I1576="PC",0,I1576="VCF",ROUND(AS1576*AV1576,2),I1576="VSF",ROUND(AS1576*AV1576,2),I1576="SUB",ROUND(AS1576*AV1576,2),I1576="ADQBYS",ROUND(AS1576*AV1576,2),I1576="CONV",ROUND(AS1576*AV1576,2))</f>
        <v>#N/A</v>
      </c>
      <c r="AV1576" s="56"/>
      <c r="AW1576" s="57" t="e">
        <f aca="false">_xlfn.IFS(I1576="PE",ROUND((O1576*P1576)+Q1576,2),I1576="PC",ROUND((O1576*P1576)+Q1576,2),AND(I1576="VCF",BA1576="SI"),AS1576+AU1576,AND(I1576="VCF",BA1576="NO"),AS1576,AND(I1576="VSF",BA1576="SI"),AS1576+AU1576+Y1576+Z1576,AND(I1576="VSF",BA1576="NO"),AS1576+Y1576+Z1576,AND(I1576="SUB",BA1576="SI"),AS1576+AU1576,AND(I1576="SUB",BA1576="NO"),AS1576,AND(I1576="ADQBYS",BA1576="SI"),AS1576+AU1576,AND(I1576="ADQBYS",BA1576="NO"),AS1576,AND(I1576="CONV",BA1576="SI"),AS1576+AU1576,AND(I1576="CONV",BA1576="NO"),AS1576)</f>
        <v>#N/A</v>
      </c>
      <c r="AX1576" s="53"/>
      <c r="AY1576" s="58"/>
      <c r="AZ1576" s="51"/>
      <c r="BA1576" s="59"/>
    </row>
    <row r="1577" customFormat="false" ht="18.6" hidden="false" customHeight="true" outlineLevel="0" collapsed="false">
      <c r="A1577" s="43"/>
      <c r="B1577" s="44"/>
      <c r="C1577" s="44"/>
      <c r="D1577" s="44"/>
      <c r="E1577" s="44"/>
      <c r="F1577" s="44"/>
      <c r="G1577" s="44"/>
      <c r="H1577" s="45"/>
      <c r="I1577" s="44"/>
      <c r="J1577" s="44"/>
      <c r="K1577" s="44"/>
      <c r="L1577" s="47"/>
      <c r="M1577" s="47"/>
      <c r="N1577" s="49" t="e">
        <f aca="false">_xlfn.IFS(AND(I1577="PE",M1577="NÓMINA ENERO"),1,AND(I1577="PE",M1577="NÓMINA FEBRERO"),2,AND(I1577="PE",M1577="NÓMINA MARZO"),3,AND(I1577="PE",M1577="NÓMINA ABRIL"),4,AND(I1577="PE",M1577="NÓMINA MAYO"),5,AND(I1577="PE",M1577="NÓMINA JUNIO"),6,AND(I1577="PE",M1577="NÓMINA JULIO"),7,AND(I1577="PE",M1577="NÓMINA AGOSTO"),8,AND(I1577="PE",M1577="NÓMINA SEPTIEMBRE"),9,AND(I1577="PE",M1577="NÓMINA OCTUBRE"),10,AND(I1577="PE",M1577="NÓMINA NOVIEMBRE"),11,AND(I1577="PE",M1577="NÓMINA DICIEMBRE"),12,AND(I1577="PC",M1577="NÓMINA ENERO"),1,AND(I1577="PC",M1577="NÓMINA FEBRERO"),2,AND(I1577="PC",M1577="NÓMINA MARZO"),3,AND(I1577="PC",M1577="NÓMINA ABRIL"),4,AND(I1577="PC",M1577="NÓMINA MAYO"),5,AND(I1577="PC",M1577="NÓMINA JUNIO"),6,AND(I1577="PC",M1577="NÓMINA JULIO"),7,AND(I1577="PC",M1577="NÓMINA AGOSTO"),8,AND(I1577="PC",M1577="NÓMINA SEPTIEMBRE"),9,AND(I1577="PC",M1577="NÓMINA OCTUBRE"),10,AND(I1577="PC",M1577="NÓMINA NOVIEMBRE"),11,AND(I1577="PC",M1577="NÓMINA DICIEMBRE"),12,I1577="VCF"," ",I1577="VSF"," ",I1577="SUB"," ",I1577="ADQBYS"," ",I1577="CONV"," ")</f>
        <v>#N/A</v>
      </c>
      <c r="O1577" s="50"/>
      <c r="P1577" s="51"/>
      <c r="Q1577" s="51" t="n">
        <f aca="false">ROUND((O1577*P1577)*0.15,2)</f>
        <v>0</v>
      </c>
      <c r="R1577" s="52" t="e">
        <f aca="false">_xlfn.IFS(I1577="PE","NO RELLENAR",I1577="PC","NO RELLENAR",I1577="SUB","NO RELLENAR",I1577="ADQBYS","NO RELLENAR",I1577="CONV","NO RELLENAR",I1577="VSF","RELLENAR",I1577="VCF","RELLENAR")</f>
        <v>#N/A</v>
      </c>
      <c r="S1577" s="53"/>
      <c r="T1577" s="53"/>
      <c r="U1577" s="54"/>
      <c r="V1577" s="55"/>
      <c r="W1577" s="54"/>
      <c r="X1577" s="55"/>
      <c r="Y1577" s="51"/>
      <c r="Z1577" s="51"/>
      <c r="AA1577" s="51"/>
      <c r="AB1577" s="51"/>
      <c r="AC1577" s="51"/>
      <c r="AD1577" s="51"/>
      <c r="AE1577" s="51"/>
      <c r="AF1577" s="51"/>
      <c r="AG1577" s="51"/>
      <c r="AH1577" s="51"/>
      <c r="AI1577" s="51"/>
      <c r="AJ1577" s="51"/>
      <c r="AK1577" s="51"/>
      <c r="AL1577" s="51"/>
      <c r="AM1577" s="54"/>
      <c r="AN1577" s="51"/>
      <c r="AO1577" s="54"/>
      <c r="AP1577" s="51"/>
      <c r="AQ1577" s="54"/>
      <c r="AR1577" s="51"/>
      <c r="AS1577" s="53" t="n">
        <v>0</v>
      </c>
      <c r="AT1577" s="53" t="n">
        <v>0</v>
      </c>
      <c r="AU1577" s="53" t="e">
        <f aca="false">_xlfn.IFS(I1577="PE",0,I1577="PC",0,I1577="VCF",ROUND(AS1577*AV1577,2),I1577="VSF",ROUND(AS1577*AV1577,2),I1577="SUB",ROUND(AS1577*AV1577,2),I1577="ADQBYS",ROUND(AS1577*AV1577,2),I1577="CONV",ROUND(AS1577*AV1577,2))</f>
        <v>#N/A</v>
      </c>
      <c r="AV1577" s="56"/>
      <c r="AW1577" s="57" t="e">
        <f aca="false">_xlfn.IFS(I1577="PE",ROUND((O1577*P1577)+Q1577,2),I1577="PC",ROUND((O1577*P1577)+Q1577,2),AND(I1577="VCF",BA1577="SI"),AS1577+AU1577,AND(I1577="VCF",BA1577="NO"),AS1577,AND(I1577="VSF",BA1577="SI"),AS1577+AU1577+Y1577+Z1577,AND(I1577="VSF",BA1577="NO"),AS1577+Y1577+Z1577,AND(I1577="SUB",BA1577="SI"),AS1577+AU1577,AND(I1577="SUB",BA1577="NO"),AS1577,AND(I1577="ADQBYS",BA1577="SI"),AS1577+AU1577,AND(I1577="ADQBYS",BA1577="NO"),AS1577,AND(I1577="CONV",BA1577="SI"),AS1577+AU1577,AND(I1577="CONV",BA1577="NO"),AS1577)</f>
        <v>#N/A</v>
      </c>
      <c r="AX1577" s="53"/>
      <c r="AY1577" s="58"/>
      <c r="AZ1577" s="51"/>
      <c r="BA1577" s="59"/>
    </row>
    <row r="1578" customFormat="false" ht="18.6" hidden="false" customHeight="true" outlineLevel="0" collapsed="false">
      <c r="A1578" s="43"/>
      <c r="B1578" s="44"/>
      <c r="C1578" s="44"/>
      <c r="D1578" s="44"/>
      <c r="E1578" s="44"/>
      <c r="F1578" s="44"/>
      <c r="G1578" s="44"/>
      <c r="H1578" s="45"/>
      <c r="I1578" s="44"/>
      <c r="J1578" s="44"/>
      <c r="K1578" s="44"/>
      <c r="L1578" s="47"/>
      <c r="M1578" s="47"/>
      <c r="N1578" s="49" t="e">
        <f aca="false">_xlfn.IFS(AND(I1578="PE",M1578="NÓMINA ENERO"),1,AND(I1578="PE",M1578="NÓMINA FEBRERO"),2,AND(I1578="PE",M1578="NÓMINA MARZO"),3,AND(I1578="PE",M1578="NÓMINA ABRIL"),4,AND(I1578="PE",M1578="NÓMINA MAYO"),5,AND(I1578="PE",M1578="NÓMINA JUNIO"),6,AND(I1578="PE",M1578="NÓMINA JULIO"),7,AND(I1578="PE",M1578="NÓMINA AGOSTO"),8,AND(I1578="PE",M1578="NÓMINA SEPTIEMBRE"),9,AND(I1578="PE",M1578="NÓMINA OCTUBRE"),10,AND(I1578="PE",M1578="NÓMINA NOVIEMBRE"),11,AND(I1578="PE",M1578="NÓMINA DICIEMBRE"),12,AND(I1578="PC",M1578="NÓMINA ENERO"),1,AND(I1578="PC",M1578="NÓMINA FEBRERO"),2,AND(I1578="PC",M1578="NÓMINA MARZO"),3,AND(I1578="PC",M1578="NÓMINA ABRIL"),4,AND(I1578="PC",M1578="NÓMINA MAYO"),5,AND(I1578="PC",M1578="NÓMINA JUNIO"),6,AND(I1578="PC",M1578="NÓMINA JULIO"),7,AND(I1578="PC",M1578="NÓMINA AGOSTO"),8,AND(I1578="PC",M1578="NÓMINA SEPTIEMBRE"),9,AND(I1578="PC",M1578="NÓMINA OCTUBRE"),10,AND(I1578="PC",M1578="NÓMINA NOVIEMBRE"),11,AND(I1578="PC",M1578="NÓMINA DICIEMBRE"),12,I1578="VCF"," ",I1578="VSF"," ",I1578="SUB"," ",I1578="ADQBYS"," ",I1578="CONV"," ")</f>
        <v>#N/A</v>
      </c>
      <c r="O1578" s="50"/>
      <c r="P1578" s="51"/>
      <c r="Q1578" s="51" t="n">
        <f aca="false">ROUND((O1578*P1578)*0.15,2)</f>
        <v>0</v>
      </c>
      <c r="R1578" s="52" t="e">
        <f aca="false">_xlfn.IFS(I1578="PE","NO RELLENAR",I1578="PC","NO RELLENAR",I1578="SUB","NO RELLENAR",I1578="ADQBYS","NO RELLENAR",I1578="CONV","NO RELLENAR",I1578="VSF","RELLENAR",I1578="VCF","RELLENAR")</f>
        <v>#N/A</v>
      </c>
      <c r="S1578" s="53"/>
      <c r="T1578" s="53"/>
      <c r="U1578" s="54"/>
      <c r="V1578" s="55"/>
      <c r="W1578" s="54"/>
      <c r="X1578" s="55"/>
      <c r="Y1578" s="51"/>
      <c r="Z1578" s="51"/>
      <c r="AA1578" s="51"/>
      <c r="AB1578" s="51"/>
      <c r="AC1578" s="51"/>
      <c r="AD1578" s="51"/>
      <c r="AE1578" s="51"/>
      <c r="AF1578" s="51"/>
      <c r="AG1578" s="51"/>
      <c r="AH1578" s="51"/>
      <c r="AI1578" s="51"/>
      <c r="AJ1578" s="51"/>
      <c r="AK1578" s="51"/>
      <c r="AL1578" s="51"/>
      <c r="AM1578" s="54"/>
      <c r="AN1578" s="51"/>
      <c r="AO1578" s="54"/>
      <c r="AP1578" s="51"/>
      <c r="AQ1578" s="54"/>
      <c r="AR1578" s="51"/>
      <c r="AS1578" s="53" t="n">
        <v>0</v>
      </c>
      <c r="AT1578" s="53" t="n">
        <v>0</v>
      </c>
      <c r="AU1578" s="53" t="e">
        <f aca="false">_xlfn.IFS(I1578="PE",0,I1578="PC",0,I1578="VCF",ROUND(AS1578*AV1578,2),I1578="VSF",ROUND(AS1578*AV1578,2),I1578="SUB",ROUND(AS1578*AV1578,2),I1578="ADQBYS",ROUND(AS1578*AV1578,2),I1578="CONV",ROUND(AS1578*AV1578,2))</f>
        <v>#N/A</v>
      </c>
      <c r="AV1578" s="56"/>
      <c r="AW1578" s="57" t="e">
        <f aca="false">_xlfn.IFS(I1578="PE",ROUND((O1578*P1578)+Q1578,2),I1578="PC",ROUND((O1578*P1578)+Q1578,2),AND(I1578="VCF",BA1578="SI"),AS1578+AU1578,AND(I1578="VCF",BA1578="NO"),AS1578,AND(I1578="VSF",BA1578="SI"),AS1578+AU1578+Y1578+Z1578,AND(I1578="VSF",BA1578="NO"),AS1578+Y1578+Z1578,AND(I1578="SUB",BA1578="SI"),AS1578+AU1578,AND(I1578="SUB",BA1578="NO"),AS1578,AND(I1578="ADQBYS",BA1578="SI"),AS1578+AU1578,AND(I1578="ADQBYS",BA1578="NO"),AS1578,AND(I1578="CONV",BA1578="SI"),AS1578+AU1578,AND(I1578="CONV",BA1578="NO"),AS1578)</f>
        <v>#N/A</v>
      </c>
      <c r="AX1578" s="53"/>
      <c r="AY1578" s="58"/>
      <c r="AZ1578" s="51"/>
      <c r="BA1578" s="59"/>
    </row>
    <row r="1579" customFormat="false" ht="18.6" hidden="false" customHeight="true" outlineLevel="0" collapsed="false">
      <c r="A1579" s="43"/>
      <c r="B1579" s="44"/>
      <c r="C1579" s="44"/>
      <c r="D1579" s="44"/>
      <c r="E1579" s="44"/>
      <c r="F1579" s="44"/>
      <c r="G1579" s="44"/>
      <c r="H1579" s="45"/>
      <c r="I1579" s="44"/>
      <c r="J1579" s="44"/>
      <c r="K1579" s="44"/>
      <c r="L1579" s="47"/>
      <c r="M1579" s="47"/>
      <c r="N1579" s="49" t="e">
        <f aca="false">_xlfn.IFS(AND(I1579="PE",M1579="NÓMINA ENERO"),1,AND(I1579="PE",M1579="NÓMINA FEBRERO"),2,AND(I1579="PE",M1579="NÓMINA MARZO"),3,AND(I1579="PE",M1579="NÓMINA ABRIL"),4,AND(I1579="PE",M1579="NÓMINA MAYO"),5,AND(I1579="PE",M1579="NÓMINA JUNIO"),6,AND(I1579="PE",M1579="NÓMINA JULIO"),7,AND(I1579="PE",M1579="NÓMINA AGOSTO"),8,AND(I1579="PE",M1579="NÓMINA SEPTIEMBRE"),9,AND(I1579="PE",M1579="NÓMINA OCTUBRE"),10,AND(I1579="PE",M1579="NÓMINA NOVIEMBRE"),11,AND(I1579="PE",M1579="NÓMINA DICIEMBRE"),12,AND(I1579="PC",M1579="NÓMINA ENERO"),1,AND(I1579="PC",M1579="NÓMINA FEBRERO"),2,AND(I1579="PC",M1579="NÓMINA MARZO"),3,AND(I1579="PC",M1579="NÓMINA ABRIL"),4,AND(I1579="PC",M1579="NÓMINA MAYO"),5,AND(I1579="PC",M1579="NÓMINA JUNIO"),6,AND(I1579="PC",M1579="NÓMINA JULIO"),7,AND(I1579="PC",M1579="NÓMINA AGOSTO"),8,AND(I1579="PC",M1579="NÓMINA SEPTIEMBRE"),9,AND(I1579="PC",M1579="NÓMINA OCTUBRE"),10,AND(I1579="PC",M1579="NÓMINA NOVIEMBRE"),11,AND(I1579="PC",M1579="NÓMINA DICIEMBRE"),12,I1579="VCF"," ",I1579="VSF"," ",I1579="SUB"," ",I1579="ADQBYS"," ",I1579="CONV"," ")</f>
        <v>#N/A</v>
      </c>
      <c r="O1579" s="50"/>
      <c r="P1579" s="51"/>
      <c r="Q1579" s="51" t="n">
        <f aca="false">ROUND((O1579*P1579)*0.15,2)</f>
        <v>0</v>
      </c>
      <c r="R1579" s="52" t="e">
        <f aca="false">_xlfn.IFS(I1579="PE","NO RELLENAR",I1579="PC","NO RELLENAR",I1579="SUB","NO RELLENAR",I1579="ADQBYS","NO RELLENAR",I1579="CONV","NO RELLENAR",I1579="VSF","RELLENAR",I1579="VCF","RELLENAR")</f>
        <v>#N/A</v>
      </c>
      <c r="S1579" s="53"/>
      <c r="T1579" s="53"/>
      <c r="U1579" s="54"/>
      <c r="V1579" s="55"/>
      <c r="W1579" s="54"/>
      <c r="X1579" s="55"/>
      <c r="Y1579" s="51"/>
      <c r="Z1579" s="51"/>
      <c r="AA1579" s="51"/>
      <c r="AB1579" s="51"/>
      <c r="AC1579" s="51"/>
      <c r="AD1579" s="51"/>
      <c r="AE1579" s="51"/>
      <c r="AF1579" s="51"/>
      <c r="AG1579" s="51"/>
      <c r="AH1579" s="51"/>
      <c r="AI1579" s="51"/>
      <c r="AJ1579" s="51"/>
      <c r="AK1579" s="51"/>
      <c r="AL1579" s="51"/>
      <c r="AM1579" s="54"/>
      <c r="AN1579" s="51"/>
      <c r="AO1579" s="54"/>
      <c r="AP1579" s="51"/>
      <c r="AQ1579" s="54"/>
      <c r="AR1579" s="51"/>
      <c r="AS1579" s="53" t="n">
        <v>0</v>
      </c>
      <c r="AT1579" s="53" t="n">
        <v>0</v>
      </c>
      <c r="AU1579" s="53" t="e">
        <f aca="false">_xlfn.IFS(I1579="PE",0,I1579="PC",0,I1579="VCF",ROUND(AS1579*AV1579,2),I1579="VSF",ROUND(AS1579*AV1579,2),I1579="SUB",ROUND(AS1579*AV1579,2),I1579="ADQBYS",ROUND(AS1579*AV1579,2),I1579="CONV",ROUND(AS1579*AV1579,2))</f>
        <v>#N/A</v>
      </c>
      <c r="AV1579" s="56"/>
      <c r="AW1579" s="57" t="e">
        <f aca="false">_xlfn.IFS(I1579="PE",ROUND((O1579*P1579)+Q1579,2),I1579="PC",ROUND((O1579*P1579)+Q1579,2),AND(I1579="VCF",BA1579="SI"),AS1579+AU1579,AND(I1579="VCF",BA1579="NO"),AS1579,AND(I1579="VSF",BA1579="SI"),AS1579+AU1579+Y1579+Z1579,AND(I1579="VSF",BA1579="NO"),AS1579+Y1579+Z1579,AND(I1579="SUB",BA1579="SI"),AS1579+AU1579,AND(I1579="SUB",BA1579="NO"),AS1579,AND(I1579="ADQBYS",BA1579="SI"),AS1579+AU1579,AND(I1579="ADQBYS",BA1579="NO"),AS1579,AND(I1579="CONV",BA1579="SI"),AS1579+AU1579,AND(I1579="CONV",BA1579="NO"),AS1579)</f>
        <v>#N/A</v>
      </c>
      <c r="AX1579" s="53"/>
      <c r="AY1579" s="58"/>
      <c r="AZ1579" s="51"/>
      <c r="BA1579" s="59"/>
    </row>
    <row r="1580" customFormat="false" ht="18.6" hidden="false" customHeight="true" outlineLevel="0" collapsed="false">
      <c r="A1580" s="43"/>
      <c r="B1580" s="44"/>
      <c r="C1580" s="44"/>
      <c r="D1580" s="44"/>
      <c r="E1580" s="44"/>
      <c r="F1580" s="44"/>
      <c r="G1580" s="44"/>
      <c r="H1580" s="45"/>
      <c r="I1580" s="44"/>
      <c r="J1580" s="44"/>
      <c r="K1580" s="44"/>
      <c r="L1580" s="47"/>
      <c r="M1580" s="47"/>
      <c r="N1580" s="49" t="e">
        <f aca="false">_xlfn.IFS(AND(I1580="PE",M1580="NÓMINA ENERO"),1,AND(I1580="PE",M1580="NÓMINA FEBRERO"),2,AND(I1580="PE",M1580="NÓMINA MARZO"),3,AND(I1580="PE",M1580="NÓMINA ABRIL"),4,AND(I1580="PE",M1580="NÓMINA MAYO"),5,AND(I1580="PE",M1580="NÓMINA JUNIO"),6,AND(I1580="PE",M1580="NÓMINA JULIO"),7,AND(I1580="PE",M1580="NÓMINA AGOSTO"),8,AND(I1580="PE",M1580="NÓMINA SEPTIEMBRE"),9,AND(I1580="PE",M1580="NÓMINA OCTUBRE"),10,AND(I1580="PE",M1580="NÓMINA NOVIEMBRE"),11,AND(I1580="PE",M1580="NÓMINA DICIEMBRE"),12,AND(I1580="PC",M1580="NÓMINA ENERO"),1,AND(I1580="PC",M1580="NÓMINA FEBRERO"),2,AND(I1580="PC",M1580="NÓMINA MARZO"),3,AND(I1580="PC",M1580="NÓMINA ABRIL"),4,AND(I1580="PC",M1580="NÓMINA MAYO"),5,AND(I1580="PC",M1580="NÓMINA JUNIO"),6,AND(I1580="PC",M1580="NÓMINA JULIO"),7,AND(I1580="PC",M1580="NÓMINA AGOSTO"),8,AND(I1580="PC",M1580="NÓMINA SEPTIEMBRE"),9,AND(I1580="PC",M1580="NÓMINA OCTUBRE"),10,AND(I1580="PC",M1580="NÓMINA NOVIEMBRE"),11,AND(I1580="PC",M1580="NÓMINA DICIEMBRE"),12,I1580="VCF"," ",I1580="VSF"," ",I1580="SUB"," ",I1580="ADQBYS"," ",I1580="CONV"," ")</f>
        <v>#N/A</v>
      </c>
      <c r="O1580" s="50"/>
      <c r="P1580" s="51"/>
      <c r="Q1580" s="51" t="n">
        <f aca="false">ROUND((O1580*P1580)*0.15,2)</f>
        <v>0</v>
      </c>
      <c r="R1580" s="52" t="e">
        <f aca="false">_xlfn.IFS(I1580="PE","NO RELLENAR",I1580="PC","NO RELLENAR",I1580="SUB","NO RELLENAR",I1580="ADQBYS","NO RELLENAR",I1580="CONV","NO RELLENAR",I1580="VSF","RELLENAR",I1580="VCF","RELLENAR")</f>
        <v>#N/A</v>
      </c>
      <c r="S1580" s="53"/>
      <c r="T1580" s="53"/>
      <c r="U1580" s="54"/>
      <c r="V1580" s="55"/>
      <c r="W1580" s="54"/>
      <c r="X1580" s="55"/>
      <c r="Y1580" s="51"/>
      <c r="Z1580" s="51"/>
      <c r="AA1580" s="51"/>
      <c r="AB1580" s="51"/>
      <c r="AC1580" s="51"/>
      <c r="AD1580" s="51"/>
      <c r="AE1580" s="51"/>
      <c r="AF1580" s="51"/>
      <c r="AG1580" s="51"/>
      <c r="AH1580" s="51"/>
      <c r="AI1580" s="51"/>
      <c r="AJ1580" s="51"/>
      <c r="AK1580" s="51"/>
      <c r="AL1580" s="51"/>
      <c r="AM1580" s="54"/>
      <c r="AN1580" s="51"/>
      <c r="AO1580" s="54"/>
      <c r="AP1580" s="51"/>
      <c r="AQ1580" s="54"/>
      <c r="AR1580" s="51"/>
      <c r="AS1580" s="53" t="n">
        <v>0</v>
      </c>
      <c r="AT1580" s="53" t="n">
        <v>0</v>
      </c>
      <c r="AU1580" s="53" t="e">
        <f aca="false">_xlfn.IFS(I1580="PE",0,I1580="PC",0,I1580="VCF",ROUND(AS1580*AV1580,2),I1580="VSF",ROUND(AS1580*AV1580,2),I1580="SUB",ROUND(AS1580*AV1580,2),I1580="ADQBYS",ROUND(AS1580*AV1580,2),I1580="CONV",ROUND(AS1580*AV1580,2))</f>
        <v>#N/A</v>
      </c>
      <c r="AV1580" s="56"/>
      <c r="AW1580" s="57" t="e">
        <f aca="false">_xlfn.IFS(I1580="PE",ROUND((O1580*P1580)+Q1580,2),I1580="PC",ROUND((O1580*P1580)+Q1580,2),AND(I1580="VCF",BA1580="SI"),AS1580+AU1580,AND(I1580="VCF",BA1580="NO"),AS1580,AND(I1580="VSF",BA1580="SI"),AS1580+AU1580+Y1580+Z1580,AND(I1580="VSF",BA1580="NO"),AS1580+Y1580+Z1580,AND(I1580="SUB",BA1580="SI"),AS1580+AU1580,AND(I1580="SUB",BA1580="NO"),AS1580,AND(I1580="ADQBYS",BA1580="SI"),AS1580+AU1580,AND(I1580="ADQBYS",BA1580="NO"),AS1580,AND(I1580="CONV",BA1580="SI"),AS1580+AU1580,AND(I1580="CONV",BA1580="NO"),AS1580)</f>
        <v>#N/A</v>
      </c>
      <c r="AX1580" s="53"/>
      <c r="AY1580" s="58"/>
      <c r="AZ1580" s="51"/>
      <c r="BA1580" s="59"/>
    </row>
    <row r="1581" customFormat="false" ht="18.6" hidden="false" customHeight="true" outlineLevel="0" collapsed="false">
      <c r="A1581" s="43"/>
      <c r="B1581" s="44"/>
      <c r="C1581" s="44"/>
      <c r="D1581" s="44"/>
      <c r="E1581" s="44"/>
      <c r="F1581" s="44"/>
      <c r="G1581" s="44"/>
      <c r="H1581" s="45"/>
      <c r="I1581" s="44"/>
      <c r="J1581" s="44"/>
      <c r="K1581" s="44"/>
      <c r="L1581" s="47"/>
      <c r="M1581" s="47"/>
      <c r="N1581" s="49" t="e">
        <f aca="false">_xlfn.IFS(AND(I1581="PE",M1581="NÓMINA ENERO"),1,AND(I1581="PE",M1581="NÓMINA FEBRERO"),2,AND(I1581="PE",M1581="NÓMINA MARZO"),3,AND(I1581="PE",M1581="NÓMINA ABRIL"),4,AND(I1581="PE",M1581="NÓMINA MAYO"),5,AND(I1581="PE",M1581="NÓMINA JUNIO"),6,AND(I1581="PE",M1581="NÓMINA JULIO"),7,AND(I1581="PE",M1581="NÓMINA AGOSTO"),8,AND(I1581="PE",M1581="NÓMINA SEPTIEMBRE"),9,AND(I1581="PE",M1581="NÓMINA OCTUBRE"),10,AND(I1581="PE",M1581="NÓMINA NOVIEMBRE"),11,AND(I1581="PE",M1581="NÓMINA DICIEMBRE"),12,AND(I1581="PC",M1581="NÓMINA ENERO"),1,AND(I1581="PC",M1581="NÓMINA FEBRERO"),2,AND(I1581="PC",M1581="NÓMINA MARZO"),3,AND(I1581="PC",M1581="NÓMINA ABRIL"),4,AND(I1581="PC",M1581="NÓMINA MAYO"),5,AND(I1581="PC",M1581="NÓMINA JUNIO"),6,AND(I1581="PC",M1581="NÓMINA JULIO"),7,AND(I1581="PC",M1581="NÓMINA AGOSTO"),8,AND(I1581="PC",M1581="NÓMINA SEPTIEMBRE"),9,AND(I1581="PC",M1581="NÓMINA OCTUBRE"),10,AND(I1581="PC",M1581="NÓMINA NOVIEMBRE"),11,AND(I1581="PC",M1581="NÓMINA DICIEMBRE"),12,I1581="VCF"," ",I1581="VSF"," ",I1581="SUB"," ",I1581="ADQBYS"," ",I1581="CONV"," ")</f>
        <v>#N/A</v>
      </c>
      <c r="O1581" s="50"/>
      <c r="P1581" s="51"/>
      <c r="Q1581" s="51" t="n">
        <f aca="false">ROUND((O1581*P1581)*0.15,2)</f>
        <v>0</v>
      </c>
      <c r="R1581" s="52" t="e">
        <f aca="false">_xlfn.IFS(I1581="PE","NO RELLENAR",I1581="PC","NO RELLENAR",I1581="SUB","NO RELLENAR",I1581="ADQBYS","NO RELLENAR",I1581="CONV","NO RELLENAR",I1581="VSF","RELLENAR",I1581="VCF","RELLENAR")</f>
        <v>#N/A</v>
      </c>
      <c r="S1581" s="53"/>
      <c r="T1581" s="53"/>
      <c r="U1581" s="54"/>
      <c r="V1581" s="55"/>
      <c r="W1581" s="54"/>
      <c r="X1581" s="55"/>
      <c r="Y1581" s="51"/>
      <c r="Z1581" s="51"/>
      <c r="AA1581" s="51"/>
      <c r="AB1581" s="51"/>
      <c r="AC1581" s="51"/>
      <c r="AD1581" s="51"/>
      <c r="AE1581" s="51"/>
      <c r="AF1581" s="51"/>
      <c r="AG1581" s="51"/>
      <c r="AH1581" s="51"/>
      <c r="AI1581" s="51"/>
      <c r="AJ1581" s="51"/>
      <c r="AK1581" s="51"/>
      <c r="AL1581" s="51"/>
      <c r="AM1581" s="54"/>
      <c r="AN1581" s="51"/>
      <c r="AO1581" s="54"/>
      <c r="AP1581" s="51"/>
      <c r="AQ1581" s="54"/>
      <c r="AR1581" s="51"/>
      <c r="AS1581" s="53" t="n">
        <v>0</v>
      </c>
      <c r="AT1581" s="53" t="n">
        <v>0</v>
      </c>
      <c r="AU1581" s="53" t="e">
        <f aca="false">_xlfn.IFS(I1581="PE",0,I1581="PC",0,I1581="VCF",ROUND(AS1581*AV1581,2),I1581="VSF",ROUND(AS1581*AV1581,2),I1581="SUB",ROUND(AS1581*AV1581,2),I1581="ADQBYS",ROUND(AS1581*AV1581,2),I1581="CONV",ROUND(AS1581*AV1581,2))</f>
        <v>#N/A</v>
      </c>
      <c r="AV1581" s="56"/>
      <c r="AW1581" s="57" t="e">
        <f aca="false">_xlfn.IFS(I1581="PE",ROUND((O1581*P1581)+Q1581,2),I1581="PC",ROUND((O1581*P1581)+Q1581,2),AND(I1581="VCF",BA1581="SI"),AS1581+AU1581,AND(I1581="VCF",BA1581="NO"),AS1581,AND(I1581="VSF",BA1581="SI"),AS1581+AU1581+Y1581+Z1581,AND(I1581="VSF",BA1581="NO"),AS1581+Y1581+Z1581,AND(I1581="SUB",BA1581="SI"),AS1581+AU1581,AND(I1581="SUB",BA1581="NO"),AS1581,AND(I1581="ADQBYS",BA1581="SI"),AS1581+AU1581,AND(I1581="ADQBYS",BA1581="NO"),AS1581,AND(I1581="CONV",BA1581="SI"),AS1581+AU1581,AND(I1581="CONV",BA1581="NO"),AS1581)</f>
        <v>#N/A</v>
      </c>
      <c r="AX1581" s="53"/>
      <c r="AY1581" s="58"/>
      <c r="AZ1581" s="51"/>
      <c r="BA1581" s="59"/>
    </row>
    <row r="1582" customFormat="false" ht="18.6" hidden="false" customHeight="true" outlineLevel="0" collapsed="false">
      <c r="A1582" s="43"/>
      <c r="B1582" s="44"/>
      <c r="C1582" s="44"/>
      <c r="D1582" s="44"/>
      <c r="E1582" s="44"/>
      <c r="F1582" s="44"/>
      <c r="G1582" s="44"/>
      <c r="H1582" s="45"/>
      <c r="I1582" s="44"/>
      <c r="J1582" s="44"/>
      <c r="K1582" s="44"/>
      <c r="L1582" s="47"/>
      <c r="M1582" s="47"/>
      <c r="N1582" s="49" t="e">
        <f aca="false">_xlfn.IFS(AND(I1582="PE",M1582="NÓMINA ENERO"),1,AND(I1582="PE",M1582="NÓMINA FEBRERO"),2,AND(I1582="PE",M1582="NÓMINA MARZO"),3,AND(I1582="PE",M1582="NÓMINA ABRIL"),4,AND(I1582="PE",M1582="NÓMINA MAYO"),5,AND(I1582="PE",M1582="NÓMINA JUNIO"),6,AND(I1582="PE",M1582="NÓMINA JULIO"),7,AND(I1582="PE",M1582="NÓMINA AGOSTO"),8,AND(I1582="PE",M1582="NÓMINA SEPTIEMBRE"),9,AND(I1582="PE",M1582="NÓMINA OCTUBRE"),10,AND(I1582="PE",M1582="NÓMINA NOVIEMBRE"),11,AND(I1582="PE",M1582="NÓMINA DICIEMBRE"),12,AND(I1582="PC",M1582="NÓMINA ENERO"),1,AND(I1582="PC",M1582="NÓMINA FEBRERO"),2,AND(I1582="PC",M1582="NÓMINA MARZO"),3,AND(I1582="PC",M1582="NÓMINA ABRIL"),4,AND(I1582="PC",M1582="NÓMINA MAYO"),5,AND(I1582="PC",M1582="NÓMINA JUNIO"),6,AND(I1582="PC",M1582="NÓMINA JULIO"),7,AND(I1582="PC",M1582="NÓMINA AGOSTO"),8,AND(I1582="PC",M1582="NÓMINA SEPTIEMBRE"),9,AND(I1582="PC",M1582="NÓMINA OCTUBRE"),10,AND(I1582="PC",M1582="NÓMINA NOVIEMBRE"),11,AND(I1582="PC",M1582="NÓMINA DICIEMBRE"),12,I1582="VCF"," ",I1582="VSF"," ",I1582="SUB"," ",I1582="ADQBYS"," ",I1582="CONV"," ")</f>
        <v>#N/A</v>
      </c>
      <c r="O1582" s="50"/>
      <c r="P1582" s="51"/>
      <c r="Q1582" s="51" t="n">
        <f aca="false">ROUND((O1582*P1582)*0.15,2)</f>
        <v>0</v>
      </c>
      <c r="R1582" s="52" t="e">
        <f aca="false">_xlfn.IFS(I1582="PE","NO RELLENAR",I1582="PC","NO RELLENAR",I1582="SUB","NO RELLENAR",I1582="ADQBYS","NO RELLENAR",I1582="CONV","NO RELLENAR",I1582="VSF","RELLENAR",I1582="VCF","RELLENAR")</f>
        <v>#N/A</v>
      </c>
      <c r="S1582" s="53"/>
      <c r="T1582" s="53"/>
      <c r="U1582" s="54"/>
      <c r="V1582" s="55"/>
      <c r="W1582" s="54"/>
      <c r="X1582" s="55"/>
      <c r="Y1582" s="51"/>
      <c r="Z1582" s="51"/>
      <c r="AA1582" s="51"/>
      <c r="AB1582" s="51"/>
      <c r="AC1582" s="51"/>
      <c r="AD1582" s="51"/>
      <c r="AE1582" s="51"/>
      <c r="AF1582" s="51"/>
      <c r="AG1582" s="51"/>
      <c r="AH1582" s="51"/>
      <c r="AI1582" s="51"/>
      <c r="AJ1582" s="51"/>
      <c r="AK1582" s="51"/>
      <c r="AL1582" s="51"/>
      <c r="AM1582" s="54"/>
      <c r="AN1582" s="51"/>
      <c r="AO1582" s="54"/>
      <c r="AP1582" s="51"/>
      <c r="AQ1582" s="54"/>
      <c r="AR1582" s="51"/>
      <c r="AS1582" s="53" t="n">
        <v>0</v>
      </c>
      <c r="AT1582" s="53" t="n">
        <v>0</v>
      </c>
      <c r="AU1582" s="53" t="e">
        <f aca="false">_xlfn.IFS(I1582="PE",0,I1582="PC",0,I1582="VCF",ROUND(AS1582*AV1582,2),I1582="VSF",ROUND(AS1582*AV1582,2),I1582="SUB",ROUND(AS1582*AV1582,2),I1582="ADQBYS",ROUND(AS1582*AV1582,2),I1582="CONV",ROUND(AS1582*AV1582,2))</f>
        <v>#N/A</v>
      </c>
      <c r="AV1582" s="56"/>
      <c r="AW1582" s="57" t="e">
        <f aca="false">_xlfn.IFS(I1582="PE",ROUND((O1582*P1582)+Q1582,2),I1582="PC",ROUND((O1582*P1582)+Q1582,2),AND(I1582="VCF",BA1582="SI"),AS1582+AU1582,AND(I1582="VCF",BA1582="NO"),AS1582,AND(I1582="VSF",BA1582="SI"),AS1582+AU1582+Y1582+Z1582,AND(I1582="VSF",BA1582="NO"),AS1582+Y1582+Z1582,AND(I1582="SUB",BA1582="SI"),AS1582+AU1582,AND(I1582="SUB",BA1582="NO"),AS1582,AND(I1582="ADQBYS",BA1582="SI"),AS1582+AU1582,AND(I1582="ADQBYS",BA1582="NO"),AS1582,AND(I1582="CONV",BA1582="SI"),AS1582+AU1582,AND(I1582="CONV",BA1582="NO"),AS1582)</f>
        <v>#N/A</v>
      </c>
      <c r="AX1582" s="53"/>
      <c r="AY1582" s="58"/>
      <c r="AZ1582" s="51"/>
      <c r="BA1582" s="59"/>
    </row>
    <row r="1583" customFormat="false" ht="18.6" hidden="false" customHeight="true" outlineLevel="0" collapsed="false">
      <c r="A1583" s="43"/>
      <c r="B1583" s="44"/>
      <c r="C1583" s="44"/>
      <c r="D1583" s="44"/>
      <c r="E1583" s="44"/>
      <c r="F1583" s="44"/>
      <c r="G1583" s="44"/>
      <c r="H1583" s="45"/>
      <c r="I1583" s="44"/>
      <c r="J1583" s="44"/>
      <c r="K1583" s="44"/>
      <c r="L1583" s="47"/>
      <c r="M1583" s="47"/>
      <c r="N1583" s="49" t="e">
        <f aca="false">_xlfn.IFS(AND(I1583="PE",M1583="NÓMINA ENERO"),1,AND(I1583="PE",M1583="NÓMINA FEBRERO"),2,AND(I1583="PE",M1583="NÓMINA MARZO"),3,AND(I1583="PE",M1583="NÓMINA ABRIL"),4,AND(I1583="PE",M1583="NÓMINA MAYO"),5,AND(I1583="PE",M1583="NÓMINA JUNIO"),6,AND(I1583="PE",M1583="NÓMINA JULIO"),7,AND(I1583="PE",M1583="NÓMINA AGOSTO"),8,AND(I1583="PE",M1583="NÓMINA SEPTIEMBRE"),9,AND(I1583="PE",M1583="NÓMINA OCTUBRE"),10,AND(I1583="PE",M1583="NÓMINA NOVIEMBRE"),11,AND(I1583="PE",M1583="NÓMINA DICIEMBRE"),12,AND(I1583="PC",M1583="NÓMINA ENERO"),1,AND(I1583="PC",M1583="NÓMINA FEBRERO"),2,AND(I1583="PC",M1583="NÓMINA MARZO"),3,AND(I1583="PC",M1583="NÓMINA ABRIL"),4,AND(I1583="PC",M1583="NÓMINA MAYO"),5,AND(I1583="PC",M1583="NÓMINA JUNIO"),6,AND(I1583="PC",M1583="NÓMINA JULIO"),7,AND(I1583="PC",M1583="NÓMINA AGOSTO"),8,AND(I1583="PC",M1583="NÓMINA SEPTIEMBRE"),9,AND(I1583="PC",M1583="NÓMINA OCTUBRE"),10,AND(I1583="PC",M1583="NÓMINA NOVIEMBRE"),11,AND(I1583="PC",M1583="NÓMINA DICIEMBRE"),12,I1583="VCF"," ",I1583="VSF"," ",I1583="SUB"," ",I1583="ADQBYS"," ",I1583="CONV"," ")</f>
        <v>#N/A</v>
      </c>
      <c r="O1583" s="50"/>
      <c r="P1583" s="51"/>
      <c r="Q1583" s="51" t="n">
        <f aca="false">ROUND((O1583*P1583)*0.15,2)</f>
        <v>0</v>
      </c>
      <c r="R1583" s="52" t="e">
        <f aca="false">_xlfn.IFS(I1583="PE","NO RELLENAR",I1583="PC","NO RELLENAR",I1583="SUB","NO RELLENAR",I1583="ADQBYS","NO RELLENAR",I1583="CONV","NO RELLENAR",I1583="VSF","RELLENAR",I1583="VCF","RELLENAR")</f>
        <v>#N/A</v>
      </c>
      <c r="S1583" s="53"/>
      <c r="T1583" s="53"/>
      <c r="U1583" s="54"/>
      <c r="V1583" s="55"/>
      <c r="W1583" s="54"/>
      <c r="X1583" s="55"/>
      <c r="Y1583" s="51"/>
      <c r="Z1583" s="51"/>
      <c r="AA1583" s="51"/>
      <c r="AB1583" s="51"/>
      <c r="AC1583" s="51"/>
      <c r="AD1583" s="51"/>
      <c r="AE1583" s="51"/>
      <c r="AF1583" s="51"/>
      <c r="AG1583" s="51"/>
      <c r="AH1583" s="51"/>
      <c r="AI1583" s="51"/>
      <c r="AJ1583" s="51"/>
      <c r="AK1583" s="51"/>
      <c r="AL1583" s="51"/>
      <c r="AM1583" s="54"/>
      <c r="AN1583" s="51"/>
      <c r="AO1583" s="54"/>
      <c r="AP1583" s="51"/>
      <c r="AQ1583" s="54"/>
      <c r="AR1583" s="51"/>
      <c r="AS1583" s="53" t="n">
        <v>0</v>
      </c>
      <c r="AT1583" s="53" t="n">
        <v>0</v>
      </c>
      <c r="AU1583" s="53" t="e">
        <f aca="false">_xlfn.IFS(I1583="PE",0,I1583="PC",0,I1583="VCF",ROUND(AS1583*AV1583,2),I1583="VSF",ROUND(AS1583*AV1583,2),I1583="SUB",ROUND(AS1583*AV1583,2),I1583="ADQBYS",ROUND(AS1583*AV1583,2),I1583="CONV",ROUND(AS1583*AV1583,2))</f>
        <v>#N/A</v>
      </c>
      <c r="AV1583" s="56"/>
      <c r="AW1583" s="57" t="e">
        <f aca="false">_xlfn.IFS(I1583="PE",ROUND((O1583*P1583)+Q1583,2),I1583="PC",ROUND((O1583*P1583)+Q1583,2),AND(I1583="VCF",BA1583="SI"),AS1583+AU1583,AND(I1583="VCF",BA1583="NO"),AS1583,AND(I1583="VSF",BA1583="SI"),AS1583+AU1583+Y1583+Z1583,AND(I1583="VSF",BA1583="NO"),AS1583+Y1583+Z1583,AND(I1583="SUB",BA1583="SI"),AS1583+AU1583,AND(I1583="SUB",BA1583="NO"),AS1583,AND(I1583="ADQBYS",BA1583="SI"),AS1583+AU1583,AND(I1583="ADQBYS",BA1583="NO"),AS1583,AND(I1583="CONV",BA1583="SI"),AS1583+AU1583,AND(I1583="CONV",BA1583="NO"),AS1583)</f>
        <v>#N/A</v>
      </c>
      <c r="AX1583" s="53"/>
      <c r="AY1583" s="58"/>
      <c r="AZ1583" s="51"/>
      <c r="BA1583" s="59"/>
    </row>
    <row r="1584" customFormat="false" ht="18.6" hidden="false" customHeight="true" outlineLevel="0" collapsed="false">
      <c r="A1584" s="43"/>
      <c r="B1584" s="44"/>
      <c r="C1584" s="44"/>
      <c r="D1584" s="44"/>
      <c r="E1584" s="44"/>
      <c r="F1584" s="44"/>
      <c r="G1584" s="44"/>
      <c r="H1584" s="45"/>
      <c r="I1584" s="44"/>
      <c r="J1584" s="44"/>
      <c r="K1584" s="44"/>
      <c r="L1584" s="47"/>
      <c r="M1584" s="47"/>
      <c r="N1584" s="49" t="e">
        <f aca="false">_xlfn.IFS(AND(I1584="PE",M1584="NÓMINA ENERO"),1,AND(I1584="PE",M1584="NÓMINA FEBRERO"),2,AND(I1584="PE",M1584="NÓMINA MARZO"),3,AND(I1584="PE",M1584="NÓMINA ABRIL"),4,AND(I1584="PE",M1584="NÓMINA MAYO"),5,AND(I1584="PE",M1584="NÓMINA JUNIO"),6,AND(I1584="PE",M1584="NÓMINA JULIO"),7,AND(I1584="PE",M1584="NÓMINA AGOSTO"),8,AND(I1584="PE",M1584="NÓMINA SEPTIEMBRE"),9,AND(I1584="PE",M1584="NÓMINA OCTUBRE"),10,AND(I1584="PE",M1584="NÓMINA NOVIEMBRE"),11,AND(I1584="PE",M1584="NÓMINA DICIEMBRE"),12,AND(I1584="PC",M1584="NÓMINA ENERO"),1,AND(I1584="PC",M1584="NÓMINA FEBRERO"),2,AND(I1584="PC",M1584="NÓMINA MARZO"),3,AND(I1584="PC",M1584="NÓMINA ABRIL"),4,AND(I1584="PC",M1584="NÓMINA MAYO"),5,AND(I1584="PC",M1584="NÓMINA JUNIO"),6,AND(I1584="PC",M1584="NÓMINA JULIO"),7,AND(I1584="PC",M1584="NÓMINA AGOSTO"),8,AND(I1584="PC",M1584="NÓMINA SEPTIEMBRE"),9,AND(I1584="PC",M1584="NÓMINA OCTUBRE"),10,AND(I1584="PC",M1584="NÓMINA NOVIEMBRE"),11,AND(I1584="PC",M1584="NÓMINA DICIEMBRE"),12,I1584="VCF"," ",I1584="VSF"," ",I1584="SUB"," ",I1584="ADQBYS"," ",I1584="CONV"," ")</f>
        <v>#N/A</v>
      </c>
      <c r="O1584" s="50"/>
      <c r="P1584" s="51"/>
      <c r="Q1584" s="51" t="n">
        <f aca="false">ROUND((O1584*P1584)*0.15,2)</f>
        <v>0</v>
      </c>
      <c r="R1584" s="52" t="e">
        <f aca="false">_xlfn.IFS(I1584="PE","NO RELLENAR",I1584="PC","NO RELLENAR",I1584="SUB","NO RELLENAR",I1584="ADQBYS","NO RELLENAR",I1584="CONV","NO RELLENAR",I1584="VSF","RELLENAR",I1584="VCF","RELLENAR")</f>
        <v>#N/A</v>
      </c>
      <c r="S1584" s="53"/>
      <c r="T1584" s="53"/>
      <c r="U1584" s="54"/>
      <c r="V1584" s="55"/>
      <c r="W1584" s="54"/>
      <c r="X1584" s="55"/>
      <c r="Y1584" s="51"/>
      <c r="Z1584" s="51"/>
      <c r="AA1584" s="51"/>
      <c r="AB1584" s="51"/>
      <c r="AC1584" s="51"/>
      <c r="AD1584" s="51"/>
      <c r="AE1584" s="51"/>
      <c r="AF1584" s="51"/>
      <c r="AG1584" s="51"/>
      <c r="AH1584" s="51"/>
      <c r="AI1584" s="51"/>
      <c r="AJ1584" s="51"/>
      <c r="AK1584" s="51"/>
      <c r="AL1584" s="51"/>
      <c r="AM1584" s="54"/>
      <c r="AN1584" s="51"/>
      <c r="AO1584" s="54"/>
      <c r="AP1584" s="51"/>
      <c r="AQ1584" s="54"/>
      <c r="AR1584" s="51"/>
      <c r="AS1584" s="53" t="n">
        <v>0</v>
      </c>
      <c r="AT1584" s="53" t="n">
        <v>0</v>
      </c>
      <c r="AU1584" s="53" t="e">
        <f aca="false">_xlfn.IFS(I1584="PE",0,I1584="PC",0,I1584="VCF",ROUND(AS1584*AV1584,2),I1584="VSF",ROUND(AS1584*AV1584,2),I1584="SUB",ROUND(AS1584*AV1584,2),I1584="ADQBYS",ROUND(AS1584*AV1584,2),I1584="CONV",ROUND(AS1584*AV1584,2))</f>
        <v>#N/A</v>
      </c>
      <c r="AV1584" s="56"/>
      <c r="AW1584" s="57" t="e">
        <f aca="false">_xlfn.IFS(I1584="PE",ROUND((O1584*P1584)+Q1584,2),I1584="PC",ROUND((O1584*P1584)+Q1584,2),AND(I1584="VCF",BA1584="SI"),AS1584+AU1584,AND(I1584="VCF",BA1584="NO"),AS1584,AND(I1584="VSF",BA1584="SI"),AS1584+AU1584+Y1584+Z1584,AND(I1584="VSF",BA1584="NO"),AS1584+Y1584+Z1584,AND(I1584="SUB",BA1584="SI"),AS1584+AU1584,AND(I1584="SUB",BA1584="NO"),AS1584,AND(I1584="ADQBYS",BA1584="SI"),AS1584+AU1584,AND(I1584="ADQBYS",BA1584="NO"),AS1584,AND(I1584="CONV",BA1584="SI"),AS1584+AU1584,AND(I1584="CONV",BA1584="NO"),AS1584)</f>
        <v>#N/A</v>
      </c>
      <c r="AX1584" s="53"/>
      <c r="AY1584" s="58"/>
      <c r="AZ1584" s="51"/>
      <c r="BA1584" s="59"/>
    </row>
    <row r="1585" customFormat="false" ht="18.6" hidden="false" customHeight="true" outlineLevel="0" collapsed="false">
      <c r="A1585" s="43"/>
      <c r="B1585" s="44"/>
      <c r="C1585" s="44"/>
      <c r="D1585" s="44"/>
      <c r="E1585" s="44"/>
      <c r="F1585" s="44"/>
      <c r="G1585" s="44"/>
      <c r="H1585" s="45"/>
      <c r="I1585" s="44"/>
      <c r="J1585" s="44"/>
      <c r="K1585" s="44"/>
      <c r="L1585" s="47"/>
      <c r="M1585" s="47"/>
      <c r="N1585" s="49" t="e">
        <f aca="false">_xlfn.IFS(AND(I1585="PE",M1585="NÓMINA ENERO"),1,AND(I1585="PE",M1585="NÓMINA FEBRERO"),2,AND(I1585="PE",M1585="NÓMINA MARZO"),3,AND(I1585="PE",M1585="NÓMINA ABRIL"),4,AND(I1585="PE",M1585="NÓMINA MAYO"),5,AND(I1585="PE",M1585="NÓMINA JUNIO"),6,AND(I1585="PE",M1585="NÓMINA JULIO"),7,AND(I1585="PE",M1585="NÓMINA AGOSTO"),8,AND(I1585="PE",M1585="NÓMINA SEPTIEMBRE"),9,AND(I1585="PE",M1585="NÓMINA OCTUBRE"),10,AND(I1585="PE",M1585="NÓMINA NOVIEMBRE"),11,AND(I1585="PE",M1585="NÓMINA DICIEMBRE"),12,AND(I1585="PC",M1585="NÓMINA ENERO"),1,AND(I1585="PC",M1585="NÓMINA FEBRERO"),2,AND(I1585="PC",M1585="NÓMINA MARZO"),3,AND(I1585="PC",M1585="NÓMINA ABRIL"),4,AND(I1585="PC",M1585="NÓMINA MAYO"),5,AND(I1585="PC",M1585="NÓMINA JUNIO"),6,AND(I1585="PC",M1585="NÓMINA JULIO"),7,AND(I1585="PC",M1585="NÓMINA AGOSTO"),8,AND(I1585="PC",M1585="NÓMINA SEPTIEMBRE"),9,AND(I1585="PC",M1585="NÓMINA OCTUBRE"),10,AND(I1585="PC",M1585="NÓMINA NOVIEMBRE"),11,AND(I1585="PC",M1585="NÓMINA DICIEMBRE"),12,I1585="VCF"," ",I1585="VSF"," ",I1585="SUB"," ",I1585="ADQBYS"," ",I1585="CONV"," ")</f>
        <v>#N/A</v>
      </c>
      <c r="O1585" s="50"/>
      <c r="P1585" s="51"/>
      <c r="Q1585" s="51" t="n">
        <f aca="false">ROUND((O1585*P1585)*0.15,2)</f>
        <v>0</v>
      </c>
      <c r="R1585" s="52" t="e">
        <f aca="false">_xlfn.IFS(I1585="PE","NO RELLENAR",I1585="PC","NO RELLENAR",I1585="SUB","NO RELLENAR",I1585="ADQBYS","NO RELLENAR",I1585="CONV","NO RELLENAR",I1585="VSF","RELLENAR",I1585="VCF","RELLENAR")</f>
        <v>#N/A</v>
      </c>
      <c r="S1585" s="53"/>
      <c r="T1585" s="53"/>
      <c r="U1585" s="54"/>
      <c r="V1585" s="55"/>
      <c r="W1585" s="54"/>
      <c r="X1585" s="55"/>
      <c r="Y1585" s="51"/>
      <c r="Z1585" s="51"/>
      <c r="AA1585" s="51"/>
      <c r="AB1585" s="51"/>
      <c r="AC1585" s="51"/>
      <c r="AD1585" s="51"/>
      <c r="AE1585" s="51"/>
      <c r="AF1585" s="51"/>
      <c r="AG1585" s="51"/>
      <c r="AH1585" s="51"/>
      <c r="AI1585" s="51"/>
      <c r="AJ1585" s="51"/>
      <c r="AK1585" s="51"/>
      <c r="AL1585" s="51"/>
      <c r="AM1585" s="54"/>
      <c r="AN1585" s="51"/>
      <c r="AO1585" s="54"/>
      <c r="AP1585" s="51"/>
      <c r="AQ1585" s="54"/>
      <c r="AR1585" s="51"/>
      <c r="AS1585" s="53" t="n">
        <v>0</v>
      </c>
      <c r="AT1585" s="53" t="n">
        <v>0</v>
      </c>
      <c r="AU1585" s="53" t="e">
        <f aca="false">_xlfn.IFS(I1585="PE",0,I1585="PC",0,I1585="VCF",ROUND(AS1585*AV1585,2),I1585="VSF",ROUND(AS1585*AV1585,2),I1585="SUB",ROUND(AS1585*AV1585,2),I1585="ADQBYS",ROUND(AS1585*AV1585,2),I1585="CONV",ROUND(AS1585*AV1585,2))</f>
        <v>#N/A</v>
      </c>
      <c r="AV1585" s="56"/>
      <c r="AW1585" s="57" t="e">
        <f aca="false">_xlfn.IFS(I1585="PE",ROUND((O1585*P1585)+Q1585,2),I1585="PC",ROUND((O1585*P1585)+Q1585,2),AND(I1585="VCF",BA1585="SI"),AS1585+AU1585,AND(I1585="VCF",BA1585="NO"),AS1585,AND(I1585="VSF",BA1585="SI"),AS1585+AU1585+Y1585+Z1585,AND(I1585="VSF",BA1585="NO"),AS1585+Y1585+Z1585,AND(I1585="SUB",BA1585="SI"),AS1585+AU1585,AND(I1585="SUB",BA1585="NO"),AS1585,AND(I1585="ADQBYS",BA1585="SI"),AS1585+AU1585,AND(I1585="ADQBYS",BA1585="NO"),AS1585,AND(I1585="CONV",BA1585="SI"),AS1585+AU1585,AND(I1585="CONV",BA1585="NO"),AS1585)</f>
        <v>#N/A</v>
      </c>
      <c r="AX1585" s="53"/>
      <c r="AY1585" s="58"/>
      <c r="AZ1585" s="51"/>
      <c r="BA1585" s="59"/>
    </row>
    <row r="1586" customFormat="false" ht="18.6" hidden="false" customHeight="true" outlineLevel="0" collapsed="false">
      <c r="A1586" s="43"/>
      <c r="B1586" s="44"/>
      <c r="C1586" s="44"/>
      <c r="D1586" s="44"/>
      <c r="E1586" s="44"/>
      <c r="F1586" s="44"/>
      <c r="G1586" s="44"/>
      <c r="H1586" s="45"/>
      <c r="I1586" s="44"/>
      <c r="J1586" s="44"/>
      <c r="K1586" s="44"/>
      <c r="L1586" s="47"/>
      <c r="M1586" s="47"/>
      <c r="N1586" s="49" t="e">
        <f aca="false">_xlfn.IFS(AND(I1586="PE",M1586="NÓMINA ENERO"),1,AND(I1586="PE",M1586="NÓMINA FEBRERO"),2,AND(I1586="PE",M1586="NÓMINA MARZO"),3,AND(I1586="PE",M1586="NÓMINA ABRIL"),4,AND(I1586="PE",M1586="NÓMINA MAYO"),5,AND(I1586="PE",M1586="NÓMINA JUNIO"),6,AND(I1586="PE",M1586="NÓMINA JULIO"),7,AND(I1586="PE",M1586="NÓMINA AGOSTO"),8,AND(I1586="PE",M1586="NÓMINA SEPTIEMBRE"),9,AND(I1586="PE",M1586="NÓMINA OCTUBRE"),10,AND(I1586="PE",M1586="NÓMINA NOVIEMBRE"),11,AND(I1586="PE",M1586="NÓMINA DICIEMBRE"),12,AND(I1586="PC",M1586="NÓMINA ENERO"),1,AND(I1586="PC",M1586="NÓMINA FEBRERO"),2,AND(I1586="PC",M1586="NÓMINA MARZO"),3,AND(I1586="PC",M1586="NÓMINA ABRIL"),4,AND(I1586="PC",M1586="NÓMINA MAYO"),5,AND(I1586="PC",M1586="NÓMINA JUNIO"),6,AND(I1586="PC",M1586="NÓMINA JULIO"),7,AND(I1586="PC",M1586="NÓMINA AGOSTO"),8,AND(I1586="PC",M1586="NÓMINA SEPTIEMBRE"),9,AND(I1586="PC",M1586="NÓMINA OCTUBRE"),10,AND(I1586="PC",M1586="NÓMINA NOVIEMBRE"),11,AND(I1586="PC",M1586="NÓMINA DICIEMBRE"),12,I1586="VCF"," ",I1586="VSF"," ",I1586="SUB"," ",I1586="ADQBYS"," ",I1586="CONV"," ")</f>
        <v>#N/A</v>
      </c>
      <c r="O1586" s="50"/>
      <c r="P1586" s="51"/>
      <c r="Q1586" s="51" t="n">
        <f aca="false">ROUND((O1586*P1586)*0.15,2)</f>
        <v>0</v>
      </c>
      <c r="R1586" s="52" t="e">
        <f aca="false">_xlfn.IFS(I1586="PE","NO RELLENAR",I1586="PC","NO RELLENAR",I1586="SUB","NO RELLENAR",I1586="ADQBYS","NO RELLENAR",I1586="CONV","NO RELLENAR",I1586="VSF","RELLENAR",I1586="VCF","RELLENAR")</f>
        <v>#N/A</v>
      </c>
      <c r="S1586" s="53"/>
      <c r="T1586" s="53"/>
      <c r="U1586" s="54"/>
      <c r="V1586" s="55"/>
      <c r="W1586" s="54"/>
      <c r="X1586" s="55"/>
      <c r="Y1586" s="51"/>
      <c r="Z1586" s="51"/>
      <c r="AA1586" s="51"/>
      <c r="AB1586" s="51"/>
      <c r="AC1586" s="51"/>
      <c r="AD1586" s="51"/>
      <c r="AE1586" s="51"/>
      <c r="AF1586" s="51"/>
      <c r="AG1586" s="51"/>
      <c r="AH1586" s="51"/>
      <c r="AI1586" s="51"/>
      <c r="AJ1586" s="51"/>
      <c r="AK1586" s="51"/>
      <c r="AL1586" s="51"/>
      <c r="AM1586" s="54"/>
      <c r="AN1586" s="51"/>
      <c r="AO1586" s="54"/>
      <c r="AP1586" s="51"/>
      <c r="AQ1586" s="54"/>
      <c r="AR1586" s="51"/>
      <c r="AS1586" s="53" t="n">
        <v>0</v>
      </c>
      <c r="AT1586" s="53" t="n">
        <v>0</v>
      </c>
      <c r="AU1586" s="53" t="e">
        <f aca="false">_xlfn.IFS(I1586="PE",0,I1586="PC",0,I1586="VCF",ROUND(AS1586*AV1586,2),I1586="VSF",ROUND(AS1586*AV1586,2),I1586="SUB",ROUND(AS1586*AV1586,2),I1586="ADQBYS",ROUND(AS1586*AV1586,2),I1586="CONV",ROUND(AS1586*AV1586,2))</f>
        <v>#N/A</v>
      </c>
      <c r="AV1586" s="56"/>
      <c r="AW1586" s="57" t="e">
        <f aca="false">_xlfn.IFS(I1586="PE",ROUND((O1586*P1586)+Q1586,2),I1586="PC",ROUND((O1586*P1586)+Q1586,2),AND(I1586="VCF",BA1586="SI"),AS1586+AU1586,AND(I1586="VCF",BA1586="NO"),AS1586,AND(I1586="VSF",BA1586="SI"),AS1586+AU1586+Y1586+Z1586,AND(I1586="VSF",BA1586="NO"),AS1586+Y1586+Z1586,AND(I1586="SUB",BA1586="SI"),AS1586+AU1586,AND(I1586="SUB",BA1586="NO"),AS1586,AND(I1586="ADQBYS",BA1586="SI"),AS1586+AU1586,AND(I1586="ADQBYS",BA1586="NO"),AS1586,AND(I1586="CONV",BA1586="SI"),AS1586+AU1586,AND(I1586="CONV",BA1586="NO"),AS1586)</f>
        <v>#N/A</v>
      </c>
      <c r="AX1586" s="53"/>
      <c r="AY1586" s="58"/>
      <c r="AZ1586" s="51"/>
      <c r="BA1586" s="59"/>
    </row>
    <row r="1587" customFormat="false" ht="18.6" hidden="false" customHeight="true" outlineLevel="0" collapsed="false">
      <c r="A1587" s="43"/>
      <c r="B1587" s="44"/>
      <c r="C1587" s="44"/>
      <c r="D1587" s="44"/>
      <c r="E1587" s="44"/>
      <c r="F1587" s="44"/>
      <c r="G1587" s="44"/>
      <c r="H1587" s="45"/>
      <c r="I1587" s="44"/>
      <c r="J1587" s="44"/>
      <c r="K1587" s="44"/>
      <c r="L1587" s="47"/>
      <c r="M1587" s="47"/>
      <c r="N1587" s="49" t="e">
        <f aca="false">_xlfn.IFS(AND(I1587="PE",M1587="NÓMINA ENERO"),1,AND(I1587="PE",M1587="NÓMINA FEBRERO"),2,AND(I1587="PE",M1587="NÓMINA MARZO"),3,AND(I1587="PE",M1587="NÓMINA ABRIL"),4,AND(I1587="PE",M1587="NÓMINA MAYO"),5,AND(I1587="PE",M1587="NÓMINA JUNIO"),6,AND(I1587="PE",M1587="NÓMINA JULIO"),7,AND(I1587="PE",M1587="NÓMINA AGOSTO"),8,AND(I1587="PE",M1587="NÓMINA SEPTIEMBRE"),9,AND(I1587="PE",M1587="NÓMINA OCTUBRE"),10,AND(I1587="PE",M1587="NÓMINA NOVIEMBRE"),11,AND(I1587="PE",M1587="NÓMINA DICIEMBRE"),12,AND(I1587="PC",M1587="NÓMINA ENERO"),1,AND(I1587="PC",M1587="NÓMINA FEBRERO"),2,AND(I1587="PC",M1587="NÓMINA MARZO"),3,AND(I1587="PC",M1587="NÓMINA ABRIL"),4,AND(I1587="PC",M1587="NÓMINA MAYO"),5,AND(I1587="PC",M1587="NÓMINA JUNIO"),6,AND(I1587="PC",M1587="NÓMINA JULIO"),7,AND(I1587="PC",M1587="NÓMINA AGOSTO"),8,AND(I1587="PC",M1587="NÓMINA SEPTIEMBRE"),9,AND(I1587="PC",M1587="NÓMINA OCTUBRE"),10,AND(I1587="PC",M1587="NÓMINA NOVIEMBRE"),11,AND(I1587="PC",M1587="NÓMINA DICIEMBRE"),12,I1587="VCF"," ",I1587="VSF"," ",I1587="SUB"," ",I1587="ADQBYS"," ",I1587="CONV"," ")</f>
        <v>#N/A</v>
      </c>
      <c r="O1587" s="50"/>
      <c r="P1587" s="51"/>
      <c r="Q1587" s="51" t="n">
        <f aca="false">ROUND((O1587*P1587)*0.15,2)</f>
        <v>0</v>
      </c>
      <c r="R1587" s="52" t="e">
        <f aca="false">_xlfn.IFS(I1587="PE","NO RELLENAR",I1587="PC","NO RELLENAR",I1587="SUB","NO RELLENAR",I1587="ADQBYS","NO RELLENAR",I1587="CONV","NO RELLENAR",I1587="VSF","RELLENAR",I1587="VCF","RELLENAR")</f>
        <v>#N/A</v>
      </c>
      <c r="S1587" s="53"/>
      <c r="T1587" s="53"/>
      <c r="U1587" s="54"/>
      <c r="V1587" s="55"/>
      <c r="W1587" s="54"/>
      <c r="X1587" s="55"/>
      <c r="Y1587" s="51"/>
      <c r="Z1587" s="51"/>
      <c r="AA1587" s="51"/>
      <c r="AB1587" s="51"/>
      <c r="AC1587" s="51"/>
      <c r="AD1587" s="51"/>
      <c r="AE1587" s="51"/>
      <c r="AF1587" s="51"/>
      <c r="AG1587" s="51"/>
      <c r="AH1587" s="51"/>
      <c r="AI1587" s="51"/>
      <c r="AJ1587" s="51"/>
      <c r="AK1587" s="51"/>
      <c r="AL1587" s="51"/>
      <c r="AM1587" s="54"/>
      <c r="AN1587" s="51"/>
      <c r="AO1587" s="54"/>
      <c r="AP1587" s="51"/>
      <c r="AQ1587" s="54"/>
      <c r="AR1587" s="51"/>
      <c r="AS1587" s="53" t="n">
        <v>0</v>
      </c>
      <c r="AT1587" s="53" t="n">
        <v>0</v>
      </c>
      <c r="AU1587" s="53" t="e">
        <f aca="false">_xlfn.IFS(I1587="PE",0,I1587="PC",0,I1587="VCF",ROUND(AS1587*AV1587,2),I1587="VSF",ROUND(AS1587*AV1587,2),I1587="SUB",ROUND(AS1587*AV1587,2),I1587="ADQBYS",ROUND(AS1587*AV1587,2),I1587="CONV",ROUND(AS1587*AV1587,2))</f>
        <v>#N/A</v>
      </c>
      <c r="AV1587" s="56"/>
      <c r="AW1587" s="57" t="e">
        <f aca="false">_xlfn.IFS(I1587="PE",ROUND((O1587*P1587)+Q1587,2),I1587="PC",ROUND((O1587*P1587)+Q1587,2),AND(I1587="VCF",BA1587="SI"),AS1587+AU1587,AND(I1587="VCF",BA1587="NO"),AS1587,AND(I1587="VSF",BA1587="SI"),AS1587+AU1587+Y1587+Z1587,AND(I1587="VSF",BA1587="NO"),AS1587+Y1587+Z1587,AND(I1587="SUB",BA1587="SI"),AS1587+AU1587,AND(I1587="SUB",BA1587="NO"),AS1587,AND(I1587="ADQBYS",BA1587="SI"),AS1587+AU1587,AND(I1587="ADQBYS",BA1587="NO"),AS1587,AND(I1587="CONV",BA1587="SI"),AS1587+AU1587,AND(I1587="CONV",BA1587="NO"),AS1587)</f>
        <v>#N/A</v>
      </c>
      <c r="AX1587" s="53"/>
      <c r="AY1587" s="58"/>
      <c r="AZ1587" s="51"/>
      <c r="BA1587" s="59"/>
    </row>
    <row r="1588" customFormat="false" ht="18.6" hidden="false" customHeight="true" outlineLevel="0" collapsed="false">
      <c r="A1588" s="43"/>
      <c r="B1588" s="44"/>
      <c r="C1588" s="44"/>
      <c r="D1588" s="44"/>
      <c r="E1588" s="44"/>
      <c r="F1588" s="44"/>
      <c r="G1588" s="44"/>
      <c r="H1588" s="45"/>
      <c r="I1588" s="44"/>
      <c r="J1588" s="44"/>
      <c r="K1588" s="44"/>
      <c r="L1588" s="47"/>
      <c r="M1588" s="47"/>
      <c r="N1588" s="49" t="e">
        <f aca="false">_xlfn.IFS(AND(I1588="PE",M1588="NÓMINA ENERO"),1,AND(I1588="PE",M1588="NÓMINA FEBRERO"),2,AND(I1588="PE",M1588="NÓMINA MARZO"),3,AND(I1588="PE",M1588="NÓMINA ABRIL"),4,AND(I1588="PE",M1588="NÓMINA MAYO"),5,AND(I1588="PE",M1588="NÓMINA JUNIO"),6,AND(I1588="PE",M1588="NÓMINA JULIO"),7,AND(I1588="PE",M1588="NÓMINA AGOSTO"),8,AND(I1588="PE",M1588="NÓMINA SEPTIEMBRE"),9,AND(I1588="PE",M1588="NÓMINA OCTUBRE"),10,AND(I1588="PE",M1588="NÓMINA NOVIEMBRE"),11,AND(I1588="PE",M1588="NÓMINA DICIEMBRE"),12,AND(I1588="PC",M1588="NÓMINA ENERO"),1,AND(I1588="PC",M1588="NÓMINA FEBRERO"),2,AND(I1588="PC",M1588="NÓMINA MARZO"),3,AND(I1588="PC",M1588="NÓMINA ABRIL"),4,AND(I1588="PC",M1588="NÓMINA MAYO"),5,AND(I1588="PC",M1588="NÓMINA JUNIO"),6,AND(I1588="PC",M1588="NÓMINA JULIO"),7,AND(I1588="PC",M1588="NÓMINA AGOSTO"),8,AND(I1588="PC",M1588="NÓMINA SEPTIEMBRE"),9,AND(I1588="PC",M1588="NÓMINA OCTUBRE"),10,AND(I1588="PC",M1588="NÓMINA NOVIEMBRE"),11,AND(I1588="PC",M1588="NÓMINA DICIEMBRE"),12,I1588="VCF"," ",I1588="VSF"," ",I1588="SUB"," ",I1588="ADQBYS"," ",I1588="CONV"," ")</f>
        <v>#N/A</v>
      </c>
      <c r="O1588" s="50"/>
      <c r="P1588" s="51"/>
      <c r="Q1588" s="51" t="n">
        <f aca="false">ROUND((O1588*P1588)*0.15,2)</f>
        <v>0</v>
      </c>
      <c r="R1588" s="52" t="e">
        <f aca="false">_xlfn.IFS(I1588="PE","NO RELLENAR",I1588="PC","NO RELLENAR",I1588="SUB","NO RELLENAR",I1588="ADQBYS","NO RELLENAR",I1588="CONV","NO RELLENAR",I1588="VSF","RELLENAR",I1588="VCF","RELLENAR")</f>
        <v>#N/A</v>
      </c>
      <c r="S1588" s="53"/>
      <c r="T1588" s="53"/>
      <c r="U1588" s="54"/>
      <c r="V1588" s="55"/>
      <c r="W1588" s="54"/>
      <c r="X1588" s="55"/>
      <c r="Y1588" s="51"/>
      <c r="Z1588" s="51"/>
      <c r="AA1588" s="51"/>
      <c r="AB1588" s="51"/>
      <c r="AC1588" s="51"/>
      <c r="AD1588" s="51"/>
      <c r="AE1588" s="51"/>
      <c r="AF1588" s="51"/>
      <c r="AG1588" s="51"/>
      <c r="AH1588" s="51"/>
      <c r="AI1588" s="51"/>
      <c r="AJ1588" s="51"/>
      <c r="AK1588" s="51"/>
      <c r="AL1588" s="51"/>
      <c r="AM1588" s="54"/>
      <c r="AN1588" s="51"/>
      <c r="AO1588" s="54"/>
      <c r="AP1588" s="51"/>
      <c r="AQ1588" s="54"/>
      <c r="AR1588" s="51"/>
      <c r="AS1588" s="53" t="n">
        <v>0</v>
      </c>
      <c r="AT1588" s="53" t="n">
        <v>0</v>
      </c>
      <c r="AU1588" s="53" t="e">
        <f aca="false">_xlfn.IFS(I1588="PE",0,I1588="PC",0,I1588="VCF",ROUND(AS1588*AV1588,2),I1588="VSF",ROUND(AS1588*AV1588,2),I1588="SUB",ROUND(AS1588*AV1588,2),I1588="ADQBYS",ROUND(AS1588*AV1588,2),I1588="CONV",ROUND(AS1588*AV1588,2))</f>
        <v>#N/A</v>
      </c>
      <c r="AV1588" s="56"/>
      <c r="AW1588" s="57" t="e">
        <f aca="false">_xlfn.IFS(I1588="PE",ROUND((O1588*P1588)+Q1588,2),I1588="PC",ROUND((O1588*P1588)+Q1588,2),AND(I1588="VCF",BA1588="SI"),AS1588+AU1588,AND(I1588="VCF",BA1588="NO"),AS1588,AND(I1588="VSF",BA1588="SI"),AS1588+AU1588+Y1588+Z1588,AND(I1588="VSF",BA1588="NO"),AS1588+Y1588+Z1588,AND(I1588="SUB",BA1588="SI"),AS1588+AU1588,AND(I1588="SUB",BA1588="NO"),AS1588,AND(I1588="ADQBYS",BA1588="SI"),AS1588+AU1588,AND(I1588="ADQBYS",BA1588="NO"),AS1588,AND(I1588="CONV",BA1588="SI"),AS1588+AU1588,AND(I1588="CONV",BA1588="NO"),AS1588)</f>
        <v>#N/A</v>
      </c>
      <c r="AX1588" s="53"/>
      <c r="AY1588" s="58"/>
      <c r="AZ1588" s="51"/>
      <c r="BA1588" s="59"/>
    </row>
    <row r="1589" customFormat="false" ht="18.6" hidden="false" customHeight="true" outlineLevel="0" collapsed="false">
      <c r="A1589" s="43"/>
      <c r="B1589" s="44"/>
      <c r="C1589" s="44"/>
      <c r="D1589" s="44"/>
      <c r="E1589" s="44"/>
      <c r="F1589" s="44"/>
      <c r="G1589" s="44"/>
      <c r="H1589" s="45"/>
      <c r="I1589" s="44"/>
      <c r="J1589" s="44"/>
      <c r="K1589" s="44"/>
      <c r="L1589" s="47"/>
      <c r="M1589" s="47"/>
      <c r="N1589" s="49" t="e">
        <f aca="false">_xlfn.IFS(AND(I1589="PE",M1589="NÓMINA ENERO"),1,AND(I1589="PE",M1589="NÓMINA FEBRERO"),2,AND(I1589="PE",M1589="NÓMINA MARZO"),3,AND(I1589="PE",M1589="NÓMINA ABRIL"),4,AND(I1589="PE",M1589="NÓMINA MAYO"),5,AND(I1589="PE",M1589="NÓMINA JUNIO"),6,AND(I1589="PE",M1589="NÓMINA JULIO"),7,AND(I1589="PE",M1589="NÓMINA AGOSTO"),8,AND(I1589="PE",M1589="NÓMINA SEPTIEMBRE"),9,AND(I1589="PE",M1589="NÓMINA OCTUBRE"),10,AND(I1589="PE",M1589="NÓMINA NOVIEMBRE"),11,AND(I1589="PE",M1589="NÓMINA DICIEMBRE"),12,AND(I1589="PC",M1589="NÓMINA ENERO"),1,AND(I1589="PC",M1589="NÓMINA FEBRERO"),2,AND(I1589="PC",M1589="NÓMINA MARZO"),3,AND(I1589="PC",M1589="NÓMINA ABRIL"),4,AND(I1589="PC",M1589="NÓMINA MAYO"),5,AND(I1589="PC",M1589="NÓMINA JUNIO"),6,AND(I1589="PC",M1589="NÓMINA JULIO"),7,AND(I1589="PC",M1589="NÓMINA AGOSTO"),8,AND(I1589="PC",M1589="NÓMINA SEPTIEMBRE"),9,AND(I1589="PC",M1589="NÓMINA OCTUBRE"),10,AND(I1589="PC",M1589="NÓMINA NOVIEMBRE"),11,AND(I1589="PC",M1589="NÓMINA DICIEMBRE"),12,I1589="VCF"," ",I1589="VSF"," ",I1589="SUB"," ",I1589="ADQBYS"," ",I1589="CONV"," ")</f>
        <v>#N/A</v>
      </c>
      <c r="O1589" s="50"/>
      <c r="P1589" s="51"/>
      <c r="Q1589" s="51" t="n">
        <f aca="false">ROUND((O1589*P1589)*0.15,2)</f>
        <v>0</v>
      </c>
      <c r="R1589" s="52" t="e">
        <f aca="false">_xlfn.IFS(I1589="PE","NO RELLENAR",I1589="PC","NO RELLENAR",I1589="SUB","NO RELLENAR",I1589="ADQBYS","NO RELLENAR",I1589="CONV","NO RELLENAR",I1589="VSF","RELLENAR",I1589="VCF","RELLENAR")</f>
        <v>#N/A</v>
      </c>
      <c r="S1589" s="53"/>
      <c r="T1589" s="53"/>
      <c r="U1589" s="54"/>
      <c r="V1589" s="55"/>
      <c r="W1589" s="54"/>
      <c r="X1589" s="55"/>
      <c r="Y1589" s="51"/>
      <c r="Z1589" s="51"/>
      <c r="AA1589" s="51"/>
      <c r="AB1589" s="51"/>
      <c r="AC1589" s="51"/>
      <c r="AD1589" s="51"/>
      <c r="AE1589" s="51"/>
      <c r="AF1589" s="51"/>
      <c r="AG1589" s="51"/>
      <c r="AH1589" s="51"/>
      <c r="AI1589" s="51"/>
      <c r="AJ1589" s="51"/>
      <c r="AK1589" s="51"/>
      <c r="AL1589" s="51"/>
      <c r="AM1589" s="54"/>
      <c r="AN1589" s="51"/>
      <c r="AO1589" s="54"/>
      <c r="AP1589" s="51"/>
      <c r="AQ1589" s="54"/>
      <c r="AR1589" s="51"/>
      <c r="AS1589" s="53" t="n">
        <v>0</v>
      </c>
      <c r="AT1589" s="53" t="n">
        <v>0</v>
      </c>
      <c r="AU1589" s="53" t="e">
        <f aca="false">_xlfn.IFS(I1589="PE",0,I1589="PC",0,I1589="VCF",ROUND(AS1589*AV1589,2),I1589="VSF",ROUND(AS1589*AV1589,2),I1589="SUB",ROUND(AS1589*AV1589,2),I1589="ADQBYS",ROUND(AS1589*AV1589,2),I1589="CONV",ROUND(AS1589*AV1589,2))</f>
        <v>#N/A</v>
      </c>
      <c r="AV1589" s="56"/>
      <c r="AW1589" s="57" t="e">
        <f aca="false">_xlfn.IFS(I1589="PE",ROUND((O1589*P1589)+Q1589,2),I1589="PC",ROUND((O1589*P1589)+Q1589,2),AND(I1589="VCF",BA1589="SI"),AS1589+AU1589,AND(I1589="VCF",BA1589="NO"),AS1589,AND(I1589="VSF",BA1589="SI"),AS1589+AU1589+Y1589+Z1589,AND(I1589="VSF",BA1589="NO"),AS1589+Y1589+Z1589,AND(I1589="SUB",BA1589="SI"),AS1589+AU1589,AND(I1589="SUB",BA1589="NO"),AS1589,AND(I1589="ADQBYS",BA1589="SI"),AS1589+AU1589,AND(I1589="ADQBYS",BA1589="NO"),AS1589,AND(I1589="CONV",BA1589="SI"),AS1589+AU1589,AND(I1589="CONV",BA1589="NO"),AS1589)</f>
        <v>#N/A</v>
      </c>
      <c r="AX1589" s="53"/>
      <c r="AY1589" s="58"/>
      <c r="AZ1589" s="51"/>
      <c r="BA1589" s="59"/>
    </row>
    <row r="1590" customFormat="false" ht="18.6" hidden="false" customHeight="true" outlineLevel="0" collapsed="false">
      <c r="A1590" s="43"/>
      <c r="B1590" s="44"/>
      <c r="C1590" s="44"/>
      <c r="D1590" s="44"/>
      <c r="E1590" s="44"/>
      <c r="F1590" s="44"/>
      <c r="G1590" s="44"/>
      <c r="H1590" s="45"/>
      <c r="I1590" s="44"/>
      <c r="J1590" s="44"/>
      <c r="K1590" s="44"/>
      <c r="L1590" s="47"/>
      <c r="M1590" s="47"/>
      <c r="N1590" s="49" t="e">
        <f aca="false">_xlfn.IFS(AND(I1590="PE",M1590="NÓMINA ENERO"),1,AND(I1590="PE",M1590="NÓMINA FEBRERO"),2,AND(I1590="PE",M1590="NÓMINA MARZO"),3,AND(I1590="PE",M1590="NÓMINA ABRIL"),4,AND(I1590="PE",M1590="NÓMINA MAYO"),5,AND(I1590="PE",M1590="NÓMINA JUNIO"),6,AND(I1590="PE",M1590="NÓMINA JULIO"),7,AND(I1590="PE",M1590="NÓMINA AGOSTO"),8,AND(I1590="PE",M1590="NÓMINA SEPTIEMBRE"),9,AND(I1590="PE",M1590="NÓMINA OCTUBRE"),10,AND(I1590="PE",M1590="NÓMINA NOVIEMBRE"),11,AND(I1590="PE",M1590="NÓMINA DICIEMBRE"),12,AND(I1590="PC",M1590="NÓMINA ENERO"),1,AND(I1590="PC",M1590="NÓMINA FEBRERO"),2,AND(I1590="PC",M1590="NÓMINA MARZO"),3,AND(I1590="PC",M1590="NÓMINA ABRIL"),4,AND(I1590="PC",M1590="NÓMINA MAYO"),5,AND(I1590="PC",M1590="NÓMINA JUNIO"),6,AND(I1590="PC",M1590="NÓMINA JULIO"),7,AND(I1590="PC",M1590="NÓMINA AGOSTO"),8,AND(I1590="PC",M1590="NÓMINA SEPTIEMBRE"),9,AND(I1590="PC",M1590="NÓMINA OCTUBRE"),10,AND(I1590="PC",M1590="NÓMINA NOVIEMBRE"),11,AND(I1590="PC",M1590="NÓMINA DICIEMBRE"),12,I1590="VCF"," ",I1590="VSF"," ",I1590="SUB"," ",I1590="ADQBYS"," ",I1590="CONV"," ")</f>
        <v>#N/A</v>
      </c>
      <c r="O1590" s="50"/>
      <c r="P1590" s="51"/>
      <c r="Q1590" s="51" t="n">
        <f aca="false">ROUND((O1590*P1590)*0.15,2)</f>
        <v>0</v>
      </c>
      <c r="R1590" s="52" t="e">
        <f aca="false">_xlfn.IFS(I1590="PE","NO RELLENAR",I1590="PC","NO RELLENAR",I1590="SUB","NO RELLENAR",I1590="ADQBYS","NO RELLENAR",I1590="CONV","NO RELLENAR",I1590="VSF","RELLENAR",I1590="VCF","RELLENAR")</f>
        <v>#N/A</v>
      </c>
      <c r="S1590" s="53"/>
      <c r="T1590" s="53"/>
      <c r="U1590" s="54"/>
      <c r="V1590" s="55"/>
      <c r="W1590" s="54"/>
      <c r="X1590" s="55"/>
      <c r="Y1590" s="51"/>
      <c r="Z1590" s="51"/>
      <c r="AA1590" s="51"/>
      <c r="AB1590" s="51"/>
      <c r="AC1590" s="51"/>
      <c r="AD1590" s="51"/>
      <c r="AE1590" s="51"/>
      <c r="AF1590" s="51"/>
      <c r="AG1590" s="51"/>
      <c r="AH1590" s="51"/>
      <c r="AI1590" s="51"/>
      <c r="AJ1590" s="51"/>
      <c r="AK1590" s="51"/>
      <c r="AL1590" s="51"/>
      <c r="AM1590" s="54"/>
      <c r="AN1590" s="51"/>
      <c r="AO1590" s="54"/>
      <c r="AP1590" s="51"/>
      <c r="AQ1590" s="54"/>
      <c r="AR1590" s="51"/>
      <c r="AS1590" s="53" t="n">
        <v>0</v>
      </c>
      <c r="AT1590" s="53" t="n">
        <v>0</v>
      </c>
      <c r="AU1590" s="53" t="e">
        <f aca="false">_xlfn.IFS(I1590="PE",0,I1590="PC",0,I1590="VCF",ROUND(AS1590*AV1590,2),I1590="VSF",ROUND(AS1590*AV1590,2),I1590="SUB",ROUND(AS1590*AV1590,2),I1590="ADQBYS",ROUND(AS1590*AV1590,2),I1590="CONV",ROUND(AS1590*AV1590,2))</f>
        <v>#N/A</v>
      </c>
      <c r="AV1590" s="56"/>
      <c r="AW1590" s="57" t="e">
        <f aca="false">_xlfn.IFS(I1590="PE",ROUND((O1590*P1590)+Q1590,2),I1590="PC",ROUND((O1590*P1590)+Q1590,2),AND(I1590="VCF",BA1590="SI"),AS1590+AU1590,AND(I1590="VCF",BA1590="NO"),AS1590,AND(I1590="VSF",BA1590="SI"),AS1590+AU1590+Y1590+Z1590,AND(I1590="VSF",BA1590="NO"),AS1590+Y1590+Z1590,AND(I1590="SUB",BA1590="SI"),AS1590+AU1590,AND(I1590="SUB",BA1590="NO"),AS1590,AND(I1590="ADQBYS",BA1590="SI"),AS1590+AU1590,AND(I1590="ADQBYS",BA1590="NO"),AS1590,AND(I1590="CONV",BA1590="SI"),AS1590+AU1590,AND(I1590="CONV",BA1590="NO"),AS1590)</f>
        <v>#N/A</v>
      </c>
      <c r="AX1590" s="53"/>
      <c r="AY1590" s="58"/>
      <c r="AZ1590" s="51"/>
      <c r="BA1590" s="59"/>
    </row>
    <row r="1591" customFormat="false" ht="18.6" hidden="false" customHeight="true" outlineLevel="0" collapsed="false">
      <c r="A1591" s="43"/>
      <c r="B1591" s="44"/>
      <c r="C1591" s="44"/>
      <c r="D1591" s="44"/>
      <c r="E1591" s="44"/>
      <c r="F1591" s="44"/>
      <c r="G1591" s="44"/>
      <c r="H1591" s="45"/>
      <c r="I1591" s="44"/>
      <c r="J1591" s="44"/>
      <c r="K1591" s="44"/>
      <c r="L1591" s="47"/>
      <c r="M1591" s="47"/>
      <c r="N1591" s="49" t="e">
        <f aca="false">_xlfn.IFS(AND(I1591="PE",M1591="NÓMINA ENERO"),1,AND(I1591="PE",M1591="NÓMINA FEBRERO"),2,AND(I1591="PE",M1591="NÓMINA MARZO"),3,AND(I1591="PE",M1591="NÓMINA ABRIL"),4,AND(I1591="PE",M1591="NÓMINA MAYO"),5,AND(I1591="PE",M1591="NÓMINA JUNIO"),6,AND(I1591="PE",M1591="NÓMINA JULIO"),7,AND(I1591="PE",M1591="NÓMINA AGOSTO"),8,AND(I1591="PE",M1591="NÓMINA SEPTIEMBRE"),9,AND(I1591="PE",M1591="NÓMINA OCTUBRE"),10,AND(I1591="PE",M1591="NÓMINA NOVIEMBRE"),11,AND(I1591="PE",M1591="NÓMINA DICIEMBRE"),12,AND(I1591="PC",M1591="NÓMINA ENERO"),1,AND(I1591="PC",M1591="NÓMINA FEBRERO"),2,AND(I1591="PC",M1591="NÓMINA MARZO"),3,AND(I1591="PC",M1591="NÓMINA ABRIL"),4,AND(I1591="PC",M1591="NÓMINA MAYO"),5,AND(I1591="PC",M1591="NÓMINA JUNIO"),6,AND(I1591="PC",M1591="NÓMINA JULIO"),7,AND(I1591="PC",M1591="NÓMINA AGOSTO"),8,AND(I1591="PC",M1591="NÓMINA SEPTIEMBRE"),9,AND(I1591="PC",M1591="NÓMINA OCTUBRE"),10,AND(I1591="PC",M1591="NÓMINA NOVIEMBRE"),11,AND(I1591="PC",M1591="NÓMINA DICIEMBRE"),12,I1591="VCF"," ",I1591="VSF"," ",I1591="SUB"," ",I1591="ADQBYS"," ",I1591="CONV"," ")</f>
        <v>#N/A</v>
      </c>
      <c r="O1591" s="50"/>
      <c r="P1591" s="51"/>
      <c r="Q1591" s="51" t="n">
        <f aca="false">ROUND((O1591*P1591)*0.15,2)</f>
        <v>0</v>
      </c>
      <c r="R1591" s="52" t="e">
        <f aca="false">_xlfn.IFS(I1591="PE","NO RELLENAR",I1591="PC","NO RELLENAR",I1591="SUB","NO RELLENAR",I1591="ADQBYS","NO RELLENAR",I1591="CONV","NO RELLENAR",I1591="VSF","RELLENAR",I1591="VCF","RELLENAR")</f>
        <v>#N/A</v>
      </c>
      <c r="S1591" s="53"/>
      <c r="T1591" s="53"/>
      <c r="U1591" s="54"/>
      <c r="V1591" s="55"/>
      <c r="W1591" s="54"/>
      <c r="X1591" s="55"/>
      <c r="Y1591" s="51"/>
      <c r="Z1591" s="51"/>
      <c r="AA1591" s="51"/>
      <c r="AB1591" s="51"/>
      <c r="AC1591" s="51"/>
      <c r="AD1591" s="51"/>
      <c r="AE1591" s="51"/>
      <c r="AF1591" s="51"/>
      <c r="AG1591" s="51"/>
      <c r="AH1591" s="51"/>
      <c r="AI1591" s="51"/>
      <c r="AJ1591" s="51"/>
      <c r="AK1591" s="51"/>
      <c r="AL1591" s="51"/>
      <c r="AM1591" s="54"/>
      <c r="AN1591" s="51"/>
      <c r="AO1591" s="54"/>
      <c r="AP1591" s="51"/>
      <c r="AQ1591" s="54"/>
      <c r="AR1591" s="51"/>
      <c r="AS1591" s="53" t="n">
        <v>0</v>
      </c>
      <c r="AT1591" s="53" t="n">
        <v>0</v>
      </c>
      <c r="AU1591" s="53" t="e">
        <f aca="false">_xlfn.IFS(I1591="PE",0,I1591="PC",0,I1591="VCF",ROUND(AS1591*AV1591,2),I1591="VSF",ROUND(AS1591*AV1591,2),I1591="SUB",ROUND(AS1591*AV1591,2),I1591="ADQBYS",ROUND(AS1591*AV1591,2),I1591="CONV",ROUND(AS1591*AV1591,2))</f>
        <v>#N/A</v>
      </c>
      <c r="AV1591" s="56"/>
      <c r="AW1591" s="57" t="e">
        <f aca="false">_xlfn.IFS(I1591="PE",ROUND((O1591*P1591)+Q1591,2),I1591="PC",ROUND((O1591*P1591)+Q1591,2),AND(I1591="VCF",BA1591="SI"),AS1591+AU1591,AND(I1591="VCF",BA1591="NO"),AS1591,AND(I1591="VSF",BA1591="SI"),AS1591+AU1591+Y1591+Z1591,AND(I1591="VSF",BA1591="NO"),AS1591+Y1591+Z1591,AND(I1591="SUB",BA1591="SI"),AS1591+AU1591,AND(I1591="SUB",BA1591="NO"),AS1591,AND(I1591="ADQBYS",BA1591="SI"),AS1591+AU1591,AND(I1591="ADQBYS",BA1591="NO"),AS1591,AND(I1591="CONV",BA1591="SI"),AS1591+AU1591,AND(I1591="CONV",BA1591="NO"),AS1591)</f>
        <v>#N/A</v>
      </c>
      <c r="AX1591" s="53"/>
      <c r="AY1591" s="58"/>
      <c r="AZ1591" s="51"/>
      <c r="BA1591" s="59"/>
    </row>
    <row r="1592" customFormat="false" ht="18.6" hidden="false" customHeight="true" outlineLevel="0" collapsed="false">
      <c r="A1592" s="43"/>
      <c r="B1592" s="44"/>
      <c r="C1592" s="44"/>
      <c r="D1592" s="44"/>
      <c r="E1592" s="44"/>
      <c r="F1592" s="44"/>
      <c r="G1592" s="44"/>
      <c r="H1592" s="45"/>
      <c r="I1592" s="44"/>
      <c r="J1592" s="44"/>
      <c r="K1592" s="44"/>
      <c r="L1592" s="47"/>
      <c r="M1592" s="47"/>
      <c r="N1592" s="49" t="e">
        <f aca="false">_xlfn.IFS(AND(I1592="PE",M1592="NÓMINA ENERO"),1,AND(I1592="PE",M1592="NÓMINA FEBRERO"),2,AND(I1592="PE",M1592="NÓMINA MARZO"),3,AND(I1592="PE",M1592="NÓMINA ABRIL"),4,AND(I1592="PE",M1592="NÓMINA MAYO"),5,AND(I1592="PE",M1592="NÓMINA JUNIO"),6,AND(I1592="PE",M1592="NÓMINA JULIO"),7,AND(I1592="PE",M1592="NÓMINA AGOSTO"),8,AND(I1592="PE",M1592="NÓMINA SEPTIEMBRE"),9,AND(I1592="PE",M1592="NÓMINA OCTUBRE"),10,AND(I1592="PE",M1592="NÓMINA NOVIEMBRE"),11,AND(I1592="PE",M1592="NÓMINA DICIEMBRE"),12,AND(I1592="PC",M1592="NÓMINA ENERO"),1,AND(I1592="PC",M1592="NÓMINA FEBRERO"),2,AND(I1592="PC",M1592="NÓMINA MARZO"),3,AND(I1592="PC",M1592="NÓMINA ABRIL"),4,AND(I1592="PC",M1592="NÓMINA MAYO"),5,AND(I1592="PC",M1592="NÓMINA JUNIO"),6,AND(I1592="PC",M1592="NÓMINA JULIO"),7,AND(I1592="PC",M1592="NÓMINA AGOSTO"),8,AND(I1592="PC",M1592="NÓMINA SEPTIEMBRE"),9,AND(I1592="PC",M1592="NÓMINA OCTUBRE"),10,AND(I1592="PC",M1592="NÓMINA NOVIEMBRE"),11,AND(I1592="PC",M1592="NÓMINA DICIEMBRE"),12,I1592="VCF"," ",I1592="VSF"," ",I1592="SUB"," ",I1592="ADQBYS"," ",I1592="CONV"," ")</f>
        <v>#N/A</v>
      </c>
      <c r="O1592" s="50"/>
      <c r="P1592" s="51"/>
      <c r="Q1592" s="51" t="n">
        <f aca="false">ROUND((O1592*P1592)*0.15,2)</f>
        <v>0</v>
      </c>
      <c r="R1592" s="52" t="e">
        <f aca="false">_xlfn.IFS(I1592="PE","NO RELLENAR",I1592="PC","NO RELLENAR",I1592="SUB","NO RELLENAR",I1592="ADQBYS","NO RELLENAR",I1592="CONV","NO RELLENAR",I1592="VSF","RELLENAR",I1592="VCF","RELLENAR")</f>
        <v>#N/A</v>
      </c>
      <c r="S1592" s="53"/>
      <c r="T1592" s="53"/>
      <c r="U1592" s="54"/>
      <c r="V1592" s="55"/>
      <c r="W1592" s="54"/>
      <c r="X1592" s="55"/>
      <c r="Y1592" s="51"/>
      <c r="Z1592" s="51"/>
      <c r="AA1592" s="51"/>
      <c r="AB1592" s="51"/>
      <c r="AC1592" s="51"/>
      <c r="AD1592" s="51"/>
      <c r="AE1592" s="51"/>
      <c r="AF1592" s="51"/>
      <c r="AG1592" s="51"/>
      <c r="AH1592" s="51"/>
      <c r="AI1592" s="51"/>
      <c r="AJ1592" s="51"/>
      <c r="AK1592" s="51"/>
      <c r="AL1592" s="51"/>
      <c r="AM1592" s="54"/>
      <c r="AN1592" s="51"/>
      <c r="AO1592" s="54"/>
      <c r="AP1592" s="51"/>
      <c r="AQ1592" s="54"/>
      <c r="AR1592" s="51"/>
      <c r="AS1592" s="53" t="n">
        <v>0</v>
      </c>
      <c r="AT1592" s="53" t="n">
        <v>0</v>
      </c>
      <c r="AU1592" s="53" t="e">
        <f aca="false">_xlfn.IFS(I1592="PE",0,I1592="PC",0,I1592="VCF",ROUND(AS1592*AV1592,2),I1592="VSF",ROUND(AS1592*AV1592,2),I1592="SUB",ROUND(AS1592*AV1592,2),I1592="ADQBYS",ROUND(AS1592*AV1592,2),I1592="CONV",ROUND(AS1592*AV1592,2))</f>
        <v>#N/A</v>
      </c>
      <c r="AV1592" s="56"/>
      <c r="AW1592" s="57" t="e">
        <f aca="false">_xlfn.IFS(I1592="PE",ROUND((O1592*P1592)+Q1592,2),I1592="PC",ROUND((O1592*P1592)+Q1592,2),AND(I1592="VCF",BA1592="SI"),AS1592+AU1592,AND(I1592="VCF",BA1592="NO"),AS1592,AND(I1592="VSF",BA1592="SI"),AS1592+AU1592+Y1592+Z1592,AND(I1592="VSF",BA1592="NO"),AS1592+Y1592+Z1592,AND(I1592="SUB",BA1592="SI"),AS1592+AU1592,AND(I1592="SUB",BA1592="NO"),AS1592,AND(I1592="ADQBYS",BA1592="SI"),AS1592+AU1592,AND(I1592="ADQBYS",BA1592="NO"),AS1592,AND(I1592="CONV",BA1592="SI"),AS1592+AU1592,AND(I1592="CONV",BA1592="NO"),AS1592)</f>
        <v>#N/A</v>
      </c>
      <c r="AX1592" s="53"/>
      <c r="AY1592" s="58"/>
      <c r="AZ1592" s="51"/>
      <c r="BA1592" s="59"/>
    </row>
    <row r="1593" customFormat="false" ht="18.6" hidden="false" customHeight="true" outlineLevel="0" collapsed="false">
      <c r="A1593" s="43"/>
      <c r="B1593" s="44"/>
      <c r="C1593" s="44"/>
      <c r="D1593" s="44"/>
      <c r="E1593" s="44"/>
      <c r="F1593" s="44"/>
      <c r="G1593" s="44"/>
      <c r="H1593" s="45"/>
      <c r="I1593" s="44"/>
      <c r="J1593" s="44"/>
      <c r="K1593" s="44"/>
      <c r="L1593" s="47"/>
      <c r="M1593" s="47"/>
      <c r="N1593" s="49" t="e">
        <f aca="false">_xlfn.IFS(AND(I1593="PE",M1593="NÓMINA ENERO"),1,AND(I1593="PE",M1593="NÓMINA FEBRERO"),2,AND(I1593="PE",M1593="NÓMINA MARZO"),3,AND(I1593="PE",M1593="NÓMINA ABRIL"),4,AND(I1593="PE",M1593="NÓMINA MAYO"),5,AND(I1593="PE",M1593="NÓMINA JUNIO"),6,AND(I1593="PE",M1593="NÓMINA JULIO"),7,AND(I1593="PE",M1593="NÓMINA AGOSTO"),8,AND(I1593="PE",M1593="NÓMINA SEPTIEMBRE"),9,AND(I1593="PE",M1593="NÓMINA OCTUBRE"),10,AND(I1593="PE",M1593="NÓMINA NOVIEMBRE"),11,AND(I1593="PE",M1593="NÓMINA DICIEMBRE"),12,AND(I1593="PC",M1593="NÓMINA ENERO"),1,AND(I1593="PC",M1593="NÓMINA FEBRERO"),2,AND(I1593="PC",M1593="NÓMINA MARZO"),3,AND(I1593="PC",M1593="NÓMINA ABRIL"),4,AND(I1593="PC",M1593="NÓMINA MAYO"),5,AND(I1593="PC",M1593="NÓMINA JUNIO"),6,AND(I1593="PC",M1593="NÓMINA JULIO"),7,AND(I1593="PC",M1593="NÓMINA AGOSTO"),8,AND(I1593="PC",M1593="NÓMINA SEPTIEMBRE"),9,AND(I1593="PC",M1593="NÓMINA OCTUBRE"),10,AND(I1593="PC",M1593="NÓMINA NOVIEMBRE"),11,AND(I1593="PC",M1593="NÓMINA DICIEMBRE"),12,I1593="VCF"," ",I1593="VSF"," ",I1593="SUB"," ",I1593="ADQBYS"," ",I1593="CONV"," ")</f>
        <v>#N/A</v>
      </c>
      <c r="O1593" s="50"/>
      <c r="P1593" s="51"/>
      <c r="Q1593" s="51" t="n">
        <f aca="false">ROUND((O1593*P1593)*0.15,2)</f>
        <v>0</v>
      </c>
      <c r="R1593" s="52" t="e">
        <f aca="false">_xlfn.IFS(I1593="PE","NO RELLENAR",I1593="PC","NO RELLENAR",I1593="SUB","NO RELLENAR",I1593="ADQBYS","NO RELLENAR",I1593="CONV","NO RELLENAR",I1593="VSF","RELLENAR",I1593="VCF","RELLENAR")</f>
        <v>#N/A</v>
      </c>
      <c r="S1593" s="53"/>
      <c r="T1593" s="53"/>
      <c r="U1593" s="54"/>
      <c r="V1593" s="55"/>
      <c r="W1593" s="54"/>
      <c r="X1593" s="55"/>
      <c r="Y1593" s="51"/>
      <c r="Z1593" s="51"/>
      <c r="AA1593" s="51"/>
      <c r="AB1593" s="51"/>
      <c r="AC1593" s="51"/>
      <c r="AD1593" s="51"/>
      <c r="AE1593" s="51"/>
      <c r="AF1593" s="51"/>
      <c r="AG1593" s="51"/>
      <c r="AH1593" s="51"/>
      <c r="AI1593" s="51"/>
      <c r="AJ1593" s="51"/>
      <c r="AK1593" s="51"/>
      <c r="AL1593" s="51"/>
      <c r="AM1593" s="54"/>
      <c r="AN1593" s="51"/>
      <c r="AO1593" s="54"/>
      <c r="AP1593" s="51"/>
      <c r="AQ1593" s="54"/>
      <c r="AR1593" s="51"/>
      <c r="AS1593" s="53" t="n">
        <v>0</v>
      </c>
      <c r="AT1593" s="53" t="n">
        <v>0</v>
      </c>
      <c r="AU1593" s="53" t="e">
        <f aca="false">_xlfn.IFS(I1593="PE",0,I1593="PC",0,I1593="VCF",ROUND(AS1593*AV1593,2),I1593="VSF",ROUND(AS1593*AV1593,2),I1593="SUB",ROUND(AS1593*AV1593,2),I1593="ADQBYS",ROUND(AS1593*AV1593,2),I1593="CONV",ROUND(AS1593*AV1593,2))</f>
        <v>#N/A</v>
      </c>
      <c r="AV1593" s="56"/>
      <c r="AW1593" s="57" t="e">
        <f aca="false">_xlfn.IFS(I1593="PE",ROUND((O1593*P1593)+Q1593,2),I1593="PC",ROUND((O1593*P1593)+Q1593,2),AND(I1593="VCF",BA1593="SI"),AS1593+AU1593,AND(I1593="VCF",BA1593="NO"),AS1593,AND(I1593="VSF",BA1593="SI"),AS1593+AU1593+Y1593+Z1593,AND(I1593="VSF",BA1593="NO"),AS1593+Y1593+Z1593,AND(I1593="SUB",BA1593="SI"),AS1593+AU1593,AND(I1593="SUB",BA1593="NO"),AS1593,AND(I1593="ADQBYS",BA1593="SI"),AS1593+AU1593,AND(I1593="ADQBYS",BA1593="NO"),AS1593,AND(I1593="CONV",BA1593="SI"),AS1593+AU1593,AND(I1593="CONV",BA1593="NO"),AS1593)</f>
        <v>#N/A</v>
      </c>
      <c r="AX1593" s="53"/>
      <c r="AY1593" s="58"/>
      <c r="AZ1593" s="51"/>
      <c r="BA1593" s="59"/>
    </row>
    <row r="1594" customFormat="false" ht="18.6" hidden="false" customHeight="true" outlineLevel="0" collapsed="false">
      <c r="A1594" s="43"/>
      <c r="B1594" s="44"/>
      <c r="C1594" s="44"/>
      <c r="D1594" s="44"/>
      <c r="E1594" s="44"/>
      <c r="F1594" s="44"/>
      <c r="G1594" s="44"/>
      <c r="H1594" s="45"/>
      <c r="I1594" s="44"/>
      <c r="J1594" s="44"/>
      <c r="K1594" s="44"/>
      <c r="L1594" s="47"/>
      <c r="M1594" s="47"/>
      <c r="N1594" s="49" t="e">
        <f aca="false">_xlfn.IFS(AND(I1594="PE",M1594="NÓMINA ENERO"),1,AND(I1594="PE",M1594="NÓMINA FEBRERO"),2,AND(I1594="PE",M1594="NÓMINA MARZO"),3,AND(I1594="PE",M1594="NÓMINA ABRIL"),4,AND(I1594="PE",M1594="NÓMINA MAYO"),5,AND(I1594="PE",M1594="NÓMINA JUNIO"),6,AND(I1594="PE",M1594="NÓMINA JULIO"),7,AND(I1594="PE",M1594="NÓMINA AGOSTO"),8,AND(I1594="PE",M1594="NÓMINA SEPTIEMBRE"),9,AND(I1594="PE",M1594="NÓMINA OCTUBRE"),10,AND(I1594="PE",M1594="NÓMINA NOVIEMBRE"),11,AND(I1594="PE",M1594="NÓMINA DICIEMBRE"),12,AND(I1594="PC",M1594="NÓMINA ENERO"),1,AND(I1594="PC",M1594="NÓMINA FEBRERO"),2,AND(I1594="PC",M1594="NÓMINA MARZO"),3,AND(I1594="PC",M1594="NÓMINA ABRIL"),4,AND(I1594="PC",M1594="NÓMINA MAYO"),5,AND(I1594="PC",M1594="NÓMINA JUNIO"),6,AND(I1594="PC",M1594="NÓMINA JULIO"),7,AND(I1594="PC",M1594="NÓMINA AGOSTO"),8,AND(I1594="PC",M1594="NÓMINA SEPTIEMBRE"),9,AND(I1594="PC",M1594="NÓMINA OCTUBRE"),10,AND(I1594="PC",M1594="NÓMINA NOVIEMBRE"),11,AND(I1594="PC",M1594="NÓMINA DICIEMBRE"),12,I1594="VCF"," ",I1594="VSF"," ",I1594="SUB"," ",I1594="ADQBYS"," ",I1594="CONV"," ")</f>
        <v>#N/A</v>
      </c>
      <c r="O1594" s="50"/>
      <c r="P1594" s="51"/>
      <c r="Q1594" s="51" t="n">
        <f aca="false">ROUND((O1594*P1594)*0.15,2)</f>
        <v>0</v>
      </c>
      <c r="R1594" s="52" t="e">
        <f aca="false">_xlfn.IFS(I1594="PE","NO RELLENAR",I1594="PC","NO RELLENAR",I1594="SUB","NO RELLENAR",I1594="ADQBYS","NO RELLENAR",I1594="CONV","NO RELLENAR",I1594="VSF","RELLENAR",I1594="VCF","RELLENAR")</f>
        <v>#N/A</v>
      </c>
      <c r="S1594" s="53"/>
      <c r="T1594" s="53"/>
      <c r="U1594" s="54"/>
      <c r="V1594" s="55"/>
      <c r="W1594" s="54"/>
      <c r="X1594" s="55"/>
      <c r="Y1594" s="51"/>
      <c r="Z1594" s="51"/>
      <c r="AA1594" s="51"/>
      <c r="AB1594" s="51"/>
      <c r="AC1594" s="51"/>
      <c r="AD1594" s="51"/>
      <c r="AE1594" s="51"/>
      <c r="AF1594" s="51"/>
      <c r="AG1594" s="51"/>
      <c r="AH1594" s="51"/>
      <c r="AI1594" s="51"/>
      <c r="AJ1594" s="51"/>
      <c r="AK1594" s="51"/>
      <c r="AL1594" s="51"/>
      <c r="AM1594" s="54"/>
      <c r="AN1594" s="51"/>
      <c r="AO1594" s="54"/>
      <c r="AP1594" s="51"/>
      <c r="AQ1594" s="54"/>
      <c r="AR1594" s="51"/>
      <c r="AS1594" s="53" t="n">
        <v>0</v>
      </c>
      <c r="AT1594" s="53" t="n">
        <v>0</v>
      </c>
      <c r="AU1594" s="53" t="e">
        <f aca="false">_xlfn.IFS(I1594="PE",0,I1594="PC",0,I1594="VCF",ROUND(AS1594*AV1594,2),I1594="VSF",ROUND(AS1594*AV1594,2),I1594="SUB",ROUND(AS1594*AV1594,2),I1594="ADQBYS",ROUND(AS1594*AV1594,2),I1594="CONV",ROUND(AS1594*AV1594,2))</f>
        <v>#N/A</v>
      </c>
      <c r="AV1594" s="56"/>
      <c r="AW1594" s="57" t="e">
        <f aca="false">_xlfn.IFS(I1594="PE",ROUND((O1594*P1594)+Q1594,2),I1594="PC",ROUND((O1594*P1594)+Q1594,2),AND(I1594="VCF",BA1594="SI"),AS1594+AU1594,AND(I1594="VCF",BA1594="NO"),AS1594,AND(I1594="VSF",BA1594="SI"),AS1594+AU1594+Y1594+Z1594,AND(I1594="VSF",BA1594="NO"),AS1594+Y1594+Z1594,AND(I1594="SUB",BA1594="SI"),AS1594+AU1594,AND(I1594="SUB",BA1594="NO"),AS1594,AND(I1594="ADQBYS",BA1594="SI"),AS1594+AU1594,AND(I1594="ADQBYS",BA1594="NO"),AS1594,AND(I1594="CONV",BA1594="SI"),AS1594+AU1594,AND(I1594="CONV",BA1594="NO"),AS1594)</f>
        <v>#N/A</v>
      </c>
      <c r="AX1594" s="53"/>
      <c r="AY1594" s="58"/>
      <c r="AZ1594" s="51"/>
      <c r="BA1594" s="59"/>
    </row>
    <row r="1595" customFormat="false" ht="18.6" hidden="false" customHeight="true" outlineLevel="0" collapsed="false">
      <c r="A1595" s="43"/>
      <c r="B1595" s="44"/>
      <c r="C1595" s="44"/>
      <c r="D1595" s="44"/>
      <c r="E1595" s="44"/>
      <c r="F1595" s="44"/>
      <c r="G1595" s="44"/>
      <c r="H1595" s="45"/>
      <c r="I1595" s="44"/>
      <c r="J1595" s="44"/>
      <c r="K1595" s="44"/>
      <c r="L1595" s="47"/>
      <c r="M1595" s="47"/>
      <c r="N1595" s="49" t="e">
        <f aca="false">_xlfn.IFS(AND(I1595="PE",M1595="NÓMINA ENERO"),1,AND(I1595="PE",M1595="NÓMINA FEBRERO"),2,AND(I1595="PE",M1595="NÓMINA MARZO"),3,AND(I1595="PE",M1595="NÓMINA ABRIL"),4,AND(I1595="PE",M1595="NÓMINA MAYO"),5,AND(I1595="PE",M1595="NÓMINA JUNIO"),6,AND(I1595="PE",M1595="NÓMINA JULIO"),7,AND(I1595="PE",M1595="NÓMINA AGOSTO"),8,AND(I1595="PE",M1595="NÓMINA SEPTIEMBRE"),9,AND(I1595="PE",M1595="NÓMINA OCTUBRE"),10,AND(I1595="PE",M1595="NÓMINA NOVIEMBRE"),11,AND(I1595="PE",M1595="NÓMINA DICIEMBRE"),12,AND(I1595="PC",M1595="NÓMINA ENERO"),1,AND(I1595="PC",M1595="NÓMINA FEBRERO"),2,AND(I1595="PC",M1595="NÓMINA MARZO"),3,AND(I1595="PC",M1595="NÓMINA ABRIL"),4,AND(I1595="PC",M1595="NÓMINA MAYO"),5,AND(I1595="PC",M1595="NÓMINA JUNIO"),6,AND(I1595="PC",M1595="NÓMINA JULIO"),7,AND(I1595="PC",M1595="NÓMINA AGOSTO"),8,AND(I1595="PC",M1595="NÓMINA SEPTIEMBRE"),9,AND(I1595="PC",M1595="NÓMINA OCTUBRE"),10,AND(I1595="PC",M1595="NÓMINA NOVIEMBRE"),11,AND(I1595="PC",M1595="NÓMINA DICIEMBRE"),12,I1595="VCF"," ",I1595="VSF"," ",I1595="SUB"," ",I1595="ADQBYS"," ",I1595="CONV"," ")</f>
        <v>#N/A</v>
      </c>
      <c r="O1595" s="50"/>
      <c r="P1595" s="51"/>
      <c r="Q1595" s="51" t="n">
        <f aca="false">ROUND((O1595*P1595)*0.15,2)</f>
        <v>0</v>
      </c>
      <c r="R1595" s="52" t="e">
        <f aca="false">_xlfn.IFS(I1595="PE","NO RELLENAR",I1595="PC","NO RELLENAR",I1595="SUB","NO RELLENAR",I1595="ADQBYS","NO RELLENAR",I1595="CONV","NO RELLENAR",I1595="VSF","RELLENAR",I1595="VCF","RELLENAR")</f>
        <v>#N/A</v>
      </c>
      <c r="S1595" s="53"/>
      <c r="T1595" s="53"/>
      <c r="U1595" s="54"/>
      <c r="V1595" s="55"/>
      <c r="W1595" s="54"/>
      <c r="X1595" s="55"/>
      <c r="Y1595" s="51"/>
      <c r="Z1595" s="51"/>
      <c r="AA1595" s="51"/>
      <c r="AB1595" s="51"/>
      <c r="AC1595" s="51"/>
      <c r="AD1595" s="51"/>
      <c r="AE1595" s="51"/>
      <c r="AF1595" s="51"/>
      <c r="AG1595" s="51"/>
      <c r="AH1595" s="51"/>
      <c r="AI1595" s="51"/>
      <c r="AJ1595" s="51"/>
      <c r="AK1595" s="51"/>
      <c r="AL1595" s="51"/>
      <c r="AM1595" s="54"/>
      <c r="AN1595" s="51"/>
      <c r="AO1595" s="54"/>
      <c r="AP1595" s="51"/>
      <c r="AQ1595" s="54"/>
      <c r="AR1595" s="51"/>
      <c r="AS1595" s="53" t="n">
        <v>0</v>
      </c>
      <c r="AT1595" s="53" t="n">
        <v>0</v>
      </c>
      <c r="AU1595" s="53" t="e">
        <f aca="false">_xlfn.IFS(I1595="PE",0,I1595="PC",0,I1595="VCF",ROUND(AS1595*AV1595,2),I1595="VSF",ROUND(AS1595*AV1595,2),I1595="SUB",ROUND(AS1595*AV1595,2),I1595="ADQBYS",ROUND(AS1595*AV1595,2),I1595="CONV",ROUND(AS1595*AV1595,2))</f>
        <v>#N/A</v>
      </c>
      <c r="AV1595" s="56"/>
      <c r="AW1595" s="57" t="e">
        <f aca="false">_xlfn.IFS(I1595="PE",ROUND((O1595*P1595)+Q1595,2),I1595="PC",ROUND((O1595*P1595)+Q1595,2),AND(I1595="VCF",BA1595="SI"),AS1595+AU1595,AND(I1595="VCF",BA1595="NO"),AS1595,AND(I1595="VSF",BA1595="SI"),AS1595+AU1595+Y1595+Z1595,AND(I1595="VSF",BA1595="NO"),AS1595+Y1595+Z1595,AND(I1595="SUB",BA1595="SI"),AS1595+AU1595,AND(I1595="SUB",BA1595="NO"),AS1595,AND(I1595="ADQBYS",BA1595="SI"),AS1595+AU1595,AND(I1595="ADQBYS",BA1595="NO"),AS1595,AND(I1595="CONV",BA1595="SI"),AS1595+AU1595,AND(I1595="CONV",BA1595="NO"),AS1595)</f>
        <v>#N/A</v>
      </c>
      <c r="AX1595" s="53"/>
      <c r="AY1595" s="58"/>
      <c r="AZ1595" s="51"/>
      <c r="BA1595" s="59"/>
    </row>
    <row r="1596" customFormat="false" ht="18.6" hidden="false" customHeight="true" outlineLevel="0" collapsed="false">
      <c r="A1596" s="43"/>
      <c r="B1596" s="44"/>
      <c r="C1596" s="44"/>
      <c r="D1596" s="44"/>
      <c r="E1596" s="44"/>
      <c r="F1596" s="44"/>
      <c r="G1596" s="44"/>
      <c r="H1596" s="45"/>
      <c r="I1596" s="44"/>
      <c r="J1596" s="44"/>
      <c r="K1596" s="44"/>
      <c r="L1596" s="47"/>
      <c r="M1596" s="47"/>
      <c r="N1596" s="49" t="e">
        <f aca="false">_xlfn.IFS(AND(I1596="PE",M1596="NÓMINA ENERO"),1,AND(I1596="PE",M1596="NÓMINA FEBRERO"),2,AND(I1596="PE",M1596="NÓMINA MARZO"),3,AND(I1596="PE",M1596="NÓMINA ABRIL"),4,AND(I1596="PE",M1596="NÓMINA MAYO"),5,AND(I1596="PE",M1596="NÓMINA JUNIO"),6,AND(I1596="PE",M1596="NÓMINA JULIO"),7,AND(I1596="PE",M1596="NÓMINA AGOSTO"),8,AND(I1596="PE",M1596="NÓMINA SEPTIEMBRE"),9,AND(I1596="PE",M1596="NÓMINA OCTUBRE"),10,AND(I1596="PE",M1596="NÓMINA NOVIEMBRE"),11,AND(I1596="PE",M1596="NÓMINA DICIEMBRE"),12,AND(I1596="PC",M1596="NÓMINA ENERO"),1,AND(I1596="PC",M1596="NÓMINA FEBRERO"),2,AND(I1596="PC",M1596="NÓMINA MARZO"),3,AND(I1596="PC",M1596="NÓMINA ABRIL"),4,AND(I1596="PC",M1596="NÓMINA MAYO"),5,AND(I1596="PC",M1596="NÓMINA JUNIO"),6,AND(I1596="PC",M1596="NÓMINA JULIO"),7,AND(I1596="PC",M1596="NÓMINA AGOSTO"),8,AND(I1596="PC",M1596="NÓMINA SEPTIEMBRE"),9,AND(I1596="PC",M1596="NÓMINA OCTUBRE"),10,AND(I1596="PC",M1596="NÓMINA NOVIEMBRE"),11,AND(I1596="PC",M1596="NÓMINA DICIEMBRE"),12,I1596="VCF"," ",I1596="VSF"," ",I1596="SUB"," ",I1596="ADQBYS"," ",I1596="CONV"," ")</f>
        <v>#N/A</v>
      </c>
      <c r="O1596" s="50"/>
      <c r="P1596" s="51"/>
      <c r="Q1596" s="51" t="n">
        <f aca="false">ROUND((O1596*P1596)*0.15,2)</f>
        <v>0</v>
      </c>
      <c r="R1596" s="52" t="e">
        <f aca="false">_xlfn.IFS(I1596="PE","NO RELLENAR",I1596="PC","NO RELLENAR",I1596="SUB","NO RELLENAR",I1596="ADQBYS","NO RELLENAR",I1596="CONV","NO RELLENAR",I1596="VSF","RELLENAR",I1596="VCF","RELLENAR")</f>
        <v>#N/A</v>
      </c>
      <c r="S1596" s="53"/>
      <c r="T1596" s="53"/>
      <c r="U1596" s="54"/>
      <c r="V1596" s="55"/>
      <c r="W1596" s="54"/>
      <c r="X1596" s="55"/>
      <c r="Y1596" s="51"/>
      <c r="Z1596" s="51"/>
      <c r="AA1596" s="51"/>
      <c r="AB1596" s="51"/>
      <c r="AC1596" s="51"/>
      <c r="AD1596" s="51"/>
      <c r="AE1596" s="51"/>
      <c r="AF1596" s="51"/>
      <c r="AG1596" s="51"/>
      <c r="AH1596" s="51"/>
      <c r="AI1596" s="51"/>
      <c r="AJ1596" s="51"/>
      <c r="AK1596" s="51"/>
      <c r="AL1596" s="51"/>
      <c r="AM1596" s="54"/>
      <c r="AN1596" s="51"/>
      <c r="AO1596" s="54"/>
      <c r="AP1596" s="51"/>
      <c r="AQ1596" s="54"/>
      <c r="AR1596" s="51"/>
      <c r="AS1596" s="53" t="n">
        <v>0</v>
      </c>
      <c r="AT1596" s="53" t="n">
        <v>0</v>
      </c>
      <c r="AU1596" s="53" t="e">
        <f aca="false">_xlfn.IFS(I1596="PE",0,I1596="PC",0,I1596="VCF",ROUND(AS1596*AV1596,2),I1596="VSF",ROUND(AS1596*AV1596,2),I1596="SUB",ROUND(AS1596*AV1596,2),I1596="ADQBYS",ROUND(AS1596*AV1596,2),I1596="CONV",ROUND(AS1596*AV1596,2))</f>
        <v>#N/A</v>
      </c>
      <c r="AV1596" s="56"/>
      <c r="AW1596" s="57" t="e">
        <f aca="false">_xlfn.IFS(I1596="PE",ROUND((O1596*P1596)+Q1596,2),I1596="PC",ROUND((O1596*P1596)+Q1596,2),AND(I1596="VCF",BA1596="SI"),AS1596+AU1596,AND(I1596="VCF",BA1596="NO"),AS1596,AND(I1596="VSF",BA1596="SI"),AS1596+AU1596+Y1596+Z1596,AND(I1596="VSF",BA1596="NO"),AS1596+Y1596+Z1596,AND(I1596="SUB",BA1596="SI"),AS1596+AU1596,AND(I1596="SUB",BA1596="NO"),AS1596,AND(I1596="ADQBYS",BA1596="SI"),AS1596+AU1596,AND(I1596="ADQBYS",BA1596="NO"),AS1596,AND(I1596="CONV",BA1596="SI"),AS1596+AU1596,AND(I1596="CONV",BA1596="NO"),AS1596)</f>
        <v>#N/A</v>
      </c>
      <c r="AX1596" s="53"/>
      <c r="AY1596" s="58"/>
      <c r="AZ1596" s="51"/>
      <c r="BA1596" s="59"/>
    </row>
    <row r="1597" customFormat="false" ht="18.6" hidden="false" customHeight="true" outlineLevel="0" collapsed="false">
      <c r="A1597" s="43"/>
      <c r="B1597" s="44"/>
      <c r="C1597" s="44"/>
      <c r="D1597" s="44"/>
      <c r="E1597" s="44"/>
      <c r="F1597" s="44"/>
      <c r="G1597" s="44"/>
      <c r="H1597" s="45"/>
      <c r="I1597" s="44"/>
      <c r="J1597" s="44"/>
      <c r="K1597" s="44"/>
      <c r="L1597" s="47"/>
      <c r="M1597" s="47"/>
      <c r="N1597" s="49" t="e">
        <f aca="false">_xlfn.IFS(AND(I1597="PE",M1597="NÓMINA ENERO"),1,AND(I1597="PE",M1597="NÓMINA FEBRERO"),2,AND(I1597="PE",M1597="NÓMINA MARZO"),3,AND(I1597="PE",M1597="NÓMINA ABRIL"),4,AND(I1597="PE",M1597="NÓMINA MAYO"),5,AND(I1597="PE",M1597="NÓMINA JUNIO"),6,AND(I1597="PE",M1597="NÓMINA JULIO"),7,AND(I1597="PE",M1597="NÓMINA AGOSTO"),8,AND(I1597="PE",M1597="NÓMINA SEPTIEMBRE"),9,AND(I1597="PE",M1597="NÓMINA OCTUBRE"),10,AND(I1597="PE",M1597="NÓMINA NOVIEMBRE"),11,AND(I1597="PE",M1597="NÓMINA DICIEMBRE"),12,AND(I1597="PC",M1597="NÓMINA ENERO"),1,AND(I1597="PC",M1597="NÓMINA FEBRERO"),2,AND(I1597="PC",M1597="NÓMINA MARZO"),3,AND(I1597="PC",M1597="NÓMINA ABRIL"),4,AND(I1597="PC",M1597="NÓMINA MAYO"),5,AND(I1597="PC",M1597="NÓMINA JUNIO"),6,AND(I1597="PC",M1597="NÓMINA JULIO"),7,AND(I1597="PC",M1597="NÓMINA AGOSTO"),8,AND(I1597="PC",M1597="NÓMINA SEPTIEMBRE"),9,AND(I1597="PC",M1597="NÓMINA OCTUBRE"),10,AND(I1597="PC",M1597="NÓMINA NOVIEMBRE"),11,AND(I1597="PC",M1597="NÓMINA DICIEMBRE"),12,I1597="VCF"," ",I1597="VSF"," ",I1597="SUB"," ",I1597="ADQBYS"," ",I1597="CONV"," ")</f>
        <v>#N/A</v>
      </c>
      <c r="O1597" s="50"/>
      <c r="P1597" s="51"/>
      <c r="Q1597" s="51" t="n">
        <f aca="false">ROUND((O1597*P1597)*0.15,2)</f>
        <v>0</v>
      </c>
      <c r="R1597" s="52" t="e">
        <f aca="false">_xlfn.IFS(I1597="PE","NO RELLENAR",I1597="PC","NO RELLENAR",I1597="SUB","NO RELLENAR",I1597="ADQBYS","NO RELLENAR",I1597="CONV","NO RELLENAR",I1597="VSF","RELLENAR",I1597="VCF","RELLENAR")</f>
        <v>#N/A</v>
      </c>
      <c r="S1597" s="53"/>
      <c r="T1597" s="53"/>
      <c r="U1597" s="54"/>
      <c r="V1597" s="55"/>
      <c r="W1597" s="54"/>
      <c r="X1597" s="55"/>
      <c r="Y1597" s="51"/>
      <c r="Z1597" s="51"/>
      <c r="AA1597" s="51"/>
      <c r="AB1597" s="51"/>
      <c r="AC1597" s="51"/>
      <c r="AD1597" s="51"/>
      <c r="AE1597" s="51"/>
      <c r="AF1597" s="51"/>
      <c r="AG1597" s="51"/>
      <c r="AH1597" s="51"/>
      <c r="AI1597" s="51"/>
      <c r="AJ1597" s="51"/>
      <c r="AK1597" s="51"/>
      <c r="AL1597" s="51"/>
      <c r="AM1597" s="54"/>
      <c r="AN1597" s="51"/>
      <c r="AO1597" s="54"/>
      <c r="AP1597" s="51"/>
      <c r="AQ1597" s="54"/>
      <c r="AR1597" s="51"/>
      <c r="AS1597" s="53" t="n">
        <v>0</v>
      </c>
      <c r="AT1597" s="53" t="n">
        <v>0</v>
      </c>
      <c r="AU1597" s="53" t="e">
        <f aca="false">_xlfn.IFS(I1597="PE",0,I1597="PC",0,I1597="VCF",ROUND(AS1597*AV1597,2),I1597="VSF",ROUND(AS1597*AV1597,2),I1597="SUB",ROUND(AS1597*AV1597,2),I1597="ADQBYS",ROUND(AS1597*AV1597,2),I1597="CONV",ROUND(AS1597*AV1597,2))</f>
        <v>#N/A</v>
      </c>
      <c r="AV1597" s="56"/>
      <c r="AW1597" s="57" t="e">
        <f aca="false">_xlfn.IFS(I1597="PE",ROUND((O1597*P1597)+Q1597,2),I1597="PC",ROUND((O1597*P1597)+Q1597,2),AND(I1597="VCF",BA1597="SI"),AS1597+AU1597,AND(I1597="VCF",BA1597="NO"),AS1597,AND(I1597="VSF",BA1597="SI"),AS1597+AU1597+Y1597+Z1597,AND(I1597="VSF",BA1597="NO"),AS1597+Y1597+Z1597,AND(I1597="SUB",BA1597="SI"),AS1597+AU1597,AND(I1597="SUB",BA1597="NO"),AS1597,AND(I1597="ADQBYS",BA1597="SI"),AS1597+AU1597,AND(I1597="ADQBYS",BA1597="NO"),AS1597,AND(I1597="CONV",BA1597="SI"),AS1597+AU1597,AND(I1597="CONV",BA1597="NO"),AS1597)</f>
        <v>#N/A</v>
      </c>
      <c r="AX1597" s="53"/>
      <c r="AY1597" s="58"/>
      <c r="AZ1597" s="51"/>
      <c r="BA1597" s="59"/>
    </row>
    <row r="1598" customFormat="false" ht="18.6" hidden="false" customHeight="true" outlineLevel="0" collapsed="false">
      <c r="A1598" s="43"/>
      <c r="B1598" s="44"/>
      <c r="C1598" s="44"/>
      <c r="D1598" s="44"/>
      <c r="E1598" s="44"/>
      <c r="F1598" s="44"/>
      <c r="G1598" s="44"/>
      <c r="H1598" s="45"/>
      <c r="I1598" s="44"/>
      <c r="J1598" s="44"/>
      <c r="K1598" s="44"/>
      <c r="L1598" s="47"/>
      <c r="M1598" s="47"/>
      <c r="N1598" s="49" t="e">
        <f aca="false">_xlfn.IFS(AND(I1598="PE",M1598="NÓMINA ENERO"),1,AND(I1598="PE",M1598="NÓMINA FEBRERO"),2,AND(I1598="PE",M1598="NÓMINA MARZO"),3,AND(I1598="PE",M1598="NÓMINA ABRIL"),4,AND(I1598="PE",M1598="NÓMINA MAYO"),5,AND(I1598="PE",M1598="NÓMINA JUNIO"),6,AND(I1598="PE",M1598="NÓMINA JULIO"),7,AND(I1598="PE",M1598="NÓMINA AGOSTO"),8,AND(I1598="PE",M1598="NÓMINA SEPTIEMBRE"),9,AND(I1598="PE",M1598="NÓMINA OCTUBRE"),10,AND(I1598="PE",M1598="NÓMINA NOVIEMBRE"),11,AND(I1598="PE",M1598="NÓMINA DICIEMBRE"),12,AND(I1598="PC",M1598="NÓMINA ENERO"),1,AND(I1598="PC",M1598="NÓMINA FEBRERO"),2,AND(I1598="PC",M1598="NÓMINA MARZO"),3,AND(I1598="PC",M1598="NÓMINA ABRIL"),4,AND(I1598="PC",M1598="NÓMINA MAYO"),5,AND(I1598="PC",M1598="NÓMINA JUNIO"),6,AND(I1598="PC",M1598="NÓMINA JULIO"),7,AND(I1598="PC",M1598="NÓMINA AGOSTO"),8,AND(I1598="PC",M1598="NÓMINA SEPTIEMBRE"),9,AND(I1598="PC",M1598="NÓMINA OCTUBRE"),10,AND(I1598="PC",M1598="NÓMINA NOVIEMBRE"),11,AND(I1598="PC",M1598="NÓMINA DICIEMBRE"),12,I1598="VCF"," ",I1598="VSF"," ",I1598="SUB"," ",I1598="ADQBYS"," ",I1598="CONV"," ")</f>
        <v>#N/A</v>
      </c>
      <c r="O1598" s="50"/>
      <c r="P1598" s="51"/>
      <c r="Q1598" s="51" t="n">
        <f aca="false">ROUND((O1598*P1598)*0.15,2)</f>
        <v>0</v>
      </c>
      <c r="R1598" s="52" t="e">
        <f aca="false">_xlfn.IFS(I1598="PE","NO RELLENAR",I1598="PC","NO RELLENAR",I1598="SUB","NO RELLENAR",I1598="ADQBYS","NO RELLENAR",I1598="CONV","NO RELLENAR",I1598="VSF","RELLENAR",I1598="VCF","RELLENAR")</f>
        <v>#N/A</v>
      </c>
      <c r="S1598" s="53"/>
      <c r="T1598" s="53"/>
      <c r="U1598" s="54"/>
      <c r="V1598" s="55"/>
      <c r="W1598" s="54"/>
      <c r="X1598" s="55"/>
      <c r="Y1598" s="51"/>
      <c r="Z1598" s="51"/>
      <c r="AA1598" s="51"/>
      <c r="AB1598" s="51"/>
      <c r="AC1598" s="51"/>
      <c r="AD1598" s="51"/>
      <c r="AE1598" s="51"/>
      <c r="AF1598" s="51"/>
      <c r="AG1598" s="51"/>
      <c r="AH1598" s="51"/>
      <c r="AI1598" s="51"/>
      <c r="AJ1598" s="51"/>
      <c r="AK1598" s="51"/>
      <c r="AL1598" s="51"/>
      <c r="AM1598" s="54"/>
      <c r="AN1598" s="51"/>
      <c r="AO1598" s="54"/>
      <c r="AP1598" s="51"/>
      <c r="AQ1598" s="54"/>
      <c r="AR1598" s="51"/>
      <c r="AS1598" s="53" t="n">
        <v>0</v>
      </c>
      <c r="AT1598" s="53" t="n">
        <v>0</v>
      </c>
      <c r="AU1598" s="53" t="e">
        <f aca="false">_xlfn.IFS(I1598="PE",0,I1598="PC",0,I1598="VCF",ROUND(AS1598*AV1598,2),I1598="VSF",ROUND(AS1598*AV1598,2),I1598="SUB",ROUND(AS1598*AV1598,2),I1598="ADQBYS",ROUND(AS1598*AV1598,2),I1598="CONV",ROUND(AS1598*AV1598,2))</f>
        <v>#N/A</v>
      </c>
      <c r="AV1598" s="56"/>
      <c r="AW1598" s="57" t="e">
        <f aca="false">_xlfn.IFS(I1598="PE",ROUND((O1598*P1598)+Q1598,2),I1598="PC",ROUND((O1598*P1598)+Q1598,2),AND(I1598="VCF",BA1598="SI"),AS1598+AU1598,AND(I1598="VCF",BA1598="NO"),AS1598,AND(I1598="VSF",BA1598="SI"),AS1598+AU1598+Y1598+Z1598,AND(I1598="VSF",BA1598="NO"),AS1598+Y1598+Z1598,AND(I1598="SUB",BA1598="SI"),AS1598+AU1598,AND(I1598="SUB",BA1598="NO"),AS1598,AND(I1598="ADQBYS",BA1598="SI"),AS1598+AU1598,AND(I1598="ADQBYS",BA1598="NO"),AS1598,AND(I1598="CONV",BA1598="SI"),AS1598+AU1598,AND(I1598="CONV",BA1598="NO"),AS1598)</f>
        <v>#N/A</v>
      </c>
      <c r="AX1598" s="53"/>
      <c r="AY1598" s="58"/>
      <c r="AZ1598" s="51"/>
      <c r="BA1598" s="59"/>
    </row>
    <row r="1599" customFormat="false" ht="18.6" hidden="false" customHeight="true" outlineLevel="0" collapsed="false">
      <c r="A1599" s="43"/>
      <c r="B1599" s="44"/>
      <c r="C1599" s="44"/>
      <c r="D1599" s="44"/>
      <c r="E1599" s="44"/>
      <c r="F1599" s="44"/>
      <c r="G1599" s="44"/>
      <c r="H1599" s="45"/>
      <c r="I1599" s="44"/>
      <c r="J1599" s="44"/>
      <c r="K1599" s="44"/>
      <c r="L1599" s="47"/>
      <c r="M1599" s="47"/>
      <c r="N1599" s="49" t="e">
        <f aca="false">_xlfn.IFS(AND(I1599="PE",M1599="NÓMINA ENERO"),1,AND(I1599="PE",M1599="NÓMINA FEBRERO"),2,AND(I1599="PE",M1599="NÓMINA MARZO"),3,AND(I1599="PE",M1599="NÓMINA ABRIL"),4,AND(I1599="PE",M1599="NÓMINA MAYO"),5,AND(I1599="PE",M1599="NÓMINA JUNIO"),6,AND(I1599="PE",M1599="NÓMINA JULIO"),7,AND(I1599="PE",M1599="NÓMINA AGOSTO"),8,AND(I1599="PE",M1599="NÓMINA SEPTIEMBRE"),9,AND(I1599="PE",M1599="NÓMINA OCTUBRE"),10,AND(I1599="PE",M1599="NÓMINA NOVIEMBRE"),11,AND(I1599="PE",M1599="NÓMINA DICIEMBRE"),12,AND(I1599="PC",M1599="NÓMINA ENERO"),1,AND(I1599="PC",M1599="NÓMINA FEBRERO"),2,AND(I1599="PC",M1599="NÓMINA MARZO"),3,AND(I1599="PC",M1599="NÓMINA ABRIL"),4,AND(I1599="PC",M1599="NÓMINA MAYO"),5,AND(I1599="PC",M1599="NÓMINA JUNIO"),6,AND(I1599="PC",M1599="NÓMINA JULIO"),7,AND(I1599="PC",M1599="NÓMINA AGOSTO"),8,AND(I1599="PC",M1599="NÓMINA SEPTIEMBRE"),9,AND(I1599="PC",M1599="NÓMINA OCTUBRE"),10,AND(I1599="PC",M1599="NÓMINA NOVIEMBRE"),11,AND(I1599="PC",M1599="NÓMINA DICIEMBRE"),12,I1599="VCF"," ",I1599="VSF"," ",I1599="SUB"," ",I1599="ADQBYS"," ",I1599="CONV"," ")</f>
        <v>#N/A</v>
      </c>
      <c r="O1599" s="50"/>
      <c r="P1599" s="51"/>
      <c r="Q1599" s="51" t="n">
        <f aca="false">ROUND((O1599*P1599)*0.15,2)</f>
        <v>0</v>
      </c>
      <c r="R1599" s="52" t="e">
        <f aca="false">_xlfn.IFS(I1599="PE","NO RELLENAR",I1599="PC","NO RELLENAR",I1599="SUB","NO RELLENAR",I1599="ADQBYS","NO RELLENAR",I1599="CONV","NO RELLENAR",I1599="VSF","RELLENAR",I1599="VCF","RELLENAR")</f>
        <v>#N/A</v>
      </c>
      <c r="S1599" s="53"/>
      <c r="T1599" s="53"/>
      <c r="U1599" s="54"/>
      <c r="V1599" s="55"/>
      <c r="W1599" s="54"/>
      <c r="X1599" s="55"/>
      <c r="Y1599" s="51"/>
      <c r="Z1599" s="51"/>
      <c r="AA1599" s="51"/>
      <c r="AB1599" s="51"/>
      <c r="AC1599" s="51"/>
      <c r="AD1599" s="51"/>
      <c r="AE1599" s="51"/>
      <c r="AF1599" s="51"/>
      <c r="AG1599" s="51"/>
      <c r="AH1599" s="51"/>
      <c r="AI1599" s="51"/>
      <c r="AJ1599" s="51"/>
      <c r="AK1599" s="51"/>
      <c r="AL1599" s="51"/>
      <c r="AM1599" s="54"/>
      <c r="AN1599" s="51"/>
      <c r="AO1599" s="54"/>
      <c r="AP1599" s="51"/>
      <c r="AQ1599" s="54"/>
      <c r="AR1599" s="51"/>
      <c r="AS1599" s="53" t="n">
        <v>0</v>
      </c>
      <c r="AT1599" s="53" t="n">
        <v>0</v>
      </c>
      <c r="AU1599" s="53" t="e">
        <f aca="false">_xlfn.IFS(I1599="PE",0,I1599="PC",0,I1599="VCF",ROUND(AS1599*AV1599,2),I1599="VSF",ROUND(AS1599*AV1599,2),I1599="SUB",ROUND(AS1599*AV1599,2),I1599="ADQBYS",ROUND(AS1599*AV1599,2),I1599="CONV",ROUND(AS1599*AV1599,2))</f>
        <v>#N/A</v>
      </c>
      <c r="AV1599" s="56"/>
      <c r="AW1599" s="57" t="e">
        <f aca="false">_xlfn.IFS(I1599="PE",ROUND((O1599*P1599)+Q1599,2),I1599="PC",ROUND((O1599*P1599)+Q1599,2),AND(I1599="VCF",BA1599="SI"),AS1599+AU1599,AND(I1599="VCF",BA1599="NO"),AS1599,AND(I1599="VSF",BA1599="SI"),AS1599+AU1599+Y1599+Z1599,AND(I1599="VSF",BA1599="NO"),AS1599+Y1599+Z1599,AND(I1599="SUB",BA1599="SI"),AS1599+AU1599,AND(I1599="SUB",BA1599="NO"),AS1599,AND(I1599="ADQBYS",BA1599="SI"),AS1599+AU1599,AND(I1599="ADQBYS",BA1599="NO"),AS1599,AND(I1599="CONV",BA1599="SI"),AS1599+AU1599,AND(I1599="CONV",BA1599="NO"),AS1599)</f>
        <v>#N/A</v>
      </c>
      <c r="AX1599" s="53"/>
      <c r="AY1599" s="58"/>
      <c r="AZ1599" s="51"/>
      <c r="BA1599" s="59"/>
    </row>
    <row r="1600" customFormat="false" ht="18.6" hidden="false" customHeight="true" outlineLevel="0" collapsed="false">
      <c r="A1600" s="43"/>
      <c r="B1600" s="44"/>
      <c r="C1600" s="44"/>
      <c r="D1600" s="44"/>
      <c r="E1600" s="44"/>
      <c r="F1600" s="44"/>
      <c r="G1600" s="44"/>
      <c r="H1600" s="45"/>
      <c r="I1600" s="44"/>
      <c r="J1600" s="44"/>
      <c r="K1600" s="44"/>
      <c r="L1600" s="47"/>
      <c r="M1600" s="47"/>
      <c r="N1600" s="49" t="e">
        <f aca="false">_xlfn.IFS(AND(I1600="PE",M1600="NÓMINA ENERO"),1,AND(I1600="PE",M1600="NÓMINA FEBRERO"),2,AND(I1600="PE",M1600="NÓMINA MARZO"),3,AND(I1600="PE",M1600="NÓMINA ABRIL"),4,AND(I1600="PE",M1600="NÓMINA MAYO"),5,AND(I1600="PE",M1600="NÓMINA JUNIO"),6,AND(I1600="PE",M1600="NÓMINA JULIO"),7,AND(I1600="PE",M1600="NÓMINA AGOSTO"),8,AND(I1600="PE",M1600="NÓMINA SEPTIEMBRE"),9,AND(I1600="PE",M1600="NÓMINA OCTUBRE"),10,AND(I1600="PE",M1600="NÓMINA NOVIEMBRE"),11,AND(I1600="PE",M1600="NÓMINA DICIEMBRE"),12,AND(I1600="PC",M1600="NÓMINA ENERO"),1,AND(I1600="PC",M1600="NÓMINA FEBRERO"),2,AND(I1600="PC",M1600="NÓMINA MARZO"),3,AND(I1600="PC",M1600="NÓMINA ABRIL"),4,AND(I1600="PC",M1600="NÓMINA MAYO"),5,AND(I1600="PC",M1600="NÓMINA JUNIO"),6,AND(I1600="PC",M1600="NÓMINA JULIO"),7,AND(I1600="PC",M1600="NÓMINA AGOSTO"),8,AND(I1600="PC",M1600="NÓMINA SEPTIEMBRE"),9,AND(I1600="PC",M1600="NÓMINA OCTUBRE"),10,AND(I1600="PC",M1600="NÓMINA NOVIEMBRE"),11,AND(I1600="PC",M1600="NÓMINA DICIEMBRE"),12,I1600="VCF"," ",I1600="VSF"," ",I1600="SUB"," ",I1600="ADQBYS"," ",I1600="CONV"," ")</f>
        <v>#N/A</v>
      </c>
      <c r="O1600" s="50"/>
      <c r="P1600" s="51"/>
      <c r="Q1600" s="51" t="n">
        <f aca="false">ROUND((O1600*P1600)*0.15,2)</f>
        <v>0</v>
      </c>
      <c r="R1600" s="52" t="e">
        <f aca="false">_xlfn.IFS(I1600="PE","NO RELLENAR",I1600="PC","NO RELLENAR",I1600="SUB","NO RELLENAR",I1600="ADQBYS","NO RELLENAR",I1600="CONV","NO RELLENAR",I1600="VSF","RELLENAR",I1600="VCF","RELLENAR")</f>
        <v>#N/A</v>
      </c>
      <c r="S1600" s="53"/>
      <c r="T1600" s="53"/>
      <c r="U1600" s="54"/>
      <c r="V1600" s="55"/>
      <c r="W1600" s="54"/>
      <c r="X1600" s="55"/>
      <c r="Y1600" s="51"/>
      <c r="Z1600" s="51"/>
      <c r="AA1600" s="51"/>
      <c r="AB1600" s="51"/>
      <c r="AC1600" s="51"/>
      <c r="AD1600" s="51"/>
      <c r="AE1600" s="51"/>
      <c r="AF1600" s="51"/>
      <c r="AG1600" s="51"/>
      <c r="AH1600" s="51"/>
      <c r="AI1600" s="51"/>
      <c r="AJ1600" s="51"/>
      <c r="AK1600" s="51"/>
      <c r="AL1600" s="51"/>
      <c r="AM1600" s="54"/>
      <c r="AN1600" s="51"/>
      <c r="AO1600" s="54"/>
      <c r="AP1600" s="51"/>
      <c r="AQ1600" s="54"/>
      <c r="AR1600" s="51"/>
      <c r="AS1600" s="53" t="n">
        <v>0</v>
      </c>
      <c r="AT1600" s="53" t="n">
        <v>0</v>
      </c>
      <c r="AU1600" s="53" t="e">
        <f aca="false">_xlfn.IFS(I1600="PE",0,I1600="PC",0,I1600="VCF",ROUND(AS1600*AV1600,2),I1600="VSF",ROUND(AS1600*AV1600,2),I1600="SUB",ROUND(AS1600*AV1600,2),I1600="ADQBYS",ROUND(AS1600*AV1600,2),I1600="CONV",ROUND(AS1600*AV1600,2))</f>
        <v>#N/A</v>
      </c>
      <c r="AV1600" s="56"/>
      <c r="AW1600" s="57" t="e">
        <f aca="false">_xlfn.IFS(I1600="PE",ROUND((O1600*P1600)+Q1600,2),I1600="PC",ROUND((O1600*P1600)+Q1600,2),AND(I1600="VCF",BA1600="SI"),AS1600+AU1600,AND(I1600="VCF",BA1600="NO"),AS1600,AND(I1600="VSF",BA1600="SI"),AS1600+AU1600+Y1600+Z1600,AND(I1600="VSF",BA1600="NO"),AS1600+Y1600+Z1600,AND(I1600="SUB",BA1600="SI"),AS1600+AU1600,AND(I1600="SUB",BA1600="NO"),AS1600,AND(I1600="ADQBYS",BA1600="SI"),AS1600+AU1600,AND(I1600="ADQBYS",BA1600="NO"),AS1600,AND(I1600="CONV",BA1600="SI"),AS1600+AU1600,AND(I1600="CONV",BA1600="NO"),AS1600)</f>
        <v>#N/A</v>
      </c>
      <c r="AX1600" s="53"/>
      <c r="AY1600" s="58"/>
      <c r="AZ1600" s="51"/>
      <c r="BA1600" s="59"/>
    </row>
    <row r="1601" customFormat="false" ht="18.6" hidden="false" customHeight="true" outlineLevel="0" collapsed="false">
      <c r="A1601" s="43"/>
      <c r="B1601" s="44"/>
      <c r="C1601" s="44"/>
      <c r="D1601" s="44"/>
      <c r="E1601" s="44"/>
      <c r="F1601" s="44"/>
      <c r="G1601" s="44"/>
      <c r="H1601" s="45"/>
      <c r="I1601" s="44"/>
      <c r="J1601" s="44"/>
      <c r="K1601" s="44"/>
      <c r="L1601" s="47"/>
      <c r="M1601" s="47"/>
      <c r="N1601" s="49" t="e">
        <f aca="false">_xlfn.IFS(AND(I1601="PE",M1601="NÓMINA ENERO"),1,AND(I1601="PE",M1601="NÓMINA FEBRERO"),2,AND(I1601="PE",M1601="NÓMINA MARZO"),3,AND(I1601="PE",M1601="NÓMINA ABRIL"),4,AND(I1601="PE",M1601="NÓMINA MAYO"),5,AND(I1601="PE",M1601="NÓMINA JUNIO"),6,AND(I1601="PE",M1601="NÓMINA JULIO"),7,AND(I1601="PE",M1601="NÓMINA AGOSTO"),8,AND(I1601="PE",M1601="NÓMINA SEPTIEMBRE"),9,AND(I1601="PE",M1601="NÓMINA OCTUBRE"),10,AND(I1601="PE",M1601="NÓMINA NOVIEMBRE"),11,AND(I1601="PE",M1601="NÓMINA DICIEMBRE"),12,AND(I1601="PC",M1601="NÓMINA ENERO"),1,AND(I1601="PC",M1601="NÓMINA FEBRERO"),2,AND(I1601="PC",M1601="NÓMINA MARZO"),3,AND(I1601="PC",M1601="NÓMINA ABRIL"),4,AND(I1601="PC",M1601="NÓMINA MAYO"),5,AND(I1601="PC",M1601="NÓMINA JUNIO"),6,AND(I1601="PC",M1601="NÓMINA JULIO"),7,AND(I1601="PC",M1601="NÓMINA AGOSTO"),8,AND(I1601="PC",M1601="NÓMINA SEPTIEMBRE"),9,AND(I1601="PC",M1601="NÓMINA OCTUBRE"),10,AND(I1601="PC",M1601="NÓMINA NOVIEMBRE"),11,AND(I1601="PC",M1601="NÓMINA DICIEMBRE"),12,I1601="VCF"," ",I1601="VSF"," ",I1601="SUB"," ",I1601="ADQBYS"," ",I1601="CONV"," ")</f>
        <v>#N/A</v>
      </c>
      <c r="O1601" s="50"/>
      <c r="P1601" s="51"/>
      <c r="Q1601" s="51" t="n">
        <f aca="false">ROUND((O1601*P1601)*0.15,2)</f>
        <v>0</v>
      </c>
      <c r="R1601" s="52" t="e">
        <f aca="false">_xlfn.IFS(I1601="PE","NO RELLENAR",I1601="PC","NO RELLENAR",I1601="SUB","NO RELLENAR",I1601="ADQBYS","NO RELLENAR",I1601="CONV","NO RELLENAR",I1601="VSF","RELLENAR",I1601="VCF","RELLENAR")</f>
        <v>#N/A</v>
      </c>
      <c r="S1601" s="53"/>
      <c r="T1601" s="53"/>
      <c r="U1601" s="54"/>
      <c r="V1601" s="55"/>
      <c r="W1601" s="54"/>
      <c r="X1601" s="55"/>
      <c r="Y1601" s="51"/>
      <c r="Z1601" s="51"/>
      <c r="AA1601" s="51"/>
      <c r="AB1601" s="51"/>
      <c r="AC1601" s="51"/>
      <c r="AD1601" s="51"/>
      <c r="AE1601" s="51"/>
      <c r="AF1601" s="51"/>
      <c r="AG1601" s="51"/>
      <c r="AH1601" s="51"/>
      <c r="AI1601" s="51"/>
      <c r="AJ1601" s="51"/>
      <c r="AK1601" s="51"/>
      <c r="AL1601" s="51"/>
      <c r="AM1601" s="54"/>
      <c r="AN1601" s="51"/>
      <c r="AO1601" s="54"/>
      <c r="AP1601" s="51"/>
      <c r="AQ1601" s="54"/>
      <c r="AR1601" s="51"/>
      <c r="AS1601" s="53" t="n">
        <v>0</v>
      </c>
      <c r="AT1601" s="53" t="n">
        <v>0</v>
      </c>
      <c r="AU1601" s="53" t="e">
        <f aca="false">_xlfn.IFS(I1601="PE",0,I1601="PC",0,I1601="VCF",ROUND(AS1601*AV1601,2),I1601="VSF",ROUND(AS1601*AV1601,2),I1601="SUB",ROUND(AS1601*AV1601,2),I1601="ADQBYS",ROUND(AS1601*AV1601,2),I1601="CONV",ROUND(AS1601*AV1601,2))</f>
        <v>#N/A</v>
      </c>
      <c r="AV1601" s="56"/>
      <c r="AW1601" s="57" t="e">
        <f aca="false">_xlfn.IFS(I1601="PE",ROUND((O1601*P1601)+Q1601,2),I1601="PC",ROUND((O1601*P1601)+Q1601,2),AND(I1601="VCF",BA1601="SI"),AS1601+AU1601,AND(I1601="VCF",BA1601="NO"),AS1601,AND(I1601="VSF",BA1601="SI"),AS1601+AU1601+Y1601+Z1601,AND(I1601="VSF",BA1601="NO"),AS1601+Y1601+Z1601,AND(I1601="SUB",BA1601="SI"),AS1601+AU1601,AND(I1601="SUB",BA1601="NO"),AS1601,AND(I1601="ADQBYS",BA1601="SI"),AS1601+AU1601,AND(I1601="ADQBYS",BA1601="NO"),AS1601,AND(I1601="CONV",BA1601="SI"),AS1601+AU1601,AND(I1601="CONV",BA1601="NO"),AS1601)</f>
        <v>#N/A</v>
      </c>
      <c r="AX1601" s="53"/>
      <c r="AY1601" s="58"/>
      <c r="AZ1601" s="51"/>
      <c r="BA1601" s="59"/>
    </row>
    <row r="1602" customFormat="false" ht="18.6" hidden="false" customHeight="true" outlineLevel="0" collapsed="false">
      <c r="A1602" s="43"/>
      <c r="B1602" s="44"/>
      <c r="C1602" s="44"/>
      <c r="D1602" s="44"/>
      <c r="E1602" s="44"/>
      <c r="F1602" s="44"/>
      <c r="G1602" s="44"/>
      <c r="H1602" s="45"/>
      <c r="I1602" s="44"/>
      <c r="J1602" s="44"/>
      <c r="K1602" s="44"/>
      <c r="L1602" s="47"/>
      <c r="M1602" s="47"/>
      <c r="N1602" s="49" t="e">
        <f aca="false">_xlfn.IFS(AND(I1602="PE",M1602="NÓMINA ENERO"),1,AND(I1602="PE",M1602="NÓMINA FEBRERO"),2,AND(I1602="PE",M1602="NÓMINA MARZO"),3,AND(I1602="PE",M1602="NÓMINA ABRIL"),4,AND(I1602="PE",M1602="NÓMINA MAYO"),5,AND(I1602="PE",M1602="NÓMINA JUNIO"),6,AND(I1602="PE",M1602="NÓMINA JULIO"),7,AND(I1602="PE",M1602="NÓMINA AGOSTO"),8,AND(I1602="PE",M1602="NÓMINA SEPTIEMBRE"),9,AND(I1602="PE",M1602="NÓMINA OCTUBRE"),10,AND(I1602="PE",M1602="NÓMINA NOVIEMBRE"),11,AND(I1602="PE",M1602="NÓMINA DICIEMBRE"),12,AND(I1602="PC",M1602="NÓMINA ENERO"),1,AND(I1602="PC",M1602="NÓMINA FEBRERO"),2,AND(I1602="PC",M1602="NÓMINA MARZO"),3,AND(I1602="PC",M1602="NÓMINA ABRIL"),4,AND(I1602="PC",M1602="NÓMINA MAYO"),5,AND(I1602="PC",M1602="NÓMINA JUNIO"),6,AND(I1602="PC",M1602="NÓMINA JULIO"),7,AND(I1602="PC",M1602="NÓMINA AGOSTO"),8,AND(I1602="PC",M1602="NÓMINA SEPTIEMBRE"),9,AND(I1602="PC",M1602="NÓMINA OCTUBRE"),10,AND(I1602="PC",M1602="NÓMINA NOVIEMBRE"),11,AND(I1602="PC",M1602="NÓMINA DICIEMBRE"),12,I1602="VCF"," ",I1602="VSF"," ",I1602="SUB"," ",I1602="ADQBYS"," ",I1602="CONV"," ")</f>
        <v>#N/A</v>
      </c>
      <c r="O1602" s="50"/>
      <c r="P1602" s="51"/>
      <c r="Q1602" s="51" t="n">
        <f aca="false">ROUND((O1602*P1602)*0.15,2)</f>
        <v>0</v>
      </c>
      <c r="R1602" s="52" t="e">
        <f aca="false">_xlfn.IFS(I1602="PE","NO RELLENAR",I1602="PC","NO RELLENAR",I1602="SUB","NO RELLENAR",I1602="ADQBYS","NO RELLENAR",I1602="CONV","NO RELLENAR",I1602="VSF","RELLENAR",I1602="VCF","RELLENAR")</f>
        <v>#N/A</v>
      </c>
      <c r="S1602" s="53"/>
      <c r="T1602" s="53"/>
      <c r="U1602" s="54"/>
      <c r="V1602" s="55"/>
      <c r="W1602" s="54"/>
      <c r="X1602" s="55"/>
      <c r="Y1602" s="51"/>
      <c r="Z1602" s="51"/>
      <c r="AA1602" s="51"/>
      <c r="AB1602" s="51"/>
      <c r="AC1602" s="51"/>
      <c r="AD1602" s="51"/>
      <c r="AE1602" s="51"/>
      <c r="AF1602" s="51"/>
      <c r="AG1602" s="51"/>
      <c r="AH1602" s="51"/>
      <c r="AI1602" s="51"/>
      <c r="AJ1602" s="51"/>
      <c r="AK1602" s="51"/>
      <c r="AL1602" s="51"/>
      <c r="AM1602" s="54"/>
      <c r="AN1602" s="51"/>
      <c r="AO1602" s="54"/>
      <c r="AP1602" s="51"/>
      <c r="AQ1602" s="54"/>
      <c r="AR1602" s="51"/>
      <c r="AS1602" s="53" t="n">
        <v>0</v>
      </c>
      <c r="AT1602" s="53" t="n">
        <v>0</v>
      </c>
      <c r="AU1602" s="53" t="e">
        <f aca="false">_xlfn.IFS(I1602="PE",0,I1602="PC",0,I1602="VCF",ROUND(AS1602*AV1602,2),I1602="VSF",ROUND(AS1602*AV1602,2),I1602="SUB",ROUND(AS1602*AV1602,2),I1602="ADQBYS",ROUND(AS1602*AV1602,2),I1602="CONV",ROUND(AS1602*AV1602,2))</f>
        <v>#N/A</v>
      </c>
      <c r="AV1602" s="56"/>
      <c r="AW1602" s="57" t="e">
        <f aca="false">_xlfn.IFS(I1602="PE",ROUND((O1602*P1602)+Q1602,2),I1602="PC",ROUND((O1602*P1602)+Q1602,2),AND(I1602="VCF",BA1602="SI"),AS1602+AU1602,AND(I1602="VCF",BA1602="NO"),AS1602,AND(I1602="VSF",BA1602="SI"),AS1602+AU1602+Y1602+Z1602,AND(I1602="VSF",BA1602="NO"),AS1602+Y1602+Z1602,AND(I1602="SUB",BA1602="SI"),AS1602+AU1602,AND(I1602="SUB",BA1602="NO"),AS1602,AND(I1602="ADQBYS",BA1602="SI"),AS1602+AU1602,AND(I1602="ADQBYS",BA1602="NO"),AS1602,AND(I1602="CONV",BA1602="SI"),AS1602+AU1602,AND(I1602="CONV",BA1602="NO"),AS1602)</f>
        <v>#N/A</v>
      </c>
      <c r="AX1602" s="53"/>
      <c r="AY1602" s="58"/>
      <c r="AZ1602" s="51"/>
      <c r="BA1602" s="59"/>
    </row>
    <row r="1603" customFormat="false" ht="18.6" hidden="false" customHeight="true" outlineLevel="0" collapsed="false">
      <c r="A1603" s="43"/>
      <c r="B1603" s="44"/>
      <c r="C1603" s="44"/>
      <c r="D1603" s="44"/>
      <c r="E1603" s="44"/>
      <c r="F1603" s="44"/>
      <c r="G1603" s="44"/>
      <c r="H1603" s="45"/>
      <c r="I1603" s="44"/>
      <c r="J1603" s="44"/>
      <c r="K1603" s="44"/>
      <c r="L1603" s="47"/>
      <c r="M1603" s="47"/>
      <c r="N1603" s="49" t="e">
        <f aca="false">_xlfn.IFS(AND(I1603="PE",M1603="NÓMINA ENERO"),1,AND(I1603="PE",M1603="NÓMINA FEBRERO"),2,AND(I1603="PE",M1603="NÓMINA MARZO"),3,AND(I1603="PE",M1603="NÓMINA ABRIL"),4,AND(I1603="PE",M1603="NÓMINA MAYO"),5,AND(I1603="PE",M1603="NÓMINA JUNIO"),6,AND(I1603="PE",M1603="NÓMINA JULIO"),7,AND(I1603="PE",M1603="NÓMINA AGOSTO"),8,AND(I1603="PE",M1603="NÓMINA SEPTIEMBRE"),9,AND(I1603="PE",M1603="NÓMINA OCTUBRE"),10,AND(I1603="PE",M1603="NÓMINA NOVIEMBRE"),11,AND(I1603="PE",M1603="NÓMINA DICIEMBRE"),12,AND(I1603="PC",M1603="NÓMINA ENERO"),1,AND(I1603="PC",M1603="NÓMINA FEBRERO"),2,AND(I1603="PC",M1603="NÓMINA MARZO"),3,AND(I1603="PC",M1603="NÓMINA ABRIL"),4,AND(I1603="PC",M1603="NÓMINA MAYO"),5,AND(I1603="PC",M1603="NÓMINA JUNIO"),6,AND(I1603="PC",M1603="NÓMINA JULIO"),7,AND(I1603="PC",M1603="NÓMINA AGOSTO"),8,AND(I1603="PC",M1603="NÓMINA SEPTIEMBRE"),9,AND(I1603="PC",M1603="NÓMINA OCTUBRE"),10,AND(I1603="PC",M1603="NÓMINA NOVIEMBRE"),11,AND(I1603="PC",M1603="NÓMINA DICIEMBRE"),12,I1603="VCF"," ",I1603="VSF"," ",I1603="SUB"," ",I1603="ADQBYS"," ",I1603="CONV"," ")</f>
        <v>#N/A</v>
      </c>
      <c r="O1603" s="50"/>
      <c r="P1603" s="51"/>
      <c r="Q1603" s="51" t="n">
        <f aca="false">ROUND((O1603*P1603)*0.15,2)</f>
        <v>0</v>
      </c>
      <c r="R1603" s="52" t="e">
        <f aca="false">_xlfn.IFS(I1603="PE","NO RELLENAR",I1603="PC","NO RELLENAR",I1603="SUB","NO RELLENAR",I1603="ADQBYS","NO RELLENAR",I1603="CONV","NO RELLENAR",I1603="VSF","RELLENAR",I1603="VCF","RELLENAR")</f>
        <v>#N/A</v>
      </c>
      <c r="S1603" s="53"/>
      <c r="T1603" s="53"/>
      <c r="U1603" s="54"/>
      <c r="V1603" s="55"/>
      <c r="W1603" s="54"/>
      <c r="X1603" s="55"/>
      <c r="Y1603" s="51"/>
      <c r="Z1603" s="51"/>
      <c r="AA1603" s="51"/>
      <c r="AB1603" s="51"/>
      <c r="AC1603" s="51"/>
      <c r="AD1603" s="51"/>
      <c r="AE1603" s="51"/>
      <c r="AF1603" s="51"/>
      <c r="AG1603" s="51"/>
      <c r="AH1603" s="51"/>
      <c r="AI1603" s="51"/>
      <c r="AJ1603" s="51"/>
      <c r="AK1603" s="51"/>
      <c r="AL1603" s="51"/>
      <c r="AM1603" s="54"/>
      <c r="AN1603" s="51"/>
      <c r="AO1603" s="54"/>
      <c r="AP1603" s="51"/>
      <c r="AQ1603" s="54"/>
      <c r="AR1603" s="51"/>
      <c r="AS1603" s="53" t="n">
        <v>0</v>
      </c>
      <c r="AT1603" s="53" t="n">
        <v>0</v>
      </c>
      <c r="AU1603" s="53" t="e">
        <f aca="false">_xlfn.IFS(I1603="PE",0,I1603="PC",0,I1603="VCF",ROUND(AS1603*AV1603,2),I1603="VSF",ROUND(AS1603*AV1603,2),I1603="SUB",ROUND(AS1603*AV1603,2),I1603="ADQBYS",ROUND(AS1603*AV1603,2),I1603="CONV",ROUND(AS1603*AV1603,2))</f>
        <v>#N/A</v>
      </c>
      <c r="AV1603" s="56"/>
      <c r="AW1603" s="57" t="e">
        <f aca="false">_xlfn.IFS(I1603="PE",ROUND((O1603*P1603)+Q1603,2),I1603="PC",ROUND((O1603*P1603)+Q1603,2),AND(I1603="VCF",BA1603="SI"),AS1603+AU1603,AND(I1603="VCF",BA1603="NO"),AS1603,AND(I1603="VSF",BA1603="SI"),AS1603+AU1603+Y1603+Z1603,AND(I1603="VSF",BA1603="NO"),AS1603+Y1603+Z1603,AND(I1603="SUB",BA1603="SI"),AS1603+AU1603,AND(I1603="SUB",BA1603="NO"),AS1603,AND(I1603="ADQBYS",BA1603="SI"),AS1603+AU1603,AND(I1603="ADQBYS",BA1603="NO"),AS1603,AND(I1603="CONV",BA1603="SI"),AS1603+AU1603,AND(I1603="CONV",BA1603="NO"),AS1603)</f>
        <v>#N/A</v>
      </c>
      <c r="AX1603" s="53"/>
      <c r="AY1603" s="58"/>
      <c r="AZ1603" s="51"/>
      <c r="BA1603" s="59"/>
    </row>
    <row r="1604" customFormat="false" ht="18.6" hidden="false" customHeight="true" outlineLevel="0" collapsed="false">
      <c r="A1604" s="43"/>
      <c r="B1604" s="44"/>
      <c r="C1604" s="44"/>
      <c r="D1604" s="44"/>
      <c r="E1604" s="44"/>
      <c r="F1604" s="44"/>
      <c r="G1604" s="44"/>
      <c r="H1604" s="45"/>
      <c r="I1604" s="44"/>
      <c r="J1604" s="44"/>
      <c r="K1604" s="44"/>
      <c r="L1604" s="47"/>
      <c r="M1604" s="47"/>
      <c r="N1604" s="49" t="e">
        <f aca="false">_xlfn.IFS(AND(I1604="PE",M1604="NÓMINA ENERO"),1,AND(I1604="PE",M1604="NÓMINA FEBRERO"),2,AND(I1604="PE",M1604="NÓMINA MARZO"),3,AND(I1604="PE",M1604="NÓMINA ABRIL"),4,AND(I1604="PE",M1604="NÓMINA MAYO"),5,AND(I1604="PE",M1604="NÓMINA JUNIO"),6,AND(I1604="PE",M1604="NÓMINA JULIO"),7,AND(I1604="PE",M1604="NÓMINA AGOSTO"),8,AND(I1604="PE",M1604="NÓMINA SEPTIEMBRE"),9,AND(I1604="PE",M1604="NÓMINA OCTUBRE"),10,AND(I1604="PE",M1604="NÓMINA NOVIEMBRE"),11,AND(I1604="PE",M1604="NÓMINA DICIEMBRE"),12,AND(I1604="PC",M1604="NÓMINA ENERO"),1,AND(I1604="PC",M1604="NÓMINA FEBRERO"),2,AND(I1604="PC",M1604="NÓMINA MARZO"),3,AND(I1604="PC",M1604="NÓMINA ABRIL"),4,AND(I1604="PC",M1604="NÓMINA MAYO"),5,AND(I1604="PC",M1604="NÓMINA JUNIO"),6,AND(I1604="PC",M1604="NÓMINA JULIO"),7,AND(I1604="PC",M1604="NÓMINA AGOSTO"),8,AND(I1604="PC",M1604="NÓMINA SEPTIEMBRE"),9,AND(I1604="PC",M1604="NÓMINA OCTUBRE"),10,AND(I1604="PC",M1604="NÓMINA NOVIEMBRE"),11,AND(I1604="PC",M1604="NÓMINA DICIEMBRE"),12,I1604="VCF"," ",I1604="VSF"," ",I1604="SUB"," ",I1604="ADQBYS"," ",I1604="CONV"," ")</f>
        <v>#N/A</v>
      </c>
      <c r="O1604" s="50"/>
      <c r="P1604" s="51"/>
      <c r="Q1604" s="51" t="n">
        <f aca="false">ROUND((O1604*P1604)*0.15,2)</f>
        <v>0</v>
      </c>
      <c r="R1604" s="52" t="e">
        <f aca="false">_xlfn.IFS(I1604="PE","NO RELLENAR",I1604="PC","NO RELLENAR",I1604="SUB","NO RELLENAR",I1604="ADQBYS","NO RELLENAR",I1604="CONV","NO RELLENAR",I1604="VSF","RELLENAR",I1604="VCF","RELLENAR")</f>
        <v>#N/A</v>
      </c>
      <c r="S1604" s="53"/>
      <c r="T1604" s="53"/>
      <c r="U1604" s="54"/>
      <c r="V1604" s="55"/>
      <c r="W1604" s="54"/>
      <c r="X1604" s="55"/>
      <c r="Y1604" s="51"/>
      <c r="Z1604" s="51"/>
      <c r="AA1604" s="51"/>
      <c r="AB1604" s="51"/>
      <c r="AC1604" s="51"/>
      <c r="AD1604" s="51"/>
      <c r="AE1604" s="51"/>
      <c r="AF1604" s="51"/>
      <c r="AG1604" s="51"/>
      <c r="AH1604" s="51"/>
      <c r="AI1604" s="51"/>
      <c r="AJ1604" s="51"/>
      <c r="AK1604" s="51"/>
      <c r="AL1604" s="51"/>
      <c r="AM1604" s="54"/>
      <c r="AN1604" s="51"/>
      <c r="AO1604" s="54"/>
      <c r="AP1604" s="51"/>
      <c r="AQ1604" s="54"/>
      <c r="AR1604" s="51"/>
      <c r="AS1604" s="53" t="n">
        <v>0</v>
      </c>
      <c r="AT1604" s="53" t="n">
        <v>0</v>
      </c>
      <c r="AU1604" s="53" t="e">
        <f aca="false">_xlfn.IFS(I1604="PE",0,I1604="PC",0,I1604="VCF",ROUND(AS1604*AV1604,2),I1604="VSF",ROUND(AS1604*AV1604,2),I1604="SUB",ROUND(AS1604*AV1604,2),I1604="ADQBYS",ROUND(AS1604*AV1604,2),I1604="CONV",ROUND(AS1604*AV1604,2))</f>
        <v>#N/A</v>
      </c>
      <c r="AV1604" s="56"/>
      <c r="AW1604" s="57" t="e">
        <f aca="false">_xlfn.IFS(I1604="PE",ROUND((O1604*P1604)+Q1604,2),I1604="PC",ROUND((O1604*P1604)+Q1604,2),AND(I1604="VCF",BA1604="SI"),AS1604+AU1604,AND(I1604="VCF",BA1604="NO"),AS1604,AND(I1604="VSF",BA1604="SI"),AS1604+AU1604+Y1604+Z1604,AND(I1604="VSF",BA1604="NO"),AS1604+Y1604+Z1604,AND(I1604="SUB",BA1604="SI"),AS1604+AU1604,AND(I1604="SUB",BA1604="NO"),AS1604,AND(I1604="ADQBYS",BA1604="SI"),AS1604+AU1604,AND(I1604="ADQBYS",BA1604="NO"),AS1604,AND(I1604="CONV",BA1604="SI"),AS1604+AU1604,AND(I1604="CONV",BA1604="NO"),AS1604)</f>
        <v>#N/A</v>
      </c>
      <c r="AX1604" s="53"/>
      <c r="AY1604" s="58"/>
      <c r="AZ1604" s="51"/>
      <c r="BA1604" s="59"/>
    </row>
    <row r="1605" customFormat="false" ht="18.6" hidden="false" customHeight="true" outlineLevel="0" collapsed="false">
      <c r="A1605" s="43"/>
      <c r="B1605" s="44"/>
      <c r="C1605" s="44"/>
      <c r="D1605" s="44"/>
      <c r="E1605" s="44"/>
      <c r="F1605" s="44"/>
      <c r="G1605" s="44"/>
      <c r="H1605" s="45"/>
      <c r="I1605" s="44"/>
      <c r="J1605" s="44"/>
      <c r="K1605" s="44"/>
      <c r="L1605" s="47"/>
      <c r="M1605" s="47"/>
      <c r="N1605" s="49" t="e">
        <f aca="false">_xlfn.IFS(AND(I1605="PE",M1605="NÓMINA ENERO"),1,AND(I1605="PE",M1605="NÓMINA FEBRERO"),2,AND(I1605="PE",M1605="NÓMINA MARZO"),3,AND(I1605="PE",M1605="NÓMINA ABRIL"),4,AND(I1605="PE",M1605="NÓMINA MAYO"),5,AND(I1605="PE",M1605="NÓMINA JUNIO"),6,AND(I1605="PE",M1605="NÓMINA JULIO"),7,AND(I1605="PE",M1605="NÓMINA AGOSTO"),8,AND(I1605="PE",M1605="NÓMINA SEPTIEMBRE"),9,AND(I1605="PE",M1605="NÓMINA OCTUBRE"),10,AND(I1605="PE",M1605="NÓMINA NOVIEMBRE"),11,AND(I1605="PE",M1605="NÓMINA DICIEMBRE"),12,AND(I1605="PC",M1605="NÓMINA ENERO"),1,AND(I1605="PC",M1605="NÓMINA FEBRERO"),2,AND(I1605="PC",M1605="NÓMINA MARZO"),3,AND(I1605="PC",M1605="NÓMINA ABRIL"),4,AND(I1605="PC",M1605="NÓMINA MAYO"),5,AND(I1605="PC",M1605="NÓMINA JUNIO"),6,AND(I1605="PC",M1605="NÓMINA JULIO"),7,AND(I1605="PC",M1605="NÓMINA AGOSTO"),8,AND(I1605="PC",M1605="NÓMINA SEPTIEMBRE"),9,AND(I1605="PC",M1605="NÓMINA OCTUBRE"),10,AND(I1605="PC",M1605="NÓMINA NOVIEMBRE"),11,AND(I1605="PC",M1605="NÓMINA DICIEMBRE"),12,I1605="VCF"," ",I1605="VSF"," ",I1605="SUB"," ",I1605="ADQBYS"," ",I1605="CONV"," ")</f>
        <v>#N/A</v>
      </c>
      <c r="O1605" s="50"/>
      <c r="P1605" s="51"/>
      <c r="Q1605" s="51" t="n">
        <f aca="false">ROUND((O1605*P1605)*0.15,2)</f>
        <v>0</v>
      </c>
      <c r="R1605" s="52" t="e">
        <f aca="false">_xlfn.IFS(I1605="PE","NO RELLENAR",I1605="PC","NO RELLENAR",I1605="SUB","NO RELLENAR",I1605="ADQBYS","NO RELLENAR",I1605="CONV","NO RELLENAR",I1605="VSF","RELLENAR",I1605="VCF","RELLENAR")</f>
        <v>#N/A</v>
      </c>
      <c r="S1605" s="53"/>
      <c r="T1605" s="53"/>
      <c r="U1605" s="54"/>
      <c r="V1605" s="55"/>
      <c r="W1605" s="54"/>
      <c r="X1605" s="55"/>
      <c r="Y1605" s="51"/>
      <c r="Z1605" s="51"/>
      <c r="AA1605" s="51"/>
      <c r="AB1605" s="51"/>
      <c r="AC1605" s="51"/>
      <c r="AD1605" s="51"/>
      <c r="AE1605" s="51"/>
      <c r="AF1605" s="51"/>
      <c r="AG1605" s="51"/>
      <c r="AH1605" s="51"/>
      <c r="AI1605" s="51"/>
      <c r="AJ1605" s="51"/>
      <c r="AK1605" s="51"/>
      <c r="AL1605" s="51"/>
      <c r="AM1605" s="54"/>
      <c r="AN1605" s="51"/>
      <c r="AO1605" s="54"/>
      <c r="AP1605" s="51"/>
      <c r="AQ1605" s="54"/>
      <c r="AR1605" s="51"/>
      <c r="AS1605" s="53" t="n">
        <v>0</v>
      </c>
      <c r="AT1605" s="53" t="n">
        <v>0</v>
      </c>
      <c r="AU1605" s="53" t="e">
        <f aca="false">_xlfn.IFS(I1605="PE",0,I1605="PC",0,I1605="VCF",ROUND(AS1605*AV1605,2),I1605="VSF",ROUND(AS1605*AV1605,2),I1605="SUB",ROUND(AS1605*AV1605,2),I1605="ADQBYS",ROUND(AS1605*AV1605,2),I1605="CONV",ROUND(AS1605*AV1605,2))</f>
        <v>#N/A</v>
      </c>
      <c r="AV1605" s="56"/>
      <c r="AW1605" s="57" t="e">
        <f aca="false">_xlfn.IFS(I1605="PE",ROUND((O1605*P1605)+Q1605,2),I1605="PC",ROUND((O1605*P1605)+Q1605,2),AND(I1605="VCF",BA1605="SI"),AS1605+AU1605,AND(I1605="VCF",BA1605="NO"),AS1605,AND(I1605="VSF",BA1605="SI"),AS1605+AU1605+Y1605+Z1605,AND(I1605="VSF",BA1605="NO"),AS1605+Y1605+Z1605,AND(I1605="SUB",BA1605="SI"),AS1605+AU1605,AND(I1605="SUB",BA1605="NO"),AS1605,AND(I1605="ADQBYS",BA1605="SI"),AS1605+AU1605,AND(I1605="ADQBYS",BA1605="NO"),AS1605,AND(I1605="CONV",BA1605="SI"),AS1605+AU1605,AND(I1605="CONV",BA1605="NO"),AS1605)</f>
        <v>#N/A</v>
      </c>
      <c r="AX1605" s="53"/>
      <c r="AY1605" s="58"/>
      <c r="AZ1605" s="51"/>
      <c r="BA1605" s="59"/>
    </row>
    <row r="1606" customFormat="false" ht="18.6" hidden="false" customHeight="true" outlineLevel="0" collapsed="false">
      <c r="A1606" s="43"/>
      <c r="B1606" s="44"/>
      <c r="C1606" s="44"/>
      <c r="D1606" s="44"/>
      <c r="E1606" s="44"/>
      <c r="F1606" s="44"/>
      <c r="G1606" s="44"/>
      <c r="H1606" s="45"/>
      <c r="I1606" s="44"/>
      <c r="J1606" s="44"/>
      <c r="K1606" s="44"/>
      <c r="L1606" s="47"/>
      <c r="M1606" s="47"/>
      <c r="N1606" s="49" t="e">
        <f aca="false">_xlfn.IFS(AND(I1606="PE",M1606="NÓMINA ENERO"),1,AND(I1606="PE",M1606="NÓMINA FEBRERO"),2,AND(I1606="PE",M1606="NÓMINA MARZO"),3,AND(I1606="PE",M1606="NÓMINA ABRIL"),4,AND(I1606="PE",M1606="NÓMINA MAYO"),5,AND(I1606="PE",M1606="NÓMINA JUNIO"),6,AND(I1606="PE",M1606="NÓMINA JULIO"),7,AND(I1606="PE",M1606="NÓMINA AGOSTO"),8,AND(I1606="PE",M1606="NÓMINA SEPTIEMBRE"),9,AND(I1606="PE",M1606="NÓMINA OCTUBRE"),10,AND(I1606="PE",M1606="NÓMINA NOVIEMBRE"),11,AND(I1606="PE",M1606="NÓMINA DICIEMBRE"),12,AND(I1606="PC",M1606="NÓMINA ENERO"),1,AND(I1606="PC",M1606="NÓMINA FEBRERO"),2,AND(I1606="PC",M1606="NÓMINA MARZO"),3,AND(I1606="PC",M1606="NÓMINA ABRIL"),4,AND(I1606="PC",M1606="NÓMINA MAYO"),5,AND(I1606="PC",M1606="NÓMINA JUNIO"),6,AND(I1606="PC",M1606="NÓMINA JULIO"),7,AND(I1606="PC",M1606="NÓMINA AGOSTO"),8,AND(I1606="PC",M1606="NÓMINA SEPTIEMBRE"),9,AND(I1606="PC",M1606="NÓMINA OCTUBRE"),10,AND(I1606="PC",M1606="NÓMINA NOVIEMBRE"),11,AND(I1606="PC",M1606="NÓMINA DICIEMBRE"),12,I1606="VCF"," ",I1606="VSF"," ",I1606="SUB"," ",I1606="ADQBYS"," ",I1606="CONV"," ")</f>
        <v>#N/A</v>
      </c>
      <c r="O1606" s="50"/>
      <c r="P1606" s="51"/>
      <c r="Q1606" s="51" t="n">
        <f aca="false">ROUND((O1606*P1606)*0.15,2)</f>
        <v>0</v>
      </c>
      <c r="R1606" s="52" t="e">
        <f aca="false">_xlfn.IFS(I1606="PE","NO RELLENAR",I1606="PC","NO RELLENAR",I1606="SUB","NO RELLENAR",I1606="ADQBYS","NO RELLENAR",I1606="CONV","NO RELLENAR",I1606="VSF","RELLENAR",I1606="VCF","RELLENAR")</f>
        <v>#N/A</v>
      </c>
      <c r="S1606" s="53"/>
      <c r="T1606" s="53"/>
      <c r="U1606" s="54"/>
      <c r="V1606" s="55"/>
      <c r="W1606" s="54"/>
      <c r="X1606" s="55"/>
      <c r="Y1606" s="51"/>
      <c r="Z1606" s="51"/>
      <c r="AA1606" s="51"/>
      <c r="AB1606" s="51"/>
      <c r="AC1606" s="51"/>
      <c r="AD1606" s="51"/>
      <c r="AE1606" s="51"/>
      <c r="AF1606" s="51"/>
      <c r="AG1606" s="51"/>
      <c r="AH1606" s="51"/>
      <c r="AI1606" s="51"/>
      <c r="AJ1606" s="51"/>
      <c r="AK1606" s="51"/>
      <c r="AL1606" s="51"/>
      <c r="AM1606" s="54"/>
      <c r="AN1606" s="51"/>
      <c r="AO1606" s="54"/>
      <c r="AP1606" s="51"/>
      <c r="AQ1606" s="54"/>
      <c r="AR1606" s="51"/>
      <c r="AS1606" s="53" t="n">
        <v>0</v>
      </c>
      <c r="AT1606" s="53" t="n">
        <v>0</v>
      </c>
      <c r="AU1606" s="53" t="e">
        <f aca="false">_xlfn.IFS(I1606="PE",0,I1606="PC",0,I1606="VCF",ROUND(AS1606*AV1606,2),I1606="VSF",ROUND(AS1606*AV1606,2),I1606="SUB",ROUND(AS1606*AV1606,2),I1606="ADQBYS",ROUND(AS1606*AV1606,2),I1606="CONV",ROUND(AS1606*AV1606,2))</f>
        <v>#N/A</v>
      </c>
      <c r="AV1606" s="56"/>
      <c r="AW1606" s="57" t="e">
        <f aca="false">_xlfn.IFS(I1606="PE",ROUND((O1606*P1606)+Q1606,2),I1606="PC",ROUND((O1606*P1606)+Q1606,2),AND(I1606="VCF",BA1606="SI"),AS1606+AU1606,AND(I1606="VCF",BA1606="NO"),AS1606,AND(I1606="VSF",BA1606="SI"),AS1606+AU1606+Y1606+Z1606,AND(I1606="VSF",BA1606="NO"),AS1606+Y1606+Z1606,AND(I1606="SUB",BA1606="SI"),AS1606+AU1606,AND(I1606="SUB",BA1606="NO"),AS1606,AND(I1606="ADQBYS",BA1606="SI"),AS1606+AU1606,AND(I1606="ADQBYS",BA1606="NO"),AS1606,AND(I1606="CONV",BA1606="SI"),AS1606+AU1606,AND(I1606="CONV",BA1606="NO"),AS1606)</f>
        <v>#N/A</v>
      </c>
      <c r="AX1606" s="53"/>
      <c r="AY1606" s="58"/>
      <c r="AZ1606" s="51"/>
      <c r="BA1606" s="59"/>
    </row>
    <row r="1607" customFormat="false" ht="18.6" hidden="false" customHeight="true" outlineLevel="0" collapsed="false">
      <c r="A1607" s="43"/>
      <c r="B1607" s="44"/>
      <c r="C1607" s="44"/>
      <c r="D1607" s="44"/>
      <c r="E1607" s="44"/>
      <c r="F1607" s="44"/>
      <c r="G1607" s="44"/>
      <c r="H1607" s="45"/>
      <c r="I1607" s="44"/>
      <c r="J1607" s="44"/>
      <c r="K1607" s="44"/>
      <c r="L1607" s="47"/>
      <c r="M1607" s="47"/>
      <c r="N1607" s="49" t="e">
        <f aca="false">_xlfn.IFS(AND(I1607="PE",M1607="NÓMINA ENERO"),1,AND(I1607="PE",M1607="NÓMINA FEBRERO"),2,AND(I1607="PE",M1607="NÓMINA MARZO"),3,AND(I1607="PE",M1607="NÓMINA ABRIL"),4,AND(I1607="PE",M1607="NÓMINA MAYO"),5,AND(I1607="PE",M1607="NÓMINA JUNIO"),6,AND(I1607="PE",M1607="NÓMINA JULIO"),7,AND(I1607="PE",M1607="NÓMINA AGOSTO"),8,AND(I1607="PE",M1607="NÓMINA SEPTIEMBRE"),9,AND(I1607="PE",M1607="NÓMINA OCTUBRE"),10,AND(I1607="PE",M1607="NÓMINA NOVIEMBRE"),11,AND(I1607="PE",M1607="NÓMINA DICIEMBRE"),12,AND(I1607="PC",M1607="NÓMINA ENERO"),1,AND(I1607="PC",M1607="NÓMINA FEBRERO"),2,AND(I1607="PC",M1607="NÓMINA MARZO"),3,AND(I1607="PC",M1607="NÓMINA ABRIL"),4,AND(I1607="PC",M1607="NÓMINA MAYO"),5,AND(I1607="PC",M1607="NÓMINA JUNIO"),6,AND(I1607="PC",M1607="NÓMINA JULIO"),7,AND(I1607="PC",M1607="NÓMINA AGOSTO"),8,AND(I1607="PC",M1607="NÓMINA SEPTIEMBRE"),9,AND(I1607="PC",M1607="NÓMINA OCTUBRE"),10,AND(I1607="PC",M1607="NÓMINA NOVIEMBRE"),11,AND(I1607="PC",M1607="NÓMINA DICIEMBRE"),12,I1607="VCF"," ",I1607="VSF"," ",I1607="SUB"," ",I1607="ADQBYS"," ",I1607="CONV"," ")</f>
        <v>#N/A</v>
      </c>
      <c r="O1607" s="50"/>
      <c r="P1607" s="51"/>
      <c r="Q1607" s="51" t="n">
        <f aca="false">ROUND((O1607*P1607)*0.15,2)</f>
        <v>0</v>
      </c>
      <c r="R1607" s="52" t="e">
        <f aca="false">_xlfn.IFS(I1607="PE","NO RELLENAR",I1607="PC","NO RELLENAR",I1607="SUB","NO RELLENAR",I1607="ADQBYS","NO RELLENAR",I1607="CONV","NO RELLENAR",I1607="VSF","RELLENAR",I1607="VCF","RELLENAR")</f>
        <v>#N/A</v>
      </c>
      <c r="S1607" s="53"/>
      <c r="T1607" s="53"/>
      <c r="U1607" s="54"/>
      <c r="V1607" s="55"/>
      <c r="W1607" s="54"/>
      <c r="X1607" s="55"/>
      <c r="Y1607" s="51"/>
      <c r="Z1607" s="51"/>
      <c r="AA1607" s="51"/>
      <c r="AB1607" s="51"/>
      <c r="AC1607" s="51"/>
      <c r="AD1607" s="51"/>
      <c r="AE1607" s="51"/>
      <c r="AF1607" s="51"/>
      <c r="AG1607" s="51"/>
      <c r="AH1607" s="51"/>
      <c r="AI1607" s="51"/>
      <c r="AJ1607" s="51"/>
      <c r="AK1607" s="51"/>
      <c r="AL1607" s="51"/>
      <c r="AM1607" s="54"/>
      <c r="AN1607" s="51"/>
      <c r="AO1607" s="54"/>
      <c r="AP1607" s="51"/>
      <c r="AQ1607" s="54"/>
      <c r="AR1607" s="51"/>
      <c r="AS1607" s="53" t="n">
        <v>0</v>
      </c>
      <c r="AT1607" s="53" t="n">
        <v>0</v>
      </c>
      <c r="AU1607" s="53" t="e">
        <f aca="false">_xlfn.IFS(I1607="PE",0,I1607="PC",0,I1607="VCF",ROUND(AS1607*AV1607,2),I1607="VSF",ROUND(AS1607*AV1607,2),I1607="SUB",ROUND(AS1607*AV1607,2),I1607="ADQBYS",ROUND(AS1607*AV1607,2),I1607="CONV",ROUND(AS1607*AV1607,2))</f>
        <v>#N/A</v>
      </c>
      <c r="AV1607" s="56"/>
      <c r="AW1607" s="57" t="e">
        <f aca="false">_xlfn.IFS(I1607="PE",ROUND((O1607*P1607)+Q1607,2),I1607="PC",ROUND((O1607*P1607)+Q1607,2),AND(I1607="VCF",BA1607="SI"),AS1607+AU1607,AND(I1607="VCF",BA1607="NO"),AS1607,AND(I1607="VSF",BA1607="SI"),AS1607+AU1607+Y1607+Z1607,AND(I1607="VSF",BA1607="NO"),AS1607+Y1607+Z1607,AND(I1607="SUB",BA1607="SI"),AS1607+AU1607,AND(I1607="SUB",BA1607="NO"),AS1607,AND(I1607="ADQBYS",BA1607="SI"),AS1607+AU1607,AND(I1607="ADQBYS",BA1607="NO"),AS1607,AND(I1607="CONV",BA1607="SI"),AS1607+AU1607,AND(I1607="CONV",BA1607="NO"),AS1607)</f>
        <v>#N/A</v>
      </c>
      <c r="AX1607" s="53"/>
      <c r="AY1607" s="58"/>
      <c r="AZ1607" s="51"/>
      <c r="BA1607" s="59"/>
    </row>
    <row r="1608" customFormat="false" ht="18.6" hidden="false" customHeight="true" outlineLevel="0" collapsed="false">
      <c r="A1608" s="43"/>
      <c r="B1608" s="44"/>
      <c r="C1608" s="44"/>
      <c r="D1608" s="44"/>
      <c r="E1608" s="44"/>
      <c r="F1608" s="44"/>
      <c r="G1608" s="44"/>
      <c r="H1608" s="45"/>
      <c r="I1608" s="44"/>
      <c r="J1608" s="44"/>
      <c r="K1608" s="44"/>
      <c r="L1608" s="47"/>
      <c r="M1608" s="47"/>
      <c r="N1608" s="49" t="e">
        <f aca="false">_xlfn.IFS(AND(I1608="PE",M1608="NÓMINA ENERO"),1,AND(I1608="PE",M1608="NÓMINA FEBRERO"),2,AND(I1608="PE",M1608="NÓMINA MARZO"),3,AND(I1608="PE",M1608="NÓMINA ABRIL"),4,AND(I1608="PE",M1608="NÓMINA MAYO"),5,AND(I1608="PE",M1608="NÓMINA JUNIO"),6,AND(I1608="PE",M1608="NÓMINA JULIO"),7,AND(I1608="PE",M1608="NÓMINA AGOSTO"),8,AND(I1608="PE",M1608="NÓMINA SEPTIEMBRE"),9,AND(I1608="PE",M1608="NÓMINA OCTUBRE"),10,AND(I1608="PE",M1608="NÓMINA NOVIEMBRE"),11,AND(I1608="PE",M1608="NÓMINA DICIEMBRE"),12,AND(I1608="PC",M1608="NÓMINA ENERO"),1,AND(I1608="PC",M1608="NÓMINA FEBRERO"),2,AND(I1608="PC",M1608="NÓMINA MARZO"),3,AND(I1608="PC",M1608="NÓMINA ABRIL"),4,AND(I1608="PC",M1608="NÓMINA MAYO"),5,AND(I1608="PC",M1608="NÓMINA JUNIO"),6,AND(I1608="PC",M1608="NÓMINA JULIO"),7,AND(I1608="PC",M1608="NÓMINA AGOSTO"),8,AND(I1608="PC",M1608="NÓMINA SEPTIEMBRE"),9,AND(I1608="PC",M1608="NÓMINA OCTUBRE"),10,AND(I1608="PC",M1608="NÓMINA NOVIEMBRE"),11,AND(I1608="PC",M1608="NÓMINA DICIEMBRE"),12,I1608="VCF"," ",I1608="VSF"," ",I1608="SUB"," ",I1608="ADQBYS"," ",I1608="CONV"," ")</f>
        <v>#N/A</v>
      </c>
      <c r="O1608" s="50"/>
      <c r="P1608" s="51"/>
      <c r="Q1608" s="51" t="n">
        <f aca="false">ROUND((O1608*P1608)*0.15,2)</f>
        <v>0</v>
      </c>
      <c r="R1608" s="52" t="e">
        <f aca="false">_xlfn.IFS(I1608="PE","NO RELLENAR",I1608="PC","NO RELLENAR",I1608="SUB","NO RELLENAR",I1608="ADQBYS","NO RELLENAR",I1608="CONV","NO RELLENAR",I1608="VSF","RELLENAR",I1608="VCF","RELLENAR")</f>
        <v>#N/A</v>
      </c>
      <c r="S1608" s="53"/>
      <c r="T1608" s="53"/>
      <c r="U1608" s="54"/>
      <c r="V1608" s="55"/>
      <c r="W1608" s="54"/>
      <c r="X1608" s="55"/>
      <c r="Y1608" s="51"/>
      <c r="Z1608" s="51"/>
      <c r="AA1608" s="51"/>
      <c r="AB1608" s="51"/>
      <c r="AC1608" s="51"/>
      <c r="AD1608" s="51"/>
      <c r="AE1608" s="51"/>
      <c r="AF1608" s="51"/>
      <c r="AG1608" s="51"/>
      <c r="AH1608" s="51"/>
      <c r="AI1608" s="51"/>
      <c r="AJ1608" s="51"/>
      <c r="AK1608" s="51"/>
      <c r="AL1608" s="51"/>
      <c r="AM1608" s="54"/>
      <c r="AN1608" s="51"/>
      <c r="AO1608" s="54"/>
      <c r="AP1608" s="51"/>
      <c r="AQ1608" s="54"/>
      <c r="AR1608" s="51"/>
      <c r="AS1608" s="53" t="n">
        <v>0</v>
      </c>
      <c r="AT1608" s="53" t="n">
        <v>0</v>
      </c>
      <c r="AU1608" s="53" t="e">
        <f aca="false">_xlfn.IFS(I1608="PE",0,I1608="PC",0,I1608="VCF",ROUND(AS1608*AV1608,2),I1608="VSF",ROUND(AS1608*AV1608,2),I1608="SUB",ROUND(AS1608*AV1608,2),I1608="ADQBYS",ROUND(AS1608*AV1608,2),I1608="CONV",ROUND(AS1608*AV1608,2))</f>
        <v>#N/A</v>
      </c>
      <c r="AV1608" s="56"/>
      <c r="AW1608" s="57" t="e">
        <f aca="false">_xlfn.IFS(I1608="PE",ROUND((O1608*P1608)+Q1608,2),I1608="PC",ROUND((O1608*P1608)+Q1608,2),AND(I1608="VCF",BA1608="SI"),AS1608+AU1608,AND(I1608="VCF",BA1608="NO"),AS1608,AND(I1608="VSF",BA1608="SI"),AS1608+AU1608+Y1608+Z1608,AND(I1608="VSF",BA1608="NO"),AS1608+Y1608+Z1608,AND(I1608="SUB",BA1608="SI"),AS1608+AU1608,AND(I1608="SUB",BA1608="NO"),AS1608,AND(I1608="ADQBYS",BA1608="SI"),AS1608+AU1608,AND(I1608="ADQBYS",BA1608="NO"),AS1608,AND(I1608="CONV",BA1608="SI"),AS1608+AU1608,AND(I1608="CONV",BA1608="NO"),AS1608)</f>
        <v>#N/A</v>
      </c>
      <c r="AX1608" s="53"/>
      <c r="AY1608" s="58"/>
      <c r="AZ1608" s="51"/>
      <c r="BA1608" s="59"/>
    </row>
    <row r="1609" customFormat="false" ht="18.6" hidden="false" customHeight="true" outlineLevel="0" collapsed="false">
      <c r="A1609" s="43"/>
      <c r="B1609" s="44"/>
      <c r="C1609" s="44"/>
      <c r="D1609" s="44"/>
      <c r="E1609" s="44"/>
      <c r="F1609" s="44"/>
      <c r="G1609" s="44"/>
      <c r="H1609" s="45"/>
      <c r="I1609" s="44"/>
      <c r="J1609" s="44"/>
      <c r="K1609" s="44"/>
      <c r="L1609" s="47"/>
      <c r="M1609" s="47"/>
      <c r="N1609" s="49" t="e">
        <f aca="false">_xlfn.IFS(AND(I1609="PE",M1609="NÓMINA ENERO"),1,AND(I1609="PE",M1609="NÓMINA FEBRERO"),2,AND(I1609="PE",M1609="NÓMINA MARZO"),3,AND(I1609="PE",M1609="NÓMINA ABRIL"),4,AND(I1609="PE",M1609="NÓMINA MAYO"),5,AND(I1609="PE",M1609="NÓMINA JUNIO"),6,AND(I1609="PE",M1609="NÓMINA JULIO"),7,AND(I1609="PE",M1609="NÓMINA AGOSTO"),8,AND(I1609="PE",M1609="NÓMINA SEPTIEMBRE"),9,AND(I1609="PE",M1609="NÓMINA OCTUBRE"),10,AND(I1609="PE",M1609="NÓMINA NOVIEMBRE"),11,AND(I1609="PE",M1609="NÓMINA DICIEMBRE"),12,AND(I1609="PC",M1609="NÓMINA ENERO"),1,AND(I1609="PC",M1609="NÓMINA FEBRERO"),2,AND(I1609="PC",M1609="NÓMINA MARZO"),3,AND(I1609="PC",M1609="NÓMINA ABRIL"),4,AND(I1609="PC",M1609="NÓMINA MAYO"),5,AND(I1609="PC",M1609="NÓMINA JUNIO"),6,AND(I1609="PC",M1609="NÓMINA JULIO"),7,AND(I1609="PC",M1609="NÓMINA AGOSTO"),8,AND(I1609="PC",M1609="NÓMINA SEPTIEMBRE"),9,AND(I1609="PC",M1609="NÓMINA OCTUBRE"),10,AND(I1609="PC",M1609="NÓMINA NOVIEMBRE"),11,AND(I1609="PC",M1609="NÓMINA DICIEMBRE"),12,I1609="VCF"," ",I1609="VSF"," ",I1609="SUB"," ",I1609="ADQBYS"," ",I1609="CONV"," ")</f>
        <v>#N/A</v>
      </c>
      <c r="O1609" s="50"/>
      <c r="P1609" s="51"/>
      <c r="Q1609" s="51" t="n">
        <f aca="false">ROUND((O1609*P1609)*0.15,2)</f>
        <v>0</v>
      </c>
      <c r="R1609" s="52" t="e">
        <f aca="false">_xlfn.IFS(I1609="PE","NO RELLENAR",I1609="PC","NO RELLENAR",I1609="SUB","NO RELLENAR",I1609="ADQBYS","NO RELLENAR",I1609="CONV","NO RELLENAR",I1609="VSF","RELLENAR",I1609="VCF","RELLENAR")</f>
        <v>#N/A</v>
      </c>
      <c r="S1609" s="53"/>
      <c r="T1609" s="53"/>
      <c r="U1609" s="54"/>
      <c r="V1609" s="55"/>
      <c r="W1609" s="54"/>
      <c r="X1609" s="55"/>
      <c r="Y1609" s="51"/>
      <c r="Z1609" s="51"/>
      <c r="AA1609" s="51"/>
      <c r="AB1609" s="51"/>
      <c r="AC1609" s="51"/>
      <c r="AD1609" s="51"/>
      <c r="AE1609" s="51"/>
      <c r="AF1609" s="51"/>
      <c r="AG1609" s="51"/>
      <c r="AH1609" s="51"/>
      <c r="AI1609" s="51"/>
      <c r="AJ1609" s="51"/>
      <c r="AK1609" s="51"/>
      <c r="AL1609" s="51"/>
      <c r="AM1609" s="54"/>
      <c r="AN1609" s="51"/>
      <c r="AO1609" s="54"/>
      <c r="AP1609" s="51"/>
      <c r="AQ1609" s="54"/>
      <c r="AR1609" s="51"/>
      <c r="AS1609" s="53" t="n">
        <v>0</v>
      </c>
      <c r="AT1609" s="53" t="n">
        <v>0</v>
      </c>
      <c r="AU1609" s="53" t="e">
        <f aca="false">_xlfn.IFS(I1609="PE",0,I1609="PC",0,I1609="VCF",ROUND(AS1609*AV1609,2),I1609="VSF",ROUND(AS1609*AV1609,2),I1609="SUB",ROUND(AS1609*AV1609,2),I1609="ADQBYS",ROUND(AS1609*AV1609,2),I1609="CONV",ROUND(AS1609*AV1609,2))</f>
        <v>#N/A</v>
      </c>
      <c r="AV1609" s="56"/>
      <c r="AW1609" s="57" t="e">
        <f aca="false">_xlfn.IFS(I1609="PE",ROUND((O1609*P1609)+Q1609,2),I1609="PC",ROUND((O1609*P1609)+Q1609,2),AND(I1609="VCF",BA1609="SI"),AS1609+AU1609,AND(I1609="VCF",BA1609="NO"),AS1609,AND(I1609="VSF",BA1609="SI"),AS1609+AU1609+Y1609+Z1609,AND(I1609="VSF",BA1609="NO"),AS1609+Y1609+Z1609,AND(I1609="SUB",BA1609="SI"),AS1609+AU1609,AND(I1609="SUB",BA1609="NO"),AS1609,AND(I1609="ADQBYS",BA1609="SI"),AS1609+AU1609,AND(I1609="ADQBYS",BA1609="NO"),AS1609,AND(I1609="CONV",BA1609="SI"),AS1609+AU1609,AND(I1609="CONV",BA1609="NO"),AS1609)</f>
        <v>#N/A</v>
      </c>
      <c r="AX1609" s="53"/>
      <c r="AY1609" s="58"/>
      <c r="AZ1609" s="51"/>
      <c r="BA1609" s="59"/>
    </row>
    <row r="1610" customFormat="false" ht="18.6" hidden="false" customHeight="true" outlineLevel="0" collapsed="false">
      <c r="A1610" s="43"/>
      <c r="B1610" s="44"/>
      <c r="C1610" s="44"/>
      <c r="D1610" s="44"/>
      <c r="E1610" s="44"/>
      <c r="F1610" s="44"/>
      <c r="G1610" s="44"/>
      <c r="H1610" s="45"/>
      <c r="I1610" s="44"/>
      <c r="J1610" s="44"/>
      <c r="K1610" s="44"/>
      <c r="L1610" s="47"/>
      <c r="M1610" s="47"/>
      <c r="N1610" s="49" t="e">
        <f aca="false">_xlfn.IFS(AND(I1610="PE",M1610="NÓMINA ENERO"),1,AND(I1610="PE",M1610="NÓMINA FEBRERO"),2,AND(I1610="PE",M1610="NÓMINA MARZO"),3,AND(I1610="PE",M1610="NÓMINA ABRIL"),4,AND(I1610="PE",M1610="NÓMINA MAYO"),5,AND(I1610="PE",M1610="NÓMINA JUNIO"),6,AND(I1610="PE",M1610="NÓMINA JULIO"),7,AND(I1610="PE",M1610="NÓMINA AGOSTO"),8,AND(I1610="PE",M1610="NÓMINA SEPTIEMBRE"),9,AND(I1610="PE",M1610="NÓMINA OCTUBRE"),10,AND(I1610="PE",M1610="NÓMINA NOVIEMBRE"),11,AND(I1610="PE",M1610="NÓMINA DICIEMBRE"),12,AND(I1610="PC",M1610="NÓMINA ENERO"),1,AND(I1610="PC",M1610="NÓMINA FEBRERO"),2,AND(I1610="PC",M1610="NÓMINA MARZO"),3,AND(I1610="PC",M1610="NÓMINA ABRIL"),4,AND(I1610="PC",M1610="NÓMINA MAYO"),5,AND(I1610="PC",M1610="NÓMINA JUNIO"),6,AND(I1610="PC",M1610="NÓMINA JULIO"),7,AND(I1610="PC",M1610="NÓMINA AGOSTO"),8,AND(I1610="PC",M1610="NÓMINA SEPTIEMBRE"),9,AND(I1610="PC",M1610="NÓMINA OCTUBRE"),10,AND(I1610="PC",M1610="NÓMINA NOVIEMBRE"),11,AND(I1610="PC",M1610="NÓMINA DICIEMBRE"),12,I1610="VCF"," ",I1610="VSF"," ",I1610="SUB"," ",I1610="ADQBYS"," ",I1610="CONV"," ")</f>
        <v>#N/A</v>
      </c>
      <c r="O1610" s="50"/>
      <c r="P1610" s="51"/>
      <c r="Q1610" s="51" t="n">
        <f aca="false">ROUND((O1610*P1610)*0.15,2)</f>
        <v>0</v>
      </c>
      <c r="R1610" s="52" t="e">
        <f aca="false">_xlfn.IFS(I1610="PE","NO RELLENAR",I1610="PC","NO RELLENAR",I1610="SUB","NO RELLENAR",I1610="ADQBYS","NO RELLENAR",I1610="CONV","NO RELLENAR",I1610="VSF","RELLENAR",I1610="VCF","RELLENAR")</f>
        <v>#N/A</v>
      </c>
      <c r="S1610" s="53"/>
      <c r="T1610" s="53"/>
      <c r="U1610" s="54"/>
      <c r="V1610" s="55"/>
      <c r="W1610" s="54"/>
      <c r="X1610" s="55"/>
      <c r="Y1610" s="51"/>
      <c r="Z1610" s="51"/>
      <c r="AA1610" s="51"/>
      <c r="AB1610" s="51"/>
      <c r="AC1610" s="51"/>
      <c r="AD1610" s="51"/>
      <c r="AE1610" s="51"/>
      <c r="AF1610" s="51"/>
      <c r="AG1610" s="51"/>
      <c r="AH1610" s="51"/>
      <c r="AI1610" s="51"/>
      <c r="AJ1610" s="51"/>
      <c r="AK1610" s="51"/>
      <c r="AL1610" s="51"/>
      <c r="AM1610" s="54"/>
      <c r="AN1610" s="51"/>
      <c r="AO1610" s="54"/>
      <c r="AP1610" s="51"/>
      <c r="AQ1610" s="54"/>
      <c r="AR1610" s="51"/>
      <c r="AS1610" s="53" t="n">
        <v>0</v>
      </c>
      <c r="AT1610" s="53" t="n">
        <v>0</v>
      </c>
      <c r="AU1610" s="53" t="e">
        <f aca="false">_xlfn.IFS(I1610="PE",0,I1610="PC",0,I1610="VCF",ROUND(AS1610*AV1610,2),I1610="VSF",ROUND(AS1610*AV1610,2),I1610="SUB",ROUND(AS1610*AV1610,2),I1610="ADQBYS",ROUND(AS1610*AV1610,2),I1610="CONV",ROUND(AS1610*AV1610,2))</f>
        <v>#N/A</v>
      </c>
      <c r="AV1610" s="56"/>
      <c r="AW1610" s="57" t="e">
        <f aca="false">_xlfn.IFS(I1610="PE",ROUND((O1610*P1610)+Q1610,2),I1610="PC",ROUND((O1610*P1610)+Q1610,2),AND(I1610="VCF",BA1610="SI"),AS1610+AU1610,AND(I1610="VCF",BA1610="NO"),AS1610,AND(I1610="VSF",BA1610="SI"),AS1610+AU1610+Y1610+Z1610,AND(I1610="VSF",BA1610="NO"),AS1610+Y1610+Z1610,AND(I1610="SUB",BA1610="SI"),AS1610+AU1610,AND(I1610="SUB",BA1610="NO"),AS1610,AND(I1610="ADQBYS",BA1610="SI"),AS1610+AU1610,AND(I1610="ADQBYS",BA1610="NO"),AS1610,AND(I1610="CONV",BA1610="SI"),AS1610+AU1610,AND(I1610="CONV",BA1610="NO"),AS1610)</f>
        <v>#N/A</v>
      </c>
      <c r="AX1610" s="53"/>
      <c r="AY1610" s="58"/>
      <c r="AZ1610" s="51"/>
      <c r="BA1610" s="59"/>
    </row>
    <row r="1611" customFormat="false" ht="18.6" hidden="false" customHeight="true" outlineLevel="0" collapsed="false">
      <c r="A1611" s="43"/>
      <c r="B1611" s="44"/>
      <c r="C1611" s="44"/>
      <c r="D1611" s="44"/>
      <c r="E1611" s="44"/>
      <c r="F1611" s="44"/>
      <c r="G1611" s="44"/>
      <c r="H1611" s="45"/>
      <c r="I1611" s="44"/>
      <c r="J1611" s="44"/>
      <c r="K1611" s="44"/>
      <c r="L1611" s="47"/>
      <c r="M1611" s="47"/>
      <c r="N1611" s="49" t="e">
        <f aca="false">_xlfn.IFS(AND(I1611="PE",M1611="NÓMINA ENERO"),1,AND(I1611="PE",M1611="NÓMINA FEBRERO"),2,AND(I1611="PE",M1611="NÓMINA MARZO"),3,AND(I1611="PE",M1611="NÓMINA ABRIL"),4,AND(I1611="PE",M1611="NÓMINA MAYO"),5,AND(I1611="PE",M1611="NÓMINA JUNIO"),6,AND(I1611="PE",M1611="NÓMINA JULIO"),7,AND(I1611="PE",M1611="NÓMINA AGOSTO"),8,AND(I1611="PE",M1611="NÓMINA SEPTIEMBRE"),9,AND(I1611="PE",M1611="NÓMINA OCTUBRE"),10,AND(I1611="PE",M1611="NÓMINA NOVIEMBRE"),11,AND(I1611="PE",M1611="NÓMINA DICIEMBRE"),12,AND(I1611="PC",M1611="NÓMINA ENERO"),1,AND(I1611="PC",M1611="NÓMINA FEBRERO"),2,AND(I1611="PC",M1611="NÓMINA MARZO"),3,AND(I1611="PC",M1611="NÓMINA ABRIL"),4,AND(I1611="PC",M1611="NÓMINA MAYO"),5,AND(I1611="PC",M1611="NÓMINA JUNIO"),6,AND(I1611="PC",M1611="NÓMINA JULIO"),7,AND(I1611="PC",M1611="NÓMINA AGOSTO"),8,AND(I1611="PC",M1611="NÓMINA SEPTIEMBRE"),9,AND(I1611="PC",M1611="NÓMINA OCTUBRE"),10,AND(I1611="PC",M1611="NÓMINA NOVIEMBRE"),11,AND(I1611="PC",M1611="NÓMINA DICIEMBRE"),12,I1611="VCF"," ",I1611="VSF"," ",I1611="SUB"," ",I1611="ADQBYS"," ",I1611="CONV"," ")</f>
        <v>#N/A</v>
      </c>
      <c r="O1611" s="50"/>
      <c r="P1611" s="51"/>
      <c r="Q1611" s="51" t="n">
        <f aca="false">ROUND((O1611*P1611)*0.15,2)</f>
        <v>0</v>
      </c>
      <c r="R1611" s="52" t="e">
        <f aca="false">_xlfn.IFS(I1611="PE","NO RELLENAR",I1611="PC","NO RELLENAR",I1611="SUB","NO RELLENAR",I1611="ADQBYS","NO RELLENAR",I1611="CONV","NO RELLENAR",I1611="VSF","RELLENAR",I1611="VCF","RELLENAR")</f>
        <v>#N/A</v>
      </c>
      <c r="S1611" s="53"/>
      <c r="T1611" s="53"/>
      <c r="U1611" s="54"/>
      <c r="V1611" s="55"/>
      <c r="W1611" s="54"/>
      <c r="X1611" s="55"/>
      <c r="Y1611" s="51"/>
      <c r="Z1611" s="51"/>
      <c r="AA1611" s="51"/>
      <c r="AB1611" s="51"/>
      <c r="AC1611" s="51"/>
      <c r="AD1611" s="51"/>
      <c r="AE1611" s="51"/>
      <c r="AF1611" s="51"/>
      <c r="AG1611" s="51"/>
      <c r="AH1611" s="51"/>
      <c r="AI1611" s="51"/>
      <c r="AJ1611" s="51"/>
      <c r="AK1611" s="51"/>
      <c r="AL1611" s="51"/>
      <c r="AM1611" s="54"/>
      <c r="AN1611" s="51"/>
      <c r="AO1611" s="54"/>
      <c r="AP1611" s="51"/>
      <c r="AQ1611" s="54"/>
      <c r="AR1611" s="51"/>
      <c r="AS1611" s="53" t="n">
        <v>0</v>
      </c>
      <c r="AT1611" s="53" t="n">
        <v>0</v>
      </c>
      <c r="AU1611" s="53" t="e">
        <f aca="false">_xlfn.IFS(I1611="PE",0,I1611="PC",0,I1611="VCF",ROUND(AS1611*AV1611,2),I1611="VSF",ROUND(AS1611*AV1611,2),I1611="SUB",ROUND(AS1611*AV1611,2),I1611="ADQBYS",ROUND(AS1611*AV1611,2),I1611="CONV",ROUND(AS1611*AV1611,2))</f>
        <v>#N/A</v>
      </c>
      <c r="AV1611" s="56"/>
      <c r="AW1611" s="57" t="e">
        <f aca="false">_xlfn.IFS(I1611="PE",ROUND((O1611*P1611)+Q1611,2),I1611="PC",ROUND((O1611*P1611)+Q1611,2),AND(I1611="VCF",BA1611="SI"),AS1611+AU1611,AND(I1611="VCF",BA1611="NO"),AS1611,AND(I1611="VSF",BA1611="SI"),AS1611+AU1611+Y1611+Z1611,AND(I1611="VSF",BA1611="NO"),AS1611+Y1611+Z1611,AND(I1611="SUB",BA1611="SI"),AS1611+AU1611,AND(I1611="SUB",BA1611="NO"),AS1611,AND(I1611="ADQBYS",BA1611="SI"),AS1611+AU1611,AND(I1611="ADQBYS",BA1611="NO"),AS1611,AND(I1611="CONV",BA1611="SI"),AS1611+AU1611,AND(I1611="CONV",BA1611="NO"),AS1611)</f>
        <v>#N/A</v>
      </c>
      <c r="AX1611" s="53"/>
      <c r="AY1611" s="58"/>
      <c r="AZ1611" s="51"/>
      <c r="BA1611" s="59"/>
    </row>
    <row r="1612" customFormat="false" ht="18.6" hidden="false" customHeight="true" outlineLevel="0" collapsed="false">
      <c r="A1612" s="43"/>
      <c r="B1612" s="44"/>
      <c r="C1612" s="44"/>
      <c r="D1612" s="44"/>
      <c r="E1612" s="44"/>
      <c r="F1612" s="44"/>
      <c r="G1612" s="44"/>
      <c r="H1612" s="45"/>
      <c r="I1612" s="44"/>
      <c r="J1612" s="44"/>
      <c r="K1612" s="44"/>
      <c r="L1612" s="47"/>
      <c r="M1612" s="47"/>
      <c r="N1612" s="49" t="e">
        <f aca="false">_xlfn.IFS(AND(I1612="PE",M1612="NÓMINA ENERO"),1,AND(I1612="PE",M1612="NÓMINA FEBRERO"),2,AND(I1612="PE",M1612="NÓMINA MARZO"),3,AND(I1612="PE",M1612="NÓMINA ABRIL"),4,AND(I1612="PE",M1612="NÓMINA MAYO"),5,AND(I1612="PE",M1612="NÓMINA JUNIO"),6,AND(I1612="PE",M1612="NÓMINA JULIO"),7,AND(I1612="PE",M1612="NÓMINA AGOSTO"),8,AND(I1612="PE",M1612="NÓMINA SEPTIEMBRE"),9,AND(I1612="PE",M1612="NÓMINA OCTUBRE"),10,AND(I1612="PE",M1612="NÓMINA NOVIEMBRE"),11,AND(I1612="PE",M1612="NÓMINA DICIEMBRE"),12,AND(I1612="PC",M1612="NÓMINA ENERO"),1,AND(I1612="PC",M1612="NÓMINA FEBRERO"),2,AND(I1612="PC",M1612="NÓMINA MARZO"),3,AND(I1612="PC",M1612="NÓMINA ABRIL"),4,AND(I1612="PC",M1612="NÓMINA MAYO"),5,AND(I1612="PC",M1612="NÓMINA JUNIO"),6,AND(I1612="PC",M1612="NÓMINA JULIO"),7,AND(I1612="PC",M1612="NÓMINA AGOSTO"),8,AND(I1612="PC",M1612="NÓMINA SEPTIEMBRE"),9,AND(I1612="PC",M1612="NÓMINA OCTUBRE"),10,AND(I1612="PC",M1612="NÓMINA NOVIEMBRE"),11,AND(I1612="PC",M1612="NÓMINA DICIEMBRE"),12,I1612="VCF"," ",I1612="VSF"," ",I1612="SUB"," ",I1612="ADQBYS"," ",I1612="CONV"," ")</f>
        <v>#N/A</v>
      </c>
      <c r="O1612" s="50"/>
      <c r="P1612" s="51"/>
      <c r="Q1612" s="51" t="n">
        <f aca="false">ROUND((O1612*P1612)*0.15,2)</f>
        <v>0</v>
      </c>
      <c r="R1612" s="52" t="e">
        <f aca="false">_xlfn.IFS(I1612="PE","NO RELLENAR",I1612="PC","NO RELLENAR",I1612="SUB","NO RELLENAR",I1612="ADQBYS","NO RELLENAR",I1612="CONV","NO RELLENAR",I1612="VSF","RELLENAR",I1612="VCF","RELLENAR")</f>
        <v>#N/A</v>
      </c>
      <c r="S1612" s="53"/>
      <c r="T1612" s="53"/>
      <c r="U1612" s="54"/>
      <c r="V1612" s="55"/>
      <c r="W1612" s="54"/>
      <c r="X1612" s="55"/>
      <c r="Y1612" s="51"/>
      <c r="Z1612" s="51"/>
      <c r="AA1612" s="51"/>
      <c r="AB1612" s="51"/>
      <c r="AC1612" s="51"/>
      <c r="AD1612" s="51"/>
      <c r="AE1612" s="51"/>
      <c r="AF1612" s="51"/>
      <c r="AG1612" s="51"/>
      <c r="AH1612" s="51"/>
      <c r="AI1612" s="51"/>
      <c r="AJ1612" s="51"/>
      <c r="AK1612" s="51"/>
      <c r="AL1612" s="51"/>
      <c r="AM1612" s="54"/>
      <c r="AN1612" s="51"/>
      <c r="AO1612" s="54"/>
      <c r="AP1612" s="51"/>
      <c r="AQ1612" s="54"/>
      <c r="AR1612" s="51"/>
      <c r="AS1612" s="53" t="n">
        <v>0</v>
      </c>
      <c r="AT1612" s="53" t="n">
        <v>0</v>
      </c>
      <c r="AU1612" s="53" t="e">
        <f aca="false">_xlfn.IFS(I1612="PE",0,I1612="PC",0,I1612="VCF",ROUND(AS1612*AV1612,2),I1612="VSF",ROUND(AS1612*AV1612,2),I1612="SUB",ROUND(AS1612*AV1612,2),I1612="ADQBYS",ROUND(AS1612*AV1612,2),I1612="CONV",ROUND(AS1612*AV1612,2))</f>
        <v>#N/A</v>
      </c>
      <c r="AV1612" s="56"/>
      <c r="AW1612" s="57" t="e">
        <f aca="false">_xlfn.IFS(I1612="PE",ROUND((O1612*P1612)+Q1612,2),I1612="PC",ROUND((O1612*P1612)+Q1612,2),AND(I1612="VCF",BA1612="SI"),AS1612+AU1612,AND(I1612="VCF",BA1612="NO"),AS1612,AND(I1612="VSF",BA1612="SI"),AS1612+AU1612+Y1612+Z1612,AND(I1612="VSF",BA1612="NO"),AS1612+Y1612+Z1612,AND(I1612="SUB",BA1612="SI"),AS1612+AU1612,AND(I1612="SUB",BA1612="NO"),AS1612,AND(I1612="ADQBYS",BA1612="SI"),AS1612+AU1612,AND(I1612="ADQBYS",BA1612="NO"),AS1612,AND(I1612="CONV",BA1612="SI"),AS1612+AU1612,AND(I1612="CONV",BA1612="NO"),AS1612)</f>
        <v>#N/A</v>
      </c>
      <c r="AX1612" s="53"/>
      <c r="AY1612" s="58"/>
      <c r="AZ1612" s="51"/>
      <c r="BA1612" s="59"/>
    </row>
    <row r="1613" customFormat="false" ht="18.6" hidden="false" customHeight="true" outlineLevel="0" collapsed="false">
      <c r="A1613" s="43"/>
      <c r="B1613" s="44"/>
      <c r="C1613" s="44"/>
      <c r="D1613" s="44"/>
      <c r="E1613" s="44"/>
      <c r="F1613" s="44"/>
      <c r="G1613" s="44"/>
      <c r="H1613" s="45"/>
      <c r="I1613" s="44"/>
      <c r="J1613" s="44"/>
      <c r="K1613" s="44"/>
      <c r="L1613" s="47"/>
      <c r="M1613" s="47"/>
      <c r="N1613" s="49" t="e">
        <f aca="false">_xlfn.IFS(AND(I1613="PE",M1613="NÓMINA ENERO"),1,AND(I1613="PE",M1613="NÓMINA FEBRERO"),2,AND(I1613="PE",M1613="NÓMINA MARZO"),3,AND(I1613="PE",M1613="NÓMINA ABRIL"),4,AND(I1613="PE",M1613="NÓMINA MAYO"),5,AND(I1613="PE",M1613="NÓMINA JUNIO"),6,AND(I1613="PE",M1613="NÓMINA JULIO"),7,AND(I1613="PE",M1613="NÓMINA AGOSTO"),8,AND(I1613="PE",M1613="NÓMINA SEPTIEMBRE"),9,AND(I1613="PE",M1613="NÓMINA OCTUBRE"),10,AND(I1613="PE",M1613="NÓMINA NOVIEMBRE"),11,AND(I1613="PE",M1613="NÓMINA DICIEMBRE"),12,AND(I1613="PC",M1613="NÓMINA ENERO"),1,AND(I1613="PC",M1613="NÓMINA FEBRERO"),2,AND(I1613="PC",M1613="NÓMINA MARZO"),3,AND(I1613="PC",M1613="NÓMINA ABRIL"),4,AND(I1613="PC",M1613="NÓMINA MAYO"),5,AND(I1613="PC",M1613="NÓMINA JUNIO"),6,AND(I1613="PC",M1613="NÓMINA JULIO"),7,AND(I1613="PC",M1613="NÓMINA AGOSTO"),8,AND(I1613="PC",M1613="NÓMINA SEPTIEMBRE"),9,AND(I1613="PC",M1613="NÓMINA OCTUBRE"),10,AND(I1613="PC",M1613="NÓMINA NOVIEMBRE"),11,AND(I1613="PC",M1613="NÓMINA DICIEMBRE"),12,I1613="VCF"," ",I1613="VSF"," ",I1613="SUB"," ",I1613="ADQBYS"," ",I1613="CONV"," ")</f>
        <v>#N/A</v>
      </c>
      <c r="O1613" s="50"/>
      <c r="P1613" s="51"/>
      <c r="Q1613" s="51" t="n">
        <f aca="false">ROUND((O1613*P1613)*0.15,2)</f>
        <v>0</v>
      </c>
      <c r="R1613" s="52" t="e">
        <f aca="false">_xlfn.IFS(I1613="PE","NO RELLENAR",I1613="PC","NO RELLENAR",I1613="SUB","NO RELLENAR",I1613="ADQBYS","NO RELLENAR",I1613="CONV","NO RELLENAR",I1613="VSF","RELLENAR",I1613="VCF","RELLENAR")</f>
        <v>#N/A</v>
      </c>
      <c r="S1613" s="53"/>
      <c r="T1613" s="53"/>
      <c r="U1613" s="54"/>
      <c r="V1613" s="55"/>
      <c r="W1613" s="54"/>
      <c r="X1613" s="55"/>
      <c r="Y1613" s="51"/>
      <c r="Z1613" s="51"/>
      <c r="AA1613" s="51"/>
      <c r="AB1613" s="51"/>
      <c r="AC1613" s="51"/>
      <c r="AD1613" s="51"/>
      <c r="AE1613" s="51"/>
      <c r="AF1613" s="51"/>
      <c r="AG1613" s="51"/>
      <c r="AH1613" s="51"/>
      <c r="AI1613" s="51"/>
      <c r="AJ1613" s="51"/>
      <c r="AK1613" s="51"/>
      <c r="AL1613" s="51"/>
      <c r="AM1613" s="54"/>
      <c r="AN1613" s="51"/>
      <c r="AO1613" s="54"/>
      <c r="AP1613" s="51"/>
      <c r="AQ1613" s="54"/>
      <c r="AR1613" s="51"/>
      <c r="AS1613" s="53" t="n">
        <v>0</v>
      </c>
      <c r="AT1613" s="53" t="n">
        <v>0</v>
      </c>
      <c r="AU1613" s="53" t="e">
        <f aca="false">_xlfn.IFS(I1613="PE",0,I1613="PC",0,I1613="VCF",ROUND(AS1613*AV1613,2),I1613="VSF",ROUND(AS1613*AV1613,2),I1613="SUB",ROUND(AS1613*AV1613,2),I1613="ADQBYS",ROUND(AS1613*AV1613,2),I1613="CONV",ROUND(AS1613*AV1613,2))</f>
        <v>#N/A</v>
      </c>
      <c r="AV1613" s="56"/>
      <c r="AW1613" s="57" t="e">
        <f aca="false">_xlfn.IFS(I1613="PE",ROUND((O1613*P1613)+Q1613,2),I1613="PC",ROUND((O1613*P1613)+Q1613,2),AND(I1613="VCF",BA1613="SI"),AS1613+AU1613,AND(I1613="VCF",BA1613="NO"),AS1613,AND(I1613="VSF",BA1613="SI"),AS1613+AU1613+Y1613+Z1613,AND(I1613="VSF",BA1613="NO"),AS1613+Y1613+Z1613,AND(I1613="SUB",BA1613="SI"),AS1613+AU1613,AND(I1613="SUB",BA1613="NO"),AS1613,AND(I1613="ADQBYS",BA1613="SI"),AS1613+AU1613,AND(I1613="ADQBYS",BA1613="NO"),AS1613,AND(I1613="CONV",BA1613="SI"),AS1613+AU1613,AND(I1613="CONV",BA1613="NO"),AS1613)</f>
        <v>#N/A</v>
      </c>
      <c r="AX1613" s="53"/>
      <c r="AY1613" s="58"/>
      <c r="AZ1613" s="51"/>
      <c r="BA1613" s="59"/>
    </row>
    <row r="1614" customFormat="false" ht="18.6" hidden="false" customHeight="true" outlineLevel="0" collapsed="false">
      <c r="A1614" s="43"/>
      <c r="B1614" s="44"/>
      <c r="C1614" s="44"/>
      <c r="D1614" s="44"/>
      <c r="E1614" s="44"/>
      <c r="F1614" s="44"/>
      <c r="G1614" s="44"/>
      <c r="H1614" s="45"/>
      <c r="I1614" s="44"/>
      <c r="J1614" s="44"/>
      <c r="K1614" s="44"/>
      <c r="L1614" s="47"/>
      <c r="M1614" s="47"/>
      <c r="N1614" s="49" t="e">
        <f aca="false">_xlfn.IFS(AND(I1614="PE",M1614="NÓMINA ENERO"),1,AND(I1614="PE",M1614="NÓMINA FEBRERO"),2,AND(I1614="PE",M1614="NÓMINA MARZO"),3,AND(I1614="PE",M1614="NÓMINA ABRIL"),4,AND(I1614="PE",M1614="NÓMINA MAYO"),5,AND(I1614="PE",M1614="NÓMINA JUNIO"),6,AND(I1614="PE",M1614="NÓMINA JULIO"),7,AND(I1614="PE",M1614="NÓMINA AGOSTO"),8,AND(I1614="PE",M1614="NÓMINA SEPTIEMBRE"),9,AND(I1614="PE",M1614="NÓMINA OCTUBRE"),10,AND(I1614="PE",M1614="NÓMINA NOVIEMBRE"),11,AND(I1614="PE",M1614="NÓMINA DICIEMBRE"),12,AND(I1614="PC",M1614="NÓMINA ENERO"),1,AND(I1614="PC",M1614="NÓMINA FEBRERO"),2,AND(I1614="PC",M1614="NÓMINA MARZO"),3,AND(I1614="PC",M1614="NÓMINA ABRIL"),4,AND(I1614="PC",M1614="NÓMINA MAYO"),5,AND(I1614="PC",M1614="NÓMINA JUNIO"),6,AND(I1614="PC",M1614="NÓMINA JULIO"),7,AND(I1614="PC",M1614="NÓMINA AGOSTO"),8,AND(I1614="PC",M1614="NÓMINA SEPTIEMBRE"),9,AND(I1614="PC",M1614="NÓMINA OCTUBRE"),10,AND(I1614="PC",M1614="NÓMINA NOVIEMBRE"),11,AND(I1614="PC",M1614="NÓMINA DICIEMBRE"),12,I1614="VCF"," ",I1614="VSF"," ",I1614="SUB"," ",I1614="ADQBYS"," ",I1614="CONV"," ")</f>
        <v>#N/A</v>
      </c>
      <c r="O1614" s="50"/>
      <c r="P1614" s="51"/>
      <c r="Q1614" s="51" t="n">
        <f aca="false">ROUND((O1614*P1614)*0.15,2)</f>
        <v>0</v>
      </c>
      <c r="R1614" s="52" t="e">
        <f aca="false">_xlfn.IFS(I1614="PE","NO RELLENAR",I1614="PC","NO RELLENAR",I1614="SUB","NO RELLENAR",I1614="ADQBYS","NO RELLENAR",I1614="CONV","NO RELLENAR",I1614="VSF","RELLENAR",I1614="VCF","RELLENAR")</f>
        <v>#N/A</v>
      </c>
      <c r="S1614" s="53"/>
      <c r="T1614" s="53"/>
      <c r="U1614" s="54"/>
      <c r="V1614" s="55"/>
      <c r="W1614" s="54"/>
      <c r="X1614" s="55"/>
      <c r="Y1614" s="51"/>
      <c r="Z1614" s="51"/>
      <c r="AA1614" s="51"/>
      <c r="AB1614" s="51"/>
      <c r="AC1614" s="51"/>
      <c r="AD1614" s="51"/>
      <c r="AE1614" s="51"/>
      <c r="AF1614" s="51"/>
      <c r="AG1614" s="51"/>
      <c r="AH1614" s="51"/>
      <c r="AI1614" s="51"/>
      <c r="AJ1614" s="51"/>
      <c r="AK1614" s="51"/>
      <c r="AL1614" s="51"/>
      <c r="AM1614" s="54"/>
      <c r="AN1614" s="51"/>
      <c r="AO1614" s="54"/>
      <c r="AP1614" s="51"/>
      <c r="AQ1614" s="54"/>
      <c r="AR1614" s="51"/>
      <c r="AS1614" s="53" t="n">
        <v>0</v>
      </c>
      <c r="AT1614" s="53" t="n">
        <v>0</v>
      </c>
      <c r="AU1614" s="53" t="e">
        <f aca="false">_xlfn.IFS(I1614="PE",0,I1614="PC",0,I1614="VCF",ROUND(AS1614*AV1614,2),I1614="VSF",ROUND(AS1614*AV1614,2),I1614="SUB",ROUND(AS1614*AV1614,2),I1614="ADQBYS",ROUND(AS1614*AV1614,2),I1614="CONV",ROUND(AS1614*AV1614,2))</f>
        <v>#N/A</v>
      </c>
      <c r="AV1614" s="56"/>
      <c r="AW1614" s="57" t="e">
        <f aca="false">_xlfn.IFS(I1614="PE",ROUND((O1614*P1614)+Q1614,2),I1614="PC",ROUND((O1614*P1614)+Q1614,2),AND(I1614="VCF",BA1614="SI"),AS1614+AU1614,AND(I1614="VCF",BA1614="NO"),AS1614,AND(I1614="VSF",BA1614="SI"),AS1614+AU1614+Y1614+Z1614,AND(I1614="VSF",BA1614="NO"),AS1614+Y1614+Z1614,AND(I1614="SUB",BA1614="SI"),AS1614+AU1614,AND(I1614="SUB",BA1614="NO"),AS1614,AND(I1614="ADQBYS",BA1614="SI"),AS1614+AU1614,AND(I1614="ADQBYS",BA1614="NO"),AS1614,AND(I1614="CONV",BA1614="SI"),AS1614+AU1614,AND(I1614="CONV",BA1614="NO"),AS1614)</f>
        <v>#N/A</v>
      </c>
      <c r="AX1614" s="53"/>
      <c r="AY1614" s="58"/>
      <c r="AZ1614" s="51"/>
      <c r="BA1614" s="59"/>
    </row>
    <row r="1615" customFormat="false" ht="18.6" hidden="false" customHeight="true" outlineLevel="0" collapsed="false">
      <c r="A1615" s="43"/>
      <c r="B1615" s="44"/>
      <c r="C1615" s="44"/>
      <c r="D1615" s="44"/>
      <c r="E1615" s="44"/>
      <c r="F1615" s="44"/>
      <c r="G1615" s="44"/>
      <c r="H1615" s="45"/>
      <c r="I1615" s="44"/>
      <c r="J1615" s="44"/>
      <c r="K1615" s="44"/>
      <c r="L1615" s="47"/>
      <c r="M1615" s="47"/>
      <c r="N1615" s="49" t="e">
        <f aca="false">_xlfn.IFS(AND(I1615="PE",M1615="NÓMINA ENERO"),1,AND(I1615="PE",M1615="NÓMINA FEBRERO"),2,AND(I1615="PE",M1615="NÓMINA MARZO"),3,AND(I1615="PE",M1615="NÓMINA ABRIL"),4,AND(I1615="PE",M1615="NÓMINA MAYO"),5,AND(I1615="PE",M1615="NÓMINA JUNIO"),6,AND(I1615="PE",M1615="NÓMINA JULIO"),7,AND(I1615="PE",M1615="NÓMINA AGOSTO"),8,AND(I1615="PE",M1615="NÓMINA SEPTIEMBRE"),9,AND(I1615="PE",M1615="NÓMINA OCTUBRE"),10,AND(I1615="PE",M1615="NÓMINA NOVIEMBRE"),11,AND(I1615="PE",M1615="NÓMINA DICIEMBRE"),12,AND(I1615="PC",M1615="NÓMINA ENERO"),1,AND(I1615="PC",M1615="NÓMINA FEBRERO"),2,AND(I1615="PC",M1615="NÓMINA MARZO"),3,AND(I1615="PC",M1615="NÓMINA ABRIL"),4,AND(I1615="PC",M1615="NÓMINA MAYO"),5,AND(I1615="PC",M1615="NÓMINA JUNIO"),6,AND(I1615="PC",M1615="NÓMINA JULIO"),7,AND(I1615="PC",M1615="NÓMINA AGOSTO"),8,AND(I1615="PC",M1615="NÓMINA SEPTIEMBRE"),9,AND(I1615="PC",M1615="NÓMINA OCTUBRE"),10,AND(I1615="PC",M1615="NÓMINA NOVIEMBRE"),11,AND(I1615="PC",M1615="NÓMINA DICIEMBRE"),12,I1615="VCF"," ",I1615="VSF"," ",I1615="SUB"," ",I1615="ADQBYS"," ",I1615="CONV"," ")</f>
        <v>#N/A</v>
      </c>
      <c r="O1615" s="50"/>
      <c r="P1615" s="51"/>
      <c r="Q1615" s="51" t="n">
        <f aca="false">ROUND((O1615*P1615)*0.15,2)</f>
        <v>0</v>
      </c>
      <c r="R1615" s="52" t="e">
        <f aca="false">_xlfn.IFS(I1615="PE","NO RELLENAR",I1615="PC","NO RELLENAR",I1615="SUB","NO RELLENAR",I1615="ADQBYS","NO RELLENAR",I1615="CONV","NO RELLENAR",I1615="VSF","RELLENAR",I1615="VCF","RELLENAR")</f>
        <v>#N/A</v>
      </c>
      <c r="S1615" s="53"/>
      <c r="T1615" s="53"/>
      <c r="U1615" s="54"/>
      <c r="V1615" s="55"/>
      <c r="W1615" s="54"/>
      <c r="X1615" s="55"/>
      <c r="Y1615" s="51"/>
      <c r="Z1615" s="51"/>
      <c r="AA1615" s="51"/>
      <c r="AB1615" s="51"/>
      <c r="AC1615" s="51"/>
      <c r="AD1615" s="51"/>
      <c r="AE1615" s="51"/>
      <c r="AF1615" s="51"/>
      <c r="AG1615" s="51"/>
      <c r="AH1615" s="51"/>
      <c r="AI1615" s="51"/>
      <c r="AJ1615" s="51"/>
      <c r="AK1615" s="51"/>
      <c r="AL1615" s="51"/>
      <c r="AM1615" s="54"/>
      <c r="AN1615" s="51"/>
      <c r="AO1615" s="54"/>
      <c r="AP1615" s="51"/>
      <c r="AQ1615" s="54"/>
      <c r="AR1615" s="51"/>
      <c r="AS1615" s="53" t="n">
        <v>0</v>
      </c>
      <c r="AT1615" s="53" t="n">
        <v>0</v>
      </c>
      <c r="AU1615" s="53" t="e">
        <f aca="false">_xlfn.IFS(I1615="PE",0,I1615="PC",0,I1615="VCF",ROUND(AS1615*AV1615,2),I1615="VSF",ROUND(AS1615*AV1615,2),I1615="SUB",ROUND(AS1615*AV1615,2),I1615="ADQBYS",ROUND(AS1615*AV1615,2),I1615="CONV",ROUND(AS1615*AV1615,2))</f>
        <v>#N/A</v>
      </c>
      <c r="AV1615" s="56"/>
      <c r="AW1615" s="57" t="e">
        <f aca="false">_xlfn.IFS(I1615="PE",ROUND((O1615*P1615)+Q1615,2),I1615="PC",ROUND((O1615*P1615)+Q1615,2),AND(I1615="VCF",BA1615="SI"),AS1615+AU1615,AND(I1615="VCF",BA1615="NO"),AS1615,AND(I1615="VSF",BA1615="SI"),AS1615+AU1615+Y1615+Z1615,AND(I1615="VSF",BA1615="NO"),AS1615+Y1615+Z1615,AND(I1615="SUB",BA1615="SI"),AS1615+AU1615,AND(I1615="SUB",BA1615="NO"),AS1615,AND(I1615="ADQBYS",BA1615="SI"),AS1615+AU1615,AND(I1615="ADQBYS",BA1615="NO"),AS1615,AND(I1615="CONV",BA1615="SI"),AS1615+AU1615,AND(I1615="CONV",BA1615="NO"),AS1615)</f>
        <v>#N/A</v>
      </c>
      <c r="AX1615" s="53"/>
      <c r="AY1615" s="58"/>
      <c r="AZ1615" s="51"/>
      <c r="BA1615" s="59"/>
    </row>
    <row r="1616" customFormat="false" ht="18.6" hidden="false" customHeight="true" outlineLevel="0" collapsed="false">
      <c r="A1616" s="43"/>
      <c r="B1616" s="44"/>
      <c r="C1616" s="44"/>
      <c r="D1616" s="44"/>
      <c r="E1616" s="44"/>
      <c r="F1616" s="44"/>
      <c r="G1616" s="44"/>
      <c r="H1616" s="45"/>
      <c r="I1616" s="44"/>
      <c r="J1616" s="44"/>
      <c r="K1616" s="44"/>
      <c r="L1616" s="47"/>
      <c r="M1616" s="47"/>
      <c r="N1616" s="49" t="e">
        <f aca="false">_xlfn.IFS(AND(I1616="PE",M1616="NÓMINA ENERO"),1,AND(I1616="PE",M1616="NÓMINA FEBRERO"),2,AND(I1616="PE",M1616="NÓMINA MARZO"),3,AND(I1616="PE",M1616="NÓMINA ABRIL"),4,AND(I1616="PE",M1616="NÓMINA MAYO"),5,AND(I1616="PE",M1616="NÓMINA JUNIO"),6,AND(I1616="PE",M1616="NÓMINA JULIO"),7,AND(I1616="PE",M1616="NÓMINA AGOSTO"),8,AND(I1616="PE",M1616="NÓMINA SEPTIEMBRE"),9,AND(I1616="PE",M1616="NÓMINA OCTUBRE"),10,AND(I1616="PE",M1616="NÓMINA NOVIEMBRE"),11,AND(I1616="PE",M1616="NÓMINA DICIEMBRE"),12,AND(I1616="PC",M1616="NÓMINA ENERO"),1,AND(I1616="PC",M1616="NÓMINA FEBRERO"),2,AND(I1616="PC",M1616="NÓMINA MARZO"),3,AND(I1616="PC",M1616="NÓMINA ABRIL"),4,AND(I1616="PC",M1616="NÓMINA MAYO"),5,AND(I1616="PC",M1616="NÓMINA JUNIO"),6,AND(I1616="PC",M1616="NÓMINA JULIO"),7,AND(I1616="PC",M1616="NÓMINA AGOSTO"),8,AND(I1616="PC",M1616="NÓMINA SEPTIEMBRE"),9,AND(I1616="PC",M1616="NÓMINA OCTUBRE"),10,AND(I1616="PC",M1616="NÓMINA NOVIEMBRE"),11,AND(I1616="PC",M1616="NÓMINA DICIEMBRE"),12,I1616="VCF"," ",I1616="VSF"," ",I1616="SUB"," ",I1616="ADQBYS"," ",I1616="CONV"," ")</f>
        <v>#N/A</v>
      </c>
      <c r="O1616" s="50"/>
      <c r="P1616" s="51"/>
      <c r="Q1616" s="51" t="n">
        <f aca="false">ROUND((O1616*P1616)*0.15,2)</f>
        <v>0</v>
      </c>
      <c r="R1616" s="52" t="e">
        <f aca="false">_xlfn.IFS(I1616="PE","NO RELLENAR",I1616="PC","NO RELLENAR",I1616="SUB","NO RELLENAR",I1616="ADQBYS","NO RELLENAR",I1616="CONV","NO RELLENAR",I1616="VSF","RELLENAR",I1616="VCF","RELLENAR")</f>
        <v>#N/A</v>
      </c>
      <c r="S1616" s="53"/>
      <c r="T1616" s="53"/>
      <c r="U1616" s="54"/>
      <c r="V1616" s="55"/>
      <c r="W1616" s="54"/>
      <c r="X1616" s="55"/>
      <c r="Y1616" s="51"/>
      <c r="Z1616" s="51"/>
      <c r="AA1616" s="51"/>
      <c r="AB1616" s="51"/>
      <c r="AC1616" s="51"/>
      <c r="AD1616" s="51"/>
      <c r="AE1616" s="51"/>
      <c r="AF1616" s="51"/>
      <c r="AG1616" s="51"/>
      <c r="AH1616" s="51"/>
      <c r="AI1616" s="51"/>
      <c r="AJ1616" s="51"/>
      <c r="AK1616" s="51"/>
      <c r="AL1616" s="51"/>
      <c r="AM1616" s="54"/>
      <c r="AN1616" s="51"/>
      <c r="AO1616" s="54"/>
      <c r="AP1616" s="51"/>
      <c r="AQ1616" s="54"/>
      <c r="AR1616" s="51"/>
      <c r="AS1616" s="53" t="n">
        <v>0</v>
      </c>
      <c r="AT1616" s="53" t="n">
        <v>0</v>
      </c>
      <c r="AU1616" s="53" t="e">
        <f aca="false">_xlfn.IFS(I1616="PE",0,I1616="PC",0,I1616="VCF",ROUND(AS1616*AV1616,2),I1616="VSF",ROUND(AS1616*AV1616,2),I1616="SUB",ROUND(AS1616*AV1616,2),I1616="ADQBYS",ROUND(AS1616*AV1616,2),I1616="CONV",ROUND(AS1616*AV1616,2))</f>
        <v>#N/A</v>
      </c>
      <c r="AV1616" s="56"/>
      <c r="AW1616" s="57" t="e">
        <f aca="false">_xlfn.IFS(I1616="PE",ROUND((O1616*P1616)+Q1616,2),I1616="PC",ROUND((O1616*P1616)+Q1616,2),AND(I1616="VCF",BA1616="SI"),AS1616+AU1616,AND(I1616="VCF",BA1616="NO"),AS1616,AND(I1616="VSF",BA1616="SI"),AS1616+AU1616+Y1616+Z1616,AND(I1616="VSF",BA1616="NO"),AS1616+Y1616+Z1616,AND(I1616="SUB",BA1616="SI"),AS1616+AU1616,AND(I1616="SUB",BA1616="NO"),AS1616,AND(I1616="ADQBYS",BA1616="SI"),AS1616+AU1616,AND(I1616="ADQBYS",BA1616="NO"),AS1616,AND(I1616="CONV",BA1616="SI"),AS1616+AU1616,AND(I1616="CONV",BA1616="NO"),AS1616)</f>
        <v>#N/A</v>
      </c>
      <c r="AX1616" s="53"/>
      <c r="AY1616" s="58"/>
      <c r="AZ1616" s="51"/>
      <c r="BA1616" s="59"/>
    </row>
    <row r="1617" customFormat="false" ht="18.6" hidden="false" customHeight="true" outlineLevel="0" collapsed="false">
      <c r="A1617" s="43"/>
      <c r="B1617" s="44"/>
      <c r="C1617" s="44"/>
      <c r="D1617" s="44"/>
      <c r="E1617" s="44"/>
      <c r="F1617" s="44"/>
      <c r="G1617" s="44"/>
      <c r="H1617" s="45"/>
      <c r="I1617" s="44"/>
      <c r="J1617" s="44"/>
      <c r="K1617" s="44"/>
      <c r="L1617" s="47"/>
      <c r="M1617" s="47"/>
      <c r="N1617" s="49" t="e">
        <f aca="false">_xlfn.IFS(AND(I1617="PE",M1617="NÓMINA ENERO"),1,AND(I1617="PE",M1617="NÓMINA FEBRERO"),2,AND(I1617="PE",M1617="NÓMINA MARZO"),3,AND(I1617="PE",M1617="NÓMINA ABRIL"),4,AND(I1617="PE",M1617="NÓMINA MAYO"),5,AND(I1617="PE",M1617="NÓMINA JUNIO"),6,AND(I1617="PE",M1617="NÓMINA JULIO"),7,AND(I1617="PE",M1617="NÓMINA AGOSTO"),8,AND(I1617="PE",M1617="NÓMINA SEPTIEMBRE"),9,AND(I1617="PE",M1617="NÓMINA OCTUBRE"),10,AND(I1617="PE",M1617="NÓMINA NOVIEMBRE"),11,AND(I1617="PE",M1617="NÓMINA DICIEMBRE"),12,AND(I1617="PC",M1617="NÓMINA ENERO"),1,AND(I1617="PC",M1617="NÓMINA FEBRERO"),2,AND(I1617="PC",M1617="NÓMINA MARZO"),3,AND(I1617="PC",M1617="NÓMINA ABRIL"),4,AND(I1617="PC",M1617="NÓMINA MAYO"),5,AND(I1617="PC",M1617="NÓMINA JUNIO"),6,AND(I1617="PC",M1617="NÓMINA JULIO"),7,AND(I1617="PC",M1617="NÓMINA AGOSTO"),8,AND(I1617="PC",M1617="NÓMINA SEPTIEMBRE"),9,AND(I1617="PC",M1617="NÓMINA OCTUBRE"),10,AND(I1617="PC",M1617="NÓMINA NOVIEMBRE"),11,AND(I1617="PC",M1617="NÓMINA DICIEMBRE"),12,I1617="VCF"," ",I1617="VSF"," ",I1617="SUB"," ",I1617="ADQBYS"," ",I1617="CONV"," ")</f>
        <v>#N/A</v>
      </c>
      <c r="O1617" s="50"/>
      <c r="P1617" s="51"/>
      <c r="Q1617" s="51" t="n">
        <f aca="false">ROUND((O1617*P1617)*0.15,2)</f>
        <v>0</v>
      </c>
      <c r="R1617" s="52" t="e">
        <f aca="false">_xlfn.IFS(I1617="PE","NO RELLENAR",I1617="PC","NO RELLENAR",I1617="SUB","NO RELLENAR",I1617="ADQBYS","NO RELLENAR",I1617="CONV","NO RELLENAR",I1617="VSF","RELLENAR",I1617="VCF","RELLENAR")</f>
        <v>#N/A</v>
      </c>
      <c r="S1617" s="53"/>
      <c r="T1617" s="53"/>
      <c r="U1617" s="54"/>
      <c r="V1617" s="55"/>
      <c r="W1617" s="54"/>
      <c r="X1617" s="55"/>
      <c r="Y1617" s="51"/>
      <c r="Z1617" s="51"/>
      <c r="AA1617" s="51"/>
      <c r="AB1617" s="51"/>
      <c r="AC1617" s="51"/>
      <c r="AD1617" s="51"/>
      <c r="AE1617" s="51"/>
      <c r="AF1617" s="51"/>
      <c r="AG1617" s="51"/>
      <c r="AH1617" s="51"/>
      <c r="AI1617" s="51"/>
      <c r="AJ1617" s="51"/>
      <c r="AK1617" s="51"/>
      <c r="AL1617" s="51"/>
      <c r="AM1617" s="54"/>
      <c r="AN1617" s="51"/>
      <c r="AO1617" s="54"/>
      <c r="AP1617" s="51"/>
      <c r="AQ1617" s="54"/>
      <c r="AR1617" s="51"/>
      <c r="AS1617" s="53" t="n">
        <v>0</v>
      </c>
      <c r="AT1617" s="53" t="n">
        <v>0</v>
      </c>
      <c r="AU1617" s="53" t="e">
        <f aca="false">_xlfn.IFS(I1617="PE",0,I1617="PC",0,I1617="VCF",ROUND(AS1617*AV1617,2),I1617="VSF",ROUND(AS1617*AV1617,2),I1617="SUB",ROUND(AS1617*AV1617,2),I1617="ADQBYS",ROUND(AS1617*AV1617,2),I1617="CONV",ROUND(AS1617*AV1617,2))</f>
        <v>#N/A</v>
      </c>
      <c r="AV1617" s="56"/>
      <c r="AW1617" s="57" t="e">
        <f aca="false">_xlfn.IFS(I1617="PE",ROUND((O1617*P1617)+Q1617,2),I1617="PC",ROUND((O1617*P1617)+Q1617,2),AND(I1617="VCF",BA1617="SI"),AS1617+AU1617,AND(I1617="VCF",BA1617="NO"),AS1617,AND(I1617="VSF",BA1617="SI"),AS1617+AU1617+Y1617+Z1617,AND(I1617="VSF",BA1617="NO"),AS1617+Y1617+Z1617,AND(I1617="SUB",BA1617="SI"),AS1617+AU1617,AND(I1617="SUB",BA1617="NO"),AS1617,AND(I1617="ADQBYS",BA1617="SI"),AS1617+AU1617,AND(I1617="ADQBYS",BA1617="NO"),AS1617,AND(I1617="CONV",BA1617="SI"),AS1617+AU1617,AND(I1617="CONV",BA1617="NO"),AS1617)</f>
        <v>#N/A</v>
      </c>
      <c r="AX1617" s="53"/>
      <c r="AY1617" s="58"/>
      <c r="AZ1617" s="51"/>
      <c r="BA1617" s="59"/>
    </row>
    <row r="1618" customFormat="false" ht="18.6" hidden="false" customHeight="true" outlineLevel="0" collapsed="false">
      <c r="A1618" s="43"/>
      <c r="B1618" s="44"/>
      <c r="C1618" s="44"/>
      <c r="D1618" s="44"/>
      <c r="E1618" s="44"/>
      <c r="F1618" s="44"/>
      <c r="G1618" s="44"/>
      <c r="H1618" s="45"/>
      <c r="I1618" s="44"/>
      <c r="J1618" s="44"/>
      <c r="K1618" s="44"/>
      <c r="L1618" s="47"/>
      <c r="M1618" s="47"/>
      <c r="N1618" s="49" t="e">
        <f aca="false">_xlfn.IFS(AND(I1618="PE",M1618="NÓMINA ENERO"),1,AND(I1618="PE",M1618="NÓMINA FEBRERO"),2,AND(I1618="PE",M1618="NÓMINA MARZO"),3,AND(I1618="PE",M1618="NÓMINA ABRIL"),4,AND(I1618="PE",M1618="NÓMINA MAYO"),5,AND(I1618="PE",M1618="NÓMINA JUNIO"),6,AND(I1618="PE",M1618="NÓMINA JULIO"),7,AND(I1618="PE",M1618="NÓMINA AGOSTO"),8,AND(I1618="PE",M1618="NÓMINA SEPTIEMBRE"),9,AND(I1618="PE",M1618="NÓMINA OCTUBRE"),10,AND(I1618="PE",M1618="NÓMINA NOVIEMBRE"),11,AND(I1618="PE",M1618="NÓMINA DICIEMBRE"),12,AND(I1618="PC",M1618="NÓMINA ENERO"),1,AND(I1618="PC",M1618="NÓMINA FEBRERO"),2,AND(I1618="PC",M1618="NÓMINA MARZO"),3,AND(I1618="PC",M1618="NÓMINA ABRIL"),4,AND(I1618="PC",M1618="NÓMINA MAYO"),5,AND(I1618="PC",M1618="NÓMINA JUNIO"),6,AND(I1618="PC",M1618="NÓMINA JULIO"),7,AND(I1618="PC",M1618="NÓMINA AGOSTO"),8,AND(I1618="PC",M1618="NÓMINA SEPTIEMBRE"),9,AND(I1618="PC",M1618="NÓMINA OCTUBRE"),10,AND(I1618="PC",M1618="NÓMINA NOVIEMBRE"),11,AND(I1618="PC",M1618="NÓMINA DICIEMBRE"),12,I1618="VCF"," ",I1618="VSF"," ",I1618="SUB"," ",I1618="ADQBYS"," ",I1618="CONV"," ")</f>
        <v>#N/A</v>
      </c>
      <c r="O1618" s="50"/>
      <c r="P1618" s="51"/>
      <c r="Q1618" s="51" t="n">
        <f aca="false">ROUND((O1618*P1618)*0.15,2)</f>
        <v>0</v>
      </c>
      <c r="R1618" s="52" t="e">
        <f aca="false">_xlfn.IFS(I1618="PE","NO RELLENAR",I1618="PC","NO RELLENAR",I1618="SUB","NO RELLENAR",I1618="ADQBYS","NO RELLENAR",I1618="CONV","NO RELLENAR",I1618="VSF","RELLENAR",I1618="VCF","RELLENAR")</f>
        <v>#N/A</v>
      </c>
      <c r="S1618" s="53"/>
      <c r="T1618" s="53"/>
      <c r="U1618" s="54"/>
      <c r="V1618" s="55"/>
      <c r="W1618" s="54"/>
      <c r="X1618" s="55"/>
      <c r="Y1618" s="51"/>
      <c r="Z1618" s="51"/>
      <c r="AA1618" s="51"/>
      <c r="AB1618" s="51"/>
      <c r="AC1618" s="51"/>
      <c r="AD1618" s="51"/>
      <c r="AE1618" s="51"/>
      <c r="AF1618" s="51"/>
      <c r="AG1618" s="51"/>
      <c r="AH1618" s="51"/>
      <c r="AI1618" s="51"/>
      <c r="AJ1618" s="51"/>
      <c r="AK1618" s="51"/>
      <c r="AL1618" s="51"/>
      <c r="AM1618" s="54"/>
      <c r="AN1618" s="51"/>
      <c r="AO1618" s="54"/>
      <c r="AP1618" s="51"/>
      <c r="AQ1618" s="54"/>
      <c r="AR1618" s="51"/>
      <c r="AS1618" s="53" t="n">
        <v>0</v>
      </c>
      <c r="AT1618" s="53" t="n">
        <v>0</v>
      </c>
      <c r="AU1618" s="53" t="e">
        <f aca="false">_xlfn.IFS(I1618="PE",0,I1618="PC",0,I1618="VCF",ROUND(AS1618*AV1618,2),I1618="VSF",ROUND(AS1618*AV1618,2),I1618="SUB",ROUND(AS1618*AV1618,2),I1618="ADQBYS",ROUND(AS1618*AV1618,2),I1618="CONV",ROUND(AS1618*AV1618,2))</f>
        <v>#N/A</v>
      </c>
      <c r="AV1618" s="56"/>
      <c r="AW1618" s="57" t="e">
        <f aca="false">_xlfn.IFS(I1618="PE",ROUND((O1618*P1618)+Q1618,2),I1618="PC",ROUND((O1618*P1618)+Q1618,2),AND(I1618="VCF",BA1618="SI"),AS1618+AU1618,AND(I1618="VCF",BA1618="NO"),AS1618,AND(I1618="VSF",BA1618="SI"),AS1618+AU1618+Y1618+Z1618,AND(I1618="VSF",BA1618="NO"),AS1618+Y1618+Z1618,AND(I1618="SUB",BA1618="SI"),AS1618+AU1618,AND(I1618="SUB",BA1618="NO"),AS1618,AND(I1618="ADQBYS",BA1618="SI"),AS1618+AU1618,AND(I1618="ADQBYS",BA1618="NO"),AS1618,AND(I1618="CONV",BA1618="SI"),AS1618+AU1618,AND(I1618="CONV",BA1618="NO"),AS1618)</f>
        <v>#N/A</v>
      </c>
      <c r="AX1618" s="53"/>
      <c r="AY1618" s="58"/>
      <c r="AZ1618" s="51"/>
      <c r="BA1618" s="59"/>
    </row>
    <row r="1619" customFormat="false" ht="18.6" hidden="false" customHeight="true" outlineLevel="0" collapsed="false">
      <c r="A1619" s="43"/>
      <c r="B1619" s="44"/>
      <c r="C1619" s="44"/>
      <c r="D1619" s="44"/>
      <c r="E1619" s="44"/>
      <c r="F1619" s="44"/>
      <c r="G1619" s="44"/>
      <c r="H1619" s="45"/>
      <c r="I1619" s="44"/>
      <c r="J1619" s="44"/>
      <c r="K1619" s="44"/>
      <c r="L1619" s="47"/>
      <c r="M1619" s="47"/>
      <c r="N1619" s="49" t="e">
        <f aca="false">_xlfn.IFS(AND(I1619="PE",M1619="NÓMINA ENERO"),1,AND(I1619="PE",M1619="NÓMINA FEBRERO"),2,AND(I1619="PE",M1619="NÓMINA MARZO"),3,AND(I1619="PE",M1619="NÓMINA ABRIL"),4,AND(I1619="PE",M1619="NÓMINA MAYO"),5,AND(I1619="PE",M1619="NÓMINA JUNIO"),6,AND(I1619="PE",M1619="NÓMINA JULIO"),7,AND(I1619="PE",M1619="NÓMINA AGOSTO"),8,AND(I1619="PE",M1619="NÓMINA SEPTIEMBRE"),9,AND(I1619="PE",M1619="NÓMINA OCTUBRE"),10,AND(I1619="PE",M1619="NÓMINA NOVIEMBRE"),11,AND(I1619="PE",M1619="NÓMINA DICIEMBRE"),12,AND(I1619="PC",M1619="NÓMINA ENERO"),1,AND(I1619="PC",M1619="NÓMINA FEBRERO"),2,AND(I1619="PC",M1619="NÓMINA MARZO"),3,AND(I1619="PC",M1619="NÓMINA ABRIL"),4,AND(I1619="PC",M1619="NÓMINA MAYO"),5,AND(I1619="PC",M1619="NÓMINA JUNIO"),6,AND(I1619="PC",M1619="NÓMINA JULIO"),7,AND(I1619="PC",M1619="NÓMINA AGOSTO"),8,AND(I1619="PC",M1619="NÓMINA SEPTIEMBRE"),9,AND(I1619="PC",M1619="NÓMINA OCTUBRE"),10,AND(I1619="PC",M1619="NÓMINA NOVIEMBRE"),11,AND(I1619="PC",M1619="NÓMINA DICIEMBRE"),12,I1619="VCF"," ",I1619="VSF"," ",I1619="SUB"," ",I1619="ADQBYS"," ",I1619="CONV"," ")</f>
        <v>#N/A</v>
      </c>
      <c r="O1619" s="50"/>
      <c r="P1619" s="51"/>
      <c r="Q1619" s="51" t="n">
        <f aca="false">ROUND((O1619*P1619)*0.15,2)</f>
        <v>0</v>
      </c>
      <c r="R1619" s="52" t="e">
        <f aca="false">_xlfn.IFS(I1619="PE","NO RELLENAR",I1619="PC","NO RELLENAR",I1619="SUB","NO RELLENAR",I1619="ADQBYS","NO RELLENAR",I1619="CONV","NO RELLENAR",I1619="VSF","RELLENAR",I1619="VCF","RELLENAR")</f>
        <v>#N/A</v>
      </c>
      <c r="S1619" s="53"/>
      <c r="T1619" s="53"/>
      <c r="U1619" s="54"/>
      <c r="V1619" s="55"/>
      <c r="W1619" s="54"/>
      <c r="X1619" s="55"/>
      <c r="Y1619" s="51"/>
      <c r="Z1619" s="51"/>
      <c r="AA1619" s="51"/>
      <c r="AB1619" s="51"/>
      <c r="AC1619" s="51"/>
      <c r="AD1619" s="51"/>
      <c r="AE1619" s="51"/>
      <c r="AF1619" s="51"/>
      <c r="AG1619" s="51"/>
      <c r="AH1619" s="51"/>
      <c r="AI1619" s="51"/>
      <c r="AJ1619" s="51"/>
      <c r="AK1619" s="51"/>
      <c r="AL1619" s="51"/>
      <c r="AM1619" s="54"/>
      <c r="AN1619" s="51"/>
      <c r="AO1619" s="54"/>
      <c r="AP1619" s="51"/>
      <c r="AQ1619" s="54"/>
      <c r="AR1619" s="51"/>
      <c r="AS1619" s="53" t="n">
        <v>0</v>
      </c>
      <c r="AT1619" s="53" t="n">
        <v>0</v>
      </c>
      <c r="AU1619" s="53" t="e">
        <f aca="false">_xlfn.IFS(I1619="PE",0,I1619="PC",0,I1619="VCF",ROUND(AS1619*AV1619,2),I1619="VSF",ROUND(AS1619*AV1619,2),I1619="SUB",ROUND(AS1619*AV1619,2),I1619="ADQBYS",ROUND(AS1619*AV1619,2),I1619="CONV",ROUND(AS1619*AV1619,2))</f>
        <v>#N/A</v>
      </c>
      <c r="AV1619" s="56"/>
      <c r="AW1619" s="57" t="e">
        <f aca="false">_xlfn.IFS(I1619="PE",ROUND((O1619*P1619)+Q1619,2),I1619="PC",ROUND((O1619*P1619)+Q1619,2),AND(I1619="VCF",BA1619="SI"),AS1619+AU1619,AND(I1619="VCF",BA1619="NO"),AS1619,AND(I1619="VSF",BA1619="SI"),AS1619+AU1619+Y1619+Z1619,AND(I1619="VSF",BA1619="NO"),AS1619+Y1619+Z1619,AND(I1619="SUB",BA1619="SI"),AS1619+AU1619,AND(I1619="SUB",BA1619="NO"),AS1619,AND(I1619="ADQBYS",BA1619="SI"),AS1619+AU1619,AND(I1619="ADQBYS",BA1619="NO"),AS1619,AND(I1619="CONV",BA1619="SI"),AS1619+AU1619,AND(I1619="CONV",BA1619="NO"),AS1619)</f>
        <v>#N/A</v>
      </c>
      <c r="AX1619" s="53"/>
      <c r="AY1619" s="58"/>
      <c r="AZ1619" s="51"/>
      <c r="BA1619" s="59"/>
    </row>
    <row r="1620" customFormat="false" ht="18.6" hidden="false" customHeight="true" outlineLevel="0" collapsed="false">
      <c r="A1620" s="43"/>
      <c r="B1620" s="44"/>
      <c r="C1620" s="44"/>
      <c r="D1620" s="44"/>
      <c r="E1620" s="44"/>
      <c r="F1620" s="44"/>
      <c r="G1620" s="44"/>
      <c r="H1620" s="45"/>
      <c r="I1620" s="44"/>
      <c r="J1620" s="44"/>
      <c r="K1620" s="44"/>
      <c r="L1620" s="47"/>
      <c r="M1620" s="47"/>
      <c r="N1620" s="49" t="e">
        <f aca="false">_xlfn.IFS(AND(I1620="PE",M1620="NÓMINA ENERO"),1,AND(I1620="PE",M1620="NÓMINA FEBRERO"),2,AND(I1620="PE",M1620="NÓMINA MARZO"),3,AND(I1620="PE",M1620="NÓMINA ABRIL"),4,AND(I1620="PE",M1620="NÓMINA MAYO"),5,AND(I1620="PE",M1620="NÓMINA JUNIO"),6,AND(I1620="PE",M1620="NÓMINA JULIO"),7,AND(I1620="PE",M1620="NÓMINA AGOSTO"),8,AND(I1620="PE",M1620="NÓMINA SEPTIEMBRE"),9,AND(I1620="PE",M1620="NÓMINA OCTUBRE"),10,AND(I1620="PE",M1620="NÓMINA NOVIEMBRE"),11,AND(I1620="PE",M1620="NÓMINA DICIEMBRE"),12,AND(I1620="PC",M1620="NÓMINA ENERO"),1,AND(I1620="PC",M1620="NÓMINA FEBRERO"),2,AND(I1620="PC",M1620="NÓMINA MARZO"),3,AND(I1620="PC",M1620="NÓMINA ABRIL"),4,AND(I1620="PC",M1620="NÓMINA MAYO"),5,AND(I1620="PC",M1620="NÓMINA JUNIO"),6,AND(I1620="PC",M1620="NÓMINA JULIO"),7,AND(I1620="PC",M1620="NÓMINA AGOSTO"),8,AND(I1620="PC",M1620="NÓMINA SEPTIEMBRE"),9,AND(I1620="PC",M1620="NÓMINA OCTUBRE"),10,AND(I1620="PC",M1620="NÓMINA NOVIEMBRE"),11,AND(I1620="PC",M1620="NÓMINA DICIEMBRE"),12,I1620="VCF"," ",I1620="VSF"," ",I1620="SUB"," ",I1620="ADQBYS"," ",I1620="CONV"," ")</f>
        <v>#N/A</v>
      </c>
      <c r="O1620" s="50"/>
      <c r="P1620" s="51"/>
      <c r="Q1620" s="51" t="n">
        <f aca="false">ROUND((O1620*P1620)*0.15,2)</f>
        <v>0</v>
      </c>
      <c r="R1620" s="52" t="e">
        <f aca="false">_xlfn.IFS(I1620="PE","NO RELLENAR",I1620="PC","NO RELLENAR",I1620="SUB","NO RELLENAR",I1620="ADQBYS","NO RELLENAR",I1620="CONV","NO RELLENAR",I1620="VSF","RELLENAR",I1620="VCF","RELLENAR")</f>
        <v>#N/A</v>
      </c>
      <c r="S1620" s="53"/>
      <c r="T1620" s="53"/>
      <c r="U1620" s="54"/>
      <c r="V1620" s="55"/>
      <c r="W1620" s="54"/>
      <c r="X1620" s="55"/>
      <c r="Y1620" s="51"/>
      <c r="Z1620" s="51"/>
      <c r="AA1620" s="51"/>
      <c r="AB1620" s="51"/>
      <c r="AC1620" s="51"/>
      <c r="AD1620" s="51"/>
      <c r="AE1620" s="51"/>
      <c r="AF1620" s="51"/>
      <c r="AG1620" s="51"/>
      <c r="AH1620" s="51"/>
      <c r="AI1620" s="51"/>
      <c r="AJ1620" s="51"/>
      <c r="AK1620" s="51"/>
      <c r="AL1620" s="51"/>
      <c r="AM1620" s="54"/>
      <c r="AN1620" s="51"/>
      <c r="AO1620" s="54"/>
      <c r="AP1620" s="51"/>
      <c r="AQ1620" s="54"/>
      <c r="AR1620" s="51"/>
      <c r="AS1620" s="53" t="n">
        <v>0</v>
      </c>
      <c r="AT1620" s="53" t="n">
        <v>0</v>
      </c>
      <c r="AU1620" s="53" t="e">
        <f aca="false">_xlfn.IFS(I1620="PE",0,I1620="PC",0,I1620="VCF",ROUND(AS1620*AV1620,2),I1620="VSF",ROUND(AS1620*AV1620,2),I1620="SUB",ROUND(AS1620*AV1620,2),I1620="ADQBYS",ROUND(AS1620*AV1620,2),I1620="CONV",ROUND(AS1620*AV1620,2))</f>
        <v>#N/A</v>
      </c>
      <c r="AV1620" s="56"/>
      <c r="AW1620" s="57" t="e">
        <f aca="false">_xlfn.IFS(I1620="PE",ROUND((O1620*P1620)+Q1620,2),I1620="PC",ROUND((O1620*P1620)+Q1620,2),AND(I1620="VCF",BA1620="SI"),AS1620+AU1620,AND(I1620="VCF",BA1620="NO"),AS1620,AND(I1620="VSF",BA1620="SI"),AS1620+AU1620+Y1620+Z1620,AND(I1620="VSF",BA1620="NO"),AS1620+Y1620+Z1620,AND(I1620="SUB",BA1620="SI"),AS1620+AU1620,AND(I1620="SUB",BA1620="NO"),AS1620,AND(I1620="ADQBYS",BA1620="SI"),AS1620+AU1620,AND(I1620="ADQBYS",BA1620="NO"),AS1620,AND(I1620="CONV",BA1620="SI"),AS1620+AU1620,AND(I1620="CONV",BA1620="NO"),AS1620)</f>
        <v>#N/A</v>
      </c>
      <c r="AX1620" s="53"/>
      <c r="AY1620" s="58"/>
      <c r="AZ1620" s="51"/>
      <c r="BA1620" s="59"/>
    </row>
    <row r="1621" customFormat="false" ht="18.6" hidden="false" customHeight="true" outlineLevel="0" collapsed="false">
      <c r="A1621" s="43"/>
      <c r="B1621" s="44"/>
      <c r="C1621" s="44"/>
      <c r="D1621" s="44"/>
      <c r="E1621" s="44"/>
      <c r="F1621" s="44"/>
      <c r="G1621" s="44"/>
      <c r="H1621" s="45"/>
      <c r="I1621" s="44"/>
      <c r="J1621" s="44"/>
      <c r="K1621" s="44"/>
      <c r="L1621" s="47"/>
      <c r="M1621" s="47"/>
      <c r="N1621" s="49" t="e">
        <f aca="false">_xlfn.IFS(AND(I1621="PE",M1621="NÓMINA ENERO"),1,AND(I1621="PE",M1621="NÓMINA FEBRERO"),2,AND(I1621="PE",M1621="NÓMINA MARZO"),3,AND(I1621="PE",M1621="NÓMINA ABRIL"),4,AND(I1621="PE",M1621="NÓMINA MAYO"),5,AND(I1621="PE",M1621="NÓMINA JUNIO"),6,AND(I1621="PE",M1621="NÓMINA JULIO"),7,AND(I1621="PE",M1621="NÓMINA AGOSTO"),8,AND(I1621="PE",M1621="NÓMINA SEPTIEMBRE"),9,AND(I1621="PE",M1621="NÓMINA OCTUBRE"),10,AND(I1621="PE",M1621="NÓMINA NOVIEMBRE"),11,AND(I1621="PE",M1621="NÓMINA DICIEMBRE"),12,AND(I1621="PC",M1621="NÓMINA ENERO"),1,AND(I1621="PC",M1621="NÓMINA FEBRERO"),2,AND(I1621="PC",M1621="NÓMINA MARZO"),3,AND(I1621="PC",M1621="NÓMINA ABRIL"),4,AND(I1621="PC",M1621="NÓMINA MAYO"),5,AND(I1621="PC",M1621="NÓMINA JUNIO"),6,AND(I1621="PC",M1621="NÓMINA JULIO"),7,AND(I1621="PC",M1621="NÓMINA AGOSTO"),8,AND(I1621="PC",M1621="NÓMINA SEPTIEMBRE"),9,AND(I1621="PC",M1621="NÓMINA OCTUBRE"),10,AND(I1621="PC",M1621="NÓMINA NOVIEMBRE"),11,AND(I1621="PC",M1621="NÓMINA DICIEMBRE"),12,I1621="VCF"," ",I1621="VSF"," ",I1621="SUB"," ",I1621="ADQBYS"," ",I1621="CONV"," ")</f>
        <v>#N/A</v>
      </c>
      <c r="O1621" s="50"/>
      <c r="P1621" s="51"/>
      <c r="Q1621" s="51" t="n">
        <f aca="false">ROUND((O1621*P1621)*0.15,2)</f>
        <v>0</v>
      </c>
      <c r="R1621" s="52" t="e">
        <f aca="false">_xlfn.IFS(I1621="PE","NO RELLENAR",I1621="PC","NO RELLENAR",I1621="SUB","NO RELLENAR",I1621="ADQBYS","NO RELLENAR",I1621="CONV","NO RELLENAR",I1621="VSF","RELLENAR",I1621="VCF","RELLENAR")</f>
        <v>#N/A</v>
      </c>
      <c r="S1621" s="53"/>
      <c r="T1621" s="53"/>
      <c r="U1621" s="54"/>
      <c r="V1621" s="55"/>
      <c r="W1621" s="54"/>
      <c r="X1621" s="55"/>
      <c r="Y1621" s="51"/>
      <c r="Z1621" s="51"/>
      <c r="AA1621" s="51"/>
      <c r="AB1621" s="51"/>
      <c r="AC1621" s="51"/>
      <c r="AD1621" s="51"/>
      <c r="AE1621" s="51"/>
      <c r="AF1621" s="51"/>
      <c r="AG1621" s="51"/>
      <c r="AH1621" s="51"/>
      <c r="AI1621" s="51"/>
      <c r="AJ1621" s="51"/>
      <c r="AK1621" s="51"/>
      <c r="AL1621" s="51"/>
      <c r="AM1621" s="54"/>
      <c r="AN1621" s="51"/>
      <c r="AO1621" s="54"/>
      <c r="AP1621" s="51"/>
      <c r="AQ1621" s="54"/>
      <c r="AR1621" s="51"/>
      <c r="AS1621" s="53" t="n">
        <v>0</v>
      </c>
      <c r="AT1621" s="53" t="n">
        <v>0</v>
      </c>
      <c r="AU1621" s="53" t="e">
        <f aca="false">_xlfn.IFS(I1621="PE",0,I1621="PC",0,I1621="VCF",ROUND(AS1621*AV1621,2),I1621="VSF",ROUND(AS1621*AV1621,2),I1621="SUB",ROUND(AS1621*AV1621,2),I1621="ADQBYS",ROUND(AS1621*AV1621,2),I1621="CONV",ROUND(AS1621*AV1621,2))</f>
        <v>#N/A</v>
      </c>
      <c r="AV1621" s="56"/>
      <c r="AW1621" s="57" t="e">
        <f aca="false">_xlfn.IFS(I1621="PE",ROUND((O1621*P1621)+Q1621,2),I1621="PC",ROUND((O1621*P1621)+Q1621,2),AND(I1621="VCF",BA1621="SI"),AS1621+AU1621,AND(I1621="VCF",BA1621="NO"),AS1621,AND(I1621="VSF",BA1621="SI"),AS1621+AU1621+Y1621+Z1621,AND(I1621="VSF",BA1621="NO"),AS1621+Y1621+Z1621,AND(I1621="SUB",BA1621="SI"),AS1621+AU1621,AND(I1621="SUB",BA1621="NO"),AS1621,AND(I1621="ADQBYS",BA1621="SI"),AS1621+AU1621,AND(I1621="ADQBYS",BA1621="NO"),AS1621,AND(I1621="CONV",BA1621="SI"),AS1621+AU1621,AND(I1621="CONV",BA1621="NO"),AS1621)</f>
        <v>#N/A</v>
      </c>
      <c r="AX1621" s="53"/>
      <c r="AY1621" s="58"/>
      <c r="AZ1621" s="51"/>
      <c r="BA1621" s="59"/>
    </row>
    <row r="1622" customFormat="false" ht="18.6" hidden="false" customHeight="true" outlineLevel="0" collapsed="false">
      <c r="A1622" s="43"/>
      <c r="B1622" s="44"/>
      <c r="C1622" s="44"/>
      <c r="D1622" s="44"/>
      <c r="E1622" s="44"/>
      <c r="F1622" s="44"/>
      <c r="G1622" s="44"/>
      <c r="H1622" s="45"/>
      <c r="I1622" s="44"/>
      <c r="J1622" s="44"/>
      <c r="K1622" s="44"/>
      <c r="L1622" s="47"/>
      <c r="M1622" s="47"/>
      <c r="N1622" s="49" t="e">
        <f aca="false">_xlfn.IFS(AND(I1622="PE",M1622="NÓMINA ENERO"),1,AND(I1622="PE",M1622="NÓMINA FEBRERO"),2,AND(I1622="PE",M1622="NÓMINA MARZO"),3,AND(I1622="PE",M1622="NÓMINA ABRIL"),4,AND(I1622="PE",M1622="NÓMINA MAYO"),5,AND(I1622="PE",M1622="NÓMINA JUNIO"),6,AND(I1622="PE",M1622="NÓMINA JULIO"),7,AND(I1622="PE",M1622="NÓMINA AGOSTO"),8,AND(I1622="PE",M1622="NÓMINA SEPTIEMBRE"),9,AND(I1622="PE",M1622="NÓMINA OCTUBRE"),10,AND(I1622="PE",M1622="NÓMINA NOVIEMBRE"),11,AND(I1622="PE",M1622="NÓMINA DICIEMBRE"),12,AND(I1622="PC",M1622="NÓMINA ENERO"),1,AND(I1622="PC",M1622="NÓMINA FEBRERO"),2,AND(I1622="PC",M1622="NÓMINA MARZO"),3,AND(I1622="PC",M1622="NÓMINA ABRIL"),4,AND(I1622="PC",M1622="NÓMINA MAYO"),5,AND(I1622="PC",M1622="NÓMINA JUNIO"),6,AND(I1622="PC",M1622="NÓMINA JULIO"),7,AND(I1622="PC",M1622="NÓMINA AGOSTO"),8,AND(I1622="PC",M1622="NÓMINA SEPTIEMBRE"),9,AND(I1622="PC",M1622="NÓMINA OCTUBRE"),10,AND(I1622="PC",M1622="NÓMINA NOVIEMBRE"),11,AND(I1622="PC",M1622="NÓMINA DICIEMBRE"),12,I1622="VCF"," ",I1622="VSF"," ",I1622="SUB"," ",I1622="ADQBYS"," ",I1622="CONV"," ")</f>
        <v>#N/A</v>
      </c>
      <c r="O1622" s="50"/>
      <c r="P1622" s="51"/>
      <c r="Q1622" s="51" t="n">
        <f aca="false">ROUND((O1622*P1622)*0.15,2)</f>
        <v>0</v>
      </c>
      <c r="R1622" s="52" t="e">
        <f aca="false">_xlfn.IFS(I1622="PE","NO RELLENAR",I1622="PC","NO RELLENAR",I1622="SUB","NO RELLENAR",I1622="ADQBYS","NO RELLENAR",I1622="CONV","NO RELLENAR",I1622="VSF","RELLENAR",I1622="VCF","RELLENAR")</f>
        <v>#N/A</v>
      </c>
      <c r="S1622" s="53"/>
      <c r="T1622" s="53"/>
      <c r="U1622" s="54"/>
      <c r="V1622" s="55"/>
      <c r="W1622" s="54"/>
      <c r="X1622" s="55"/>
      <c r="Y1622" s="51"/>
      <c r="Z1622" s="51"/>
      <c r="AA1622" s="51"/>
      <c r="AB1622" s="51"/>
      <c r="AC1622" s="51"/>
      <c r="AD1622" s="51"/>
      <c r="AE1622" s="51"/>
      <c r="AF1622" s="51"/>
      <c r="AG1622" s="51"/>
      <c r="AH1622" s="51"/>
      <c r="AI1622" s="51"/>
      <c r="AJ1622" s="51"/>
      <c r="AK1622" s="51"/>
      <c r="AL1622" s="51"/>
      <c r="AM1622" s="54"/>
      <c r="AN1622" s="51"/>
      <c r="AO1622" s="54"/>
      <c r="AP1622" s="51"/>
      <c r="AQ1622" s="54"/>
      <c r="AR1622" s="51"/>
      <c r="AS1622" s="53" t="n">
        <v>0</v>
      </c>
      <c r="AT1622" s="53" t="n">
        <v>0</v>
      </c>
      <c r="AU1622" s="53" t="e">
        <f aca="false">_xlfn.IFS(I1622="PE",0,I1622="PC",0,I1622="VCF",ROUND(AS1622*AV1622,2),I1622="VSF",ROUND(AS1622*AV1622,2),I1622="SUB",ROUND(AS1622*AV1622,2),I1622="ADQBYS",ROUND(AS1622*AV1622,2),I1622="CONV",ROUND(AS1622*AV1622,2))</f>
        <v>#N/A</v>
      </c>
      <c r="AV1622" s="56"/>
      <c r="AW1622" s="57" t="e">
        <f aca="false">_xlfn.IFS(I1622="PE",ROUND((O1622*P1622)+Q1622,2),I1622="PC",ROUND((O1622*P1622)+Q1622,2),AND(I1622="VCF",BA1622="SI"),AS1622+AU1622,AND(I1622="VCF",BA1622="NO"),AS1622,AND(I1622="VSF",BA1622="SI"),AS1622+AU1622+Y1622+Z1622,AND(I1622="VSF",BA1622="NO"),AS1622+Y1622+Z1622,AND(I1622="SUB",BA1622="SI"),AS1622+AU1622,AND(I1622="SUB",BA1622="NO"),AS1622,AND(I1622="ADQBYS",BA1622="SI"),AS1622+AU1622,AND(I1622="ADQBYS",BA1622="NO"),AS1622,AND(I1622="CONV",BA1622="SI"),AS1622+AU1622,AND(I1622="CONV",BA1622="NO"),AS1622)</f>
        <v>#N/A</v>
      </c>
      <c r="AX1622" s="53"/>
      <c r="AY1622" s="58"/>
      <c r="AZ1622" s="51"/>
      <c r="BA1622" s="59"/>
    </row>
    <row r="1623" customFormat="false" ht="18.6" hidden="false" customHeight="true" outlineLevel="0" collapsed="false">
      <c r="A1623" s="43"/>
      <c r="B1623" s="44"/>
      <c r="C1623" s="44"/>
      <c r="D1623" s="44"/>
      <c r="E1623" s="44"/>
      <c r="F1623" s="44"/>
      <c r="G1623" s="44"/>
      <c r="H1623" s="45"/>
      <c r="I1623" s="44"/>
      <c r="J1623" s="44"/>
      <c r="K1623" s="44"/>
      <c r="L1623" s="47"/>
      <c r="M1623" s="47"/>
      <c r="N1623" s="49" t="e">
        <f aca="false">_xlfn.IFS(AND(I1623="PE",M1623="NÓMINA ENERO"),1,AND(I1623="PE",M1623="NÓMINA FEBRERO"),2,AND(I1623="PE",M1623="NÓMINA MARZO"),3,AND(I1623="PE",M1623="NÓMINA ABRIL"),4,AND(I1623="PE",M1623="NÓMINA MAYO"),5,AND(I1623="PE",M1623="NÓMINA JUNIO"),6,AND(I1623="PE",M1623="NÓMINA JULIO"),7,AND(I1623="PE",M1623="NÓMINA AGOSTO"),8,AND(I1623="PE",M1623="NÓMINA SEPTIEMBRE"),9,AND(I1623="PE",M1623="NÓMINA OCTUBRE"),10,AND(I1623="PE",M1623="NÓMINA NOVIEMBRE"),11,AND(I1623="PE",M1623="NÓMINA DICIEMBRE"),12,AND(I1623="PC",M1623="NÓMINA ENERO"),1,AND(I1623="PC",M1623="NÓMINA FEBRERO"),2,AND(I1623="PC",M1623="NÓMINA MARZO"),3,AND(I1623="PC",M1623="NÓMINA ABRIL"),4,AND(I1623="PC",M1623="NÓMINA MAYO"),5,AND(I1623="PC",M1623="NÓMINA JUNIO"),6,AND(I1623="PC",M1623="NÓMINA JULIO"),7,AND(I1623="PC",M1623="NÓMINA AGOSTO"),8,AND(I1623="PC",M1623="NÓMINA SEPTIEMBRE"),9,AND(I1623="PC",M1623="NÓMINA OCTUBRE"),10,AND(I1623="PC",M1623="NÓMINA NOVIEMBRE"),11,AND(I1623="PC",M1623="NÓMINA DICIEMBRE"),12,I1623="VCF"," ",I1623="VSF"," ",I1623="SUB"," ",I1623="ADQBYS"," ",I1623="CONV"," ")</f>
        <v>#N/A</v>
      </c>
      <c r="O1623" s="50"/>
      <c r="P1623" s="51"/>
      <c r="Q1623" s="51" t="n">
        <f aca="false">ROUND((O1623*P1623)*0.15,2)</f>
        <v>0</v>
      </c>
      <c r="R1623" s="52" t="e">
        <f aca="false">_xlfn.IFS(I1623="PE","NO RELLENAR",I1623="PC","NO RELLENAR",I1623="SUB","NO RELLENAR",I1623="ADQBYS","NO RELLENAR",I1623="CONV","NO RELLENAR",I1623="VSF","RELLENAR",I1623="VCF","RELLENAR")</f>
        <v>#N/A</v>
      </c>
      <c r="S1623" s="53"/>
      <c r="T1623" s="53"/>
      <c r="U1623" s="54"/>
      <c r="V1623" s="55"/>
      <c r="W1623" s="54"/>
      <c r="X1623" s="55"/>
      <c r="Y1623" s="51"/>
      <c r="Z1623" s="51"/>
      <c r="AA1623" s="51"/>
      <c r="AB1623" s="51"/>
      <c r="AC1623" s="51"/>
      <c r="AD1623" s="51"/>
      <c r="AE1623" s="51"/>
      <c r="AF1623" s="51"/>
      <c r="AG1623" s="51"/>
      <c r="AH1623" s="51"/>
      <c r="AI1623" s="51"/>
      <c r="AJ1623" s="51"/>
      <c r="AK1623" s="51"/>
      <c r="AL1623" s="51"/>
      <c r="AM1623" s="54"/>
      <c r="AN1623" s="51"/>
      <c r="AO1623" s="54"/>
      <c r="AP1623" s="51"/>
      <c r="AQ1623" s="54"/>
      <c r="AR1623" s="51"/>
      <c r="AS1623" s="53" t="n">
        <v>0</v>
      </c>
      <c r="AT1623" s="53" t="n">
        <v>0</v>
      </c>
      <c r="AU1623" s="53" t="e">
        <f aca="false">_xlfn.IFS(I1623="PE",0,I1623="PC",0,I1623="VCF",ROUND(AS1623*AV1623,2),I1623="VSF",ROUND(AS1623*AV1623,2),I1623="SUB",ROUND(AS1623*AV1623,2),I1623="ADQBYS",ROUND(AS1623*AV1623,2),I1623="CONV",ROUND(AS1623*AV1623,2))</f>
        <v>#N/A</v>
      </c>
      <c r="AV1623" s="56"/>
      <c r="AW1623" s="57" t="e">
        <f aca="false">_xlfn.IFS(I1623="PE",ROUND((O1623*P1623)+Q1623,2),I1623="PC",ROUND((O1623*P1623)+Q1623,2),AND(I1623="VCF",BA1623="SI"),AS1623+AU1623,AND(I1623="VCF",BA1623="NO"),AS1623,AND(I1623="VSF",BA1623="SI"),AS1623+AU1623+Y1623+Z1623,AND(I1623="VSF",BA1623="NO"),AS1623+Y1623+Z1623,AND(I1623="SUB",BA1623="SI"),AS1623+AU1623,AND(I1623="SUB",BA1623="NO"),AS1623,AND(I1623="ADQBYS",BA1623="SI"),AS1623+AU1623,AND(I1623="ADQBYS",BA1623="NO"),AS1623,AND(I1623="CONV",BA1623="SI"),AS1623+AU1623,AND(I1623="CONV",BA1623="NO"),AS1623)</f>
        <v>#N/A</v>
      </c>
      <c r="AX1623" s="53"/>
      <c r="AY1623" s="58"/>
      <c r="AZ1623" s="51"/>
      <c r="BA1623" s="59"/>
    </row>
    <row r="1624" customFormat="false" ht="18.6" hidden="false" customHeight="true" outlineLevel="0" collapsed="false">
      <c r="A1624" s="43"/>
      <c r="B1624" s="44"/>
      <c r="C1624" s="44"/>
      <c r="D1624" s="44"/>
      <c r="E1624" s="44"/>
      <c r="F1624" s="44"/>
      <c r="G1624" s="44"/>
      <c r="H1624" s="45"/>
      <c r="I1624" s="44"/>
      <c r="J1624" s="44"/>
      <c r="K1624" s="44"/>
      <c r="L1624" s="47"/>
      <c r="M1624" s="47"/>
      <c r="N1624" s="49" t="e">
        <f aca="false">_xlfn.IFS(AND(I1624="PE",M1624="NÓMINA ENERO"),1,AND(I1624="PE",M1624="NÓMINA FEBRERO"),2,AND(I1624="PE",M1624="NÓMINA MARZO"),3,AND(I1624="PE",M1624="NÓMINA ABRIL"),4,AND(I1624="PE",M1624="NÓMINA MAYO"),5,AND(I1624="PE",M1624="NÓMINA JUNIO"),6,AND(I1624="PE",M1624="NÓMINA JULIO"),7,AND(I1624="PE",M1624="NÓMINA AGOSTO"),8,AND(I1624="PE",M1624="NÓMINA SEPTIEMBRE"),9,AND(I1624="PE",M1624="NÓMINA OCTUBRE"),10,AND(I1624="PE",M1624="NÓMINA NOVIEMBRE"),11,AND(I1624="PE",M1624="NÓMINA DICIEMBRE"),12,AND(I1624="PC",M1624="NÓMINA ENERO"),1,AND(I1624="PC",M1624="NÓMINA FEBRERO"),2,AND(I1624="PC",M1624="NÓMINA MARZO"),3,AND(I1624="PC",M1624="NÓMINA ABRIL"),4,AND(I1624="PC",M1624="NÓMINA MAYO"),5,AND(I1624="PC",M1624="NÓMINA JUNIO"),6,AND(I1624="PC",M1624="NÓMINA JULIO"),7,AND(I1624="PC",M1624="NÓMINA AGOSTO"),8,AND(I1624="PC",M1624="NÓMINA SEPTIEMBRE"),9,AND(I1624="PC",M1624="NÓMINA OCTUBRE"),10,AND(I1624="PC",M1624="NÓMINA NOVIEMBRE"),11,AND(I1624="PC",M1624="NÓMINA DICIEMBRE"),12,I1624="VCF"," ",I1624="VSF"," ",I1624="SUB"," ",I1624="ADQBYS"," ",I1624="CONV"," ")</f>
        <v>#N/A</v>
      </c>
      <c r="O1624" s="50"/>
      <c r="P1624" s="51"/>
      <c r="Q1624" s="51" t="n">
        <f aca="false">ROUND((O1624*P1624)*0.15,2)</f>
        <v>0</v>
      </c>
      <c r="R1624" s="52" t="e">
        <f aca="false">_xlfn.IFS(I1624="PE","NO RELLENAR",I1624="PC","NO RELLENAR",I1624="SUB","NO RELLENAR",I1624="ADQBYS","NO RELLENAR",I1624="CONV","NO RELLENAR",I1624="VSF","RELLENAR",I1624="VCF","RELLENAR")</f>
        <v>#N/A</v>
      </c>
      <c r="S1624" s="53"/>
      <c r="T1624" s="53"/>
      <c r="U1624" s="54"/>
      <c r="V1624" s="55"/>
      <c r="W1624" s="54"/>
      <c r="X1624" s="55"/>
      <c r="Y1624" s="51"/>
      <c r="Z1624" s="51"/>
      <c r="AA1624" s="51"/>
      <c r="AB1624" s="51"/>
      <c r="AC1624" s="51"/>
      <c r="AD1624" s="51"/>
      <c r="AE1624" s="51"/>
      <c r="AF1624" s="51"/>
      <c r="AG1624" s="51"/>
      <c r="AH1624" s="51"/>
      <c r="AI1624" s="51"/>
      <c r="AJ1624" s="51"/>
      <c r="AK1624" s="51"/>
      <c r="AL1624" s="51"/>
      <c r="AM1624" s="54"/>
      <c r="AN1624" s="51"/>
      <c r="AO1624" s="54"/>
      <c r="AP1624" s="51"/>
      <c r="AQ1624" s="54"/>
      <c r="AR1624" s="51"/>
      <c r="AS1624" s="53" t="n">
        <v>0</v>
      </c>
      <c r="AT1624" s="53" t="n">
        <v>0</v>
      </c>
      <c r="AU1624" s="53" t="e">
        <f aca="false">_xlfn.IFS(I1624="PE",0,I1624="PC",0,I1624="VCF",ROUND(AS1624*AV1624,2),I1624="VSF",ROUND(AS1624*AV1624,2),I1624="SUB",ROUND(AS1624*AV1624,2),I1624="ADQBYS",ROUND(AS1624*AV1624,2),I1624="CONV",ROUND(AS1624*AV1624,2))</f>
        <v>#N/A</v>
      </c>
      <c r="AV1624" s="56"/>
      <c r="AW1624" s="57" t="e">
        <f aca="false">_xlfn.IFS(I1624="PE",ROUND((O1624*P1624)+Q1624,2),I1624="PC",ROUND((O1624*P1624)+Q1624,2),AND(I1624="VCF",BA1624="SI"),AS1624+AU1624,AND(I1624="VCF",BA1624="NO"),AS1624,AND(I1624="VSF",BA1624="SI"),AS1624+AU1624+Y1624+Z1624,AND(I1624="VSF",BA1624="NO"),AS1624+Y1624+Z1624,AND(I1624="SUB",BA1624="SI"),AS1624+AU1624,AND(I1624="SUB",BA1624="NO"),AS1624,AND(I1624="ADQBYS",BA1624="SI"),AS1624+AU1624,AND(I1624="ADQBYS",BA1624="NO"),AS1624,AND(I1624="CONV",BA1624="SI"),AS1624+AU1624,AND(I1624="CONV",BA1624="NO"),AS1624)</f>
        <v>#N/A</v>
      </c>
      <c r="AX1624" s="53"/>
      <c r="AY1624" s="58"/>
      <c r="AZ1624" s="51"/>
      <c r="BA1624" s="59"/>
    </row>
    <row r="1625" customFormat="false" ht="18.6" hidden="false" customHeight="true" outlineLevel="0" collapsed="false">
      <c r="A1625" s="43"/>
      <c r="B1625" s="44"/>
      <c r="C1625" s="44"/>
      <c r="D1625" s="44"/>
      <c r="E1625" s="44"/>
      <c r="F1625" s="44"/>
      <c r="G1625" s="44"/>
      <c r="H1625" s="45"/>
      <c r="I1625" s="44"/>
      <c r="J1625" s="44"/>
      <c r="K1625" s="44"/>
      <c r="L1625" s="47"/>
      <c r="M1625" s="47"/>
      <c r="N1625" s="49" t="e">
        <f aca="false">_xlfn.IFS(AND(I1625="PE",M1625="NÓMINA ENERO"),1,AND(I1625="PE",M1625="NÓMINA FEBRERO"),2,AND(I1625="PE",M1625="NÓMINA MARZO"),3,AND(I1625="PE",M1625="NÓMINA ABRIL"),4,AND(I1625="PE",M1625="NÓMINA MAYO"),5,AND(I1625="PE",M1625="NÓMINA JUNIO"),6,AND(I1625="PE",M1625="NÓMINA JULIO"),7,AND(I1625="PE",M1625="NÓMINA AGOSTO"),8,AND(I1625="PE",M1625="NÓMINA SEPTIEMBRE"),9,AND(I1625="PE",M1625="NÓMINA OCTUBRE"),10,AND(I1625="PE",M1625="NÓMINA NOVIEMBRE"),11,AND(I1625="PE",M1625="NÓMINA DICIEMBRE"),12,AND(I1625="PC",M1625="NÓMINA ENERO"),1,AND(I1625="PC",M1625="NÓMINA FEBRERO"),2,AND(I1625="PC",M1625="NÓMINA MARZO"),3,AND(I1625="PC",M1625="NÓMINA ABRIL"),4,AND(I1625="PC",M1625="NÓMINA MAYO"),5,AND(I1625="PC",M1625="NÓMINA JUNIO"),6,AND(I1625="PC",M1625="NÓMINA JULIO"),7,AND(I1625="PC",M1625="NÓMINA AGOSTO"),8,AND(I1625="PC",M1625="NÓMINA SEPTIEMBRE"),9,AND(I1625="PC",M1625="NÓMINA OCTUBRE"),10,AND(I1625="PC",M1625="NÓMINA NOVIEMBRE"),11,AND(I1625="PC",M1625="NÓMINA DICIEMBRE"),12,I1625="VCF"," ",I1625="VSF"," ",I1625="SUB"," ",I1625="ADQBYS"," ",I1625="CONV"," ")</f>
        <v>#N/A</v>
      </c>
      <c r="O1625" s="50"/>
      <c r="P1625" s="51"/>
      <c r="Q1625" s="51" t="n">
        <f aca="false">ROUND((O1625*P1625)*0.15,2)</f>
        <v>0</v>
      </c>
      <c r="R1625" s="52" t="e">
        <f aca="false">_xlfn.IFS(I1625="PE","NO RELLENAR",I1625="PC","NO RELLENAR",I1625="SUB","NO RELLENAR",I1625="ADQBYS","NO RELLENAR",I1625="CONV","NO RELLENAR",I1625="VSF","RELLENAR",I1625="VCF","RELLENAR")</f>
        <v>#N/A</v>
      </c>
      <c r="S1625" s="53"/>
      <c r="T1625" s="53"/>
      <c r="U1625" s="54"/>
      <c r="V1625" s="55"/>
      <c r="W1625" s="54"/>
      <c r="X1625" s="55"/>
      <c r="Y1625" s="51"/>
      <c r="Z1625" s="51"/>
      <c r="AA1625" s="51"/>
      <c r="AB1625" s="51"/>
      <c r="AC1625" s="51"/>
      <c r="AD1625" s="51"/>
      <c r="AE1625" s="51"/>
      <c r="AF1625" s="51"/>
      <c r="AG1625" s="51"/>
      <c r="AH1625" s="51"/>
      <c r="AI1625" s="51"/>
      <c r="AJ1625" s="51"/>
      <c r="AK1625" s="51"/>
      <c r="AL1625" s="51"/>
      <c r="AM1625" s="54"/>
      <c r="AN1625" s="51"/>
      <c r="AO1625" s="54"/>
      <c r="AP1625" s="51"/>
      <c r="AQ1625" s="54"/>
      <c r="AR1625" s="51"/>
      <c r="AS1625" s="53" t="n">
        <v>0</v>
      </c>
      <c r="AT1625" s="53" t="n">
        <v>0</v>
      </c>
      <c r="AU1625" s="53" t="e">
        <f aca="false">_xlfn.IFS(I1625="PE",0,I1625="PC",0,I1625="VCF",ROUND(AS1625*AV1625,2),I1625="VSF",ROUND(AS1625*AV1625,2),I1625="SUB",ROUND(AS1625*AV1625,2),I1625="ADQBYS",ROUND(AS1625*AV1625,2),I1625="CONV",ROUND(AS1625*AV1625,2))</f>
        <v>#N/A</v>
      </c>
      <c r="AV1625" s="56"/>
      <c r="AW1625" s="57" t="e">
        <f aca="false">_xlfn.IFS(I1625="PE",ROUND((O1625*P1625)+Q1625,2),I1625="PC",ROUND((O1625*P1625)+Q1625,2),AND(I1625="VCF",BA1625="SI"),AS1625+AU1625,AND(I1625="VCF",BA1625="NO"),AS1625,AND(I1625="VSF",BA1625="SI"),AS1625+AU1625+Y1625+Z1625,AND(I1625="VSF",BA1625="NO"),AS1625+Y1625+Z1625,AND(I1625="SUB",BA1625="SI"),AS1625+AU1625,AND(I1625="SUB",BA1625="NO"),AS1625,AND(I1625="ADQBYS",BA1625="SI"),AS1625+AU1625,AND(I1625="ADQBYS",BA1625="NO"),AS1625,AND(I1625="CONV",BA1625="SI"),AS1625+AU1625,AND(I1625="CONV",BA1625="NO"),AS1625)</f>
        <v>#N/A</v>
      </c>
      <c r="AX1625" s="53"/>
      <c r="AY1625" s="58"/>
      <c r="AZ1625" s="51"/>
      <c r="BA1625" s="59"/>
    </row>
    <row r="1626" customFormat="false" ht="18.6" hidden="false" customHeight="true" outlineLevel="0" collapsed="false">
      <c r="A1626" s="43"/>
      <c r="B1626" s="44"/>
      <c r="C1626" s="44"/>
      <c r="D1626" s="44"/>
      <c r="E1626" s="44"/>
      <c r="F1626" s="44"/>
      <c r="G1626" s="44"/>
      <c r="H1626" s="45"/>
      <c r="I1626" s="44"/>
      <c r="J1626" s="44"/>
      <c r="K1626" s="44"/>
      <c r="L1626" s="47"/>
      <c r="M1626" s="47"/>
      <c r="N1626" s="49" t="e">
        <f aca="false">_xlfn.IFS(AND(I1626="PE",M1626="NÓMINA ENERO"),1,AND(I1626="PE",M1626="NÓMINA FEBRERO"),2,AND(I1626="PE",M1626="NÓMINA MARZO"),3,AND(I1626="PE",M1626="NÓMINA ABRIL"),4,AND(I1626="PE",M1626="NÓMINA MAYO"),5,AND(I1626="PE",M1626="NÓMINA JUNIO"),6,AND(I1626="PE",M1626="NÓMINA JULIO"),7,AND(I1626="PE",M1626="NÓMINA AGOSTO"),8,AND(I1626="PE",M1626="NÓMINA SEPTIEMBRE"),9,AND(I1626="PE",M1626="NÓMINA OCTUBRE"),10,AND(I1626="PE",M1626="NÓMINA NOVIEMBRE"),11,AND(I1626="PE",M1626="NÓMINA DICIEMBRE"),12,AND(I1626="PC",M1626="NÓMINA ENERO"),1,AND(I1626="PC",M1626="NÓMINA FEBRERO"),2,AND(I1626="PC",M1626="NÓMINA MARZO"),3,AND(I1626="PC",M1626="NÓMINA ABRIL"),4,AND(I1626="PC",M1626="NÓMINA MAYO"),5,AND(I1626="PC",M1626="NÓMINA JUNIO"),6,AND(I1626="PC",M1626="NÓMINA JULIO"),7,AND(I1626="PC",M1626="NÓMINA AGOSTO"),8,AND(I1626="PC",M1626="NÓMINA SEPTIEMBRE"),9,AND(I1626="PC",M1626="NÓMINA OCTUBRE"),10,AND(I1626="PC",M1626="NÓMINA NOVIEMBRE"),11,AND(I1626="PC",M1626="NÓMINA DICIEMBRE"),12,I1626="VCF"," ",I1626="VSF"," ",I1626="SUB"," ",I1626="ADQBYS"," ",I1626="CONV"," ")</f>
        <v>#N/A</v>
      </c>
      <c r="O1626" s="50"/>
      <c r="P1626" s="51"/>
      <c r="Q1626" s="51" t="n">
        <f aca="false">ROUND((O1626*P1626)*0.15,2)</f>
        <v>0</v>
      </c>
      <c r="R1626" s="52" t="e">
        <f aca="false">_xlfn.IFS(I1626="PE","NO RELLENAR",I1626="PC","NO RELLENAR",I1626="SUB","NO RELLENAR",I1626="ADQBYS","NO RELLENAR",I1626="CONV","NO RELLENAR",I1626="VSF","RELLENAR",I1626="VCF","RELLENAR")</f>
        <v>#N/A</v>
      </c>
      <c r="S1626" s="53"/>
      <c r="T1626" s="53"/>
      <c r="U1626" s="54"/>
      <c r="V1626" s="55"/>
      <c r="W1626" s="54"/>
      <c r="X1626" s="55"/>
      <c r="Y1626" s="51"/>
      <c r="Z1626" s="51"/>
      <c r="AA1626" s="51"/>
      <c r="AB1626" s="51"/>
      <c r="AC1626" s="51"/>
      <c r="AD1626" s="51"/>
      <c r="AE1626" s="51"/>
      <c r="AF1626" s="51"/>
      <c r="AG1626" s="51"/>
      <c r="AH1626" s="51"/>
      <c r="AI1626" s="51"/>
      <c r="AJ1626" s="51"/>
      <c r="AK1626" s="51"/>
      <c r="AL1626" s="51"/>
      <c r="AM1626" s="54"/>
      <c r="AN1626" s="51"/>
      <c r="AO1626" s="54"/>
      <c r="AP1626" s="51"/>
      <c r="AQ1626" s="54"/>
      <c r="AR1626" s="51"/>
      <c r="AS1626" s="53" t="n">
        <v>0</v>
      </c>
      <c r="AT1626" s="53" t="n">
        <v>0</v>
      </c>
      <c r="AU1626" s="53" t="e">
        <f aca="false">_xlfn.IFS(I1626="PE",0,I1626="PC",0,I1626="VCF",ROUND(AS1626*AV1626,2),I1626="VSF",ROUND(AS1626*AV1626,2),I1626="SUB",ROUND(AS1626*AV1626,2),I1626="ADQBYS",ROUND(AS1626*AV1626,2),I1626="CONV",ROUND(AS1626*AV1626,2))</f>
        <v>#N/A</v>
      </c>
      <c r="AV1626" s="56"/>
      <c r="AW1626" s="57" t="e">
        <f aca="false">_xlfn.IFS(I1626="PE",ROUND((O1626*P1626)+Q1626,2),I1626="PC",ROUND((O1626*P1626)+Q1626,2),AND(I1626="VCF",BA1626="SI"),AS1626+AU1626,AND(I1626="VCF",BA1626="NO"),AS1626,AND(I1626="VSF",BA1626="SI"),AS1626+AU1626+Y1626+Z1626,AND(I1626="VSF",BA1626="NO"),AS1626+Y1626+Z1626,AND(I1626="SUB",BA1626="SI"),AS1626+AU1626,AND(I1626="SUB",BA1626="NO"),AS1626,AND(I1626="ADQBYS",BA1626="SI"),AS1626+AU1626,AND(I1626="ADQBYS",BA1626="NO"),AS1626,AND(I1626="CONV",BA1626="SI"),AS1626+AU1626,AND(I1626="CONV",BA1626="NO"),AS1626)</f>
        <v>#N/A</v>
      </c>
      <c r="AX1626" s="53"/>
      <c r="AY1626" s="58"/>
      <c r="AZ1626" s="51"/>
      <c r="BA1626" s="59"/>
    </row>
    <row r="1627" customFormat="false" ht="18.6" hidden="false" customHeight="true" outlineLevel="0" collapsed="false">
      <c r="A1627" s="43"/>
      <c r="B1627" s="44"/>
      <c r="C1627" s="44"/>
      <c r="D1627" s="44"/>
      <c r="E1627" s="44"/>
      <c r="F1627" s="44"/>
      <c r="G1627" s="44"/>
      <c r="H1627" s="45"/>
      <c r="I1627" s="44"/>
      <c r="J1627" s="44"/>
      <c r="K1627" s="44"/>
      <c r="L1627" s="47"/>
      <c r="M1627" s="47"/>
      <c r="N1627" s="49" t="e">
        <f aca="false">_xlfn.IFS(AND(I1627="PE",M1627="NÓMINA ENERO"),1,AND(I1627="PE",M1627="NÓMINA FEBRERO"),2,AND(I1627="PE",M1627="NÓMINA MARZO"),3,AND(I1627="PE",M1627="NÓMINA ABRIL"),4,AND(I1627="PE",M1627="NÓMINA MAYO"),5,AND(I1627="PE",M1627="NÓMINA JUNIO"),6,AND(I1627="PE",M1627="NÓMINA JULIO"),7,AND(I1627="PE",M1627="NÓMINA AGOSTO"),8,AND(I1627="PE",M1627="NÓMINA SEPTIEMBRE"),9,AND(I1627="PE",M1627="NÓMINA OCTUBRE"),10,AND(I1627="PE",M1627="NÓMINA NOVIEMBRE"),11,AND(I1627="PE",M1627="NÓMINA DICIEMBRE"),12,AND(I1627="PC",M1627="NÓMINA ENERO"),1,AND(I1627="PC",M1627="NÓMINA FEBRERO"),2,AND(I1627="PC",M1627="NÓMINA MARZO"),3,AND(I1627="PC",M1627="NÓMINA ABRIL"),4,AND(I1627="PC",M1627="NÓMINA MAYO"),5,AND(I1627="PC",M1627="NÓMINA JUNIO"),6,AND(I1627="PC",M1627="NÓMINA JULIO"),7,AND(I1627="PC",M1627="NÓMINA AGOSTO"),8,AND(I1627="PC",M1627="NÓMINA SEPTIEMBRE"),9,AND(I1627="PC",M1627="NÓMINA OCTUBRE"),10,AND(I1627="PC",M1627="NÓMINA NOVIEMBRE"),11,AND(I1627="PC",M1627="NÓMINA DICIEMBRE"),12,I1627="VCF"," ",I1627="VSF"," ",I1627="SUB"," ",I1627="ADQBYS"," ",I1627="CONV"," ")</f>
        <v>#N/A</v>
      </c>
      <c r="O1627" s="50"/>
      <c r="P1627" s="51"/>
      <c r="Q1627" s="51" t="n">
        <f aca="false">ROUND((O1627*P1627)*0.15,2)</f>
        <v>0</v>
      </c>
      <c r="R1627" s="52" t="e">
        <f aca="false">_xlfn.IFS(I1627="PE","NO RELLENAR",I1627="PC","NO RELLENAR",I1627="SUB","NO RELLENAR",I1627="ADQBYS","NO RELLENAR",I1627="CONV","NO RELLENAR",I1627="VSF","RELLENAR",I1627="VCF","RELLENAR")</f>
        <v>#N/A</v>
      </c>
      <c r="S1627" s="53"/>
      <c r="T1627" s="53"/>
      <c r="U1627" s="54"/>
      <c r="V1627" s="55"/>
      <c r="W1627" s="54"/>
      <c r="X1627" s="55"/>
      <c r="Y1627" s="51"/>
      <c r="Z1627" s="51"/>
      <c r="AA1627" s="51"/>
      <c r="AB1627" s="51"/>
      <c r="AC1627" s="51"/>
      <c r="AD1627" s="51"/>
      <c r="AE1627" s="51"/>
      <c r="AF1627" s="51"/>
      <c r="AG1627" s="51"/>
      <c r="AH1627" s="51"/>
      <c r="AI1627" s="51"/>
      <c r="AJ1627" s="51"/>
      <c r="AK1627" s="51"/>
      <c r="AL1627" s="51"/>
      <c r="AM1627" s="54"/>
      <c r="AN1627" s="51"/>
      <c r="AO1627" s="54"/>
      <c r="AP1627" s="51"/>
      <c r="AQ1627" s="54"/>
      <c r="AR1627" s="51"/>
      <c r="AS1627" s="53" t="n">
        <v>0</v>
      </c>
      <c r="AT1627" s="53" t="n">
        <v>0</v>
      </c>
      <c r="AU1627" s="53" t="e">
        <f aca="false">_xlfn.IFS(I1627="PE",0,I1627="PC",0,I1627="VCF",ROUND(AS1627*AV1627,2),I1627="VSF",ROUND(AS1627*AV1627,2),I1627="SUB",ROUND(AS1627*AV1627,2),I1627="ADQBYS",ROUND(AS1627*AV1627,2),I1627="CONV",ROUND(AS1627*AV1627,2))</f>
        <v>#N/A</v>
      </c>
      <c r="AV1627" s="56"/>
      <c r="AW1627" s="57" t="e">
        <f aca="false">_xlfn.IFS(I1627="PE",ROUND((O1627*P1627)+Q1627,2),I1627="PC",ROUND((O1627*P1627)+Q1627,2),AND(I1627="VCF",BA1627="SI"),AS1627+AU1627,AND(I1627="VCF",BA1627="NO"),AS1627,AND(I1627="VSF",BA1627="SI"),AS1627+AU1627+Y1627+Z1627,AND(I1627="VSF",BA1627="NO"),AS1627+Y1627+Z1627,AND(I1627="SUB",BA1627="SI"),AS1627+AU1627,AND(I1627="SUB",BA1627="NO"),AS1627,AND(I1627="ADQBYS",BA1627="SI"),AS1627+AU1627,AND(I1627="ADQBYS",BA1627="NO"),AS1627,AND(I1627="CONV",BA1627="SI"),AS1627+AU1627,AND(I1627="CONV",BA1627="NO"),AS1627)</f>
        <v>#N/A</v>
      </c>
      <c r="AX1627" s="53"/>
      <c r="AY1627" s="58"/>
      <c r="AZ1627" s="51"/>
      <c r="BA1627" s="59"/>
    </row>
    <row r="1628" customFormat="false" ht="18.6" hidden="false" customHeight="true" outlineLevel="0" collapsed="false">
      <c r="A1628" s="43"/>
      <c r="B1628" s="44"/>
      <c r="C1628" s="44"/>
      <c r="D1628" s="44"/>
      <c r="E1628" s="44"/>
      <c r="F1628" s="44"/>
      <c r="G1628" s="44"/>
      <c r="H1628" s="45"/>
      <c r="I1628" s="44"/>
      <c r="J1628" s="44"/>
      <c r="K1628" s="44"/>
      <c r="L1628" s="47"/>
      <c r="M1628" s="47"/>
      <c r="N1628" s="49" t="e">
        <f aca="false">_xlfn.IFS(AND(I1628="PE",M1628="NÓMINA ENERO"),1,AND(I1628="PE",M1628="NÓMINA FEBRERO"),2,AND(I1628="PE",M1628="NÓMINA MARZO"),3,AND(I1628="PE",M1628="NÓMINA ABRIL"),4,AND(I1628="PE",M1628="NÓMINA MAYO"),5,AND(I1628="PE",M1628="NÓMINA JUNIO"),6,AND(I1628="PE",M1628="NÓMINA JULIO"),7,AND(I1628="PE",M1628="NÓMINA AGOSTO"),8,AND(I1628="PE",M1628="NÓMINA SEPTIEMBRE"),9,AND(I1628="PE",M1628="NÓMINA OCTUBRE"),10,AND(I1628="PE",M1628="NÓMINA NOVIEMBRE"),11,AND(I1628="PE",M1628="NÓMINA DICIEMBRE"),12,AND(I1628="PC",M1628="NÓMINA ENERO"),1,AND(I1628="PC",M1628="NÓMINA FEBRERO"),2,AND(I1628="PC",M1628="NÓMINA MARZO"),3,AND(I1628="PC",M1628="NÓMINA ABRIL"),4,AND(I1628="PC",M1628="NÓMINA MAYO"),5,AND(I1628="PC",M1628="NÓMINA JUNIO"),6,AND(I1628="PC",M1628="NÓMINA JULIO"),7,AND(I1628="PC",M1628="NÓMINA AGOSTO"),8,AND(I1628="PC",M1628="NÓMINA SEPTIEMBRE"),9,AND(I1628="PC",M1628="NÓMINA OCTUBRE"),10,AND(I1628="PC",M1628="NÓMINA NOVIEMBRE"),11,AND(I1628="PC",M1628="NÓMINA DICIEMBRE"),12,I1628="VCF"," ",I1628="VSF"," ",I1628="SUB"," ",I1628="ADQBYS"," ",I1628="CONV"," ")</f>
        <v>#N/A</v>
      </c>
      <c r="O1628" s="50"/>
      <c r="P1628" s="51"/>
      <c r="Q1628" s="51" t="n">
        <f aca="false">ROUND((O1628*P1628)*0.15,2)</f>
        <v>0</v>
      </c>
      <c r="R1628" s="52" t="e">
        <f aca="false">_xlfn.IFS(I1628="PE","NO RELLENAR",I1628="PC","NO RELLENAR",I1628="SUB","NO RELLENAR",I1628="ADQBYS","NO RELLENAR",I1628="CONV","NO RELLENAR",I1628="VSF","RELLENAR",I1628="VCF","RELLENAR")</f>
        <v>#N/A</v>
      </c>
      <c r="S1628" s="53"/>
      <c r="T1628" s="53"/>
      <c r="U1628" s="54"/>
      <c r="V1628" s="55"/>
      <c r="W1628" s="54"/>
      <c r="X1628" s="55"/>
      <c r="Y1628" s="51"/>
      <c r="Z1628" s="51"/>
      <c r="AA1628" s="51"/>
      <c r="AB1628" s="51"/>
      <c r="AC1628" s="51"/>
      <c r="AD1628" s="51"/>
      <c r="AE1628" s="51"/>
      <c r="AF1628" s="51"/>
      <c r="AG1628" s="51"/>
      <c r="AH1628" s="51"/>
      <c r="AI1628" s="51"/>
      <c r="AJ1628" s="51"/>
      <c r="AK1628" s="51"/>
      <c r="AL1628" s="51"/>
      <c r="AM1628" s="54"/>
      <c r="AN1628" s="51"/>
      <c r="AO1628" s="54"/>
      <c r="AP1628" s="51"/>
      <c r="AQ1628" s="54"/>
      <c r="AR1628" s="51"/>
      <c r="AS1628" s="53" t="n">
        <v>0</v>
      </c>
      <c r="AT1628" s="53" t="n">
        <v>0</v>
      </c>
      <c r="AU1628" s="53" t="e">
        <f aca="false">_xlfn.IFS(I1628="PE",0,I1628="PC",0,I1628="VCF",ROUND(AS1628*AV1628,2),I1628="VSF",ROUND(AS1628*AV1628,2),I1628="SUB",ROUND(AS1628*AV1628,2),I1628="ADQBYS",ROUND(AS1628*AV1628,2),I1628="CONV",ROUND(AS1628*AV1628,2))</f>
        <v>#N/A</v>
      </c>
      <c r="AV1628" s="56"/>
      <c r="AW1628" s="57" t="e">
        <f aca="false">_xlfn.IFS(I1628="PE",ROUND((O1628*P1628)+Q1628,2),I1628="PC",ROUND((O1628*P1628)+Q1628,2),AND(I1628="VCF",BA1628="SI"),AS1628+AU1628,AND(I1628="VCF",BA1628="NO"),AS1628,AND(I1628="VSF",BA1628="SI"),AS1628+AU1628+Y1628+Z1628,AND(I1628="VSF",BA1628="NO"),AS1628+Y1628+Z1628,AND(I1628="SUB",BA1628="SI"),AS1628+AU1628,AND(I1628="SUB",BA1628="NO"),AS1628,AND(I1628="ADQBYS",BA1628="SI"),AS1628+AU1628,AND(I1628="ADQBYS",BA1628="NO"),AS1628,AND(I1628="CONV",BA1628="SI"),AS1628+AU1628,AND(I1628="CONV",BA1628="NO"),AS1628)</f>
        <v>#N/A</v>
      </c>
      <c r="AX1628" s="53"/>
      <c r="AY1628" s="58"/>
      <c r="AZ1628" s="51"/>
      <c r="BA1628" s="59"/>
    </row>
    <row r="1629" customFormat="false" ht="18.6" hidden="false" customHeight="true" outlineLevel="0" collapsed="false">
      <c r="A1629" s="43"/>
      <c r="B1629" s="44"/>
      <c r="C1629" s="44"/>
      <c r="D1629" s="44"/>
      <c r="E1629" s="44"/>
      <c r="F1629" s="44"/>
      <c r="G1629" s="44"/>
      <c r="H1629" s="45"/>
      <c r="I1629" s="44"/>
      <c r="J1629" s="44"/>
      <c r="K1629" s="44"/>
      <c r="L1629" s="47"/>
      <c r="M1629" s="47"/>
      <c r="N1629" s="49" t="e">
        <f aca="false">_xlfn.IFS(AND(I1629="PE",M1629="NÓMINA ENERO"),1,AND(I1629="PE",M1629="NÓMINA FEBRERO"),2,AND(I1629="PE",M1629="NÓMINA MARZO"),3,AND(I1629="PE",M1629="NÓMINA ABRIL"),4,AND(I1629="PE",M1629="NÓMINA MAYO"),5,AND(I1629="PE",M1629="NÓMINA JUNIO"),6,AND(I1629="PE",M1629="NÓMINA JULIO"),7,AND(I1629="PE",M1629="NÓMINA AGOSTO"),8,AND(I1629="PE",M1629="NÓMINA SEPTIEMBRE"),9,AND(I1629="PE",M1629="NÓMINA OCTUBRE"),10,AND(I1629="PE",M1629="NÓMINA NOVIEMBRE"),11,AND(I1629="PE",M1629="NÓMINA DICIEMBRE"),12,AND(I1629="PC",M1629="NÓMINA ENERO"),1,AND(I1629="PC",M1629="NÓMINA FEBRERO"),2,AND(I1629="PC",M1629="NÓMINA MARZO"),3,AND(I1629="PC",M1629="NÓMINA ABRIL"),4,AND(I1629="PC",M1629="NÓMINA MAYO"),5,AND(I1629="PC",M1629="NÓMINA JUNIO"),6,AND(I1629="PC",M1629="NÓMINA JULIO"),7,AND(I1629="PC",M1629="NÓMINA AGOSTO"),8,AND(I1629="PC",M1629="NÓMINA SEPTIEMBRE"),9,AND(I1629="PC",M1629="NÓMINA OCTUBRE"),10,AND(I1629="PC",M1629="NÓMINA NOVIEMBRE"),11,AND(I1629="PC",M1629="NÓMINA DICIEMBRE"),12,I1629="VCF"," ",I1629="VSF"," ",I1629="SUB"," ",I1629="ADQBYS"," ",I1629="CONV"," ")</f>
        <v>#N/A</v>
      </c>
      <c r="O1629" s="50"/>
      <c r="P1629" s="51"/>
      <c r="Q1629" s="51" t="n">
        <f aca="false">ROUND((O1629*P1629)*0.15,2)</f>
        <v>0</v>
      </c>
      <c r="R1629" s="52" t="e">
        <f aca="false">_xlfn.IFS(I1629="PE","NO RELLENAR",I1629="PC","NO RELLENAR",I1629="SUB","NO RELLENAR",I1629="ADQBYS","NO RELLENAR",I1629="CONV","NO RELLENAR",I1629="VSF","RELLENAR",I1629="VCF","RELLENAR")</f>
        <v>#N/A</v>
      </c>
      <c r="S1629" s="53"/>
      <c r="T1629" s="53"/>
      <c r="U1629" s="54"/>
      <c r="V1629" s="55"/>
      <c r="W1629" s="54"/>
      <c r="X1629" s="55"/>
      <c r="Y1629" s="51"/>
      <c r="Z1629" s="51"/>
      <c r="AA1629" s="51"/>
      <c r="AB1629" s="51"/>
      <c r="AC1629" s="51"/>
      <c r="AD1629" s="51"/>
      <c r="AE1629" s="51"/>
      <c r="AF1629" s="51"/>
      <c r="AG1629" s="51"/>
      <c r="AH1629" s="51"/>
      <c r="AI1629" s="51"/>
      <c r="AJ1629" s="51"/>
      <c r="AK1629" s="51"/>
      <c r="AL1629" s="51"/>
      <c r="AM1629" s="54"/>
      <c r="AN1629" s="51"/>
      <c r="AO1629" s="54"/>
      <c r="AP1629" s="51"/>
      <c r="AQ1629" s="54"/>
      <c r="AR1629" s="51"/>
      <c r="AS1629" s="53" t="n">
        <v>0</v>
      </c>
      <c r="AT1629" s="53" t="n">
        <v>0</v>
      </c>
      <c r="AU1629" s="53" t="e">
        <f aca="false">_xlfn.IFS(I1629="PE",0,I1629="PC",0,I1629="VCF",ROUND(AS1629*AV1629,2),I1629="VSF",ROUND(AS1629*AV1629,2),I1629="SUB",ROUND(AS1629*AV1629,2),I1629="ADQBYS",ROUND(AS1629*AV1629,2),I1629="CONV",ROUND(AS1629*AV1629,2))</f>
        <v>#N/A</v>
      </c>
      <c r="AV1629" s="56"/>
      <c r="AW1629" s="57" t="e">
        <f aca="false">_xlfn.IFS(I1629="PE",ROUND((O1629*P1629)+Q1629,2),I1629="PC",ROUND((O1629*P1629)+Q1629,2),AND(I1629="VCF",BA1629="SI"),AS1629+AU1629,AND(I1629="VCF",BA1629="NO"),AS1629,AND(I1629="VSF",BA1629="SI"),AS1629+AU1629+Y1629+Z1629,AND(I1629="VSF",BA1629="NO"),AS1629+Y1629+Z1629,AND(I1629="SUB",BA1629="SI"),AS1629+AU1629,AND(I1629="SUB",BA1629="NO"),AS1629,AND(I1629="ADQBYS",BA1629="SI"),AS1629+AU1629,AND(I1629="ADQBYS",BA1629="NO"),AS1629,AND(I1629="CONV",BA1629="SI"),AS1629+AU1629,AND(I1629="CONV",BA1629="NO"),AS1629)</f>
        <v>#N/A</v>
      </c>
      <c r="AX1629" s="53"/>
      <c r="AY1629" s="58"/>
      <c r="AZ1629" s="51"/>
      <c r="BA1629" s="59"/>
    </row>
    <row r="1630" customFormat="false" ht="18.6" hidden="false" customHeight="true" outlineLevel="0" collapsed="false">
      <c r="A1630" s="43"/>
      <c r="B1630" s="44"/>
      <c r="C1630" s="44"/>
      <c r="D1630" s="44"/>
      <c r="E1630" s="44"/>
      <c r="F1630" s="44"/>
      <c r="G1630" s="44"/>
      <c r="H1630" s="45"/>
      <c r="I1630" s="44"/>
      <c r="J1630" s="44"/>
      <c r="K1630" s="44"/>
      <c r="L1630" s="47"/>
      <c r="M1630" s="47"/>
      <c r="N1630" s="49" t="e">
        <f aca="false">_xlfn.IFS(AND(I1630="PE",M1630="NÓMINA ENERO"),1,AND(I1630="PE",M1630="NÓMINA FEBRERO"),2,AND(I1630="PE",M1630="NÓMINA MARZO"),3,AND(I1630="PE",M1630="NÓMINA ABRIL"),4,AND(I1630="PE",M1630="NÓMINA MAYO"),5,AND(I1630="PE",M1630="NÓMINA JUNIO"),6,AND(I1630="PE",M1630="NÓMINA JULIO"),7,AND(I1630="PE",M1630="NÓMINA AGOSTO"),8,AND(I1630="PE",M1630="NÓMINA SEPTIEMBRE"),9,AND(I1630="PE",M1630="NÓMINA OCTUBRE"),10,AND(I1630="PE",M1630="NÓMINA NOVIEMBRE"),11,AND(I1630="PE",M1630="NÓMINA DICIEMBRE"),12,AND(I1630="PC",M1630="NÓMINA ENERO"),1,AND(I1630="PC",M1630="NÓMINA FEBRERO"),2,AND(I1630="PC",M1630="NÓMINA MARZO"),3,AND(I1630="PC",M1630="NÓMINA ABRIL"),4,AND(I1630="PC",M1630="NÓMINA MAYO"),5,AND(I1630="PC",M1630="NÓMINA JUNIO"),6,AND(I1630="PC",M1630="NÓMINA JULIO"),7,AND(I1630="PC",M1630="NÓMINA AGOSTO"),8,AND(I1630="PC",M1630="NÓMINA SEPTIEMBRE"),9,AND(I1630="PC",M1630="NÓMINA OCTUBRE"),10,AND(I1630="PC",M1630="NÓMINA NOVIEMBRE"),11,AND(I1630="PC",M1630="NÓMINA DICIEMBRE"),12,I1630="VCF"," ",I1630="VSF"," ",I1630="SUB"," ",I1630="ADQBYS"," ",I1630="CONV"," ")</f>
        <v>#N/A</v>
      </c>
      <c r="O1630" s="50"/>
      <c r="P1630" s="51"/>
      <c r="Q1630" s="51" t="n">
        <f aca="false">ROUND((O1630*P1630)*0.15,2)</f>
        <v>0</v>
      </c>
      <c r="R1630" s="52" t="e">
        <f aca="false">_xlfn.IFS(I1630="PE","NO RELLENAR",I1630="PC","NO RELLENAR",I1630="SUB","NO RELLENAR",I1630="ADQBYS","NO RELLENAR",I1630="CONV","NO RELLENAR",I1630="VSF","RELLENAR",I1630="VCF","RELLENAR")</f>
        <v>#N/A</v>
      </c>
      <c r="S1630" s="53"/>
      <c r="T1630" s="53"/>
      <c r="U1630" s="54"/>
      <c r="V1630" s="55"/>
      <c r="W1630" s="54"/>
      <c r="X1630" s="55"/>
      <c r="Y1630" s="51"/>
      <c r="Z1630" s="51"/>
      <c r="AA1630" s="51"/>
      <c r="AB1630" s="51"/>
      <c r="AC1630" s="51"/>
      <c r="AD1630" s="51"/>
      <c r="AE1630" s="51"/>
      <c r="AF1630" s="51"/>
      <c r="AG1630" s="51"/>
      <c r="AH1630" s="51"/>
      <c r="AI1630" s="51"/>
      <c r="AJ1630" s="51"/>
      <c r="AK1630" s="51"/>
      <c r="AL1630" s="51"/>
      <c r="AM1630" s="54"/>
      <c r="AN1630" s="51"/>
      <c r="AO1630" s="54"/>
      <c r="AP1630" s="51"/>
      <c r="AQ1630" s="54"/>
      <c r="AR1630" s="51"/>
      <c r="AS1630" s="53" t="n">
        <v>0</v>
      </c>
      <c r="AT1630" s="53" t="n">
        <v>0</v>
      </c>
      <c r="AU1630" s="53" t="e">
        <f aca="false">_xlfn.IFS(I1630="PE",0,I1630="PC",0,I1630="VCF",ROUND(AS1630*AV1630,2),I1630="VSF",ROUND(AS1630*AV1630,2),I1630="SUB",ROUND(AS1630*AV1630,2),I1630="ADQBYS",ROUND(AS1630*AV1630,2),I1630="CONV",ROUND(AS1630*AV1630,2))</f>
        <v>#N/A</v>
      </c>
      <c r="AV1630" s="56"/>
      <c r="AW1630" s="57" t="e">
        <f aca="false">_xlfn.IFS(I1630="PE",ROUND((O1630*P1630)+Q1630,2),I1630="PC",ROUND((O1630*P1630)+Q1630,2),AND(I1630="VCF",BA1630="SI"),AS1630+AU1630,AND(I1630="VCF",BA1630="NO"),AS1630,AND(I1630="VSF",BA1630="SI"),AS1630+AU1630+Y1630+Z1630,AND(I1630="VSF",BA1630="NO"),AS1630+Y1630+Z1630,AND(I1630="SUB",BA1630="SI"),AS1630+AU1630,AND(I1630="SUB",BA1630="NO"),AS1630,AND(I1630="ADQBYS",BA1630="SI"),AS1630+AU1630,AND(I1630="ADQBYS",BA1630="NO"),AS1630,AND(I1630="CONV",BA1630="SI"),AS1630+AU1630,AND(I1630="CONV",BA1630="NO"),AS1630)</f>
        <v>#N/A</v>
      </c>
      <c r="AX1630" s="53"/>
      <c r="AY1630" s="58"/>
      <c r="AZ1630" s="51"/>
      <c r="BA1630" s="59"/>
    </row>
    <row r="1631" customFormat="false" ht="18.6" hidden="false" customHeight="true" outlineLevel="0" collapsed="false">
      <c r="A1631" s="43"/>
      <c r="B1631" s="44"/>
      <c r="C1631" s="44"/>
      <c r="D1631" s="44"/>
      <c r="E1631" s="44"/>
      <c r="F1631" s="44"/>
      <c r="G1631" s="44"/>
      <c r="H1631" s="45"/>
      <c r="I1631" s="44"/>
      <c r="J1631" s="44"/>
      <c r="K1631" s="44"/>
      <c r="L1631" s="47"/>
      <c r="M1631" s="47"/>
      <c r="N1631" s="49" t="e">
        <f aca="false">_xlfn.IFS(AND(I1631="PE",M1631="NÓMINA ENERO"),1,AND(I1631="PE",M1631="NÓMINA FEBRERO"),2,AND(I1631="PE",M1631="NÓMINA MARZO"),3,AND(I1631="PE",M1631="NÓMINA ABRIL"),4,AND(I1631="PE",M1631="NÓMINA MAYO"),5,AND(I1631="PE",M1631="NÓMINA JUNIO"),6,AND(I1631="PE",M1631="NÓMINA JULIO"),7,AND(I1631="PE",M1631="NÓMINA AGOSTO"),8,AND(I1631="PE",M1631="NÓMINA SEPTIEMBRE"),9,AND(I1631="PE",M1631="NÓMINA OCTUBRE"),10,AND(I1631="PE",M1631="NÓMINA NOVIEMBRE"),11,AND(I1631="PE",M1631="NÓMINA DICIEMBRE"),12,AND(I1631="PC",M1631="NÓMINA ENERO"),1,AND(I1631="PC",M1631="NÓMINA FEBRERO"),2,AND(I1631="PC",M1631="NÓMINA MARZO"),3,AND(I1631="PC",M1631="NÓMINA ABRIL"),4,AND(I1631="PC",M1631="NÓMINA MAYO"),5,AND(I1631="PC",M1631="NÓMINA JUNIO"),6,AND(I1631="PC",M1631="NÓMINA JULIO"),7,AND(I1631="PC",M1631="NÓMINA AGOSTO"),8,AND(I1631="PC",M1631="NÓMINA SEPTIEMBRE"),9,AND(I1631="PC",M1631="NÓMINA OCTUBRE"),10,AND(I1631="PC",M1631="NÓMINA NOVIEMBRE"),11,AND(I1631="PC",M1631="NÓMINA DICIEMBRE"),12,I1631="VCF"," ",I1631="VSF"," ",I1631="SUB"," ",I1631="ADQBYS"," ",I1631="CONV"," ")</f>
        <v>#N/A</v>
      </c>
      <c r="O1631" s="50"/>
      <c r="P1631" s="51"/>
      <c r="Q1631" s="51" t="n">
        <f aca="false">ROUND((O1631*P1631)*0.15,2)</f>
        <v>0</v>
      </c>
      <c r="R1631" s="52" t="e">
        <f aca="false">_xlfn.IFS(I1631="PE","NO RELLENAR",I1631="PC","NO RELLENAR",I1631="SUB","NO RELLENAR",I1631="ADQBYS","NO RELLENAR",I1631="CONV","NO RELLENAR",I1631="VSF","RELLENAR",I1631="VCF","RELLENAR")</f>
        <v>#N/A</v>
      </c>
      <c r="S1631" s="53"/>
      <c r="T1631" s="53"/>
      <c r="U1631" s="54"/>
      <c r="V1631" s="55"/>
      <c r="W1631" s="54"/>
      <c r="X1631" s="55"/>
      <c r="Y1631" s="51"/>
      <c r="Z1631" s="51"/>
      <c r="AA1631" s="51"/>
      <c r="AB1631" s="51"/>
      <c r="AC1631" s="51"/>
      <c r="AD1631" s="51"/>
      <c r="AE1631" s="51"/>
      <c r="AF1631" s="51"/>
      <c r="AG1631" s="51"/>
      <c r="AH1631" s="51"/>
      <c r="AI1631" s="51"/>
      <c r="AJ1631" s="51"/>
      <c r="AK1631" s="51"/>
      <c r="AL1631" s="51"/>
      <c r="AM1631" s="54"/>
      <c r="AN1631" s="51"/>
      <c r="AO1631" s="54"/>
      <c r="AP1631" s="51"/>
      <c r="AQ1631" s="54"/>
      <c r="AR1631" s="51"/>
      <c r="AS1631" s="53" t="n">
        <v>0</v>
      </c>
      <c r="AT1631" s="53" t="n">
        <v>0</v>
      </c>
      <c r="AU1631" s="53" t="e">
        <f aca="false">_xlfn.IFS(I1631="PE",0,I1631="PC",0,I1631="VCF",ROUND(AS1631*AV1631,2),I1631="VSF",ROUND(AS1631*AV1631,2),I1631="SUB",ROUND(AS1631*AV1631,2),I1631="ADQBYS",ROUND(AS1631*AV1631,2),I1631="CONV",ROUND(AS1631*AV1631,2))</f>
        <v>#N/A</v>
      </c>
      <c r="AV1631" s="56"/>
      <c r="AW1631" s="57" t="e">
        <f aca="false">_xlfn.IFS(I1631="PE",ROUND((O1631*P1631)+Q1631,2),I1631="PC",ROUND((O1631*P1631)+Q1631,2),AND(I1631="VCF",BA1631="SI"),AS1631+AU1631,AND(I1631="VCF",BA1631="NO"),AS1631,AND(I1631="VSF",BA1631="SI"),AS1631+AU1631+Y1631+Z1631,AND(I1631="VSF",BA1631="NO"),AS1631+Y1631+Z1631,AND(I1631="SUB",BA1631="SI"),AS1631+AU1631,AND(I1631="SUB",BA1631="NO"),AS1631,AND(I1631="ADQBYS",BA1631="SI"),AS1631+AU1631,AND(I1631="ADQBYS",BA1631="NO"),AS1631,AND(I1631="CONV",BA1631="SI"),AS1631+AU1631,AND(I1631="CONV",BA1631="NO"),AS1631)</f>
        <v>#N/A</v>
      </c>
      <c r="AX1631" s="53"/>
      <c r="AY1631" s="58"/>
      <c r="AZ1631" s="51"/>
      <c r="BA1631" s="59"/>
    </row>
    <row r="1632" customFormat="false" ht="18.6" hidden="false" customHeight="true" outlineLevel="0" collapsed="false">
      <c r="A1632" s="43"/>
      <c r="B1632" s="44"/>
      <c r="C1632" s="44"/>
      <c r="D1632" s="44"/>
      <c r="E1632" s="44"/>
      <c r="F1632" s="44"/>
      <c r="G1632" s="44"/>
      <c r="H1632" s="45"/>
      <c r="I1632" s="44"/>
      <c r="J1632" s="44"/>
      <c r="K1632" s="44"/>
      <c r="L1632" s="47"/>
      <c r="M1632" s="47"/>
      <c r="N1632" s="49" t="e">
        <f aca="false">_xlfn.IFS(AND(I1632="PE",M1632="NÓMINA ENERO"),1,AND(I1632="PE",M1632="NÓMINA FEBRERO"),2,AND(I1632="PE",M1632="NÓMINA MARZO"),3,AND(I1632="PE",M1632="NÓMINA ABRIL"),4,AND(I1632="PE",M1632="NÓMINA MAYO"),5,AND(I1632="PE",M1632="NÓMINA JUNIO"),6,AND(I1632="PE",M1632="NÓMINA JULIO"),7,AND(I1632="PE",M1632="NÓMINA AGOSTO"),8,AND(I1632="PE",M1632="NÓMINA SEPTIEMBRE"),9,AND(I1632="PE",M1632="NÓMINA OCTUBRE"),10,AND(I1632="PE",M1632="NÓMINA NOVIEMBRE"),11,AND(I1632="PE",M1632="NÓMINA DICIEMBRE"),12,AND(I1632="PC",M1632="NÓMINA ENERO"),1,AND(I1632="PC",M1632="NÓMINA FEBRERO"),2,AND(I1632="PC",M1632="NÓMINA MARZO"),3,AND(I1632="PC",M1632="NÓMINA ABRIL"),4,AND(I1632="PC",M1632="NÓMINA MAYO"),5,AND(I1632="PC",M1632="NÓMINA JUNIO"),6,AND(I1632="PC",M1632="NÓMINA JULIO"),7,AND(I1632="PC",M1632="NÓMINA AGOSTO"),8,AND(I1632="PC",M1632="NÓMINA SEPTIEMBRE"),9,AND(I1632="PC",M1632="NÓMINA OCTUBRE"),10,AND(I1632="PC",M1632="NÓMINA NOVIEMBRE"),11,AND(I1632="PC",M1632="NÓMINA DICIEMBRE"),12,I1632="VCF"," ",I1632="VSF"," ",I1632="SUB"," ",I1632="ADQBYS"," ",I1632="CONV"," ")</f>
        <v>#N/A</v>
      </c>
      <c r="O1632" s="50"/>
      <c r="P1632" s="51"/>
      <c r="Q1632" s="51" t="n">
        <f aca="false">ROUND((O1632*P1632)*0.15,2)</f>
        <v>0</v>
      </c>
      <c r="R1632" s="52" t="e">
        <f aca="false">_xlfn.IFS(I1632="PE","NO RELLENAR",I1632="PC","NO RELLENAR",I1632="SUB","NO RELLENAR",I1632="ADQBYS","NO RELLENAR",I1632="CONV","NO RELLENAR",I1632="VSF","RELLENAR",I1632="VCF","RELLENAR")</f>
        <v>#N/A</v>
      </c>
      <c r="S1632" s="53"/>
      <c r="T1632" s="53"/>
      <c r="U1632" s="54"/>
      <c r="V1632" s="55"/>
      <c r="W1632" s="54"/>
      <c r="X1632" s="55"/>
      <c r="Y1632" s="51"/>
      <c r="Z1632" s="51"/>
      <c r="AA1632" s="51"/>
      <c r="AB1632" s="51"/>
      <c r="AC1632" s="51"/>
      <c r="AD1632" s="51"/>
      <c r="AE1632" s="51"/>
      <c r="AF1632" s="51"/>
      <c r="AG1632" s="51"/>
      <c r="AH1632" s="51"/>
      <c r="AI1632" s="51"/>
      <c r="AJ1632" s="51"/>
      <c r="AK1632" s="51"/>
      <c r="AL1632" s="51"/>
      <c r="AM1632" s="54"/>
      <c r="AN1632" s="51"/>
      <c r="AO1632" s="54"/>
      <c r="AP1632" s="51"/>
      <c r="AQ1632" s="54"/>
      <c r="AR1632" s="51"/>
      <c r="AS1632" s="53" t="n">
        <v>0</v>
      </c>
      <c r="AT1632" s="53" t="n">
        <v>0</v>
      </c>
      <c r="AU1632" s="53" t="e">
        <f aca="false">_xlfn.IFS(I1632="PE",0,I1632="PC",0,I1632="VCF",ROUND(AS1632*AV1632,2),I1632="VSF",ROUND(AS1632*AV1632,2),I1632="SUB",ROUND(AS1632*AV1632,2),I1632="ADQBYS",ROUND(AS1632*AV1632,2),I1632="CONV",ROUND(AS1632*AV1632,2))</f>
        <v>#N/A</v>
      </c>
      <c r="AV1632" s="56"/>
      <c r="AW1632" s="57" t="e">
        <f aca="false">_xlfn.IFS(I1632="PE",ROUND((O1632*P1632)+Q1632,2),I1632="PC",ROUND((O1632*P1632)+Q1632,2),AND(I1632="VCF",BA1632="SI"),AS1632+AU1632,AND(I1632="VCF",BA1632="NO"),AS1632,AND(I1632="VSF",BA1632="SI"),AS1632+AU1632+Y1632+Z1632,AND(I1632="VSF",BA1632="NO"),AS1632+Y1632+Z1632,AND(I1632="SUB",BA1632="SI"),AS1632+AU1632,AND(I1632="SUB",BA1632="NO"),AS1632,AND(I1632="ADQBYS",BA1632="SI"),AS1632+AU1632,AND(I1632="ADQBYS",BA1632="NO"),AS1632,AND(I1632="CONV",BA1632="SI"),AS1632+AU1632,AND(I1632="CONV",BA1632="NO"),AS1632)</f>
        <v>#N/A</v>
      </c>
      <c r="AX1632" s="53"/>
      <c r="AY1632" s="58"/>
      <c r="AZ1632" s="51"/>
      <c r="BA1632" s="59"/>
    </row>
    <row r="1633" customFormat="false" ht="18.6" hidden="false" customHeight="true" outlineLevel="0" collapsed="false">
      <c r="A1633" s="43"/>
      <c r="B1633" s="44"/>
      <c r="C1633" s="44"/>
      <c r="D1633" s="44"/>
      <c r="E1633" s="44"/>
      <c r="F1633" s="44"/>
      <c r="G1633" s="44"/>
      <c r="H1633" s="45"/>
      <c r="I1633" s="44"/>
      <c r="J1633" s="44"/>
      <c r="K1633" s="44"/>
      <c r="L1633" s="47"/>
      <c r="M1633" s="47"/>
      <c r="N1633" s="49" t="e">
        <f aca="false">_xlfn.IFS(AND(I1633="PE",M1633="NÓMINA ENERO"),1,AND(I1633="PE",M1633="NÓMINA FEBRERO"),2,AND(I1633="PE",M1633="NÓMINA MARZO"),3,AND(I1633="PE",M1633="NÓMINA ABRIL"),4,AND(I1633="PE",M1633="NÓMINA MAYO"),5,AND(I1633="PE",M1633="NÓMINA JUNIO"),6,AND(I1633="PE",M1633="NÓMINA JULIO"),7,AND(I1633="PE",M1633="NÓMINA AGOSTO"),8,AND(I1633="PE",M1633="NÓMINA SEPTIEMBRE"),9,AND(I1633="PE",M1633="NÓMINA OCTUBRE"),10,AND(I1633="PE",M1633="NÓMINA NOVIEMBRE"),11,AND(I1633="PE",M1633="NÓMINA DICIEMBRE"),12,AND(I1633="PC",M1633="NÓMINA ENERO"),1,AND(I1633="PC",M1633="NÓMINA FEBRERO"),2,AND(I1633="PC",M1633="NÓMINA MARZO"),3,AND(I1633="PC",M1633="NÓMINA ABRIL"),4,AND(I1633="PC",M1633="NÓMINA MAYO"),5,AND(I1633="PC",M1633="NÓMINA JUNIO"),6,AND(I1633="PC",M1633="NÓMINA JULIO"),7,AND(I1633="PC",M1633="NÓMINA AGOSTO"),8,AND(I1633="PC",M1633="NÓMINA SEPTIEMBRE"),9,AND(I1633="PC",M1633="NÓMINA OCTUBRE"),10,AND(I1633="PC",M1633="NÓMINA NOVIEMBRE"),11,AND(I1633="PC",M1633="NÓMINA DICIEMBRE"),12,I1633="VCF"," ",I1633="VSF"," ",I1633="SUB"," ",I1633="ADQBYS"," ",I1633="CONV"," ")</f>
        <v>#N/A</v>
      </c>
      <c r="O1633" s="50"/>
      <c r="P1633" s="51"/>
      <c r="Q1633" s="51" t="n">
        <f aca="false">ROUND((O1633*P1633)*0.15,2)</f>
        <v>0</v>
      </c>
      <c r="R1633" s="52" t="e">
        <f aca="false">_xlfn.IFS(I1633="PE","NO RELLENAR",I1633="PC","NO RELLENAR",I1633="SUB","NO RELLENAR",I1633="ADQBYS","NO RELLENAR",I1633="CONV","NO RELLENAR",I1633="VSF","RELLENAR",I1633="VCF","RELLENAR")</f>
        <v>#N/A</v>
      </c>
      <c r="S1633" s="53"/>
      <c r="T1633" s="53"/>
      <c r="U1633" s="54"/>
      <c r="V1633" s="55"/>
      <c r="W1633" s="54"/>
      <c r="X1633" s="55"/>
      <c r="Y1633" s="51"/>
      <c r="Z1633" s="51"/>
      <c r="AA1633" s="51"/>
      <c r="AB1633" s="51"/>
      <c r="AC1633" s="51"/>
      <c r="AD1633" s="51"/>
      <c r="AE1633" s="51"/>
      <c r="AF1633" s="51"/>
      <c r="AG1633" s="51"/>
      <c r="AH1633" s="51"/>
      <c r="AI1633" s="51"/>
      <c r="AJ1633" s="51"/>
      <c r="AK1633" s="51"/>
      <c r="AL1633" s="51"/>
      <c r="AM1633" s="54"/>
      <c r="AN1633" s="51"/>
      <c r="AO1633" s="54"/>
      <c r="AP1633" s="51"/>
      <c r="AQ1633" s="54"/>
      <c r="AR1633" s="51"/>
      <c r="AS1633" s="53" t="n">
        <v>0</v>
      </c>
      <c r="AT1633" s="53" t="n">
        <v>0</v>
      </c>
      <c r="AU1633" s="53" t="e">
        <f aca="false">_xlfn.IFS(I1633="PE",0,I1633="PC",0,I1633="VCF",ROUND(AS1633*AV1633,2),I1633="VSF",ROUND(AS1633*AV1633,2),I1633="SUB",ROUND(AS1633*AV1633,2),I1633="ADQBYS",ROUND(AS1633*AV1633,2),I1633="CONV",ROUND(AS1633*AV1633,2))</f>
        <v>#N/A</v>
      </c>
      <c r="AV1633" s="56"/>
      <c r="AW1633" s="57" t="e">
        <f aca="false">_xlfn.IFS(I1633="PE",ROUND((O1633*P1633)+Q1633,2),I1633="PC",ROUND((O1633*P1633)+Q1633,2),AND(I1633="VCF",BA1633="SI"),AS1633+AU1633,AND(I1633="VCF",BA1633="NO"),AS1633,AND(I1633="VSF",BA1633="SI"),AS1633+AU1633+Y1633+Z1633,AND(I1633="VSF",BA1633="NO"),AS1633+Y1633+Z1633,AND(I1633="SUB",BA1633="SI"),AS1633+AU1633,AND(I1633="SUB",BA1633="NO"),AS1633,AND(I1633="ADQBYS",BA1633="SI"),AS1633+AU1633,AND(I1633="ADQBYS",BA1633="NO"),AS1633,AND(I1633="CONV",BA1633="SI"),AS1633+AU1633,AND(I1633="CONV",BA1633="NO"),AS1633)</f>
        <v>#N/A</v>
      </c>
      <c r="AX1633" s="53"/>
      <c r="AY1633" s="58"/>
      <c r="AZ1633" s="51"/>
      <c r="BA1633" s="59"/>
    </row>
    <row r="1634" customFormat="false" ht="18.6" hidden="false" customHeight="true" outlineLevel="0" collapsed="false">
      <c r="A1634" s="43"/>
      <c r="B1634" s="44"/>
      <c r="C1634" s="44"/>
      <c r="D1634" s="44"/>
      <c r="E1634" s="44"/>
      <c r="F1634" s="44"/>
      <c r="G1634" s="44"/>
      <c r="H1634" s="45"/>
      <c r="I1634" s="44"/>
      <c r="J1634" s="44"/>
      <c r="K1634" s="44"/>
      <c r="L1634" s="47"/>
      <c r="M1634" s="47"/>
      <c r="N1634" s="49" t="e">
        <f aca="false">_xlfn.IFS(AND(I1634="PE",M1634="NÓMINA ENERO"),1,AND(I1634="PE",M1634="NÓMINA FEBRERO"),2,AND(I1634="PE",M1634="NÓMINA MARZO"),3,AND(I1634="PE",M1634="NÓMINA ABRIL"),4,AND(I1634="PE",M1634="NÓMINA MAYO"),5,AND(I1634="PE",M1634="NÓMINA JUNIO"),6,AND(I1634="PE",M1634="NÓMINA JULIO"),7,AND(I1634="PE",M1634="NÓMINA AGOSTO"),8,AND(I1634="PE",M1634="NÓMINA SEPTIEMBRE"),9,AND(I1634="PE",M1634="NÓMINA OCTUBRE"),10,AND(I1634="PE",M1634="NÓMINA NOVIEMBRE"),11,AND(I1634="PE",M1634="NÓMINA DICIEMBRE"),12,AND(I1634="PC",M1634="NÓMINA ENERO"),1,AND(I1634="PC",M1634="NÓMINA FEBRERO"),2,AND(I1634="PC",M1634="NÓMINA MARZO"),3,AND(I1634="PC",M1634="NÓMINA ABRIL"),4,AND(I1634="PC",M1634="NÓMINA MAYO"),5,AND(I1634="PC",M1634="NÓMINA JUNIO"),6,AND(I1634="PC",M1634="NÓMINA JULIO"),7,AND(I1634="PC",M1634="NÓMINA AGOSTO"),8,AND(I1634="PC",M1634="NÓMINA SEPTIEMBRE"),9,AND(I1634="PC",M1634="NÓMINA OCTUBRE"),10,AND(I1634="PC",M1634="NÓMINA NOVIEMBRE"),11,AND(I1634="PC",M1634="NÓMINA DICIEMBRE"),12,I1634="VCF"," ",I1634="VSF"," ",I1634="SUB"," ",I1634="ADQBYS"," ",I1634="CONV"," ")</f>
        <v>#N/A</v>
      </c>
      <c r="O1634" s="50"/>
      <c r="P1634" s="51"/>
      <c r="Q1634" s="51" t="n">
        <f aca="false">ROUND((O1634*P1634)*0.15,2)</f>
        <v>0</v>
      </c>
      <c r="R1634" s="52" t="e">
        <f aca="false">_xlfn.IFS(I1634="PE","NO RELLENAR",I1634="PC","NO RELLENAR",I1634="SUB","NO RELLENAR",I1634="ADQBYS","NO RELLENAR",I1634="CONV","NO RELLENAR",I1634="VSF","RELLENAR",I1634="VCF","RELLENAR")</f>
        <v>#N/A</v>
      </c>
      <c r="S1634" s="53"/>
      <c r="T1634" s="53"/>
      <c r="U1634" s="54"/>
      <c r="V1634" s="55"/>
      <c r="W1634" s="54"/>
      <c r="X1634" s="55"/>
      <c r="Y1634" s="51"/>
      <c r="Z1634" s="51"/>
      <c r="AA1634" s="51"/>
      <c r="AB1634" s="51"/>
      <c r="AC1634" s="51"/>
      <c r="AD1634" s="51"/>
      <c r="AE1634" s="51"/>
      <c r="AF1634" s="51"/>
      <c r="AG1634" s="51"/>
      <c r="AH1634" s="51"/>
      <c r="AI1634" s="51"/>
      <c r="AJ1634" s="51"/>
      <c r="AK1634" s="51"/>
      <c r="AL1634" s="51"/>
      <c r="AM1634" s="54"/>
      <c r="AN1634" s="51"/>
      <c r="AO1634" s="54"/>
      <c r="AP1634" s="51"/>
      <c r="AQ1634" s="54"/>
      <c r="AR1634" s="51"/>
      <c r="AS1634" s="53" t="n">
        <v>0</v>
      </c>
      <c r="AT1634" s="53" t="n">
        <v>0</v>
      </c>
      <c r="AU1634" s="53" t="e">
        <f aca="false">_xlfn.IFS(I1634="PE",0,I1634="PC",0,I1634="VCF",ROUND(AS1634*AV1634,2),I1634="VSF",ROUND(AS1634*AV1634,2),I1634="SUB",ROUND(AS1634*AV1634,2),I1634="ADQBYS",ROUND(AS1634*AV1634,2),I1634="CONV",ROUND(AS1634*AV1634,2))</f>
        <v>#N/A</v>
      </c>
      <c r="AV1634" s="56"/>
      <c r="AW1634" s="57" t="e">
        <f aca="false">_xlfn.IFS(I1634="PE",ROUND((O1634*P1634)+Q1634,2),I1634="PC",ROUND((O1634*P1634)+Q1634,2),AND(I1634="VCF",BA1634="SI"),AS1634+AU1634,AND(I1634="VCF",BA1634="NO"),AS1634,AND(I1634="VSF",BA1634="SI"),AS1634+AU1634+Y1634+Z1634,AND(I1634="VSF",BA1634="NO"),AS1634+Y1634+Z1634,AND(I1634="SUB",BA1634="SI"),AS1634+AU1634,AND(I1634="SUB",BA1634="NO"),AS1634,AND(I1634="ADQBYS",BA1634="SI"),AS1634+AU1634,AND(I1634="ADQBYS",BA1634="NO"),AS1634,AND(I1634="CONV",BA1634="SI"),AS1634+AU1634,AND(I1634="CONV",BA1634="NO"),AS1634)</f>
        <v>#N/A</v>
      </c>
      <c r="AX1634" s="53"/>
      <c r="AY1634" s="58"/>
      <c r="AZ1634" s="51"/>
      <c r="BA1634" s="59"/>
    </row>
    <row r="1635" customFormat="false" ht="18.6" hidden="false" customHeight="true" outlineLevel="0" collapsed="false">
      <c r="A1635" s="43"/>
      <c r="B1635" s="44"/>
      <c r="C1635" s="44"/>
      <c r="D1635" s="44"/>
      <c r="E1635" s="44"/>
      <c r="F1635" s="44"/>
      <c r="G1635" s="44"/>
      <c r="H1635" s="45"/>
      <c r="I1635" s="44"/>
      <c r="J1635" s="44"/>
      <c r="K1635" s="44"/>
      <c r="L1635" s="47"/>
      <c r="M1635" s="47"/>
      <c r="N1635" s="49" t="e">
        <f aca="false">_xlfn.IFS(AND(I1635="PE",M1635="NÓMINA ENERO"),1,AND(I1635="PE",M1635="NÓMINA FEBRERO"),2,AND(I1635="PE",M1635="NÓMINA MARZO"),3,AND(I1635="PE",M1635="NÓMINA ABRIL"),4,AND(I1635="PE",M1635="NÓMINA MAYO"),5,AND(I1635="PE",M1635="NÓMINA JUNIO"),6,AND(I1635="PE",M1635="NÓMINA JULIO"),7,AND(I1635="PE",M1635="NÓMINA AGOSTO"),8,AND(I1635="PE",M1635="NÓMINA SEPTIEMBRE"),9,AND(I1635="PE",M1635="NÓMINA OCTUBRE"),10,AND(I1635="PE",M1635="NÓMINA NOVIEMBRE"),11,AND(I1635="PE",M1635="NÓMINA DICIEMBRE"),12,AND(I1635="PC",M1635="NÓMINA ENERO"),1,AND(I1635="PC",M1635="NÓMINA FEBRERO"),2,AND(I1635="PC",M1635="NÓMINA MARZO"),3,AND(I1635="PC",M1635="NÓMINA ABRIL"),4,AND(I1635="PC",M1635="NÓMINA MAYO"),5,AND(I1635="PC",M1635="NÓMINA JUNIO"),6,AND(I1635="PC",M1635="NÓMINA JULIO"),7,AND(I1635="PC",M1635="NÓMINA AGOSTO"),8,AND(I1635="PC",M1635="NÓMINA SEPTIEMBRE"),9,AND(I1635="PC",M1635="NÓMINA OCTUBRE"),10,AND(I1635="PC",M1635="NÓMINA NOVIEMBRE"),11,AND(I1635="PC",M1635="NÓMINA DICIEMBRE"),12,I1635="VCF"," ",I1635="VSF"," ",I1635="SUB"," ",I1635="ADQBYS"," ",I1635="CONV"," ")</f>
        <v>#N/A</v>
      </c>
      <c r="O1635" s="50"/>
      <c r="P1635" s="51"/>
      <c r="Q1635" s="51" t="n">
        <f aca="false">ROUND((O1635*P1635)*0.15,2)</f>
        <v>0</v>
      </c>
      <c r="R1635" s="52" t="e">
        <f aca="false">_xlfn.IFS(I1635="PE","NO RELLENAR",I1635="PC","NO RELLENAR",I1635="SUB","NO RELLENAR",I1635="ADQBYS","NO RELLENAR",I1635="CONV","NO RELLENAR",I1635="VSF","RELLENAR",I1635="VCF","RELLENAR")</f>
        <v>#N/A</v>
      </c>
      <c r="S1635" s="53"/>
      <c r="T1635" s="53"/>
      <c r="U1635" s="54"/>
      <c r="V1635" s="55"/>
      <c r="W1635" s="54"/>
      <c r="X1635" s="55"/>
      <c r="Y1635" s="51"/>
      <c r="Z1635" s="51"/>
      <c r="AA1635" s="51"/>
      <c r="AB1635" s="51"/>
      <c r="AC1635" s="51"/>
      <c r="AD1635" s="51"/>
      <c r="AE1635" s="51"/>
      <c r="AF1635" s="51"/>
      <c r="AG1635" s="51"/>
      <c r="AH1635" s="51"/>
      <c r="AI1635" s="51"/>
      <c r="AJ1635" s="51"/>
      <c r="AK1635" s="51"/>
      <c r="AL1635" s="51"/>
      <c r="AM1635" s="54"/>
      <c r="AN1635" s="51"/>
      <c r="AO1635" s="54"/>
      <c r="AP1635" s="51"/>
      <c r="AQ1635" s="54"/>
      <c r="AR1635" s="51"/>
      <c r="AS1635" s="53" t="n">
        <v>0</v>
      </c>
      <c r="AT1635" s="53" t="n">
        <v>0</v>
      </c>
      <c r="AU1635" s="53" t="e">
        <f aca="false">_xlfn.IFS(I1635="PE",0,I1635="PC",0,I1635="VCF",ROUND(AS1635*AV1635,2),I1635="VSF",ROUND(AS1635*AV1635,2),I1635="SUB",ROUND(AS1635*AV1635,2),I1635="ADQBYS",ROUND(AS1635*AV1635,2),I1635="CONV",ROUND(AS1635*AV1635,2))</f>
        <v>#N/A</v>
      </c>
      <c r="AV1635" s="56"/>
      <c r="AW1635" s="57" t="e">
        <f aca="false">_xlfn.IFS(I1635="PE",ROUND((O1635*P1635)+Q1635,2),I1635="PC",ROUND((O1635*P1635)+Q1635,2),AND(I1635="VCF",BA1635="SI"),AS1635+AU1635,AND(I1635="VCF",BA1635="NO"),AS1635,AND(I1635="VSF",BA1635="SI"),AS1635+AU1635+Y1635+Z1635,AND(I1635="VSF",BA1635="NO"),AS1635+Y1635+Z1635,AND(I1635="SUB",BA1635="SI"),AS1635+AU1635,AND(I1635="SUB",BA1635="NO"),AS1635,AND(I1635="ADQBYS",BA1635="SI"),AS1635+AU1635,AND(I1635="ADQBYS",BA1635="NO"),AS1635,AND(I1635="CONV",BA1635="SI"),AS1635+AU1635,AND(I1635="CONV",BA1635="NO"),AS1635)</f>
        <v>#N/A</v>
      </c>
      <c r="AX1635" s="53"/>
      <c r="AY1635" s="58"/>
      <c r="AZ1635" s="51"/>
      <c r="BA1635" s="59"/>
    </row>
    <row r="1636" customFormat="false" ht="18.6" hidden="false" customHeight="true" outlineLevel="0" collapsed="false">
      <c r="A1636" s="43"/>
      <c r="B1636" s="44"/>
      <c r="C1636" s="44"/>
      <c r="D1636" s="44"/>
      <c r="E1636" s="44"/>
      <c r="F1636" s="44"/>
      <c r="G1636" s="44"/>
      <c r="H1636" s="45"/>
      <c r="I1636" s="44"/>
      <c r="J1636" s="44"/>
      <c r="K1636" s="44"/>
      <c r="L1636" s="47"/>
      <c r="M1636" s="47"/>
      <c r="N1636" s="49" t="e">
        <f aca="false">_xlfn.IFS(AND(I1636="PE",M1636="NÓMINA ENERO"),1,AND(I1636="PE",M1636="NÓMINA FEBRERO"),2,AND(I1636="PE",M1636="NÓMINA MARZO"),3,AND(I1636="PE",M1636="NÓMINA ABRIL"),4,AND(I1636="PE",M1636="NÓMINA MAYO"),5,AND(I1636="PE",M1636="NÓMINA JUNIO"),6,AND(I1636="PE",M1636="NÓMINA JULIO"),7,AND(I1636="PE",M1636="NÓMINA AGOSTO"),8,AND(I1636="PE",M1636="NÓMINA SEPTIEMBRE"),9,AND(I1636="PE",M1636="NÓMINA OCTUBRE"),10,AND(I1636="PE",M1636="NÓMINA NOVIEMBRE"),11,AND(I1636="PE",M1636="NÓMINA DICIEMBRE"),12,AND(I1636="PC",M1636="NÓMINA ENERO"),1,AND(I1636="PC",M1636="NÓMINA FEBRERO"),2,AND(I1636="PC",M1636="NÓMINA MARZO"),3,AND(I1636="PC",M1636="NÓMINA ABRIL"),4,AND(I1636="PC",M1636="NÓMINA MAYO"),5,AND(I1636="PC",M1636="NÓMINA JUNIO"),6,AND(I1636="PC",M1636="NÓMINA JULIO"),7,AND(I1636="PC",M1636="NÓMINA AGOSTO"),8,AND(I1636="PC",M1636="NÓMINA SEPTIEMBRE"),9,AND(I1636="PC",M1636="NÓMINA OCTUBRE"),10,AND(I1636="PC",M1636="NÓMINA NOVIEMBRE"),11,AND(I1636="PC",M1636="NÓMINA DICIEMBRE"),12,I1636="VCF"," ",I1636="VSF"," ",I1636="SUB"," ",I1636="ADQBYS"," ",I1636="CONV"," ")</f>
        <v>#N/A</v>
      </c>
      <c r="O1636" s="50"/>
      <c r="P1636" s="51"/>
      <c r="Q1636" s="51" t="n">
        <f aca="false">ROUND((O1636*P1636)*0.15,2)</f>
        <v>0</v>
      </c>
      <c r="R1636" s="52" t="e">
        <f aca="false">_xlfn.IFS(I1636="PE","NO RELLENAR",I1636="PC","NO RELLENAR",I1636="SUB","NO RELLENAR",I1636="ADQBYS","NO RELLENAR",I1636="CONV","NO RELLENAR",I1636="VSF","RELLENAR",I1636="VCF","RELLENAR")</f>
        <v>#N/A</v>
      </c>
      <c r="S1636" s="53"/>
      <c r="T1636" s="53"/>
      <c r="U1636" s="54"/>
      <c r="V1636" s="55"/>
      <c r="W1636" s="54"/>
      <c r="X1636" s="55"/>
      <c r="Y1636" s="51"/>
      <c r="Z1636" s="51"/>
      <c r="AA1636" s="51"/>
      <c r="AB1636" s="51"/>
      <c r="AC1636" s="51"/>
      <c r="AD1636" s="51"/>
      <c r="AE1636" s="51"/>
      <c r="AF1636" s="51"/>
      <c r="AG1636" s="51"/>
      <c r="AH1636" s="51"/>
      <c r="AI1636" s="51"/>
      <c r="AJ1636" s="51"/>
      <c r="AK1636" s="51"/>
      <c r="AL1636" s="51"/>
      <c r="AM1636" s="54"/>
      <c r="AN1636" s="51"/>
      <c r="AO1636" s="54"/>
      <c r="AP1636" s="51"/>
      <c r="AQ1636" s="54"/>
      <c r="AR1636" s="51"/>
      <c r="AS1636" s="53" t="n">
        <v>0</v>
      </c>
      <c r="AT1636" s="53" t="n">
        <v>0</v>
      </c>
      <c r="AU1636" s="53" t="e">
        <f aca="false">_xlfn.IFS(I1636="PE",0,I1636="PC",0,I1636="VCF",ROUND(AS1636*AV1636,2),I1636="VSF",ROUND(AS1636*AV1636,2),I1636="SUB",ROUND(AS1636*AV1636,2),I1636="ADQBYS",ROUND(AS1636*AV1636,2),I1636="CONV",ROUND(AS1636*AV1636,2))</f>
        <v>#N/A</v>
      </c>
      <c r="AV1636" s="56"/>
      <c r="AW1636" s="57" t="e">
        <f aca="false">_xlfn.IFS(I1636="PE",ROUND((O1636*P1636)+Q1636,2),I1636="PC",ROUND((O1636*P1636)+Q1636,2),AND(I1636="VCF",BA1636="SI"),AS1636+AU1636,AND(I1636="VCF",BA1636="NO"),AS1636,AND(I1636="VSF",BA1636="SI"),AS1636+AU1636+Y1636+Z1636,AND(I1636="VSF",BA1636="NO"),AS1636+Y1636+Z1636,AND(I1636="SUB",BA1636="SI"),AS1636+AU1636,AND(I1636="SUB",BA1636="NO"),AS1636,AND(I1636="ADQBYS",BA1636="SI"),AS1636+AU1636,AND(I1636="ADQBYS",BA1636="NO"),AS1636,AND(I1636="CONV",BA1636="SI"),AS1636+AU1636,AND(I1636="CONV",BA1636="NO"),AS1636)</f>
        <v>#N/A</v>
      </c>
      <c r="AX1636" s="53"/>
      <c r="AY1636" s="58"/>
      <c r="AZ1636" s="51"/>
      <c r="BA1636" s="59"/>
    </row>
    <row r="1637" customFormat="false" ht="18.6" hidden="false" customHeight="true" outlineLevel="0" collapsed="false">
      <c r="A1637" s="43"/>
      <c r="B1637" s="44"/>
      <c r="C1637" s="44"/>
      <c r="D1637" s="44"/>
      <c r="E1637" s="44"/>
      <c r="F1637" s="44"/>
      <c r="G1637" s="44"/>
      <c r="H1637" s="45"/>
      <c r="I1637" s="44"/>
      <c r="J1637" s="44"/>
      <c r="K1637" s="44"/>
      <c r="L1637" s="47"/>
      <c r="M1637" s="47"/>
      <c r="N1637" s="49" t="e">
        <f aca="false">_xlfn.IFS(AND(I1637="PE",M1637="NÓMINA ENERO"),1,AND(I1637="PE",M1637="NÓMINA FEBRERO"),2,AND(I1637="PE",M1637="NÓMINA MARZO"),3,AND(I1637="PE",M1637="NÓMINA ABRIL"),4,AND(I1637="PE",M1637="NÓMINA MAYO"),5,AND(I1637="PE",M1637="NÓMINA JUNIO"),6,AND(I1637="PE",M1637="NÓMINA JULIO"),7,AND(I1637="PE",M1637="NÓMINA AGOSTO"),8,AND(I1637="PE",M1637="NÓMINA SEPTIEMBRE"),9,AND(I1637="PE",M1637="NÓMINA OCTUBRE"),10,AND(I1637="PE",M1637="NÓMINA NOVIEMBRE"),11,AND(I1637="PE",M1637="NÓMINA DICIEMBRE"),12,AND(I1637="PC",M1637="NÓMINA ENERO"),1,AND(I1637="PC",M1637="NÓMINA FEBRERO"),2,AND(I1637="PC",M1637="NÓMINA MARZO"),3,AND(I1637="PC",M1637="NÓMINA ABRIL"),4,AND(I1637="PC",M1637="NÓMINA MAYO"),5,AND(I1637="PC",M1637="NÓMINA JUNIO"),6,AND(I1637="PC",M1637="NÓMINA JULIO"),7,AND(I1637="PC",M1637="NÓMINA AGOSTO"),8,AND(I1637="PC",M1637="NÓMINA SEPTIEMBRE"),9,AND(I1637="PC",M1637="NÓMINA OCTUBRE"),10,AND(I1637="PC",M1637="NÓMINA NOVIEMBRE"),11,AND(I1637="PC",M1637="NÓMINA DICIEMBRE"),12,I1637="VCF"," ",I1637="VSF"," ",I1637="SUB"," ",I1637="ADQBYS"," ",I1637="CONV"," ")</f>
        <v>#N/A</v>
      </c>
      <c r="O1637" s="50"/>
      <c r="P1637" s="51"/>
      <c r="Q1637" s="51" t="n">
        <f aca="false">ROUND((O1637*P1637)*0.15,2)</f>
        <v>0</v>
      </c>
      <c r="R1637" s="52" t="e">
        <f aca="false">_xlfn.IFS(I1637="PE","NO RELLENAR",I1637="PC","NO RELLENAR",I1637="SUB","NO RELLENAR",I1637="ADQBYS","NO RELLENAR",I1637="CONV","NO RELLENAR",I1637="VSF","RELLENAR",I1637="VCF","RELLENAR")</f>
        <v>#N/A</v>
      </c>
      <c r="S1637" s="53"/>
      <c r="T1637" s="53"/>
      <c r="U1637" s="54"/>
      <c r="V1637" s="55"/>
      <c r="W1637" s="54"/>
      <c r="X1637" s="55"/>
      <c r="Y1637" s="51"/>
      <c r="Z1637" s="51"/>
      <c r="AA1637" s="51"/>
      <c r="AB1637" s="51"/>
      <c r="AC1637" s="51"/>
      <c r="AD1637" s="51"/>
      <c r="AE1637" s="51"/>
      <c r="AF1637" s="51"/>
      <c r="AG1637" s="51"/>
      <c r="AH1637" s="51"/>
      <c r="AI1637" s="51"/>
      <c r="AJ1637" s="51"/>
      <c r="AK1637" s="51"/>
      <c r="AL1637" s="51"/>
      <c r="AM1637" s="54"/>
      <c r="AN1637" s="51"/>
      <c r="AO1637" s="54"/>
      <c r="AP1637" s="51"/>
      <c r="AQ1637" s="54"/>
      <c r="AR1637" s="51"/>
      <c r="AS1637" s="53" t="n">
        <v>0</v>
      </c>
      <c r="AT1637" s="53" t="n">
        <v>0</v>
      </c>
      <c r="AU1637" s="53" t="e">
        <f aca="false">_xlfn.IFS(I1637="PE",0,I1637="PC",0,I1637="VCF",ROUND(AS1637*AV1637,2),I1637="VSF",ROUND(AS1637*AV1637,2),I1637="SUB",ROUND(AS1637*AV1637,2),I1637="ADQBYS",ROUND(AS1637*AV1637,2),I1637="CONV",ROUND(AS1637*AV1637,2))</f>
        <v>#N/A</v>
      </c>
      <c r="AV1637" s="56"/>
      <c r="AW1637" s="57" t="e">
        <f aca="false">_xlfn.IFS(I1637="PE",ROUND((O1637*P1637)+Q1637,2),I1637="PC",ROUND((O1637*P1637)+Q1637,2),AND(I1637="VCF",BA1637="SI"),AS1637+AU1637,AND(I1637="VCF",BA1637="NO"),AS1637,AND(I1637="VSF",BA1637="SI"),AS1637+AU1637+Y1637+Z1637,AND(I1637="VSF",BA1637="NO"),AS1637+Y1637+Z1637,AND(I1637="SUB",BA1637="SI"),AS1637+AU1637,AND(I1637="SUB",BA1637="NO"),AS1637,AND(I1637="ADQBYS",BA1637="SI"),AS1637+AU1637,AND(I1637="ADQBYS",BA1637="NO"),AS1637,AND(I1637="CONV",BA1637="SI"),AS1637+AU1637,AND(I1637="CONV",BA1637="NO"),AS1637)</f>
        <v>#N/A</v>
      </c>
      <c r="AX1637" s="53"/>
      <c r="AY1637" s="58"/>
      <c r="AZ1637" s="51"/>
      <c r="BA1637" s="59"/>
    </row>
    <row r="1638" customFormat="false" ht="18.6" hidden="false" customHeight="true" outlineLevel="0" collapsed="false">
      <c r="A1638" s="43"/>
      <c r="B1638" s="44"/>
      <c r="C1638" s="44"/>
      <c r="D1638" s="44"/>
      <c r="E1638" s="44"/>
      <c r="F1638" s="44"/>
      <c r="G1638" s="44"/>
      <c r="H1638" s="45"/>
      <c r="I1638" s="44"/>
      <c r="J1638" s="44"/>
      <c r="K1638" s="44"/>
      <c r="L1638" s="47"/>
      <c r="M1638" s="47"/>
      <c r="N1638" s="49" t="e">
        <f aca="false">_xlfn.IFS(AND(I1638="PE",M1638="NÓMINA ENERO"),1,AND(I1638="PE",M1638="NÓMINA FEBRERO"),2,AND(I1638="PE",M1638="NÓMINA MARZO"),3,AND(I1638="PE",M1638="NÓMINA ABRIL"),4,AND(I1638="PE",M1638="NÓMINA MAYO"),5,AND(I1638="PE",M1638="NÓMINA JUNIO"),6,AND(I1638="PE",M1638="NÓMINA JULIO"),7,AND(I1638="PE",M1638="NÓMINA AGOSTO"),8,AND(I1638="PE",M1638="NÓMINA SEPTIEMBRE"),9,AND(I1638="PE",M1638="NÓMINA OCTUBRE"),10,AND(I1638="PE",M1638="NÓMINA NOVIEMBRE"),11,AND(I1638="PE",M1638="NÓMINA DICIEMBRE"),12,AND(I1638="PC",M1638="NÓMINA ENERO"),1,AND(I1638="PC",M1638="NÓMINA FEBRERO"),2,AND(I1638="PC",M1638="NÓMINA MARZO"),3,AND(I1638="PC",M1638="NÓMINA ABRIL"),4,AND(I1638="PC",M1638="NÓMINA MAYO"),5,AND(I1638="PC",M1638="NÓMINA JUNIO"),6,AND(I1638="PC",M1638="NÓMINA JULIO"),7,AND(I1638="PC",M1638="NÓMINA AGOSTO"),8,AND(I1638="PC",M1638="NÓMINA SEPTIEMBRE"),9,AND(I1638="PC",M1638="NÓMINA OCTUBRE"),10,AND(I1638="PC",M1638="NÓMINA NOVIEMBRE"),11,AND(I1638="PC",M1638="NÓMINA DICIEMBRE"),12,I1638="VCF"," ",I1638="VSF"," ",I1638="SUB"," ",I1638="ADQBYS"," ",I1638="CONV"," ")</f>
        <v>#N/A</v>
      </c>
      <c r="O1638" s="50"/>
      <c r="P1638" s="51"/>
      <c r="Q1638" s="51" t="n">
        <f aca="false">ROUND((O1638*P1638)*0.15,2)</f>
        <v>0</v>
      </c>
      <c r="R1638" s="52" t="e">
        <f aca="false">_xlfn.IFS(I1638="PE","NO RELLENAR",I1638="PC","NO RELLENAR",I1638="SUB","NO RELLENAR",I1638="ADQBYS","NO RELLENAR",I1638="CONV","NO RELLENAR",I1638="VSF","RELLENAR",I1638="VCF","RELLENAR")</f>
        <v>#N/A</v>
      </c>
      <c r="S1638" s="53"/>
      <c r="T1638" s="53"/>
      <c r="U1638" s="54"/>
      <c r="V1638" s="55"/>
      <c r="W1638" s="54"/>
      <c r="X1638" s="55"/>
      <c r="Y1638" s="51"/>
      <c r="Z1638" s="51"/>
      <c r="AA1638" s="51"/>
      <c r="AB1638" s="51"/>
      <c r="AC1638" s="51"/>
      <c r="AD1638" s="51"/>
      <c r="AE1638" s="51"/>
      <c r="AF1638" s="51"/>
      <c r="AG1638" s="51"/>
      <c r="AH1638" s="51"/>
      <c r="AI1638" s="51"/>
      <c r="AJ1638" s="51"/>
      <c r="AK1638" s="51"/>
      <c r="AL1638" s="51"/>
      <c r="AM1638" s="54"/>
      <c r="AN1638" s="51"/>
      <c r="AO1638" s="54"/>
      <c r="AP1638" s="51"/>
      <c r="AQ1638" s="54"/>
      <c r="AR1638" s="51"/>
      <c r="AS1638" s="53" t="n">
        <v>0</v>
      </c>
      <c r="AT1638" s="53" t="n">
        <v>0</v>
      </c>
      <c r="AU1638" s="53" t="e">
        <f aca="false">_xlfn.IFS(I1638="PE",0,I1638="PC",0,I1638="VCF",ROUND(AS1638*AV1638,2),I1638="VSF",ROUND(AS1638*AV1638,2),I1638="SUB",ROUND(AS1638*AV1638,2),I1638="ADQBYS",ROUND(AS1638*AV1638,2),I1638="CONV",ROUND(AS1638*AV1638,2))</f>
        <v>#N/A</v>
      </c>
      <c r="AV1638" s="56"/>
      <c r="AW1638" s="57" t="e">
        <f aca="false">_xlfn.IFS(I1638="PE",ROUND((O1638*P1638)+Q1638,2),I1638="PC",ROUND((O1638*P1638)+Q1638,2),AND(I1638="VCF",BA1638="SI"),AS1638+AU1638,AND(I1638="VCF",BA1638="NO"),AS1638,AND(I1638="VSF",BA1638="SI"),AS1638+AU1638+Y1638+Z1638,AND(I1638="VSF",BA1638="NO"),AS1638+Y1638+Z1638,AND(I1638="SUB",BA1638="SI"),AS1638+AU1638,AND(I1638="SUB",BA1638="NO"),AS1638,AND(I1638="ADQBYS",BA1638="SI"),AS1638+AU1638,AND(I1638="ADQBYS",BA1638="NO"),AS1638,AND(I1638="CONV",BA1638="SI"),AS1638+AU1638,AND(I1638="CONV",BA1638="NO"),AS1638)</f>
        <v>#N/A</v>
      </c>
      <c r="AX1638" s="53"/>
      <c r="AY1638" s="58"/>
      <c r="AZ1638" s="51"/>
      <c r="BA1638" s="59"/>
    </row>
    <row r="1639" customFormat="false" ht="18.6" hidden="false" customHeight="true" outlineLevel="0" collapsed="false">
      <c r="A1639" s="43"/>
      <c r="B1639" s="44"/>
      <c r="C1639" s="44"/>
      <c r="D1639" s="44"/>
      <c r="E1639" s="44"/>
      <c r="F1639" s="44"/>
      <c r="G1639" s="44"/>
      <c r="H1639" s="45"/>
      <c r="I1639" s="44"/>
      <c r="J1639" s="44"/>
      <c r="K1639" s="44"/>
      <c r="L1639" s="47"/>
      <c r="M1639" s="47"/>
      <c r="N1639" s="49" t="e">
        <f aca="false">_xlfn.IFS(AND(I1639="PE",M1639="NÓMINA ENERO"),1,AND(I1639="PE",M1639="NÓMINA FEBRERO"),2,AND(I1639="PE",M1639="NÓMINA MARZO"),3,AND(I1639="PE",M1639="NÓMINA ABRIL"),4,AND(I1639="PE",M1639="NÓMINA MAYO"),5,AND(I1639="PE",M1639="NÓMINA JUNIO"),6,AND(I1639="PE",M1639="NÓMINA JULIO"),7,AND(I1639="PE",M1639="NÓMINA AGOSTO"),8,AND(I1639="PE",M1639="NÓMINA SEPTIEMBRE"),9,AND(I1639="PE",M1639="NÓMINA OCTUBRE"),10,AND(I1639="PE",M1639="NÓMINA NOVIEMBRE"),11,AND(I1639="PE",M1639="NÓMINA DICIEMBRE"),12,AND(I1639="PC",M1639="NÓMINA ENERO"),1,AND(I1639="PC",M1639="NÓMINA FEBRERO"),2,AND(I1639="PC",M1639="NÓMINA MARZO"),3,AND(I1639="PC",M1639="NÓMINA ABRIL"),4,AND(I1639="PC",M1639="NÓMINA MAYO"),5,AND(I1639="PC",M1639="NÓMINA JUNIO"),6,AND(I1639="PC",M1639="NÓMINA JULIO"),7,AND(I1639="PC",M1639="NÓMINA AGOSTO"),8,AND(I1639="PC",M1639="NÓMINA SEPTIEMBRE"),9,AND(I1639="PC",M1639="NÓMINA OCTUBRE"),10,AND(I1639="PC",M1639="NÓMINA NOVIEMBRE"),11,AND(I1639="PC",M1639="NÓMINA DICIEMBRE"),12,I1639="VCF"," ",I1639="VSF"," ",I1639="SUB"," ",I1639="ADQBYS"," ",I1639="CONV"," ")</f>
        <v>#N/A</v>
      </c>
      <c r="O1639" s="50"/>
      <c r="P1639" s="51"/>
      <c r="Q1639" s="51" t="n">
        <f aca="false">ROUND((O1639*P1639)*0.15,2)</f>
        <v>0</v>
      </c>
      <c r="R1639" s="52" t="e">
        <f aca="false">_xlfn.IFS(I1639="PE","NO RELLENAR",I1639="PC","NO RELLENAR",I1639="SUB","NO RELLENAR",I1639="ADQBYS","NO RELLENAR",I1639="CONV","NO RELLENAR",I1639="VSF","RELLENAR",I1639="VCF","RELLENAR")</f>
        <v>#N/A</v>
      </c>
      <c r="S1639" s="53"/>
      <c r="T1639" s="53"/>
      <c r="U1639" s="54"/>
      <c r="V1639" s="55"/>
      <c r="W1639" s="54"/>
      <c r="X1639" s="55"/>
      <c r="Y1639" s="51"/>
      <c r="Z1639" s="51"/>
      <c r="AA1639" s="51"/>
      <c r="AB1639" s="51"/>
      <c r="AC1639" s="51"/>
      <c r="AD1639" s="51"/>
      <c r="AE1639" s="51"/>
      <c r="AF1639" s="51"/>
      <c r="AG1639" s="51"/>
      <c r="AH1639" s="51"/>
      <c r="AI1639" s="51"/>
      <c r="AJ1639" s="51"/>
      <c r="AK1639" s="51"/>
      <c r="AL1639" s="51"/>
      <c r="AM1639" s="54"/>
      <c r="AN1639" s="51"/>
      <c r="AO1639" s="54"/>
      <c r="AP1639" s="51"/>
      <c r="AQ1639" s="54"/>
      <c r="AR1639" s="51"/>
      <c r="AS1639" s="53" t="n">
        <v>0</v>
      </c>
      <c r="AT1639" s="53" t="n">
        <v>0</v>
      </c>
      <c r="AU1639" s="53" t="e">
        <f aca="false">_xlfn.IFS(I1639="PE",0,I1639="PC",0,I1639="VCF",ROUND(AS1639*AV1639,2),I1639="VSF",ROUND(AS1639*AV1639,2),I1639="SUB",ROUND(AS1639*AV1639,2),I1639="ADQBYS",ROUND(AS1639*AV1639,2),I1639="CONV",ROUND(AS1639*AV1639,2))</f>
        <v>#N/A</v>
      </c>
      <c r="AV1639" s="56"/>
      <c r="AW1639" s="57" t="e">
        <f aca="false">_xlfn.IFS(I1639="PE",ROUND((O1639*P1639)+Q1639,2),I1639="PC",ROUND((O1639*P1639)+Q1639,2),AND(I1639="VCF",BA1639="SI"),AS1639+AU1639,AND(I1639="VCF",BA1639="NO"),AS1639,AND(I1639="VSF",BA1639="SI"),AS1639+AU1639+Y1639+Z1639,AND(I1639="VSF",BA1639="NO"),AS1639+Y1639+Z1639,AND(I1639="SUB",BA1639="SI"),AS1639+AU1639,AND(I1639="SUB",BA1639="NO"),AS1639,AND(I1639="ADQBYS",BA1639="SI"),AS1639+AU1639,AND(I1639="ADQBYS",BA1639="NO"),AS1639,AND(I1639="CONV",BA1639="SI"),AS1639+AU1639,AND(I1639="CONV",BA1639="NO"),AS1639)</f>
        <v>#N/A</v>
      </c>
      <c r="AX1639" s="53"/>
      <c r="AY1639" s="58"/>
      <c r="AZ1639" s="51"/>
      <c r="BA1639" s="59"/>
    </row>
    <row r="1640" customFormat="false" ht="18.6" hidden="false" customHeight="true" outlineLevel="0" collapsed="false">
      <c r="A1640" s="43"/>
      <c r="B1640" s="44"/>
      <c r="C1640" s="44"/>
      <c r="D1640" s="44"/>
      <c r="E1640" s="44"/>
      <c r="F1640" s="44"/>
      <c r="G1640" s="44"/>
      <c r="H1640" s="45"/>
      <c r="I1640" s="44"/>
      <c r="J1640" s="44"/>
      <c r="K1640" s="44"/>
      <c r="L1640" s="47"/>
      <c r="M1640" s="47"/>
      <c r="N1640" s="49" t="e">
        <f aca="false">_xlfn.IFS(AND(I1640="PE",M1640="NÓMINA ENERO"),1,AND(I1640="PE",M1640="NÓMINA FEBRERO"),2,AND(I1640="PE",M1640="NÓMINA MARZO"),3,AND(I1640="PE",M1640="NÓMINA ABRIL"),4,AND(I1640="PE",M1640="NÓMINA MAYO"),5,AND(I1640="PE",M1640="NÓMINA JUNIO"),6,AND(I1640="PE",M1640="NÓMINA JULIO"),7,AND(I1640="PE",M1640="NÓMINA AGOSTO"),8,AND(I1640="PE",M1640="NÓMINA SEPTIEMBRE"),9,AND(I1640="PE",M1640="NÓMINA OCTUBRE"),10,AND(I1640="PE",M1640="NÓMINA NOVIEMBRE"),11,AND(I1640="PE",M1640="NÓMINA DICIEMBRE"),12,AND(I1640="PC",M1640="NÓMINA ENERO"),1,AND(I1640="PC",M1640="NÓMINA FEBRERO"),2,AND(I1640="PC",M1640="NÓMINA MARZO"),3,AND(I1640="PC",M1640="NÓMINA ABRIL"),4,AND(I1640="PC",M1640="NÓMINA MAYO"),5,AND(I1640="PC",M1640="NÓMINA JUNIO"),6,AND(I1640="PC",M1640="NÓMINA JULIO"),7,AND(I1640="PC",M1640="NÓMINA AGOSTO"),8,AND(I1640="PC",M1640="NÓMINA SEPTIEMBRE"),9,AND(I1640="PC",M1640="NÓMINA OCTUBRE"),10,AND(I1640="PC",M1640="NÓMINA NOVIEMBRE"),11,AND(I1640="PC",M1640="NÓMINA DICIEMBRE"),12,I1640="VCF"," ",I1640="VSF"," ",I1640="SUB"," ",I1640="ADQBYS"," ",I1640="CONV"," ")</f>
        <v>#N/A</v>
      </c>
      <c r="O1640" s="50"/>
      <c r="P1640" s="51"/>
      <c r="Q1640" s="51" t="n">
        <f aca="false">ROUND((O1640*P1640)*0.15,2)</f>
        <v>0</v>
      </c>
      <c r="R1640" s="52" t="e">
        <f aca="false">_xlfn.IFS(I1640="PE","NO RELLENAR",I1640="PC","NO RELLENAR",I1640="SUB","NO RELLENAR",I1640="ADQBYS","NO RELLENAR",I1640="CONV","NO RELLENAR",I1640="VSF","RELLENAR",I1640="VCF","RELLENAR")</f>
        <v>#N/A</v>
      </c>
      <c r="S1640" s="53"/>
      <c r="T1640" s="53"/>
      <c r="U1640" s="54"/>
      <c r="V1640" s="55"/>
      <c r="W1640" s="54"/>
      <c r="X1640" s="55"/>
      <c r="Y1640" s="51"/>
      <c r="Z1640" s="51"/>
      <c r="AA1640" s="51"/>
      <c r="AB1640" s="51"/>
      <c r="AC1640" s="51"/>
      <c r="AD1640" s="51"/>
      <c r="AE1640" s="51"/>
      <c r="AF1640" s="51"/>
      <c r="AG1640" s="51"/>
      <c r="AH1640" s="51"/>
      <c r="AI1640" s="51"/>
      <c r="AJ1640" s="51"/>
      <c r="AK1640" s="51"/>
      <c r="AL1640" s="51"/>
      <c r="AM1640" s="54"/>
      <c r="AN1640" s="51"/>
      <c r="AO1640" s="54"/>
      <c r="AP1640" s="51"/>
      <c r="AQ1640" s="54"/>
      <c r="AR1640" s="51"/>
      <c r="AS1640" s="53" t="n">
        <v>0</v>
      </c>
      <c r="AT1640" s="53" t="n">
        <v>0</v>
      </c>
      <c r="AU1640" s="53" t="e">
        <f aca="false">_xlfn.IFS(I1640="PE",0,I1640="PC",0,I1640="VCF",ROUND(AS1640*AV1640,2),I1640="VSF",ROUND(AS1640*AV1640,2),I1640="SUB",ROUND(AS1640*AV1640,2),I1640="ADQBYS",ROUND(AS1640*AV1640,2),I1640="CONV",ROUND(AS1640*AV1640,2))</f>
        <v>#N/A</v>
      </c>
      <c r="AV1640" s="56"/>
      <c r="AW1640" s="57" t="e">
        <f aca="false">_xlfn.IFS(I1640="PE",ROUND((O1640*P1640)+Q1640,2),I1640="PC",ROUND((O1640*P1640)+Q1640,2),AND(I1640="VCF",BA1640="SI"),AS1640+AU1640,AND(I1640="VCF",BA1640="NO"),AS1640,AND(I1640="VSF",BA1640="SI"),AS1640+AU1640+Y1640+Z1640,AND(I1640="VSF",BA1640="NO"),AS1640+Y1640+Z1640,AND(I1640="SUB",BA1640="SI"),AS1640+AU1640,AND(I1640="SUB",BA1640="NO"),AS1640,AND(I1640="ADQBYS",BA1640="SI"),AS1640+AU1640,AND(I1640="ADQBYS",BA1640="NO"),AS1640,AND(I1640="CONV",BA1640="SI"),AS1640+AU1640,AND(I1640="CONV",BA1640="NO"),AS1640)</f>
        <v>#N/A</v>
      </c>
      <c r="AX1640" s="53"/>
      <c r="AY1640" s="58"/>
      <c r="AZ1640" s="51"/>
      <c r="BA1640" s="59"/>
    </row>
    <row r="1641" customFormat="false" ht="18.6" hidden="false" customHeight="true" outlineLevel="0" collapsed="false">
      <c r="A1641" s="43"/>
      <c r="B1641" s="44"/>
      <c r="C1641" s="44"/>
      <c r="D1641" s="44"/>
      <c r="E1641" s="44"/>
      <c r="F1641" s="44"/>
      <c r="G1641" s="44"/>
      <c r="H1641" s="45"/>
      <c r="I1641" s="44"/>
      <c r="J1641" s="44"/>
      <c r="K1641" s="44"/>
      <c r="L1641" s="47"/>
      <c r="M1641" s="47"/>
      <c r="N1641" s="49" t="e">
        <f aca="false">_xlfn.IFS(AND(I1641="PE",M1641="NÓMINA ENERO"),1,AND(I1641="PE",M1641="NÓMINA FEBRERO"),2,AND(I1641="PE",M1641="NÓMINA MARZO"),3,AND(I1641="PE",M1641="NÓMINA ABRIL"),4,AND(I1641="PE",M1641="NÓMINA MAYO"),5,AND(I1641="PE",M1641="NÓMINA JUNIO"),6,AND(I1641="PE",M1641="NÓMINA JULIO"),7,AND(I1641="PE",M1641="NÓMINA AGOSTO"),8,AND(I1641="PE",M1641="NÓMINA SEPTIEMBRE"),9,AND(I1641="PE",M1641="NÓMINA OCTUBRE"),10,AND(I1641="PE",M1641="NÓMINA NOVIEMBRE"),11,AND(I1641="PE",M1641="NÓMINA DICIEMBRE"),12,AND(I1641="PC",M1641="NÓMINA ENERO"),1,AND(I1641="PC",M1641="NÓMINA FEBRERO"),2,AND(I1641="PC",M1641="NÓMINA MARZO"),3,AND(I1641="PC",M1641="NÓMINA ABRIL"),4,AND(I1641="PC",M1641="NÓMINA MAYO"),5,AND(I1641="PC",M1641="NÓMINA JUNIO"),6,AND(I1641="PC",M1641="NÓMINA JULIO"),7,AND(I1641="PC",M1641="NÓMINA AGOSTO"),8,AND(I1641="PC",M1641="NÓMINA SEPTIEMBRE"),9,AND(I1641="PC",M1641="NÓMINA OCTUBRE"),10,AND(I1641="PC",M1641="NÓMINA NOVIEMBRE"),11,AND(I1641="PC",M1641="NÓMINA DICIEMBRE"),12,I1641="VCF"," ",I1641="VSF"," ",I1641="SUB"," ",I1641="ADQBYS"," ",I1641="CONV"," ")</f>
        <v>#N/A</v>
      </c>
      <c r="O1641" s="50"/>
      <c r="P1641" s="51"/>
      <c r="Q1641" s="51" t="n">
        <f aca="false">ROUND((O1641*P1641)*0.15,2)</f>
        <v>0</v>
      </c>
      <c r="R1641" s="52" t="e">
        <f aca="false">_xlfn.IFS(I1641="PE","NO RELLENAR",I1641="PC","NO RELLENAR",I1641="SUB","NO RELLENAR",I1641="ADQBYS","NO RELLENAR",I1641="CONV","NO RELLENAR",I1641="VSF","RELLENAR",I1641="VCF","RELLENAR")</f>
        <v>#N/A</v>
      </c>
      <c r="S1641" s="53"/>
      <c r="T1641" s="53"/>
      <c r="U1641" s="54"/>
      <c r="V1641" s="55"/>
      <c r="W1641" s="54"/>
      <c r="X1641" s="55"/>
      <c r="Y1641" s="51"/>
      <c r="Z1641" s="51"/>
      <c r="AA1641" s="51"/>
      <c r="AB1641" s="51"/>
      <c r="AC1641" s="51"/>
      <c r="AD1641" s="51"/>
      <c r="AE1641" s="51"/>
      <c r="AF1641" s="51"/>
      <c r="AG1641" s="51"/>
      <c r="AH1641" s="51"/>
      <c r="AI1641" s="51"/>
      <c r="AJ1641" s="51"/>
      <c r="AK1641" s="51"/>
      <c r="AL1641" s="51"/>
      <c r="AM1641" s="54"/>
      <c r="AN1641" s="51"/>
      <c r="AO1641" s="54"/>
      <c r="AP1641" s="51"/>
      <c r="AQ1641" s="54"/>
      <c r="AR1641" s="51"/>
      <c r="AS1641" s="53" t="n">
        <v>0</v>
      </c>
      <c r="AT1641" s="53" t="n">
        <v>0</v>
      </c>
      <c r="AU1641" s="53" t="e">
        <f aca="false">_xlfn.IFS(I1641="PE",0,I1641="PC",0,I1641="VCF",ROUND(AS1641*AV1641,2),I1641="VSF",ROUND(AS1641*AV1641,2),I1641="SUB",ROUND(AS1641*AV1641,2),I1641="ADQBYS",ROUND(AS1641*AV1641,2),I1641="CONV",ROUND(AS1641*AV1641,2))</f>
        <v>#N/A</v>
      </c>
      <c r="AV1641" s="56"/>
      <c r="AW1641" s="57" t="e">
        <f aca="false">_xlfn.IFS(I1641="PE",ROUND((O1641*P1641)+Q1641,2),I1641="PC",ROUND((O1641*P1641)+Q1641,2),AND(I1641="VCF",BA1641="SI"),AS1641+AU1641,AND(I1641="VCF",BA1641="NO"),AS1641,AND(I1641="VSF",BA1641="SI"),AS1641+AU1641+Y1641+Z1641,AND(I1641="VSF",BA1641="NO"),AS1641+Y1641+Z1641,AND(I1641="SUB",BA1641="SI"),AS1641+AU1641,AND(I1641="SUB",BA1641="NO"),AS1641,AND(I1641="ADQBYS",BA1641="SI"),AS1641+AU1641,AND(I1641="ADQBYS",BA1641="NO"),AS1641,AND(I1641="CONV",BA1641="SI"),AS1641+AU1641,AND(I1641="CONV",BA1641="NO"),AS1641)</f>
        <v>#N/A</v>
      </c>
      <c r="AX1641" s="53"/>
      <c r="AY1641" s="58"/>
      <c r="AZ1641" s="51"/>
      <c r="BA1641" s="59"/>
    </row>
    <row r="1642" customFormat="false" ht="18.6" hidden="false" customHeight="true" outlineLevel="0" collapsed="false">
      <c r="A1642" s="43"/>
      <c r="B1642" s="44"/>
      <c r="C1642" s="44"/>
      <c r="D1642" s="44"/>
      <c r="E1642" s="44"/>
      <c r="F1642" s="44"/>
      <c r="G1642" s="44"/>
      <c r="H1642" s="45"/>
      <c r="I1642" s="44"/>
      <c r="J1642" s="44"/>
      <c r="K1642" s="44"/>
      <c r="L1642" s="47"/>
      <c r="M1642" s="47"/>
      <c r="N1642" s="49" t="e">
        <f aca="false">_xlfn.IFS(AND(I1642="PE",M1642="NÓMINA ENERO"),1,AND(I1642="PE",M1642="NÓMINA FEBRERO"),2,AND(I1642="PE",M1642="NÓMINA MARZO"),3,AND(I1642="PE",M1642="NÓMINA ABRIL"),4,AND(I1642="PE",M1642="NÓMINA MAYO"),5,AND(I1642="PE",M1642="NÓMINA JUNIO"),6,AND(I1642="PE",M1642="NÓMINA JULIO"),7,AND(I1642="PE",M1642="NÓMINA AGOSTO"),8,AND(I1642="PE",M1642="NÓMINA SEPTIEMBRE"),9,AND(I1642="PE",M1642="NÓMINA OCTUBRE"),10,AND(I1642="PE",M1642="NÓMINA NOVIEMBRE"),11,AND(I1642="PE",M1642="NÓMINA DICIEMBRE"),12,AND(I1642="PC",M1642="NÓMINA ENERO"),1,AND(I1642="PC",M1642="NÓMINA FEBRERO"),2,AND(I1642="PC",M1642="NÓMINA MARZO"),3,AND(I1642="PC",M1642="NÓMINA ABRIL"),4,AND(I1642="PC",M1642="NÓMINA MAYO"),5,AND(I1642="PC",M1642="NÓMINA JUNIO"),6,AND(I1642="PC",M1642="NÓMINA JULIO"),7,AND(I1642="PC",M1642="NÓMINA AGOSTO"),8,AND(I1642="PC",M1642="NÓMINA SEPTIEMBRE"),9,AND(I1642="PC",M1642="NÓMINA OCTUBRE"),10,AND(I1642="PC",M1642="NÓMINA NOVIEMBRE"),11,AND(I1642="PC",M1642="NÓMINA DICIEMBRE"),12,I1642="VCF"," ",I1642="VSF"," ",I1642="SUB"," ",I1642="ADQBYS"," ",I1642="CONV"," ")</f>
        <v>#N/A</v>
      </c>
      <c r="O1642" s="50"/>
      <c r="P1642" s="51"/>
      <c r="Q1642" s="51" t="n">
        <f aca="false">ROUND((O1642*P1642)*0.15,2)</f>
        <v>0</v>
      </c>
      <c r="R1642" s="52" t="e">
        <f aca="false">_xlfn.IFS(I1642="PE","NO RELLENAR",I1642="PC","NO RELLENAR",I1642="SUB","NO RELLENAR",I1642="ADQBYS","NO RELLENAR",I1642="CONV","NO RELLENAR",I1642="VSF","RELLENAR",I1642="VCF","RELLENAR")</f>
        <v>#N/A</v>
      </c>
      <c r="S1642" s="53"/>
      <c r="T1642" s="53"/>
      <c r="U1642" s="54"/>
      <c r="V1642" s="55"/>
      <c r="W1642" s="54"/>
      <c r="X1642" s="55"/>
      <c r="Y1642" s="51"/>
      <c r="Z1642" s="51"/>
      <c r="AA1642" s="51"/>
      <c r="AB1642" s="51"/>
      <c r="AC1642" s="51"/>
      <c r="AD1642" s="51"/>
      <c r="AE1642" s="51"/>
      <c r="AF1642" s="51"/>
      <c r="AG1642" s="51"/>
      <c r="AH1642" s="51"/>
      <c r="AI1642" s="51"/>
      <c r="AJ1642" s="51"/>
      <c r="AK1642" s="51"/>
      <c r="AL1642" s="51"/>
      <c r="AM1642" s="54"/>
      <c r="AN1642" s="51"/>
      <c r="AO1642" s="54"/>
      <c r="AP1642" s="51"/>
      <c r="AQ1642" s="54"/>
      <c r="AR1642" s="51"/>
      <c r="AS1642" s="53" t="n">
        <v>0</v>
      </c>
      <c r="AT1642" s="53" t="n">
        <v>0</v>
      </c>
      <c r="AU1642" s="53" t="e">
        <f aca="false">_xlfn.IFS(I1642="PE",0,I1642="PC",0,I1642="VCF",ROUND(AS1642*AV1642,2),I1642="VSF",ROUND(AS1642*AV1642,2),I1642="SUB",ROUND(AS1642*AV1642,2),I1642="ADQBYS",ROUND(AS1642*AV1642,2),I1642="CONV",ROUND(AS1642*AV1642,2))</f>
        <v>#N/A</v>
      </c>
      <c r="AV1642" s="56"/>
      <c r="AW1642" s="57" t="e">
        <f aca="false">_xlfn.IFS(I1642="PE",ROUND((O1642*P1642)+Q1642,2),I1642="PC",ROUND((O1642*P1642)+Q1642,2),AND(I1642="VCF",BA1642="SI"),AS1642+AU1642,AND(I1642="VCF",BA1642="NO"),AS1642,AND(I1642="VSF",BA1642="SI"),AS1642+AU1642+Y1642+Z1642,AND(I1642="VSF",BA1642="NO"),AS1642+Y1642+Z1642,AND(I1642="SUB",BA1642="SI"),AS1642+AU1642,AND(I1642="SUB",BA1642="NO"),AS1642,AND(I1642="ADQBYS",BA1642="SI"),AS1642+AU1642,AND(I1642="ADQBYS",BA1642="NO"),AS1642,AND(I1642="CONV",BA1642="SI"),AS1642+AU1642,AND(I1642="CONV",BA1642="NO"),AS1642)</f>
        <v>#N/A</v>
      </c>
      <c r="AX1642" s="53"/>
      <c r="AY1642" s="58"/>
      <c r="AZ1642" s="51"/>
      <c r="BA1642" s="59"/>
    </row>
    <row r="1643" customFormat="false" ht="18.6" hidden="false" customHeight="true" outlineLevel="0" collapsed="false">
      <c r="A1643" s="43"/>
      <c r="B1643" s="44"/>
      <c r="C1643" s="44"/>
      <c r="D1643" s="44"/>
      <c r="E1643" s="44"/>
      <c r="F1643" s="44"/>
      <c r="G1643" s="44"/>
      <c r="H1643" s="45"/>
      <c r="I1643" s="44"/>
      <c r="J1643" s="44"/>
      <c r="K1643" s="44"/>
      <c r="L1643" s="47"/>
      <c r="M1643" s="47"/>
      <c r="N1643" s="49" t="e">
        <f aca="false">_xlfn.IFS(AND(I1643="PE",M1643="NÓMINA ENERO"),1,AND(I1643="PE",M1643="NÓMINA FEBRERO"),2,AND(I1643="PE",M1643="NÓMINA MARZO"),3,AND(I1643="PE",M1643="NÓMINA ABRIL"),4,AND(I1643="PE",M1643="NÓMINA MAYO"),5,AND(I1643="PE",M1643="NÓMINA JUNIO"),6,AND(I1643="PE",M1643="NÓMINA JULIO"),7,AND(I1643="PE",M1643="NÓMINA AGOSTO"),8,AND(I1643="PE",M1643="NÓMINA SEPTIEMBRE"),9,AND(I1643="PE",M1643="NÓMINA OCTUBRE"),10,AND(I1643="PE",M1643="NÓMINA NOVIEMBRE"),11,AND(I1643="PE",M1643="NÓMINA DICIEMBRE"),12,AND(I1643="PC",M1643="NÓMINA ENERO"),1,AND(I1643="PC",M1643="NÓMINA FEBRERO"),2,AND(I1643="PC",M1643="NÓMINA MARZO"),3,AND(I1643="PC",M1643="NÓMINA ABRIL"),4,AND(I1643="PC",M1643="NÓMINA MAYO"),5,AND(I1643="PC",M1643="NÓMINA JUNIO"),6,AND(I1643="PC",M1643="NÓMINA JULIO"),7,AND(I1643="PC",M1643="NÓMINA AGOSTO"),8,AND(I1643="PC",M1643="NÓMINA SEPTIEMBRE"),9,AND(I1643="PC",M1643="NÓMINA OCTUBRE"),10,AND(I1643="PC",M1643="NÓMINA NOVIEMBRE"),11,AND(I1643="PC",M1643="NÓMINA DICIEMBRE"),12,I1643="VCF"," ",I1643="VSF"," ",I1643="SUB"," ",I1643="ADQBYS"," ",I1643="CONV"," ")</f>
        <v>#N/A</v>
      </c>
      <c r="O1643" s="50"/>
      <c r="P1643" s="51"/>
      <c r="Q1643" s="51" t="n">
        <f aca="false">ROUND((O1643*P1643)*0.15,2)</f>
        <v>0</v>
      </c>
      <c r="R1643" s="52" t="e">
        <f aca="false">_xlfn.IFS(I1643="PE","NO RELLENAR",I1643="PC","NO RELLENAR",I1643="SUB","NO RELLENAR",I1643="ADQBYS","NO RELLENAR",I1643="CONV","NO RELLENAR",I1643="VSF","RELLENAR",I1643="VCF","RELLENAR")</f>
        <v>#N/A</v>
      </c>
      <c r="S1643" s="53"/>
      <c r="T1643" s="53"/>
      <c r="U1643" s="54"/>
      <c r="V1643" s="55"/>
      <c r="W1643" s="54"/>
      <c r="X1643" s="55"/>
      <c r="Y1643" s="51"/>
      <c r="Z1643" s="51"/>
      <c r="AA1643" s="51"/>
      <c r="AB1643" s="51"/>
      <c r="AC1643" s="51"/>
      <c r="AD1643" s="51"/>
      <c r="AE1643" s="51"/>
      <c r="AF1643" s="51"/>
      <c r="AG1643" s="51"/>
      <c r="AH1643" s="51"/>
      <c r="AI1643" s="51"/>
      <c r="AJ1643" s="51"/>
      <c r="AK1643" s="51"/>
      <c r="AL1643" s="51"/>
      <c r="AM1643" s="54"/>
      <c r="AN1643" s="51"/>
      <c r="AO1643" s="54"/>
      <c r="AP1643" s="51"/>
      <c r="AQ1643" s="54"/>
      <c r="AR1643" s="51"/>
      <c r="AS1643" s="53" t="n">
        <v>0</v>
      </c>
      <c r="AT1643" s="53" t="n">
        <v>0</v>
      </c>
      <c r="AU1643" s="53" t="e">
        <f aca="false">_xlfn.IFS(I1643="PE",0,I1643="PC",0,I1643="VCF",ROUND(AS1643*AV1643,2),I1643="VSF",ROUND(AS1643*AV1643,2),I1643="SUB",ROUND(AS1643*AV1643,2),I1643="ADQBYS",ROUND(AS1643*AV1643,2),I1643="CONV",ROUND(AS1643*AV1643,2))</f>
        <v>#N/A</v>
      </c>
      <c r="AV1643" s="56"/>
      <c r="AW1643" s="57" t="e">
        <f aca="false">_xlfn.IFS(I1643="PE",ROUND((O1643*P1643)+Q1643,2),I1643="PC",ROUND((O1643*P1643)+Q1643,2),AND(I1643="VCF",BA1643="SI"),AS1643+AU1643,AND(I1643="VCF",BA1643="NO"),AS1643,AND(I1643="VSF",BA1643="SI"),AS1643+AU1643+Y1643+Z1643,AND(I1643="VSF",BA1643="NO"),AS1643+Y1643+Z1643,AND(I1643="SUB",BA1643="SI"),AS1643+AU1643,AND(I1643="SUB",BA1643="NO"),AS1643,AND(I1643="ADQBYS",BA1643="SI"),AS1643+AU1643,AND(I1643="ADQBYS",BA1643="NO"),AS1643,AND(I1643="CONV",BA1643="SI"),AS1643+AU1643,AND(I1643="CONV",BA1643="NO"),AS1643)</f>
        <v>#N/A</v>
      </c>
      <c r="AX1643" s="53"/>
      <c r="AY1643" s="58"/>
      <c r="AZ1643" s="51"/>
      <c r="BA1643" s="59"/>
    </row>
    <row r="1644" customFormat="false" ht="18.6" hidden="false" customHeight="true" outlineLevel="0" collapsed="false">
      <c r="A1644" s="43"/>
      <c r="B1644" s="44"/>
      <c r="C1644" s="44"/>
      <c r="D1644" s="44"/>
      <c r="E1644" s="44"/>
      <c r="F1644" s="44"/>
      <c r="G1644" s="44"/>
      <c r="H1644" s="45"/>
      <c r="I1644" s="44"/>
      <c r="J1644" s="44"/>
      <c r="K1644" s="44"/>
      <c r="L1644" s="47"/>
      <c r="M1644" s="47"/>
      <c r="N1644" s="49" t="e">
        <f aca="false">_xlfn.IFS(AND(I1644="PE",M1644="NÓMINA ENERO"),1,AND(I1644="PE",M1644="NÓMINA FEBRERO"),2,AND(I1644="PE",M1644="NÓMINA MARZO"),3,AND(I1644="PE",M1644="NÓMINA ABRIL"),4,AND(I1644="PE",M1644="NÓMINA MAYO"),5,AND(I1644="PE",M1644="NÓMINA JUNIO"),6,AND(I1644="PE",M1644="NÓMINA JULIO"),7,AND(I1644="PE",M1644="NÓMINA AGOSTO"),8,AND(I1644="PE",M1644="NÓMINA SEPTIEMBRE"),9,AND(I1644="PE",M1644="NÓMINA OCTUBRE"),10,AND(I1644="PE",M1644="NÓMINA NOVIEMBRE"),11,AND(I1644="PE",M1644="NÓMINA DICIEMBRE"),12,AND(I1644="PC",M1644="NÓMINA ENERO"),1,AND(I1644="PC",M1644="NÓMINA FEBRERO"),2,AND(I1644="PC",M1644="NÓMINA MARZO"),3,AND(I1644="PC",M1644="NÓMINA ABRIL"),4,AND(I1644="PC",M1644="NÓMINA MAYO"),5,AND(I1644="PC",M1644="NÓMINA JUNIO"),6,AND(I1644="PC",M1644="NÓMINA JULIO"),7,AND(I1644="PC",M1644="NÓMINA AGOSTO"),8,AND(I1644="PC",M1644="NÓMINA SEPTIEMBRE"),9,AND(I1644="PC",M1644="NÓMINA OCTUBRE"),10,AND(I1644="PC",M1644="NÓMINA NOVIEMBRE"),11,AND(I1644="PC",M1644="NÓMINA DICIEMBRE"),12,I1644="VCF"," ",I1644="VSF"," ",I1644="SUB"," ",I1644="ADQBYS"," ",I1644="CONV"," ")</f>
        <v>#N/A</v>
      </c>
      <c r="O1644" s="50"/>
      <c r="P1644" s="51"/>
      <c r="Q1644" s="51" t="n">
        <f aca="false">ROUND((O1644*P1644)*0.15,2)</f>
        <v>0</v>
      </c>
      <c r="R1644" s="52" t="e">
        <f aca="false">_xlfn.IFS(I1644="PE","NO RELLENAR",I1644="PC","NO RELLENAR",I1644="SUB","NO RELLENAR",I1644="ADQBYS","NO RELLENAR",I1644="CONV","NO RELLENAR",I1644="VSF","RELLENAR",I1644="VCF","RELLENAR")</f>
        <v>#N/A</v>
      </c>
      <c r="S1644" s="53"/>
      <c r="T1644" s="53"/>
      <c r="U1644" s="54"/>
      <c r="V1644" s="55"/>
      <c r="W1644" s="54"/>
      <c r="X1644" s="55"/>
      <c r="Y1644" s="51"/>
      <c r="Z1644" s="51"/>
      <c r="AA1644" s="51"/>
      <c r="AB1644" s="51"/>
      <c r="AC1644" s="51"/>
      <c r="AD1644" s="51"/>
      <c r="AE1644" s="51"/>
      <c r="AF1644" s="51"/>
      <c r="AG1644" s="51"/>
      <c r="AH1644" s="51"/>
      <c r="AI1644" s="51"/>
      <c r="AJ1644" s="51"/>
      <c r="AK1644" s="51"/>
      <c r="AL1644" s="51"/>
      <c r="AM1644" s="54"/>
      <c r="AN1644" s="51"/>
      <c r="AO1644" s="54"/>
      <c r="AP1644" s="51"/>
      <c r="AQ1644" s="54"/>
      <c r="AR1644" s="51"/>
      <c r="AS1644" s="53" t="n">
        <v>0</v>
      </c>
      <c r="AT1644" s="53" t="n">
        <v>0</v>
      </c>
      <c r="AU1644" s="53" t="e">
        <f aca="false">_xlfn.IFS(I1644="PE",0,I1644="PC",0,I1644="VCF",ROUND(AS1644*AV1644,2),I1644="VSF",ROUND(AS1644*AV1644,2),I1644="SUB",ROUND(AS1644*AV1644,2),I1644="ADQBYS",ROUND(AS1644*AV1644,2),I1644="CONV",ROUND(AS1644*AV1644,2))</f>
        <v>#N/A</v>
      </c>
      <c r="AV1644" s="56"/>
      <c r="AW1644" s="57" t="e">
        <f aca="false">_xlfn.IFS(I1644="PE",ROUND((O1644*P1644)+Q1644,2),I1644="PC",ROUND((O1644*P1644)+Q1644,2),AND(I1644="VCF",BA1644="SI"),AS1644+AU1644,AND(I1644="VCF",BA1644="NO"),AS1644,AND(I1644="VSF",BA1644="SI"),AS1644+AU1644+Y1644+Z1644,AND(I1644="VSF",BA1644="NO"),AS1644+Y1644+Z1644,AND(I1644="SUB",BA1644="SI"),AS1644+AU1644,AND(I1644="SUB",BA1644="NO"),AS1644,AND(I1644="ADQBYS",BA1644="SI"),AS1644+AU1644,AND(I1644="ADQBYS",BA1644="NO"),AS1644,AND(I1644="CONV",BA1644="SI"),AS1644+AU1644,AND(I1644="CONV",BA1644="NO"),AS1644)</f>
        <v>#N/A</v>
      </c>
      <c r="AX1644" s="53"/>
      <c r="AY1644" s="58"/>
      <c r="AZ1644" s="51"/>
      <c r="BA1644" s="59"/>
    </row>
    <row r="1645" customFormat="false" ht="18.6" hidden="false" customHeight="true" outlineLevel="0" collapsed="false">
      <c r="A1645" s="43"/>
      <c r="B1645" s="44"/>
      <c r="C1645" s="44"/>
      <c r="D1645" s="44"/>
      <c r="E1645" s="44"/>
      <c r="F1645" s="44"/>
      <c r="G1645" s="44"/>
      <c r="H1645" s="45"/>
      <c r="I1645" s="44"/>
      <c r="J1645" s="44"/>
      <c r="K1645" s="44"/>
      <c r="L1645" s="47"/>
      <c r="M1645" s="47"/>
      <c r="N1645" s="49" t="e">
        <f aca="false">_xlfn.IFS(AND(I1645="PE",M1645="NÓMINA ENERO"),1,AND(I1645="PE",M1645="NÓMINA FEBRERO"),2,AND(I1645="PE",M1645="NÓMINA MARZO"),3,AND(I1645="PE",M1645="NÓMINA ABRIL"),4,AND(I1645="PE",M1645="NÓMINA MAYO"),5,AND(I1645="PE",M1645="NÓMINA JUNIO"),6,AND(I1645="PE",M1645="NÓMINA JULIO"),7,AND(I1645="PE",M1645="NÓMINA AGOSTO"),8,AND(I1645="PE",M1645="NÓMINA SEPTIEMBRE"),9,AND(I1645="PE",M1645="NÓMINA OCTUBRE"),10,AND(I1645="PE",M1645="NÓMINA NOVIEMBRE"),11,AND(I1645="PE",M1645="NÓMINA DICIEMBRE"),12,AND(I1645="PC",M1645="NÓMINA ENERO"),1,AND(I1645="PC",M1645="NÓMINA FEBRERO"),2,AND(I1645="PC",M1645="NÓMINA MARZO"),3,AND(I1645="PC",M1645="NÓMINA ABRIL"),4,AND(I1645="PC",M1645="NÓMINA MAYO"),5,AND(I1645="PC",M1645="NÓMINA JUNIO"),6,AND(I1645="PC",M1645="NÓMINA JULIO"),7,AND(I1645="PC",M1645="NÓMINA AGOSTO"),8,AND(I1645="PC",M1645="NÓMINA SEPTIEMBRE"),9,AND(I1645="PC",M1645="NÓMINA OCTUBRE"),10,AND(I1645="PC",M1645="NÓMINA NOVIEMBRE"),11,AND(I1645="PC",M1645="NÓMINA DICIEMBRE"),12,I1645="VCF"," ",I1645="VSF"," ",I1645="SUB"," ",I1645="ADQBYS"," ",I1645="CONV"," ")</f>
        <v>#N/A</v>
      </c>
      <c r="O1645" s="50"/>
      <c r="P1645" s="51"/>
      <c r="Q1645" s="51" t="n">
        <f aca="false">ROUND((O1645*P1645)*0.15,2)</f>
        <v>0</v>
      </c>
      <c r="R1645" s="52" t="e">
        <f aca="false">_xlfn.IFS(I1645="PE","NO RELLENAR",I1645="PC","NO RELLENAR",I1645="SUB","NO RELLENAR",I1645="ADQBYS","NO RELLENAR",I1645="CONV","NO RELLENAR",I1645="VSF","RELLENAR",I1645="VCF","RELLENAR")</f>
        <v>#N/A</v>
      </c>
      <c r="S1645" s="53"/>
      <c r="T1645" s="53"/>
      <c r="U1645" s="54"/>
      <c r="V1645" s="55"/>
      <c r="W1645" s="54"/>
      <c r="X1645" s="55"/>
      <c r="Y1645" s="51"/>
      <c r="Z1645" s="51"/>
      <c r="AA1645" s="51"/>
      <c r="AB1645" s="51"/>
      <c r="AC1645" s="51"/>
      <c r="AD1645" s="51"/>
      <c r="AE1645" s="51"/>
      <c r="AF1645" s="51"/>
      <c r="AG1645" s="51"/>
      <c r="AH1645" s="51"/>
      <c r="AI1645" s="51"/>
      <c r="AJ1645" s="51"/>
      <c r="AK1645" s="51"/>
      <c r="AL1645" s="51"/>
      <c r="AM1645" s="54"/>
      <c r="AN1645" s="51"/>
      <c r="AO1645" s="54"/>
      <c r="AP1645" s="51"/>
      <c r="AQ1645" s="54"/>
      <c r="AR1645" s="51"/>
      <c r="AS1645" s="53" t="n">
        <v>0</v>
      </c>
      <c r="AT1645" s="53" t="n">
        <v>0</v>
      </c>
      <c r="AU1645" s="53" t="e">
        <f aca="false">_xlfn.IFS(I1645="PE",0,I1645="PC",0,I1645="VCF",ROUND(AS1645*AV1645,2),I1645="VSF",ROUND(AS1645*AV1645,2),I1645="SUB",ROUND(AS1645*AV1645,2),I1645="ADQBYS",ROUND(AS1645*AV1645,2),I1645="CONV",ROUND(AS1645*AV1645,2))</f>
        <v>#N/A</v>
      </c>
      <c r="AV1645" s="56"/>
      <c r="AW1645" s="57" t="e">
        <f aca="false">_xlfn.IFS(I1645="PE",ROUND((O1645*P1645)+Q1645,2),I1645="PC",ROUND((O1645*P1645)+Q1645,2),AND(I1645="VCF",BA1645="SI"),AS1645+AU1645,AND(I1645="VCF",BA1645="NO"),AS1645,AND(I1645="VSF",BA1645="SI"),AS1645+AU1645+Y1645+Z1645,AND(I1645="VSF",BA1645="NO"),AS1645+Y1645+Z1645,AND(I1645="SUB",BA1645="SI"),AS1645+AU1645,AND(I1645="SUB",BA1645="NO"),AS1645,AND(I1645="ADQBYS",BA1645="SI"),AS1645+AU1645,AND(I1645="ADQBYS",BA1645="NO"),AS1645,AND(I1645="CONV",BA1645="SI"),AS1645+AU1645,AND(I1645="CONV",BA1645="NO"),AS1645)</f>
        <v>#N/A</v>
      </c>
      <c r="AX1645" s="53"/>
      <c r="AY1645" s="58"/>
      <c r="AZ1645" s="51"/>
      <c r="BA1645" s="59"/>
    </row>
    <row r="1646" customFormat="false" ht="18.6" hidden="false" customHeight="true" outlineLevel="0" collapsed="false">
      <c r="A1646" s="43"/>
      <c r="B1646" s="44"/>
      <c r="C1646" s="44"/>
      <c r="D1646" s="44"/>
      <c r="E1646" s="44"/>
      <c r="F1646" s="44"/>
      <c r="G1646" s="44"/>
      <c r="H1646" s="45"/>
      <c r="I1646" s="44"/>
      <c r="J1646" s="44"/>
      <c r="K1646" s="44"/>
      <c r="L1646" s="47"/>
      <c r="M1646" s="47"/>
      <c r="N1646" s="49" t="e">
        <f aca="false">_xlfn.IFS(AND(I1646="PE",M1646="NÓMINA ENERO"),1,AND(I1646="PE",M1646="NÓMINA FEBRERO"),2,AND(I1646="PE",M1646="NÓMINA MARZO"),3,AND(I1646="PE",M1646="NÓMINA ABRIL"),4,AND(I1646="PE",M1646="NÓMINA MAYO"),5,AND(I1646="PE",M1646="NÓMINA JUNIO"),6,AND(I1646="PE",M1646="NÓMINA JULIO"),7,AND(I1646="PE",M1646="NÓMINA AGOSTO"),8,AND(I1646="PE",M1646="NÓMINA SEPTIEMBRE"),9,AND(I1646="PE",M1646="NÓMINA OCTUBRE"),10,AND(I1646="PE",M1646="NÓMINA NOVIEMBRE"),11,AND(I1646="PE",M1646="NÓMINA DICIEMBRE"),12,AND(I1646="PC",M1646="NÓMINA ENERO"),1,AND(I1646="PC",M1646="NÓMINA FEBRERO"),2,AND(I1646="PC",M1646="NÓMINA MARZO"),3,AND(I1646="PC",M1646="NÓMINA ABRIL"),4,AND(I1646="PC",M1646="NÓMINA MAYO"),5,AND(I1646="PC",M1646="NÓMINA JUNIO"),6,AND(I1646="PC",M1646="NÓMINA JULIO"),7,AND(I1646="PC",M1646="NÓMINA AGOSTO"),8,AND(I1646="PC",M1646="NÓMINA SEPTIEMBRE"),9,AND(I1646="PC",M1646="NÓMINA OCTUBRE"),10,AND(I1646="PC",M1646="NÓMINA NOVIEMBRE"),11,AND(I1646="PC",M1646="NÓMINA DICIEMBRE"),12,I1646="VCF"," ",I1646="VSF"," ",I1646="SUB"," ",I1646="ADQBYS"," ",I1646="CONV"," ")</f>
        <v>#N/A</v>
      </c>
      <c r="O1646" s="50"/>
      <c r="P1646" s="51"/>
      <c r="Q1646" s="51" t="n">
        <f aca="false">ROUND((O1646*P1646)*0.15,2)</f>
        <v>0</v>
      </c>
      <c r="R1646" s="52" t="e">
        <f aca="false">_xlfn.IFS(I1646="PE","NO RELLENAR",I1646="PC","NO RELLENAR",I1646="SUB","NO RELLENAR",I1646="ADQBYS","NO RELLENAR",I1646="CONV","NO RELLENAR",I1646="VSF","RELLENAR",I1646="VCF","RELLENAR")</f>
        <v>#N/A</v>
      </c>
      <c r="S1646" s="53"/>
      <c r="T1646" s="53"/>
      <c r="U1646" s="54"/>
      <c r="V1646" s="55"/>
      <c r="W1646" s="54"/>
      <c r="X1646" s="55"/>
      <c r="Y1646" s="51"/>
      <c r="Z1646" s="51"/>
      <c r="AA1646" s="51"/>
      <c r="AB1646" s="51"/>
      <c r="AC1646" s="51"/>
      <c r="AD1646" s="51"/>
      <c r="AE1646" s="51"/>
      <c r="AF1646" s="51"/>
      <c r="AG1646" s="51"/>
      <c r="AH1646" s="51"/>
      <c r="AI1646" s="51"/>
      <c r="AJ1646" s="51"/>
      <c r="AK1646" s="51"/>
      <c r="AL1646" s="51"/>
      <c r="AM1646" s="54"/>
      <c r="AN1646" s="51"/>
      <c r="AO1646" s="54"/>
      <c r="AP1646" s="51"/>
      <c r="AQ1646" s="54"/>
      <c r="AR1646" s="51"/>
      <c r="AS1646" s="53" t="n">
        <v>0</v>
      </c>
      <c r="AT1646" s="53" t="n">
        <v>0</v>
      </c>
      <c r="AU1646" s="53" t="e">
        <f aca="false">_xlfn.IFS(I1646="PE",0,I1646="PC",0,I1646="VCF",ROUND(AS1646*AV1646,2),I1646="VSF",ROUND(AS1646*AV1646,2),I1646="SUB",ROUND(AS1646*AV1646,2),I1646="ADQBYS",ROUND(AS1646*AV1646,2),I1646="CONV",ROUND(AS1646*AV1646,2))</f>
        <v>#N/A</v>
      </c>
      <c r="AV1646" s="56"/>
      <c r="AW1646" s="57" t="e">
        <f aca="false">_xlfn.IFS(I1646="PE",ROUND((O1646*P1646)+Q1646,2),I1646="PC",ROUND((O1646*P1646)+Q1646,2),AND(I1646="VCF",BA1646="SI"),AS1646+AU1646,AND(I1646="VCF",BA1646="NO"),AS1646,AND(I1646="VSF",BA1646="SI"),AS1646+AU1646+Y1646+Z1646,AND(I1646="VSF",BA1646="NO"),AS1646+Y1646+Z1646,AND(I1646="SUB",BA1646="SI"),AS1646+AU1646,AND(I1646="SUB",BA1646="NO"),AS1646,AND(I1646="ADQBYS",BA1646="SI"),AS1646+AU1646,AND(I1646="ADQBYS",BA1646="NO"),AS1646,AND(I1646="CONV",BA1646="SI"),AS1646+AU1646,AND(I1646="CONV",BA1646="NO"),AS1646)</f>
        <v>#N/A</v>
      </c>
      <c r="AX1646" s="53"/>
      <c r="AY1646" s="58"/>
      <c r="AZ1646" s="51"/>
      <c r="BA1646" s="59"/>
    </row>
    <row r="1647" customFormat="false" ht="18.6" hidden="false" customHeight="true" outlineLevel="0" collapsed="false">
      <c r="A1647" s="43"/>
      <c r="B1647" s="44"/>
      <c r="C1647" s="44"/>
      <c r="D1647" s="44"/>
      <c r="E1647" s="44"/>
      <c r="F1647" s="44"/>
      <c r="G1647" s="44"/>
      <c r="H1647" s="45"/>
      <c r="I1647" s="44"/>
      <c r="J1647" s="44"/>
      <c r="K1647" s="44"/>
      <c r="L1647" s="47"/>
      <c r="M1647" s="47"/>
      <c r="N1647" s="49" t="e">
        <f aca="false">_xlfn.IFS(AND(I1647="PE",M1647="NÓMINA ENERO"),1,AND(I1647="PE",M1647="NÓMINA FEBRERO"),2,AND(I1647="PE",M1647="NÓMINA MARZO"),3,AND(I1647="PE",M1647="NÓMINA ABRIL"),4,AND(I1647="PE",M1647="NÓMINA MAYO"),5,AND(I1647="PE",M1647="NÓMINA JUNIO"),6,AND(I1647="PE",M1647="NÓMINA JULIO"),7,AND(I1647="PE",M1647="NÓMINA AGOSTO"),8,AND(I1647="PE",M1647="NÓMINA SEPTIEMBRE"),9,AND(I1647="PE",M1647="NÓMINA OCTUBRE"),10,AND(I1647="PE",M1647="NÓMINA NOVIEMBRE"),11,AND(I1647="PE",M1647="NÓMINA DICIEMBRE"),12,AND(I1647="PC",M1647="NÓMINA ENERO"),1,AND(I1647="PC",M1647="NÓMINA FEBRERO"),2,AND(I1647="PC",M1647="NÓMINA MARZO"),3,AND(I1647="PC",M1647="NÓMINA ABRIL"),4,AND(I1647="PC",M1647="NÓMINA MAYO"),5,AND(I1647="PC",M1647="NÓMINA JUNIO"),6,AND(I1647="PC",M1647="NÓMINA JULIO"),7,AND(I1647="PC",M1647="NÓMINA AGOSTO"),8,AND(I1647="PC",M1647="NÓMINA SEPTIEMBRE"),9,AND(I1647="PC",M1647="NÓMINA OCTUBRE"),10,AND(I1647="PC",M1647="NÓMINA NOVIEMBRE"),11,AND(I1647="PC",M1647="NÓMINA DICIEMBRE"),12,I1647="VCF"," ",I1647="VSF"," ",I1647="SUB"," ",I1647="ADQBYS"," ",I1647="CONV"," ")</f>
        <v>#N/A</v>
      </c>
      <c r="O1647" s="50"/>
      <c r="P1647" s="51"/>
      <c r="Q1647" s="51" t="n">
        <f aca="false">ROUND((O1647*P1647)*0.15,2)</f>
        <v>0</v>
      </c>
      <c r="R1647" s="52" t="e">
        <f aca="false">_xlfn.IFS(I1647="PE","NO RELLENAR",I1647="PC","NO RELLENAR",I1647="SUB","NO RELLENAR",I1647="ADQBYS","NO RELLENAR",I1647="CONV","NO RELLENAR",I1647="VSF","RELLENAR",I1647="VCF","RELLENAR")</f>
        <v>#N/A</v>
      </c>
      <c r="S1647" s="53"/>
      <c r="T1647" s="53"/>
      <c r="U1647" s="54"/>
      <c r="V1647" s="55"/>
      <c r="W1647" s="54"/>
      <c r="X1647" s="55"/>
      <c r="Y1647" s="51"/>
      <c r="Z1647" s="51"/>
      <c r="AA1647" s="51"/>
      <c r="AB1647" s="51"/>
      <c r="AC1647" s="51"/>
      <c r="AD1647" s="51"/>
      <c r="AE1647" s="51"/>
      <c r="AF1647" s="51"/>
      <c r="AG1647" s="51"/>
      <c r="AH1647" s="51"/>
      <c r="AI1647" s="51"/>
      <c r="AJ1647" s="51"/>
      <c r="AK1647" s="51"/>
      <c r="AL1647" s="51"/>
      <c r="AM1647" s="54"/>
      <c r="AN1647" s="51"/>
      <c r="AO1647" s="54"/>
      <c r="AP1647" s="51"/>
      <c r="AQ1647" s="54"/>
      <c r="AR1647" s="51"/>
      <c r="AS1647" s="53" t="n">
        <v>0</v>
      </c>
      <c r="AT1647" s="53" t="n">
        <v>0</v>
      </c>
      <c r="AU1647" s="53" t="e">
        <f aca="false">_xlfn.IFS(I1647="PE",0,I1647="PC",0,I1647="VCF",ROUND(AS1647*AV1647,2),I1647="VSF",ROUND(AS1647*AV1647,2),I1647="SUB",ROUND(AS1647*AV1647,2),I1647="ADQBYS",ROUND(AS1647*AV1647,2),I1647="CONV",ROUND(AS1647*AV1647,2))</f>
        <v>#N/A</v>
      </c>
      <c r="AV1647" s="56"/>
      <c r="AW1647" s="57" t="e">
        <f aca="false">_xlfn.IFS(I1647="PE",ROUND((O1647*P1647)+Q1647,2),I1647="PC",ROUND((O1647*P1647)+Q1647,2),AND(I1647="VCF",BA1647="SI"),AS1647+AU1647,AND(I1647="VCF",BA1647="NO"),AS1647,AND(I1647="VSF",BA1647="SI"),AS1647+AU1647+Y1647+Z1647,AND(I1647="VSF",BA1647="NO"),AS1647+Y1647+Z1647,AND(I1647="SUB",BA1647="SI"),AS1647+AU1647,AND(I1647="SUB",BA1647="NO"),AS1647,AND(I1647="ADQBYS",BA1647="SI"),AS1647+AU1647,AND(I1647="ADQBYS",BA1647="NO"),AS1647,AND(I1647="CONV",BA1647="SI"),AS1647+AU1647,AND(I1647="CONV",BA1647="NO"),AS1647)</f>
        <v>#N/A</v>
      </c>
      <c r="AX1647" s="53"/>
      <c r="AY1647" s="58"/>
      <c r="AZ1647" s="51"/>
      <c r="BA1647" s="59"/>
    </row>
    <row r="1648" customFormat="false" ht="18.6" hidden="false" customHeight="true" outlineLevel="0" collapsed="false">
      <c r="A1648" s="43"/>
      <c r="B1648" s="44"/>
      <c r="C1648" s="44"/>
      <c r="D1648" s="44"/>
      <c r="E1648" s="44"/>
      <c r="F1648" s="44"/>
      <c r="G1648" s="44"/>
      <c r="H1648" s="45"/>
      <c r="I1648" s="44"/>
      <c r="J1648" s="44"/>
      <c r="K1648" s="44"/>
      <c r="L1648" s="47"/>
      <c r="M1648" s="47"/>
      <c r="N1648" s="49" t="e">
        <f aca="false">_xlfn.IFS(AND(I1648="PE",M1648="NÓMINA ENERO"),1,AND(I1648="PE",M1648="NÓMINA FEBRERO"),2,AND(I1648="PE",M1648="NÓMINA MARZO"),3,AND(I1648="PE",M1648="NÓMINA ABRIL"),4,AND(I1648="PE",M1648="NÓMINA MAYO"),5,AND(I1648="PE",M1648="NÓMINA JUNIO"),6,AND(I1648="PE",M1648="NÓMINA JULIO"),7,AND(I1648="PE",M1648="NÓMINA AGOSTO"),8,AND(I1648="PE",M1648="NÓMINA SEPTIEMBRE"),9,AND(I1648="PE",M1648="NÓMINA OCTUBRE"),10,AND(I1648="PE",M1648="NÓMINA NOVIEMBRE"),11,AND(I1648="PE",M1648="NÓMINA DICIEMBRE"),12,AND(I1648="PC",M1648="NÓMINA ENERO"),1,AND(I1648="PC",M1648="NÓMINA FEBRERO"),2,AND(I1648="PC",M1648="NÓMINA MARZO"),3,AND(I1648="PC",M1648="NÓMINA ABRIL"),4,AND(I1648="PC",M1648="NÓMINA MAYO"),5,AND(I1648="PC",M1648="NÓMINA JUNIO"),6,AND(I1648="PC",M1648="NÓMINA JULIO"),7,AND(I1648="PC",M1648="NÓMINA AGOSTO"),8,AND(I1648="PC",M1648="NÓMINA SEPTIEMBRE"),9,AND(I1648="PC",M1648="NÓMINA OCTUBRE"),10,AND(I1648="PC",M1648="NÓMINA NOVIEMBRE"),11,AND(I1648="PC",M1648="NÓMINA DICIEMBRE"),12,I1648="VCF"," ",I1648="VSF"," ",I1648="SUB"," ",I1648="ADQBYS"," ",I1648="CONV"," ")</f>
        <v>#N/A</v>
      </c>
      <c r="O1648" s="50"/>
      <c r="P1648" s="51"/>
      <c r="Q1648" s="51" t="n">
        <f aca="false">ROUND((O1648*P1648)*0.15,2)</f>
        <v>0</v>
      </c>
      <c r="R1648" s="52" t="e">
        <f aca="false">_xlfn.IFS(I1648="PE","NO RELLENAR",I1648="PC","NO RELLENAR",I1648="SUB","NO RELLENAR",I1648="ADQBYS","NO RELLENAR",I1648="CONV","NO RELLENAR",I1648="VSF","RELLENAR",I1648="VCF","RELLENAR")</f>
        <v>#N/A</v>
      </c>
      <c r="S1648" s="53"/>
      <c r="T1648" s="53"/>
      <c r="U1648" s="54"/>
      <c r="V1648" s="55"/>
      <c r="W1648" s="54"/>
      <c r="X1648" s="55"/>
      <c r="Y1648" s="51"/>
      <c r="Z1648" s="51"/>
      <c r="AA1648" s="51"/>
      <c r="AB1648" s="51"/>
      <c r="AC1648" s="51"/>
      <c r="AD1648" s="51"/>
      <c r="AE1648" s="51"/>
      <c r="AF1648" s="51"/>
      <c r="AG1648" s="51"/>
      <c r="AH1648" s="51"/>
      <c r="AI1648" s="51"/>
      <c r="AJ1648" s="51"/>
      <c r="AK1648" s="51"/>
      <c r="AL1648" s="51"/>
      <c r="AM1648" s="54"/>
      <c r="AN1648" s="51"/>
      <c r="AO1648" s="54"/>
      <c r="AP1648" s="51"/>
      <c r="AQ1648" s="54"/>
      <c r="AR1648" s="51"/>
      <c r="AS1648" s="53" t="n">
        <v>0</v>
      </c>
      <c r="AT1648" s="53" t="n">
        <v>0</v>
      </c>
      <c r="AU1648" s="53" t="e">
        <f aca="false">_xlfn.IFS(I1648="PE",0,I1648="PC",0,I1648="VCF",ROUND(AS1648*AV1648,2),I1648="VSF",ROUND(AS1648*AV1648,2),I1648="SUB",ROUND(AS1648*AV1648,2),I1648="ADQBYS",ROUND(AS1648*AV1648,2),I1648="CONV",ROUND(AS1648*AV1648,2))</f>
        <v>#N/A</v>
      </c>
      <c r="AV1648" s="56"/>
      <c r="AW1648" s="57" t="e">
        <f aca="false">_xlfn.IFS(I1648="PE",ROUND((O1648*P1648)+Q1648,2),I1648="PC",ROUND((O1648*P1648)+Q1648,2),AND(I1648="VCF",BA1648="SI"),AS1648+AU1648,AND(I1648="VCF",BA1648="NO"),AS1648,AND(I1648="VSF",BA1648="SI"),AS1648+AU1648+Y1648+Z1648,AND(I1648="VSF",BA1648="NO"),AS1648+Y1648+Z1648,AND(I1648="SUB",BA1648="SI"),AS1648+AU1648,AND(I1648="SUB",BA1648="NO"),AS1648,AND(I1648="ADQBYS",BA1648="SI"),AS1648+AU1648,AND(I1648="ADQBYS",BA1648="NO"),AS1648,AND(I1648="CONV",BA1648="SI"),AS1648+AU1648,AND(I1648="CONV",BA1648="NO"),AS1648)</f>
        <v>#N/A</v>
      </c>
      <c r="AX1648" s="53"/>
      <c r="AY1648" s="58"/>
      <c r="AZ1648" s="51"/>
      <c r="BA1648" s="59"/>
    </row>
    <row r="1649" customFormat="false" ht="18.6" hidden="false" customHeight="true" outlineLevel="0" collapsed="false">
      <c r="A1649" s="43"/>
      <c r="B1649" s="44"/>
      <c r="C1649" s="44"/>
      <c r="D1649" s="44"/>
      <c r="E1649" s="44"/>
      <c r="F1649" s="44"/>
      <c r="G1649" s="44"/>
      <c r="H1649" s="45"/>
      <c r="I1649" s="44"/>
      <c r="J1649" s="44"/>
      <c r="K1649" s="44"/>
      <c r="L1649" s="47"/>
      <c r="M1649" s="47"/>
      <c r="N1649" s="49" t="e">
        <f aca="false">_xlfn.IFS(AND(I1649="PE",M1649="NÓMINA ENERO"),1,AND(I1649="PE",M1649="NÓMINA FEBRERO"),2,AND(I1649="PE",M1649="NÓMINA MARZO"),3,AND(I1649="PE",M1649="NÓMINA ABRIL"),4,AND(I1649="PE",M1649="NÓMINA MAYO"),5,AND(I1649="PE",M1649="NÓMINA JUNIO"),6,AND(I1649="PE",M1649="NÓMINA JULIO"),7,AND(I1649="PE",M1649="NÓMINA AGOSTO"),8,AND(I1649="PE",M1649="NÓMINA SEPTIEMBRE"),9,AND(I1649="PE",M1649="NÓMINA OCTUBRE"),10,AND(I1649="PE",M1649="NÓMINA NOVIEMBRE"),11,AND(I1649="PE",M1649="NÓMINA DICIEMBRE"),12,AND(I1649="PC",M1649="NÓMINA ENERO"),1,AND(I1649="PC",M1649="NÓMINA FEBRERO"),2,AND(I1649="PC",M1649="NÓMINA MARZO"),3,AND(I1649="PC",M1649="NÓMINA ABRIL"),4,AND(I1649="PC",M1649="NÓMINA MAYO"),5,AND(I1649="PC",M1649="NÓMINA JUNIO"),6,AND(I1649="PC",M1649="NÓMINA JULIO"),7,AND(I1649="PC",M1649="NÓMINA AGOSTO"),8,AND(I1649="PC",M1649="NÓMINA SEPTIEMBRE"),9,AND(I1649="PC",M1649="NÓMINA OCTUBRE"),10,AND(I1649="PC",M1649="NÓMINA NOVIEMBRE"),11,AND(I1649="PC",M1649="NÓMINA DICIEMBRE"),12,I1649="VCF"," ",I1649="VSF"," ",I1649="SUB"," ",I1649="ADQBYS"," ",I1649="CONV"," ")</f>
        <v>#N/A</v>
      </c>
      <c r="O1649" s="50"/>
      <c r="P1649" s="51"/>
      <c r="Q1649" s="51" t="n">
        <f aca="false">ROUND((O1649*P1649)*0.15,2)</f>
        <v>0</v>
      </c>
      <c r="R1649" s="52" t="e">
        <f aca="false">_xlfn.IFS(I1649="PE","NO RELLENAR",I1649="PC","NO RELLENAR",I1649="SUB","NO RELLENAR",I1649="ADQBYS","NO RELLENAR",I1649="CONV","NO RELLENAR",I1649="VSF","RELLENAR",I1649="VCF","RELLENAR")</f>
        <v>#N/A</v>
      </c>
      <c r="S1649" s="53"/>
      <c r="T1649" s="53"/>
      <c r="U1649" s="54"/>
      <c r="V1649" s="55"/>
      <c r="W1649" s="54"/>
      <c r="X1649" s="55"/>
      <c r="Y1649" s="51"/>
      <c r="Z1649" s="51"/>
      <c r="AA1649" s="51"/>
      <c r="AB1649" s="51"/>
      <c r="AC1649" s="51"/>
      <c r="AD1649" s="51"/>
      <c r="AE1649" s="51"/>
      <c r="AF1649" s="51"/>
      <c r="AG1649" s="51"/>
      <c r="AH1649" s="51"/>
      <c r="AI1649" s="51"/>
      <c r="AJ1649" s="51"/>
      <c r="AK1649" s="51"/>
      <c r="AL1649" s="51"/>
      <c r="AM1649" s="54"/>
      <c r="AN1649" s="51"/>
      <c r="AO1649" s="54"/>
      <c r="AP1649" s="51"/>
      <c r="AQ1649" s="54"/>
      <c r="AR1649" s="51"/>
      <c r="AS1649" s="53" t="n">
        <v>0</v>
      </c>
      <c r="AT1649" s="53" t="n">
        <v>0</v>
      </c>
      <c r="AU1649" s="53" t="e">
        <f aca="false">_xlfn.IFS(I1649="PE",0,I1649="PC",0,I1649="VCF",ROUND(AS1649*AV1649,2),I1649="VSF",ROUND(AS1649*AV1649,2),I1649="SUB",ROUND(AS1649*AV1649,2),I1649="ADQBYS",ROUND(AS1649*AV1649,2),I1649="CONV",ROUND(AS1649*AV1649,2))</f>
        <v>#N/A</v>
      </c>
      <c r="AV1649" s="56"/>
      <c r="AW1649" s="57" t="e">
        <f aca="false">_xlfn.IFS(I1649="PE",ROUND((O1649*P1649)+Q1649,2),I1649="PC",ROUND((O1649*P1649)+Q1649,2),AND(I1649="VCF",BA1649="SI"),AS1649+AU1649,AND(I1649="VCF",BA1649="NO"),AS1649,AND(I1649="VSF",BA1649="SI"),AS1649+AU1649+Y1649+Z1649,AND(I1649="VSF",BA1649="NO"),AS1649+Y1649+Z1649,AND(I1649="SUB",BA1649="SI"),AS1649+AU1649,AND(I1649="SUB",BA1649="NO"),AS1649,AND(I1649="ADQBYS",BA1649="SI"),AS1649+AU1649,AND(I1649="ADQBYS",BA1649="NO"),AS1649,AND(I1649="CONV",BA1649="SI"),AS1649+AU1649,AND(I1649="CONV",BA1649="NO"),AS1649)</f>
        <v>#N/A</v>
      </c>
      <c r="AX1649" s="53"/>
      <c r="AY1649" s="58"/>
      <c r="AZ1649" s="51"/>
      <c r="BA1649" s="59"/>
    </row>
    <row r="1650" customFormat="false" ht="18.6" hidden="false" customHeight="true" outlineLevel="0" collapsed="false">
      <c r="A1650" s="43"/>
      <c r="B1650" s="44"/>
      <c r="C1650" s="44"/>
      <c r="D1650" s="44"/>
      <c r="E1650" s="44"/>
      <c r="F1650" s="44"/>
      <c r="G1650" s="44"/>
      <c r="H1650" s="45"/>
      <c r="I1650" s="44"/>
      <c r="J1650" s="44"/>
      <c r="K1650" s="44"/>
      <c r="L1650" s="47"/>
      <c r="M1650" s="47"/>
      <c r="N1650" s="49" t="e">
        <f aca="false">_xlfn.IFS(AND(I1650="PE",M1650="NÓMINA ENERO"),1,AND(I1650="PE",M1650="NÓMINA FEBRERO"),2,AND(I1650="PE",M1650="NÓMINA MARZO"),3,AND(I1650="PE",M1650="NÓMINA ABRIL"),4,AND(I1650="PE",M1650="NÓMINA MAYO"),5,AND(I1650="PE",M1650="NÓMINA JUNIO"),6,AND(I1650="PE",M1650="NÓMINA JULIO"),7,AND(I1650="PE",M1650="NÓMINA AGOSTO"),8,AND(I1650="PE",M1650="NÓMINA SEPTIEMBRE"),9,AND(I1650="PE",M1650="NÓMINA OCTUBRE"),10,AND(I1650="PE",M1650="NÓMINA NOVIEMBRE"),11,AND(I1650="PE",M1650="NÓMINA DICIEMBRE"),12,AND(I1650="PC",M1650="NÓMINA ENERO"),1,AND(I1650="PC",M1650="NÓMINA FEBRERO"),2,AND(I1650="PC",M1650="NÓMINA MARZO"),3,AND(I1650="PC",M1650="NÓMINA ABRIL"),4,AND(I1650="PC",M1650="NÓMINA MAYO"),5,AND(I1650="PC",M1650="NÓMINA JUNIO"),6,AND(I1650="PC",M1650="NÓMINA JULIO"),7,AND(I1650="PC",M1650="NÓMINA AGOSTO"),8,AND(I1650="PC",M1650="NÓMINA SEPTIEMBRE"),9,AND(I1650="PC",M1650="NÓMINA OCTUBRE"),10,AND(I1650="PC",M1650="NÓMINA NOVIEMBRE"),11,AND(I1650="PC",M1650="NÓMINA DICIEMBRE"),12,I1650="VCF"," ",I1650="VSF"," ",I1650="SUB"," ",I1650="ADQBYS"," ",I1650="CONV"," ")</f>
        <v>#N/A</v>
      </c>
      <c r="O1650" s="50"/>
      <c r="P1650" s="51"/>
      <c r="Q1650" s="51" t="n">
        <f aca="false">ROUND((O1650*P1650)*0.15,2)</f>
        <v>0</v>
      </c>
      <c r="R1650" s="52" t="e">
        <f aca="false">_xlfn.IFS(I1650="PE","NO RELLENAR",I1650="PC","NO RELLENAR",I1650="SUB","NO RELLENAR",I1650="ADQBYS","NO RELLENAR",I1650="CONV","NO RELLENAR",I1650="VSF","RELLENAR",I1650="VCF","RELLENAR")</f>
        <v>#N/A</v>
      </c>
      <c r="S1650" s="53"/>
      <c r="T1650" s="53"/>
      <c r="U1650" s="54"/>
      <c r="V1650" s="55"/>
      <c r="W1650" s="54"/>
      <c r="X1650" s="55"/>
      <c r="Y1650" s="51"/>
      <c r="Z1650" s="51"/>
      <c r="AA1650" s="51"/>
      <c r="AB1650" s="51"/>
      <c r="AC1650" s="51"/>
      <c r="AD1650" s="51"/>
      <c r="AE1650" s="51"/>
      <c r="AF1650" s="51"/>
      <c r="AG1650" s="51"/>
      <c r="AH1650" s="51"/>
      <c r="AI1650" s="51"/>
      <c r="AJ1650" s="51"/>
      <c r="AK1650" s="51"/>
      <c r="AL1650" s="51"/>
      <c r="AM1650" s="54"/>
      <c r="AN1650" s="51"/>
      <c r="AO1650" s="54"/>
      <c r="AP1650" s="51"/>
      <c r="AQ1650" s="54"/>
      <c r="AR1650" s="51"/>
      <c r="AS1650" s="53" t="n">
        <v>0</v>
      </c>
      <c r="AT1650" s="53" t="n">
        <v>0</v>
      </c>
      <c r="AU1650" s="53" t="e">
        <f aca="false">_xlfn.IFS(I1650="PE",0,I1650="PC",0,I1650="VCF",ROUND(AS1650*AV1650,2),I1650="VSF",ROUND(AS1650*AV1650,2),I1650="SUB",ROUND(AS1650*AV1650,2),I1650="ADQBYS",ROUND(AS1650*AV1650,2),I1650="CONV",ROUND(AS1650*AV1650,2))</f>
        <v>#N/A</v>
      </c>
      <c r="AV1650" s="56"/>
      <c r="AW1650" s="57" t="e">
        <f aca="false">_xlfn.IFS(I1650="PE",ROUND((O1650*P1650)+Q1650,2),I1650="PC",ROUND((O1650*P1650)+Q1650,2),AND(I1650="VCF",BA1650="SI"),AS1650+AU1650,AND(I1650="VCF",BA1650="NO"),AS1650,AND(I1650="VSF",BA1650="SI"),AS1650+AU1650+Y1650+Z1650,AND(I1650="VSF",BA1650="NO"),AS1650+Y1650+Z1650,AND(I1650="SUB",BA1650="SI"),AS1650+AU1650,AND(I1650="SUB",BA1650="NO"),AS1650,AND(I1650="ADQBYS",BA1650="SI"),AS1650+AU1650,AND(I1650="ADQBYS",BA1650="NO"),AS1650,AND(I1650="CONV",BA1650="SI"),AS1650+AU1650,AND(I1650="CONV",BA1650="NO"),AS1650)</f>
        <v>#N/A</v>
      </c>
      <c r="AX1650" s="53"/>
      <c r="AY1650" s="58"/>
      <c r="AZ1650" s="51"/>
      <c r="BA1650" s="59"/>
    </row>
    <row r="1651" customFormat="false" ht="18.6" hidden="false" customHeight="true" outlineLevel="0" collapsed="false">
      <c r="A1651" s="43"/>
      <c r="B1651" s="44"/>
      <c r="C1651" s="44"/>
      <c r="D1651" s="44"/>
      <c r="E1651" s="44"/>
      <c r="F1651" s="44"/>
      <c r="G1651" s="44"/>
      <c r="H1651" s="45"/>
      <c r="I1651" s="44"/>
      <c r="J1651" s="44"/>
      <c r="K1651" s="44"/>
      <c r="L1651" s="47"/>
      <c r="M1651" s="47"/>
      <c r="N1651" s="49" t="e">
        <f aca="false">_xlfn.IFS(AND(I1651="PE",M1651="NÓMINA ENERO"),1,AND(I1651="PE",M1651="NÓMINA FEBRERO"),2,AND(I1651="PE",M1651="NÓMINA MARZO"),3,AND(I1651="PE",M1651="NÓMINA ABRIL"),4,AND(I1651="PE",M1651="NÓMINA MAYO"),5,AND(I1651="PE",M1651="NÓMINA JUNIO"),6,AND(I1651="PE",M1651="NÓMINA JULIO"),7,AND(I1651="PE",M1651="NÓMINA AGOSTO"),8,AND(I1651="PE",M1651="NÓMINA SEPTIEMBRE"),9,AND(I1651="PE",M1651="NÓMINA OCTUBRE"),10,AND(I1651="PE",M1651="NÓMINA NOVIEMBRE"),11,AND(I1651="PE",M1651="NÓMINA DICIEMBRE"),12,AND(I1651="PC",M1651="NÓMINA ENERO"),1,AND(I1651="PC",M1651="NÓMINA FEBRERO"),2,AND(I1651="PC",M1651="NÓMINA MARZO"),3,AND(I1651="PC",M1651="NÓMINA ABRIL"),4,AND(I1651="PC",M1651="NÓMINA MAYO"),5,AND(I1651="PC",M1651="NÓMINA JUNIO"),6,AND(I1651="PC",M1651="NÓMINA JULIO"),7,AND(I1651="PC",M1651="NÓMINA AGOSTO"),8,AND(I1651="PC",M1651="NÓMINA SEPTIEMBRE"),9,AND(I1651="PC",M1651="NÓMINA OCTUBRE"),10,AND(I1651="PC",M1651="NÓMINA NOVIEMBRE"),11,AND(I1651="PC",M1651="NÓMINA DICIEMBRE"),12,I1651="VCF"," ",I1651="VSF"," ",I1651="SUB"," ",I1651="ADQBYS"," ",I1651="CONV"," ")</f>
        <v>#N/A</v>
      </c>
      <c r="O1651" s="50"/>
      <c r="P1651" s="51"/>
      <c r="Q1651" s="51" t="n">
        <f aca="false">ROUND((O1651*P1651)*0.15,2)</f>
        <v>0</v>
      </c>
      <c r="R1651" s="52" t="e">
        <f aca="false">_xlfn.IFS(I1651="PE","NO RELLENAR",I1651="PC","NO RELLENAR",I1651="SUB","NO RELLENAR",I1651="ADQBYS","NO RELLENAR",I1651="CONV","NO RELLENAR",I1651="VSF","RELLENAR",I1651="VCF","RELLENAR")</f>
        <v>#N/A</v>
      </c>
      <c r="S1651" s="53"/>
      <c r="T1651" s="53"/>
      <c r="U1651" s="54"/>
      <c r="V1651" s="55"/>
      <c r="W1651" s="54"/>
      <c r="X1651" s="55"/>
      <c r="Y1651" s="51"/>
      <c r="Z1651" s="51"/>
      <c r="AA1651" s="51"/>
      <c r="AB1651" s="51"/>
      <c r="AC1651" s="51"/>
      <c r="AD1651" s="51"/>
      <c r="AE1651" s="51"/>
      <c r="AF1651" s="51"/>
      <c r="AG1651" s="51"/>
      <c r="AH1651" s="51"/>
      <c r="AI1651" s="51"/>
      <c r="AJ1651" s="51"/>
      <c r="AK1651" s="51"/>
      <c r="AL1651" s="51"/>
      <c r="AM1651" s="54"/>
      <c r="AN1651" s="51"/>
      <c r="AO1651" s="54"/>
      <c r="AP1651" s="51"/>
      <c r="AQ1651" s="54"/>
      <c r="AR1651" s="51"/>
      <c r="AS1651" s="53" t="n">
        <v>0</v>
      </c>
      <c r="AT1651" s="53" t="n">
        <v>0</v>
      </c>
      <c r="AU1651" s="53" t="e">
        <f aca="false">_xlfn.IFS(I1651="PE",0,I1651="PC",0,I1651="VCF",ROUND(AS1651*AV1651,2),I1651="VSF",ROUND(AS1651*AV1651,2),I1651="SUB",ROUND(AS1651*AV1651,2),I1651="ADQBYS",ROUND(AS1651*AV1651,2),I1651="CONV",ROUND(AS1651*AV1651,2))</f>
        <v>#N/A</v>
      </c>
      <c r="AV1651" s="56"/>
      <c r="AW1651" s="57" t="e">
        <f aca="false">_xlfn.IFS(I1651="PE",ROUND((O1651*P1651)+Q1651,2),I1651="PC",ROUND((O1651*P1651)+Q1651,2),AND(I1651="VCF",BA1651="SI"),AS1651+AU1651,AND(I1651="VCF",BA1651="NO"),AS1651,AND(I1651="VSF",BA1651="SI"),AS1651+AU1651+Y1651+Z1651,AND(I1651="VSF",BA1651="NO"),AS1651+Y1651+Z1651,AND(I1651="SUB",BA1651="SI"),AS1651+AU1651,AND(I1651="SUB",BA1651="NO"),AS1651,AND(I1651="ADQBYS",BA1651="SI"),AS1651+AU1651,AND(I1651="ADQBYS",BA1651="NO"),AS1651,AND(I1651="CONV",BA1651="SI"),AS1651+AU1651,AND(I1651="CONV",BA1651="NO"),AS1651)</f>
        <v>#N/A</v>
      </c>
      <c r="AX1651" s="53"/>
      <c r="AY1651" s="58"/>
      <c r="AZ1651" s="51"/>
      <c r="BA1651" s="59"/>
    </row>
    <row r="1652" customFormat="false" ht="18.6" hidden="false" customHeight="true" outlineLevel="0" collapsed="false">
      <c r="A1652" s="43"/>
      <c r="B1652" s="44"/>
      <c r="C1652" s="44"/>
      <c r="D1652" s="44"/>
      <c r="E1652" s="44"/>
      <c r="F1652" s="44"/>
      <c r="G1652" s="44"/>
      <c r="H1652" s="45"/>
      <c r="I1652" s="44"/>
      <c r="J1652" s="44"/>
      <c r="K1652" s="44"/>
      <c r="L1652" s="47"/>
      <c r="M1652" s="47"/>
      <c r="N1652" s="49" t="e">
        <f aca="false">_xlfn.IFS(AND(I1652="PE",M1652="NÓMINA ENERO"),1,AND(I1652="PE",M1652="NÓMINA FEBRERO"),2,AND(I1652="PE",M1652="NÓMINA MARZO"),3,AND(I1652="PE",M1652="NÓMINA ABRIL"),4,AND(I1652="PE",M1652="NÓMINA MAYO"),5,AND(I1652="PE",M1652="NÓMINA JUNIO"),6,AND(I1652="PE",M1652="NÓMINA JULIO"),7,AND(I1652="PE",M1652="NÓMINA AGOSTO"),8,AND(I1652="PE",M1652="NÓMINA SEPTIEMBRE"),9,AND(I1652="PE",M1652="NÓMINA OCTUBRE"),10,AND(I1652="PE",M1652="NÓMINA NOVIEMBRE"),11,AND(I1652="PE",M1652="NÓMINA DICIEMBRE"),12,AND(I1652="PC",M1652="NÓMINA ENERO"),1,AND(I1652="PC",M1652="NÓMINA FEBRERO"),2,AND(I1652="PC",M1652="NÓMINA MARZO"),3,AND(I1652="PC",M1652="NÓMINA ABRIL"),4,AND(I1652="PC",M1652="NÓMINA MAYO"),5,AND(I1652="PC",M1652="NÓMINA JUNIO"),6,AND(I1652="PC",M1652="NÓMINA JULIO"),7,AND(I1652="PC",M1652="NÓMINA AGOSTO"),8,AND(I1652="PC",M1652="NÓMINA SEPTIEMBRE"),9,AND(I1652="PC",M1652="NÓMINA OCTUBRE"),10,AND(I1652="PC",M1652="NÓMINA NOVIEMBRE"),11,AND(I1652="PC",M1652="NÓMINA DICIEMBRE"),12,I1652="VCF"," ",I1652="VSF"," ",I1652="SUB"," ",I1652="ADQBYS"," ",I1652="CONV"," ")</f>
        <v>#N/A</v>
      </c>
      <c r="O1652" s="50"/>
      <c r="P1652" s="51"/>
      <c r="Q1652" s="51" t="n">
        <f aca="false">ROUND((O1652*P1652)*0.15,2)</f>
        <v>0</v>
      </c>
      <c r="R1652" s="52" t="e">
        <f aca="false">_xlfn.IFS(I1652="PE","NO RELLENAR",I1652="PC","NO RELLENAR",I1652="SUB","NO RELLENAR",I1652="ADQBYS","NO RELLENAR",I1652="CONV","NO RELLENAR",I1652="VSF","RELLENAR",I1652="VCF","RELLENAR")</f>
        <v>#N/A</v>
      </c>
      <c r="S1652" s="53"/>
      <c r="T1652" s="53"/>
      <c r="U1652" s="54"/>
      <c r="V1652" s="55"/>
      <c r="W1652" s="54"/>
      <c r="X1652" s="55"/>
      <c r="Y1652" s="51"/>
      <c r="Z1652" s="51"/>
      <c r="AA1652" s="51"/>
      <c r="AB1652" s="51"/>
      <c r="AC1652" s="51"/>
      <c r="AD1652" s="51"/>
      <c r="AE1652" s="51"/>
      <c r="AF1652" s="51"/>
      <c r="AG1652" s="51"/>
      <c r="AH1652" s="51"/>
      <c r="AI1652" s="51"/>
      <c r="AJ1652" s="51"/>
      <c r="AK1652" s="51"/>
      <c r="AL1652" s="51"/>
      <c r="AM1652" s="54"/>
      <c r="AN1652" s="51"/>
      <c r="AO1652" s="54"/>
      <c r="AP1652" s="51"/>
      <c r="AQ1652" s="54"/>
      <c r="AR1652" s="51"/>
      <c r="AS1652" s="53" t="n">
        <v>0</v>
      </c>
      <c r="AT1652" s="53" t="n">
        <v>0</v>
      </c>
      <c r="AU1652" s="53" t="e">
        <f aca="false">_xlfn.IFS(I1652="PE",0,I1652="PC",0,I1652="VCF",ROUND(AS1652*AV1652,2),I1652="VSF",ROUND(AS1652*AV1652,2),I1652="SUB",ROUND(AS1652*AV1652,2),I1652="ADQBYS",ROUND(AS1652*AV1652,2),I1652="CONV",ROUND(AS1652*AV1652,2))</f>
        <v>#N/A</v>
      </c>
      <c r="AV1652" s="56"/>
      <c r="AW1652" s="57" t="e">
        <f aca="false">_xlfn.IFS(I1652="PE",ROUND((O1652*P1652)+Q1652,2),I1652="PC",ROUND((O1652*P1652)+Q1652,2),AND(I1652="VCF",BA1652="SI"),AS1652+AU1652,AND(I1652="VCF",BA1652="NO"),AS1652,AND(I1652="VSF",BA1652="SI"),AS1652+AU1652+Y1652+Z1652,AND(I1652="VSF",BA1652="NO"),AS1652+Y1652+Z1652,AND(I1652="SUB",BA1652="SI"),AS1652+AU1652,AND(I1652="SUB",BA1652="NO"),AS1652,AND(I1652="ADQBYS",BA1652="SI"),AS1652+AU1652,AND(I1652="ADQBYS",BA1652="NO"),AS1652,AND(I1652="CONV",BA1652="SI"),AS1652+AU1652,AND(I1652="CONV",BA1652="NO"),AS1652)</f>
        <v>#N/A</v>
      </c>
      <c r="AX1652" s="53"/>
      <c r="AY1652" s="58"/>
      <c r="AZ1652" s="51"/>
      <c r="BA1652" s="59"/>
    </row>
    <row r="1653" customFormat="false" ht="18.6" hidden="false" customHeight="true" outlineLevel="0" collapsed="false">
      <c r="A1653" s="43"/>
      <c r="B1653" s="44"/>
      <c r="C1653" s="44"/>
      <c r="D1653" s="44"/>
      <c r="E1653" s="44"/>
      <c r="F1653" s="44"/>
      <c r="G1653" s="44"/>
      <c r="H1653" s="45"/>
      <c r="I1653" s="44"/>
      <c r="J1653" s="44"/>
      <c r="K1653" s="44"/>
      <c r="L1653" s="47"/>
      <c r="M1653" s="47"/>
      <c r="N1653" s="49" t="e">
        <f aca="false">_xlfn.IFS(AND(I1653="PE",M1653="NÓMINA ENERO"),1,AND(I1653="PE",M1653="NÓMINA FEBRERO"),2,AND(I1653="PE",M1653="NÓMINA MARZO"),3,AND(I1653="PE",M1653="NÓMINA ABRIL"),4,AND(I1653="PE",M1653="NÓMINA MAYO"),5,AND(I1653="PE",M1653="NÓMINA JUNIO"),6,AND(I1653="PE",M1653="NÓMINA JULIO"),7,AND(I1653="PE",M1653="NÓMINA AGOSTO"),8,AND(I1653="PE",M1653="NÓMINA SEPTIEMBRE"),9,AND(I1653="PE",M1653="NÓMINA OCTUBRE"),10,AND(I1653="PE",M1653="NÓMINA NOVIEMBRE"),11,AND(I1653="PE",M1653="NÓMINA DICIEMBRE"),12,AND(I1653="PC",M1653="NÓMINA ENERO"),1,AND(I1653="PC",M1653="NÓMINA FEBRERO"),2,AND(I1653="PC",M1653="NÓMINA MARZO"),3,AND(I1653="PC",M1653="NÓMINA ABRIL"),4,AND(I1653="PC",M1653="NÓMINA MAYO"),5,AND(I1653="PC",M1653="NÓMINA JUNIO"),6,AND(I1653="PC",M1653="NÓMINA JULIO"),7,AND(I1653="PC",M1653="NÓMINA AGOSTO"),8,AND(I1653="PC",M1653="NÓMINA SEPTIEMBRE"),9,AND(I1653="PC",M1653="NÓMINA OCTUBRE"),10,AND(I1653="PC",M1653="NÓMINA NOVIEMBRE"),11,AND(I1653="PC",M1653="NÓMINA DICIEMBRE"),12,I1653="VCF"," ",I1653="VSF"," ",I1653="SUB"," ",I1653="ADQBYS"," ",I1653="CONV"," ")</f>
        <v>#N/A</v>
      </c>
      <c r="O1653" s="50"/>
      <c r="P1653" s="51"/>
      <c r="Q1653" s="51" t="n">
        <f aca="false">ROUND((O1653*P1653)*0.15,2)</f>
        <v>0</v>
      </c>
      <c r="R1653" s="52" t="e">
        <f aca="false">_xlfn.IFS(I1653="PE","NO RELLENAR",I1653="PC","NO RELLENAR",I1653="SUB","NO RELLENAR",I1653="ADQBYS","NO RELLENAR",I1653="CONV","NO RELLENAR",I1653="VSF","RELLENAR",I1653="VCF","RELLENAR")</f>
        <v>#N/A</v>
      </c>
      <c r="S1653" s="53"/>
      <c r="T1653" s="53"/>
      <c r="U1653" s="54"/>
      <c r="V1653" s="55"/>
      <c r="W1653" s="54"/>
      <c r="X1653" s="55"/>
      <c r="Y1653" s="51"/>
      <c r="Z1653" s="51"/>
      <c r="AA1653" s="51"/>
      <c r="AB1653" s="51"/>
      <c r="AC1653" s="51"/>
      <c r="AD1653" s="51"/>
      <c r="AE1653" s="51"/>
      <c r="AF1653" s="51"/>
      <c r="AG1653" s="51"/>
      <c r="AH1653" s="51"/>
      <c r="AI1653" s="51"/>
      <c r="AJ1653" s="51"/>
      <c r="AK1653" s="51"/>
      <c r="AL1653" s="51"/>
      <c r="AM1653" s="54"/>
      <c r="AN1653" s="51"/>
      <c r="AO1653" s="54"/>
      <c r="AP1653" s="51"/>
      <c r="AQ1653" s="54"/>
      <c r="AR1653" s="51"/>
      <c r="AS1653" s="53" t="n">
        <v>0</v>
      </c>
      <c r="AT1653" s="53" t="n">
        <v>0</v>
      </c>
      <c r="AU1653" s="53" t="e">
        <f aca="false">_xlfn.IFS(I1653="PE",0,I1653="PC",0,I1653="VCF",ROUND(AS1653*AV1653,2),I1653="VSF",ROUND(AS1653*AV1653,2),I1653="SUB",ROUND(AS1653*AV1653,2),I1653="ADQBYS",ROUND(AS1653*AV1653,2),I1653="CONV",ROUND(AS1653*AV1653,2))</f>
        <v>#N/A</v>
      </c>
      <c r="AV1653" s="56"/>
      <c r="AW1653" s="57" t="e">
        <f aca="false">_xlfn.IFS(I1653="PE",ROUND((O1653*P1653)+Q1653,2),I1653="PC",ROUND((O1653*P1653)+Q1653,2),AND(I1653="VCF",BA1653="SI"),AS1653+AU1653,AND(I1653="VCF",BA1653="NO"),AS1653,AND(I1653="VSF",BA1653="SI"),AS1653+AU1653+Y1653+Z1653,AND(I1653="VSF",BA1653="NO"),AS1653+Y1653+Z1653,AND(I1653="SUB",BA1653="SI"),AS1653+AU1653,AND(I1653="SUB",BA1653="NO"),AS1653,AND(I1653="ADQBYS",BA1653="SI"),AS1653+AU1653,AND(I1653="ADQBYS",BA1653="NO"),AS1653,AND(I1653="CONV",BA1653="SI"),AS1653+AU1653,AND(I1653="CONV",BA1653="NO"),AS1653)</f>
        <v>#N/A</v>
      </c>
      <c r="AX1653" s="53"/>
      <c r="AY1653" s="58"/>
      <c r="AZ1653" s="51"/>
      <c r="BA1653" s="59"/>
    </row>
    <row r="1654" customFormat="false" ht="18.6" hidden="false" customHeight="true" outlineLevel="0" collapsed="false">
      <c r="A1654" s="43"/>
      <c r="B1654" s="44"/>
      <c r="C1654" s="44"/>
      <c r="D1654" s="44"/>
      <c r="E1654" s="44"/>
      <c r="F1654" s="44"/>
      <c r="G1654" s="44"/>
      <c r="H1654" s="45"/>
      <c r="I1654" s="44"/>
      <c r="J1654" s="44"/>
      <c r="K1654" s="44"/>
      <c r="L1654" s="47"/>
      <c r="M1654" s="47"/>
      <c r="N1654" s="49" t="e">
        <f aca="false">_xlfn.IFS(AND(I1654="PE",M1654="NÓMINA ENERO"),1,AND(I1654="PE",M1654="NÓMINA FEBRERO"),2,AND(I1654="PE",M1654="NÓMINA MARZO"),3,AND(I1654="PE",M1654="NÓMINA ABRIL"),4,AND(I1654="PE",M1654="NÓMINA MAYO"),5,AND(I1654="PE",M1654="NÓMINA JUNIO"),6,AND(I1654="PE",M1654="NÓMINA JULIO"),7,AND(I1654="PE",M1654="NÓMINA AGOSTO"),8,AND(I1654="PE",M1654="NÓMINA SEPTIEMBRE"),9,AND(I1654="PE",M1654="NÓMINA OCTUBRE"),10,AND(I1654="PE",M1654="NÓMINA NOVIEMBRE"),11,AND(I1654="PE",M1654="NÓMINA DICIEMBRE"),12,AND(I1654="PC",M1654="NÓMINA ENERO"),1,AND(I1654="PC",M1654="NÓMINA FEBRERO"),2,AND(I1654="PC",M1654="NÓMINA MARZO"),3,AND(I1654="PC",M1654="NÓMINA ABRIL"),4,AND(I1654="PC",M1654="NÓMINA MAYO"),5,AND(I1654="PC",M1654="NÓMINA JUNIO"),6,AND(I1654="PC",M1654="NÓMINA JULIO"),7,AND(I1654="PC",M1654="NÓMINA AGOSTO"),8,AND(I1654="PC",M1654="NÓMINA SEPTIEMBRE"),9,AND(I1654="PC",M1654="NÓMINA OCTUBRE"),10,AND(I1654="PC",M1654="NÓMINA NOVIEMBRE"),11,AND(I1654="PC",M1654="NÓMINA DICIEMBRE"),12,I1654="VCF"," ",I1654="VSF"," ",I1654="SUB"," ",I1654="ADQBYS"," ",I1654="CONV"," ")</f>
        <v>#N/A</v>
      </c>
      <c r="O1654" s="50"/>
      <c r="P1654" s="51"/>
      <c r="Q1654" s="51" t="n">
        <f aca="false">ROUND((O1654*P1654)*0.15,2)</f>
        <v>0</v>
      </c>
      <c r="R1654" s="52" t="e">
        <f aca="false">_xlfn.IFS(I1654="PE","NO RELLENAR",I1654="PC","NO RELLENAR",I1654="SUB","NO RELLENAR",I1654="ADQBYS","NO RELLENAR",I1654="CONV","NO RELLENAR",I1654="VSF","RELLENAR",I1654="VCF","RELLENAR")</f>
        <v>#N/A</v>
      </c>
      <c r="S1654" s="53"/>
      <c r="T1654" s="53"/>
      <c r="U1654" s="54"/>
      <c r="V1654" s="55"/>
      <c r="W1654" s="54"/>
      <c r="X1654" s="55"/>
      <c r="Y1654" s="51"/>
      <c r="Z1654" s="51"/>
      <c r="AA1654" s="51"/>
      <c r="AB1654" s="51"/>
      <c r="AC1654" s="51"/>
      <c r="AD1654" s="51"/>
      <c r="AE1654" s="51"/>
      <c r="AF1654" s="51"/>
      <c r="AG1654" s="51"/>
      <c r="AH1654" s="51"/>
      <c r="AI1654" s="51"/>
      <c r="AJ1654" s="51"/>
      <c r="AK1654" s="51"/>
      <c r="AL1654" s="51"/>
      <c r="AM1654" s="54"/>
      <c r="AN1654" s="51"/>
      <c r="AO1654" s="54"/>
      <c r="AP1654" s="51"/>
      <c r="AQ1654" s="54"/>
      <c r="AR1654" s="51"/>
      <c r="AS1654" s="53" t="n">
        <v>0</v>
      </c>
      <c r="AT1654" s="53" t="n">
        <v>0</v>
      </c>
      <c r="AU1654" s="53" t="e">
        <f aca="false">_xlfn.IFS(I1654="PE",0,I1654="PC",0,I1654="VCF",ROUND(AS1654*AV1654,2),I1654="VSF",ROUND(AS1654*AV1654,2),I1654="SUB",ROUND(AS1654*AV1654,2),I1654="ADQBYS",ROUND(AS1654*AV1654,2),I1654="CONV",ROUND(AS1654*AV1654,2))</f>
        <v>#N/A</v>
      </c>
      <c r="AV1654" s="56"/>
      <c r="AW1654" s="57" t="e">
        <f aca="false">_xlfn.IFS(I1654="PE",ROUND((O1654*P1654)+Q1654,2),I1654="PC",ROUND((O1654*P1654)+Q1654,2),AND(I1654="VCF",BA1654="SI"),AS1654+AU1654,AND(I1654="VCF",BA1654="NO"),AS1654,AND(I1654="VSF",BA1654="SI"),AS1654+AU1654+Y1654+Z1654,AND(I1654="VSF",BA1654="NO"),AS1654+Y1654+Z1654,AND(I1654="SUB",BA1654="SI"),AS1654+AU1654,AND(I1654="SUB",BA1654="NO"),AS1654,AND(I1654="ADQBYS",BA1654="SI"),AS1654+AU1654,AND(I1654="ADQBYS",BA1654="NO"),AS1654,AND(I1654="CONV",BA1654="SI"),AS1654+AU1654,AND(I1654="CONV",BA1654="NO"),AS1654)</f>
        <v>#N/A</v>
      </c>
      <c r="AX1654" s="53"/>
      <c r="AY1654" s="58"/>
      <c r="AZ1654" s="51"/>
      <c r="BA1654" s="59"/>
    </row>
    <row r="1655" customFormat="false" ht="18.6" hidden="false" customHeight="true" outlineLevel="0" collapsed="false">
      <c r="A1655" s="43"/>
      <c r="B1655" s="44"/>
      <c r="C1655" s="44"/>
      <c r="D1655" s="44"/>
      <c r="E1655" s="44"/>
      <c r="F1655" s="44"/>
      <c r="G1655" s="44"/>
      <c r="H1655" s="45"/>
      <c r="I1655" s="44"/>
      <c r="J1655" s="44"/>
      <c r="K1655" s="44"/>
      <c r="L1655" s="47"/>
      <c r="M1655" s="47"/>
      <c r="N1655" s="49" t="e">
        <f aca="false">_xlfn.IFS(AND(I1655="PE",M1655="NÓMINA ENERO"),1,AND(I1655="PE",M1655="NÓMINA FEBRERO"),2,AND(I1655="PE",M1655="NÓMINA MARZO"),3,AND(I1655="PE",M1655="NÓMINA ABRIL"),4,AND(I1655="PE",M1655="NÓMINA MAYO"),5,AND(I1655="PE",M1655="NÓMINA JUNIO"),6,AND(I1655="PE",M1655="NÓMINA JULIO"),7,AND(I1655="PE",M1655="NÓMINA AGOSTO"),8,AND(I1655="PE",M1655="NÓMINA SEPTIEMBRE"),9,AND(I1655="PE",M1655="NÓMINA OCTUBRE"),10,AND(I1655="PE",M1655="NÓMINA NOVIEMBRE"),11,AND(I1655="PE",M1655="NÓMINA DICIEMBRE"),12,AND(I1655="PC",M1655="NÓMINA ENERO"),1,AND(I1655="PC",M1655="NÓMINA FEBRERO"),2,AND(I1655="PC",M1655="NÓMINA MARZO"),3,AND(I1655="PC",M1655="NÓMINA ABRIL"),4,AND(I1655="PC",M1655="NÓMINA MAYO"),5,AND(I1655="PC",M1655="NÓMINA JUNIO"),6,AND(I1655="PC",M1655="NÓMINA JULIO"),7,AND(I1655="PC",M1655="NÓMINA AGOSTO"),8,AND(I1655="PC",M1655="NÓMINA SEPTIEMBRE"),9,AND(I1655="PC",M1655="NÓMINA OCTUBRE"),10,AND(I1655="PC",M1655="NÓMINA NOVIEMBRE"),11,AND(I1655="PC",M1655="NÓMINA DICIEMBRE"),12,I1655="VCF"," ",I1655="VSF"," ",I1655="SUB"," ",I1655="ADQBYS"," ",I1655="CONV"," ")</f>
        <v>#N/A</v>
      </c>
      <c r="O1655" s="50"/>
      <c r="P1655" s="51"/>
      <c r="Q1655" s="51" t="n">
        <f aca="false">ROUND((O1655*P1655)*0.15,2)</f>
        <v>0</v>
      </c>
      <c r="R1655" s="52" t="e">
        <f aca="false">_xlfn.IFS(I1655="PE","NO RELLENAR",I1655="PC","NO RELLENAR",I1655="SUB","NO RELLENAR",I1655="ADQBYS","NO RELLENAR",I1655="CONV","NO RELLENAR",I1655="VSF","RELLENAR",I1655="VCF","RELLENAR")</f>
        <v>#N/A</v>
      </c>
      <c r="S1655" s="53"/>
      <c r="T1655" s="53"/>
      <c r="U1655" s="54"/>
      <c r="V1655" s="55"/>
      <c r="W1655" s="54"/>
      <c r="X1655" s="55"/>
      <c r="Y1655" s="51"/>
      <c r="Z1655" s="51"/>
      <c r="AA1655" s="51"/>
      <c r="AB1655" s="51"/>
      <c r="AC1655" s="51"/>
      <c r="AD1655" s="51"/>
      <c r="AE1655" s="51"/>
      <c r="AF1655" s="51"/>
      <c r="AG1655" s="51"/>
      <c r="AH1655" s="51"/>
      <c r="AI1655" s="51"/>
      <c r="AJ1655" s="51"/>
      <c r="AK1655" s="51"/>
      <c r="AL1655" s="51"/>
      <c r="AM1655" s="54"/>
      <c r="AN1655" s="51"/>
      <c r="AO1655" s="54"/>
      <c r="AP1655" s="51"/>
      <c r="AQ1655" s="54"/>
      <c r="AR1655" s="51"/>
      <c r="AS1655" s="53" t="n">
        <v>0</v>
      </c>
      <c r="AT1655" s="53" t="n">
        <v>0</v>
      </c>
      <c r="AU1655" s="53" t="e">
        <f aca="false">_xlfn.IFS(I1655="PE",0,I1655="PC",0,I1655="VCF",ROUND(AS1655*AV1655,2),I1655="VSF",ROUND(AS1655*AV1655,2),I1655="SUB",ROUND(AS1655*AV1655,2),I1655="ADQBYS",ROUND(AS1655*AV1655,2),I1655="CONV",ROUND(AS1655*AV1655,2))</f>
        <v>#N/A</v>
      </c>
      <c r="AV1655" s="56"/>
      <c r="AW1655" s="57" t="e">
        <f aca="false">_xlfn.IFS(I1655="PE",ROUND((O1655*P1655)+Q1655,2),I1655="PC",ROUND((O1655*P1655)+Q1655,2),AND(I1655="VCF",BA1655="SI"),AS1655+AU1655,AND(I1655="VCF",BA1655="NO"),AS1655,AND(I1655="VSF",BA1655="SI"),AS1655+AU1655+Y1655+Z1655,AND(I1655="VSF",BA1655="NO"),AS1655+Y1655+Z1655,AND(I1655="SUB",BA1655="SI"),AS1655+AU1655,AND(I1655="SUB",BA1655="NO"),AS1655,AND(I1655="ADQBYS",BA1655="SI"),AS1655+AU1655,AND(I1655="ADQBYS",BA1655="NO"),AS1655,AND(I1655="CONV",BA1655="SI"),AS1655+AU1655,AND(I1655="CONV",BA1655="NO"),AS1655)</f>
        <v>#N/A</v>
      </c>
      <c r="AX1655" s="53"/>
      <c r="AY1655" s="58"/>
      <c r="AZ1655" s="51"/>
      <c r="BA1655" s="59"/>
    </row>
    <row r="1656" customFormat="false" ht="18.6" hidden="false" customHeight="true" outlineLevel="0" collapsed="false">
      <c r="A1656" s="43"/>
      <c r="B1656" s="44"/>
      <c r="C1656" s="44"/>
      <c r="D1656" s="44"/>
      <c r="E1656" s="44"/>
      <c r="F1656" s="44"/>
      <c r="G1656" s="44"/>
      <c r="H1656" s="45"/>
      <c r="I1656" s="44"/>
      <c r="J1656" s="44"/>
      <c r="K1656" s="44"/>
      <c r="L1656" s="47"/>
      <c r="M1656" s="47"/>
      <c r="N1656" s="49" t="e">
        <f aca="false">_xlfn.IFS(AND(I1656="PE",M1656="NÓMINA ENERO"),1,AND(I1656="PE",M1656="NÓMINA FEBRERO"),2,AND(I1656="PE",M1656="NÓMINA MARZO"),3,AND(I1656="PE",M1656="NÓMINA ABRIL"),4,AND(I1656="PE",M1656="NÓMINA MAYO"),5,AND(I1656="PE",M1656="NÓMINA JUNIO"),6,AND(I1656="PE",M1656="NÓMINA JULIO"),7,AND(I1656="PE",M1656="NÓMINA AGOSTO"),8,AND(I1656="PE",M1656="NÓMINA SEPTIEMBRE"),9,AND(I1656="PE",M1656="NÓMINA OCTUBRE"),10,AND(I1656="PE",M1656="NÓMINA NOVIEMBRE"),11,AND(I1656="PE",M1656="NÓMINA DICIEMBRE"),12,AND(I1656="PC",M1656="NÓMINA ENERO"),1,AND(I1656="PC",M1656="NÓMINA FEBRERO"),2,AND(I1656="PC",M1656="NÓMINA MARZO"),3,AND(I1656="PC",M1656="NÓMINA ABRIL"),4,AND(I1656="PC",M1656="NÓMINA MAYO"),5,AND(I1656="PC",M1656="NÓMINA JUNIO"),6,AND(I1656="PC",M1656="NÓMINA JULIO"),7,AND(I1656="PC",M1656="NÓMINA AGOSTO"),8,AND(I1656="PC",M1656="NÓMINA SEPTIEMBRE"),9,AND(I1656="PC",M1656="NÓMINA OCTUBRE"),10,AND(I1656="PC",M1656="NÓMINA NOVIEMBRE"),11,AND(I1656="PC",M1656="NÓMINA DICIEMBRE"),12,I1656="VCF"," ",I1656="VSF"," ",I1656="SUB"," ",I1656="ADQBYS"," ",I1656="CONV"," ")</f>
        <v>#N/A</v>
      </c>
      <c r="O1656" s="50"/>
      <c r="P1656" s="51"/>
      <c r="Q1656" s="51" t="n">
        <f aca="false">ROUND((O1656*P1656)*0.15,2)</f>
        <v>0</v>
      </c>
      <c r="R1656" s="52" t="e">
        <f aca="false">_xlfn.IFS(I1656="PE","NO RELLENAR",I1656="PC","NO RELLENAR",I1656="SUB","NO RELLENAR",I1656="ADQBYS","NO RELLENAR",I1656="CONV","NO RELLENAR",I1656="VSF","RELLENAR",I1656="VCF","RELLENAR")</f>
        <v>#N/A</v>
      </c>
      <c r="S1656" s="53"/>
      <c r="T1656" s="53"/>
      <c r="U1656" s="54"/>
      <c r="V1656" s="55"/>
      <c r="W1656" s="54"/>
      <c r="X1656" s="55"/>
      <c r="Y1656" s="51"/>
      <c r="Z1656" s="51"/>
      <c r="AA1656" s="51"/>
      <c r="AB1656" s="51"/>
      <c r="AC1656" s="51"/>
      <c r="AD1656" s="51"/>
      <c r="AE1656" s="51"/>
      <c r="AF1656" s="51"/>
      <c r="AG1656" s="51"/>
      <c r="AH1656" s="51"/>
      <c r="AI1656" s="51"/>
      <c r="AJ1656" s="51"/>
      <c r="AK1656" s="51"/>
      <c r="AL1656" s="51"/>
      <c r="AM1656" s="54"/>
      <c r="AN1656" s="51"/>
      <c r="AO1656" s="54"/>
      <c r="AP1656" s="51"/>
      <c r="AQ1656" s="54"/>
      <c r="AR1656" s="51"/>
      <c r="AS1656" s="53" t="n">
        <v>0</v>
      </c>
      <c r="AT1656" s="53" t="n">
        <v>0</v>
      </c>
      <c r="AU1656" s="53" t="e">
        <f aca="false">_xlfn.IFS(I1656="PE",0,I1656="PC",0,I1656="VCF",ROUND(AS1656*AV1656,2),I1656="VSF",ROUND(AS1656*AV1656,2),I1656="SUB",ROUND(AS1656*AV1656,2),I1656="ADQBYS",ROUND(AS1656*AV1656,2),I1656="CONV",ROUND(AS1656*AV1656,2))</f>
        <v>#N/A</v>
      </c>
      <c r="AV1656" s="56"/>
      <c r="AW1656" s="57" t="e">
        <f aca="false">_xlfn.IFS(I1656="PE",ROUND((O1656*P1656)+Q1656,2),I1656="PC",ROUND((O1656*P1656)+Q1656,2),AND(I1656="VCF",BA1656="SI"),AS1656+AU1656,AND(I1656="VCF",BA1656="NO"),AS1656,AND(I1656="VSF",BA1656="SI"),AS1656+AU1656+Y1656+Z1656,AND(I1656="VSF",BA1656="NO"),AS1656+Y1656+Z1656,AND(I1656="SUB",BA1656="SI"),AS1656+AU1656,AND(I1656="SUB",BA1656="NO"),AS1656,AND(I1656="ADQBYS",BA1656="SI"),AS1656+AU1656,AND(I1656="ADQBYS",BA1656="NO"),AS1656,AND(I1656="CONV",BA1656="SI"),AS1656+AU1656,AND(I1656="CONV",BA1656="NO"),AS1656)</f>
        <v>#N/A</v>
      </c>
      <c r="AX1656" s="53"/>
      <c r="AY1656" s="58"/>
      <c r="AZ1656" s="51"/>
      <c r="BA1656" s="59"/>
    </row>
    <row r="1657" customFormat="false" ht="18.6" hidden="false" customHeight="true" outlineLevel="0" collapsed="false">
      <c r="A1657" s="43"/>
      <c r="B1657" s="44"/>
      <c r="C1657" s="44"/>
      <c r="D1657" s="44"/>
      <c r="E1657" s="44"/>
      <c r="F1657" s="44"/>
      <c r="G1657" s="44"/>
      <c r="H1657" s="45"/>
      <c r="I1657" s="44"/>
      <c r="J1657" s="44"/>
      <c r="K1657" s="44"/>
      <c r="L1657" s="47"/>
      <c r="M1657" s="47"/>
      <c r="N1657" s="49" t="e">
        <f aca="false">_xlfn.IFS(AND(I1657="PE",M1657="NÓMINA ENERO"),1,AND(I1657="PE",M1657="NÓMINA FEBRERO"),2,AND(I1657="PE",M1657="NÓMINA MARZO"),3,AND(I1657="PE",M1657="NÓMINA ABRIL"),4,AND(I1657="PE",M1657="NÓMINA MAYO"),5,AND(I1657="PE",M1657="NÓMINA JUNIO"),6,AND(I1657="PE",M1657="NÓMINA JULIO"),7,AND(I1657="PE",M1657="NÓMINA AGOSTO"),8,AND(I1657="PE",M1657="NÓMINA SEPTIEMBRE"),9,AND(I1657="PE",M1657="NÓMINA OCTUBRE"),10,AND(I1657="PE",M1657="NÓMINA NOVIEMBRE"),11,AND(I1657="PE",M1657="NÓMINA DICIEMBRE"),12,AND(I1657="PC",M1657="NÓMINA ENERO"),1,AND(I1657="PC",M1657="NÓMINA FEBRERO"),2,AND(I1657="PC",M1657="NÓMINA MARZO"),3,AND(I1657="PC",M1657="NÓMINA ABRIL"),4,AND(I1657="PC",M1657="NÓMINA MAYO"),5,AND(I1657="PC",M1657="NÓMINA JUNIO"),6,AND(I1657="PC",M1657="NÓMINA JULIO"),7,AND(I1657="PC",M1657="NÓMINA AGOSTO"),8,AND(I1657="PC",M1657="NÓMINA SEPTIEMBRE"),9,AND(I1657="PC",M1657="NÓMINA OCTUBRE"),10,AND(I1657="PC",M1657="NÓMINA NOVIEMBRE"),11,AND(I1657="PC",M1657="NÓMINA DICIEMBRE"),12,I1657="VCF"," ",I1657="VSF"," ",I1657="SUB"," ",I1657="ADQBYS"," ",I1657="CONV"," ")</f>
        <v>#N/A</v>
      </c>
      <c r="O1657" s="50"/>
      <c r="P1657" s="51"/>
      <c r="Q1657" s="51" t="n">
        <f aca="false">ROUND((O1657*P1657)*0.15,2)</f>
        <v>0</v>
      </c>
      <c r="R1657" s="52" t="e">
        <f aca="false">_xlfn.IFS(I1657="PE","NO RELLENAR",I1657="PC","NO RELLENAR",I1657="SUB","NO RELLENAR",I1657="ADQBYS","NO RELLENAR",I1657="CONV","NO RELLENAR",I1657="VSF","RELLENAR",I1657="VCF","RELLENAR")</f>
        <v>#N/A</v>
      </c>
      <c r="S1657" s="53"/>
      <c r="T1657" s="53"/>
      <c r="U1657" s="54"/>
      <c r="V1657" s="55"/>
      <c r="W1657" s="54"/>
      <c r="X1657" s="55"/>
      <c r="Y1657" s="51"/>
      <c r="Z1657" s="51"/>
      <c r="AA1657" s="51"/>
      <c r="AB1657" s="51"/>
      <c r="AC1657" s="51"/>
      <c r="AD1657" s="51"/>
      <c r="AE1657" s="51"/>
      <c r="AF1657" s="51"/>
      <c r="AG1657" s="51"/>
      <c r="AH1657" s="51"/>
      <c r="AI1657" s="51"/>
      <c r="AJ1657" s="51"/>
      <c r="AK1657" s="51"/>
      <c r="AL1657" s="51"/>
      <c r="AM1657" s="54"/>
      <c r="AN1657" s="51"/>
      <c r="AO1657" s="54"/>
      <c r="AP1657" s="51"/>
      <c r="AQ1657" s="54"/>
      <c r="AR1657" s="51"/>
      <c r="AS1657" s="53" t="n">
        <v>0</v>
      </c>
      <c r="AT1657" s="53" t="n">
        <v>0</v>
      </c>
      <c r="AU1657" s="53" t="e">
        <f aca="false">_xlfn.IFS(I1657="PE",0,I1657="PC",0,I1657="VCF",ROUND(AS1657*AV1657,2),I1657="VSF",ROUND(AS1657*AV1657,2),I1657="SUB",ROUND(AS1657*AV1657,2),I1657="ADQBYS",ROUND(AS1657*AV1657,2),I1657="CONV",ROUND(AS1657*AV1657,2))</f>
        <v>#N/A</v>
      </c>
      <c r="AV1657" s="56"/>
      <c r="AW1657" s="57" t="e">
        <f aca="false">_xlfn.IFS(I1657="PE",ROUND((O1657*P1657)+Q1657,2),I1657="PC",ROUND((O1657*P1657)+Q1657,2),AND(I1657="VCF",BA1657="SI"),AS1657+AU1657,AND(I1657="VCF",BA1657="NO"),AS1657,AND(I1657="VSF",BA1657="SI"),AS1657+AU1657+Y1657+Z1657,AND(I1657="VSF",BA1657="NO"),AS1657+Y1657+Z1657,AND(I1657="SUB",BA1657="SI"),AS1657+AU1657,AND(I1657="SUB",BA1657="NO"),AS1657,AND(I1657="ADQBYS",BA1657="SI"),AS1657+AU1657,AND(I1657="ADQBYS",BA1657="NO"),AS1657,AND(I1657="CONV",BA1657="SI"),AS1657+AU1657,AND(I1657="CONV",BA1657="NO"),AS1657)</f>
        <v>#N/A</v>
      </c>
      <c r="AX1657" s="53"/>
      <c r="AY1657" s="58"/>
      <c r="AZ1657" s="51"/>
      <c r="BA1657" s="59"/>
    </row>
    <row r="1658" customFormat="false" ht="18.6" hidden="false" customHeight="true" outlineLevel="0" collapsed="false">
      <c r="A1658" s="43"/>
      <c r="B1658" s="44"/>
      <c r="C1658" s="44"/>
      <c r="D1658" s="44"/>
      <c r="E1658" s="44"/>
      <c r="F1658" s="44"/>
      <c r="G1658" s="44"/>
      <c r="H1658" s="45"/>
      <c r="I1658" s="44"/>
      <c r="J1658" s="44"/>
      <c r="K1658" s="44"/>
      <c r="L1658" s="47"/>
      <c r="M1658" s="47"/>
      <c r="N1658" s="49" t="e">
        <f aca="false">_xlfn.IFS(AND(I1658="PE",M1658="NÓMINA ENERO"),1,AND(I1658="PE",M1658="NÓMINA FEBRERO"),2,AND(I1658="PE",M1658="NÓMINA MARZO"),3,AND(I1658="PE",M1658="NÓMINA ABRIL"),4,AND(I1658="PE",M1658="NÓMINA MAYO"),5,AND(I1658="PE",M1658="NÓMINA JUNIO"),6,AND(I1658="PE",M1658="NÓMINA JULIO"),7,AND(I1658="PE",M1658="NÓMINA AGOSTO"),8,AND(I1658="PE",M1658="NÓMINA SEPTIEMBRE"),9,AND(I1658="PE",M1658="NÓMINA OCTUBRE"),10,AND(I1658="PE",M1658="NÓMINA NOVIEMBRE"),11,AND(I1658="PE",M1658="NÓMINA DICIEMBRE"),12,AND(I1658="PC",M1658="NÓMINA ENERO"),1,AND(I1658="PC",M1658="NÓMINA FEBRERO"),2,AND(I1658="PC",M1658="NÓMINA MARZO"),3,AND(I1658="PC",M1658="NÓMINA ABRIL"),4,AND(I1658="PC",M1658="NÓMINA MAYO"),5,AND(I1658="PC",M1658="NÓMINA JUNIO"),6,AND(I1658="PC",M1658="NÓMINA JULIO"),7,AND(I1658="PC",M1658="NÓMINA AGOSTO"),8,AND(I1658="PC",M1658="NÓMINA SEPTIEMBRE"),9,AND(I1658="PC",M1658="NÓMINA OCTUBRE"),10,AND(I1658="PC",M1658="NÓMINA NOVIEMBRE"),11,AND(I1658="PC",M1658="NÓMINA DICIEMBRE"),12,I1658="VCF"," ",I1658="VSF"," ",I1658="SUB"," ",I1658="ADQBYS"," ",I1658="CONV"," ")</f>
        <v>#N/A</v>
      </c>
      <c r="O1658" s="50"/>
      <c r="P1658" s="51"/>
      <c r="Q1658" s="51" t="n">
        <f aca="false">ROUND((O1658*P1658)*0.15,2)</f>
        <v>0</v>
      </c>
      <c r="R1658" s="52" t="e">
        <f aca="false">_xlfn.IFS(I1658="PE","NO RELLENAR",I1658="PC","NO RELLENAR",I1658="SUB","NO RELLENAR",I1658="ADQBYS","NO RELLENAR",I1658="CONV","NO RELLENAR",I1658="VSF","RELLENAR",I1658="VCF","RELLENAR")</f>
        <v>#N/A</v>
      </c>
      <c r="S1658" s="53"/>
      <c r="T1658" s="53"/>
      <c r="U1658" s="54"/>
      <c r="V1658" s="55"/>
      <c r="W1658" s="54"/>
      <c r="X1658" s="55"/>
      <c r="Y1658" s="51"/>
      <c r="Z1658" s="51"/>
      <c r="AA1658" s="51"/>
      <c r="AB1658" s="51"/>
      <c r="AC1658" s="51"/>
      <c r="AD1658" s="51"/>
      <c r="AE1658" s="51"/>
      <c r="AF1658" s="51"/>
      <c r="AG1658" s="51"/>
      <c r="AH1658" s="51"/>
      <c r="AI1658" s="51"/>
      <c r="AJ1658" s="51"/>
      <c r="AK1658" s="51"/>
      <c r="AL1658" s="51"/>
      <c r="AM1658" s="54"/>
      <c r="AN1658" s="51"/>
      <c r="AO1658" s="54"/>
      <c r="AP1658" s="51"/>
      <c r="AQ1658" s="54"/>
      <c r="AR1658" s="51"/>
      <c r="AS1658" s="53" t="n">
        <v>0</v>
      </c>
      <c r="AT1658" s="53" t="n">
        <v>0</v>
      </c>
      <c r="AU1658" s="53" t="e">
        <f aca="false">_xlfn.IFS(I1658="PE",0,I1658="PC",0,I1658="VCF",ROUND(AS1658*AV1658,2),I1658="VSF",ROUND(AS1658*AV1658,2),I1658="SUB",ROUND(AS1658*AV1658,2),I1658="ADQBYS",ROUND(AS1658*AV1658,2),I1658="CONV",ROUND(AS1658*AV1658,2))</f>
        <v>#N/A</v>
      </c>
      <c r="AV1658" s="56"/>
      <c r="AW1658" s="57" t="e">
        <f aca="false">_xlfn.IFS(I1658="PE",ROUND((O1658*P1658)+Q1658,2),I1658="PC",ROUND((O1658*P1658)+Q1658,2),AND(I1658="VCF",BA1658="SI"),AS1658+AU1658,AND(I1658="VCF",BA1658="NO"),AS1658,AND(I1658="VSF",BA1658="SI"),AS1658+AU1658+Y1658+Z1658,AND(I1658="VSF",BA1658="NO"),AS1658+Y1658+Z1658,AND(I1658="SUB",BA1658="SI"),AS1658+AU1658,AND(I1658="SUB",BA1658="NO"),AS1658,AND(I1658="ADQBYS",BA1658="SI"),AS1658+AU1658,AND(I1658="ADQBYS",BA1658="NO"),AS1658,AND(I1658="CONV",BA1658="SI"),AS1658+AU1658,AND(I1658="CONV",BA1658="NO"),AS1658)</f>
        <v>#N/A</v>
      </c>
      <c r="AX1658" s="53"/>
      <c r="AY1658" s="58"/>
      <c r="AZ1658" s="51"/>
      <c r="BA1658" s="59"/>
    </row>
    <row r="1659" customFormat="false" ht="18.6" hidden="false" customHeight="true" outlineLevel="0" collapsed="false">
      <c r="A1659" s="43"/>
      <c r="B1659" s="44"/>
      <c r="C1659" s="44"/>
      <c r="D1659" s="44"/>
      <c r="E1659" s="44"/>
      <c r="F1659" s="44"/>
      <c r="G1659" s="44"/>
      <c r="H1659" s="45"/>
      <c r="I1659" s="44"/>
      <c r="J1659" s="44"/>
      <c r="K1659" s="44"/>
      <c r="L1659" s="47"/>
      <c r="M1659" s="47"/>
      <c r="N1659" s="49" t="e">
        <f aca="false">_xlfn.IFS(AND(I1659="PE",M1659="NÓMINA ENERO"),1,AND(I1659="PE",M1659="NÓMINA FEBRERO"),2,AND(I1659="PE",M1659="NÓMINA MARZO"),3,AND(I1659="PE",M1659="NÓMINA ABRIL"),4,AND(I1659="PE",M1659="NÓMINA MAYO"),5,AND(I1659="PE",M1659="NÓMINA JUNIO"),6,AND(I1659="PE",M1659="NÓMINA JULIO"),7,AND(I1659="PE",M1659="NÓMINA AGOSTO"),8,AND(I1659="PE",M1659="NÓMINA SEPTIEMBRE"),9,AND(I1659="PE",M1659="NÓMINA OCTUBRE"),10,AND(I1659="PE",M1659="NÓMINA NOVIEMBRE"),11,AND(I1659="PE",M1659="NÓMINA DICIEMBRE"),12,AND(I1659="PC",M1659="NÓMINA ENERO"),1,AND(I1659="PC",M1659="NÓMINA FEBRERO"),2,AND(I1659="PC",M1659="NÓMINA MARZO"),3,AND(I1659="PC",M1659="NÓMINA ABRIL"),4,AND(I1659="PC",M1659="NÓMINA MAYO"),5,AND(I1659="PC",M1659="NÓMINA JUNIO"),6,AND(I1659="PC",M1659="NÓMINA JULIO"),7,AND(I1659="PC",M1659="NÓMINA AGOSTO"),8,AND(I1659="PC",M1659="NÓMINA SEPTIEMBRE"),9,AND(I1659="PC",M1659="NÓMINA OCTUBRE"),10,AND(I1659="PC",M1659="NÓMINA NOVIEMBRE"),11,AND(I1659="PC",M1659="NÓMINA DICIEMBRE"),12,I1659="VCF"," ",I1659="VSF"," ",I1659="SUB"," ",I1659="ADQBYS"," ",I1659="CONV"," ")</f>
        <v>#N/A</v>
      </c>
      <c r="O1659" s="50"/>
      <c r="P1659" s="51"/>
      <c r="Q1659" s="51" t="n">
        <f aca="false">ROUND((O1659*P1659)*0.15,2)</f>
        <v>0</v>
      </c>
      <c r="R1659" s="52" t="e">
        <f aca="false">_xlfn.IFS(I1659="PE","NO RELLENAR",I1659="PC","NO RELLENAR",I1659="SUB","NO RELLENAR",I1659="ADQBYS","NO RELLENAR",I1659="CONV","NO RELLENAR",I1659="VSF","RELLENAR",I1659="VCF","RELLENAR")</f>
        <v>#N/A</v>
      </c>
      <c r="S1659" s="53"/>
      <c r="T1659" s="53"/>
      <c r="U1659" s="54"/>
      <c r="V1659" s="55"/>
      <c r="W1659" s="54"/>
      <c r="X1659" s="55"/>
      <c r="Y1659" s="51"/>
      <c r="Z1659" s="51"/>
      <c r="AA1659" s="51"/>
      <c r="AB1659" s="51"/>
      <c r="AC1659" s="51"/>
      <c r="AD1659" s="51"/>
      <c r="AE1659" s="51"/>
      <c r="AF1659" s="51"/>
      <c r="AG1659" s="51"/>
      <c r="AH1659" s="51"/>
      <c r="AI1659" s="51"/>
      <c r="AJ1659" s="51"/>
      <c r="AK1659" s="51"/>
      <c r="AL1659" s="51"/>
      <c r="AM1659" s="54"/>
      <c r="AN1659" s="51"/>
      <c r="AO1659" s="54"/>
      <c r="AP1659" s="51"/>
      <c r="AQ1659" s="54"/>
      <c r="AR1659" s="51"/>
      <c r="AS1659" s="53" t="n">
        <v>0</v>
      </c>
      <c r="AT1659" s="53" t="n">
        <v>0</v>
      </c>
      <c r="AU1659" s="53" t="e">
        <f aca="false">_xlfn.IFS(I1659="PE",0,I1659="PC",0,I1659="VCF",ROUND(AS1659*AV1659,2),I1659="VSF",ROUND(AS1659*AV1659,2),I1659="SUB",ROUND(AS1659*AV1659,2),I1659="ADQBYS",ROUND(AS1659*AV1659,2),I1659="CONV",ROUND(AS1659*AV1659,2))</f>
        <v>#N/A</v>
      </c>
      <c r="AV1659" s="56"/>
      <c r="AW1659" s="57" t="e">
        <f aca="false">_xlfn.IFS(I1659="PE",ROUND((O1659*P1659)+Q1659,2),I1659="PC",ROUND((O1659*P1659)+Q1659,2),AND(I1659="VCF",BA1659="SI"),AS1659+AU1659,AND(I1659="VCF",BA1659="NO"),AS1659,AND(I1659="VSF",BA1659="SI"),AS1659+AU1659+Y1659+Z1659,AND(I1659="VSF",BA1659="NO"),AS1659+Y1659+Z1659,AND(I1659="SUB",BA1659="SI"),AS1659+AU1659,AND(I1659="SUB",BA1659="NO"),AS1659,AND(I1659="ADQBYS",BA1659="SI"),AS1659+AU1659,AND(I1659="ADQBYS",BA1659="NO"),AS1659,AND(I1659="CONV",BA1659="SI"),AS1659+AU1659,AND(I1659="CONV",BA1659="NO"),AS1659)</f>
        <v>#N/A</v>
      </c>
      <c r="AX1659" s="53"/>
      <c r="AY1659" s="58"/>
      <c r="AZ1659" s="51"/>
      <c r="BA1659" s="59"/>
    </row>
    <row r="1660" customFormat="false" ht="18.6" hidden="false" customHeight="true" outlineLevel="0" collapsed="false">
      <c r="A1660" s="43"/>
      <c r="B1660" s="44"/>
      <c r="C1660" s="44"/>
      <c r="D1660" s="44"/>
      <c r="E1660" s="44"/>
      <c r="F1660" s="44"/>
      <c r="G1660" s="44"/>
      <c r="H1660" s="45"/>
      <c r="I1660" s="44"/>
      <c r="J1660" s="44"/>
      <c r="K1660" s="44"/>
      <c r="L1660" s="47"/>
      <c r="M1660" s="47"/>
      <c r="N1660" s="49" t="e">
        <f aca="false">_xlfn.IFS(AND(I1660="PE",M1660="NÓMINA ENERO"),1,AND(I1660="PE",M1660="NÓMINA FEBRERO"),2,AND(I1660="PE",M1660="NÓMINA MARZO"),3,AND(I1660="PE",M1660="NÓMINA ABRIL"),4,AND(I1660="PE",M1660="NÓMINA MAYO"),5,AND(I1660="PE",M1660="NÓMINA JUNIO"),6,AND(I1660="PE",M1660="NÓMINA JULIO"),7,AND(I1660="PE",M1660="NÓMINA AGOSTO"),8,AND(I1660="PE",M1660="NÓMINA SEPTIEMBRE"),9,AND(I1660="PE",M1660="NÓMINA OCTUBRE"),10,AND(I1660="PE",M1660="NÓMINA NOVIEMBRE"),11,AND(I1660="PE",M1660="NÓMINA DICIEMBRE"),12,AND(I1660="PC",M1660="NÓMINA ENERO"),1,AND(I1660="PC",M1660="NÓMINA FEBRERO"),2,AND(I1660="PC",M1660="NÓMINA MARZO"),3,AND(I1660="PC",M1660="NÓMINA ABRIL"),4,AND(I1660="PC",M1660="NÓMINA MAYO"),5,AND(I1660="PC",M1660="NÓMINA JUNIO"),6,AND(I1660="PC",M1660="NÓMINA JULIO"),7,AND(I1660="PC",M1660="NÓMINA AGOSTO"),8,AND(I1660="PC",M1660="NÓMINA SEPTIEMBRE"),9,AND(I1660="PC",M1660="NÓMINA OCTUBRE"),10,AND(I1660="PC",M1660="NÓMINA NOVIEMBRE"),11,AND(I1660="PC",M1660="NÓMINA DICIEMBRE"),12,I1660="VCF"," ",I1660="VSF"," ",I1660="SUB"," ",I1660="ADQBYS"," ",I1660="CONV"," ")</f>
        <v>#N/A</v>
      </c>
      <c r="O1660" s="50"/>
      <c r="P1660" s="51"/>
      <c r="Q1660" s="51" t="n">
        <f aca="false">ROUND((O1660*P1660)*0.15,2)</f>
        <v>0</v>
      </c>
      <c r="R1660" s="52" t="e">
        <f aca="false">_xlfn.IFS(I1660="PE","NO RELLENAR",I1660="PC","NO RELLENAR",I1660="SUB","NO RELLENAR",I1660="ADQBYS","NO RELLENAR",I1660="CONV","NO RELLENAR",I1660="VSF","RELLENAR",I1660="VCF","RELLENAR")</f>
        <v>#N/A</v>
      </c>
      <c r="S1660" s="53"/>
      <c r="T1660" s="53"/>
      <c r="U1660" s="54"/>
      <c r="V1660" s="55"/>
      <c r="W1660" s="54"/>
      <c r="X1660" s="55"/>
      <c r="Y1660" s="51"/>
      <c r="Z1660" s="51"/>
      <c r="AA1660" s="51"/>
      <c r="AB1660" s="51"/>
      <c r="AC1660" s="51"/>
      <c r="AD1660" s="51"/>
      <c r="AE1660" s="51"/>
      <c r="AF1660" s="51"/>
      <c r="AG1660" s="51"/>
      <c r="AH1660" s="51"/>
      <c r="AI1660" s="51"/>
      <c r="AJ1660" s="51"/>
      <c r="AK1660" s="51"/>
      <c r="AL1660" s="51"/>
      <c r="AM1660" s="54"/>
      <c r="AN1660" s="51"/>
      <c r="AO1660" s="54"/>
      <c r="AP1660" s="51"/>
      <c r="AQ1660" s="54"/>
      <c r="AR1660" s="51"/>
      <c r="AS1660" s="53" t="n">
        <v>0</v>
      </c>
      <c r="AT1660" s="53" t="n">
        <v>0</v>
      </c>
      <c r="AU1660" s="53" t="e">
        <f aca="false">_xlfn.IFS(I1660="PE",0,I1660="PC",0,I1660="VCF",ROUND(AS1660*AV1660,2),I1660="VSF",ROUND(AS1660*AV1660,2),I1660="SUB",ROUND(AS1660*AV1660,2),I1660="ADQBYS",ROUND(AS1660*AV1660,2),I1660="CONV",ROUND(AS1660*AV1660,2))</f>
        <v>#N/A</v>
      </c>
      <c r="AV1660" s="56"/>
      <c r="AW1660" s="57" t="e">
        <f aca="false">_xlfn.IFS(I1660="PE",ROUND((O1660*P1660)+Q1660,2),I1660="PC",ROUND((O1660*P1660)+Q1660,2),AND(I1660="VCF",BA1660="SI"),AS1660+AU1660,AND(I1660="VCF",BA1660="NO"),AS1660,AND(I1660="VSF",BA1660="SI"),AS1660+AU1660+Y1660+Z1660,AND(I1660="VSF",BA1660="NO"),AS1660+Y1660+Z1660,AND(I1660="SUB",BA1660="SI"),AS1660+AU1660,AND(I1660="SUB",BA1660="NO"),AS1660,AND(I1660="ADQBYS",BA1660="SI"),AS1660+AU1660,AND(I1660="ADQBYS",BA1660="NO"),AS1660,AND(I1660="CONV",BA1660="SI"),AS1660+AU1660,AND(I1660="CONV",BA1660="NO"),AS1660)</f>
        <v>#N/A</v>
      </c>
      <c r="AX1660" s="53"/>
      <c r="AY1660" s="58"/>
      <c r="AZ1660" s="51"/>
      <c r="BA1660" s="59"/>
    </row>
    <row r="1661" customFormat="false" ht="18.6" hidden="false" customHeight="true" outlineLevel="0" collapsed="false">
      <c r="A1661" s="43"/>
      <c r="B1661" s="44"/>
      <c r="C1661" s="44"/>
      <c r="D1661" s="44"/>
      <c r="E1661" s="44"/>
      <c r="F1661" s="44"/>
      <c r="G1661" s="44"/>
      <c r="H1661" s="45"/>
      <c r="I1661" s="44"/>
      <c r="J1661" s="44"/>
      <c r="K1661" s="44"/>
      <c r="L1661" s="47"/>
      <c r="M1661" s="47"/>
      <c r="N1661" s="49" t="e">
        <f aca="false">_xlfn.IFS(AND(I1661="PE",M1661="NÓMINA ENERO"),1,AND(I1661="PE",M1661="NÓMINA FEBRERO"),2,AND(I1661="PE",M1661="NÓMINA MARZO"),3,AND(I1661="PE",M1661="NÓMINA ABRIL"),4,AND(I1661="PE",M1661="NÓMINA MAYO"),5,AND(I1661="PE",M1661="NÓMINA JUNIO"),6,AND(I1661="PE",M1661="NÓMINA JULIO"),7,AND(I1661="PE",M1661="NÓMINA AGOSTO"),8,AND(I1661="PE",M1661="NÓMINA SEPTIEMBRE"),9,AND(I1661="PE",M1661="NÓMINA OCTUBRE"),10,AND(I1661="PE",M1661="NÓMINA NOVIEMBRE"),11,AND(I1661="PE",M1661="NÓMINA DICIEMBRE"),12,AND(I1661="PC",M1661="NÓMINA ENERO"),1,AND(I1661="PC",M1661="NÓMINA FEBRERO"),2,AND(I1661="PC",M1661="NÓMINA MARZO"),3,AND(I1661="PC",M1661="NÓMINA ABRIL"),4,AND(I1661="PC",M1661="NÓMINA MAYO"),5,AND(I1661="PC",M1661="NÓMINA JUNIO"),6,AND(I1661="PC",M1661="NÓMINA JULIO"),7,AND(I1661="PC",M1661="NÓMINA AGOSTO"),8,AND(I1661="PC",M1661="NÓMINA SEPTIEMBRE"),9,AND(I1661="PC",M1661="NÓMINA OCTUBRE"),10,AND(I1661="PC",M1661="NÓMINA NOVIEMBRE"),11,AND(I1661="PC",M1661="NÓMINA DICIEMBRE"),12,I1661="VCF"," ",I1661="VSF"," ",I1661="SUB"," ",I1661="ADQBYS"," ",I1661="CONV"," ")</f>
        <v>#N/A</v>
      </c>
      <c r="O1661" s="50"/>
      <c r="P1661" s="51"/>
      <c r="Q1661" s="51" t="n">
        <f aca="false">ROUND((O1661*P1661)*0.15,2)</f>
        <v>0</v>
      </c>
      <c r="R1661" s="52" t="e">
        <f aca="false">_xlfn.IFS(I1661="PE","NO RELLENAR",I1661="PC","NO RELLENAR",I1661="SUB","NO RELLENAR",I1661="ADQBYS","NO RELLENAR",I1661="CONV","NO RELLENAR",I1661="VSF","RELLENAR",I1661="VCF","RELLENAR")</f>
        <v>#N/A</v>
      </c>
      <c r="S1661" s="53"/>
      <c r="T1661" s="53"/>
      <c r="U1661" s="54"/>
      <c r="V1661" s="55"/>
      <c r="W1661" s="54"/>
      <c r="X1661" s="55"/>
      <c r="Y1661" s="51"/>
      <c r="Z1661" s="51"/>
      <c r="AA1661" s="51"/>
      <c r="AB1661" s="51"/>
      <c r="AC1661" s="51"/>
      <c r="AD1661" s="51"/>
      <c r="AE1661" s="51"/>
      <c r="AF1661" s="51"/>
      <c r="AG1661" s="51"/>
      <c r="AH1661" s="51"/>
      <c r="AI1661" s="51"/>
      <c r="AJ1661" s="51"/>
      <c r="AK1661" s="51"/>
      <c r="AL1661" s="51"/>
      <c r="AM1661" s="54"/>
      <c r="AN1661" s="51"/>
      <c r="AO1661" s="54"/>
      <c r="AP1661" s="51"/>
      <c r="AQ1661" s="54"/>
      <c r="AR1661" s="51"/>
      <c r="AS1661" s="53" t="n">
        <v>0</v>
      </c>
      <c r="AT1661" s="53" t="n">
        <v>0</v>
      </c>
      <c r="AU1661" s="53" t="e">
        <f aca="false">_xlfn.IFS(I1661="PE",0,I1661="PC",0,I1661="VCF",ROUND(AS1661*AV1661,2),I1661="VSF",ROUND(AS1661*AV1661,2),I1661="SUB",ROUND(AS1661*AV1661,2),I1661="ADQBYS",ROUND(AS1661*AV1661,2),I1661="CONV",ROUND(AS1661*AV1661,2))</f>
        <v>#N/A</v>
      </c>
      <c r="AV1661" s="56"/>
      <c r="AW1661" s="57" t="e">
        <f aca="false">_xlfn.IFS(I1661="PE",ROUND((O1661*P1661)+Q1661,2),I1661="PC",ROUND((O1661*P1661)+Q1661,2),AND(I1661="VCF",BA1661="SI"),AS1661+AU1661,AND(I1661="VCF",BA1661="NO"),AS1661,AND(I1661="VSF",BA1661="SI"),AS1661+AU1661+Y1661+Z1661,AND(I1661="VSF",BA1661="NO"),AS1661+Y1661+Z1661,AND(I1661="SUB",BA1661="SI"),AS1661+AU1661,AND(I1661="SUB",BA1661="NO"),AS1661,AND(I1661="ADQBYS",BA1661="SI"),AS1661+AU1661,AND(I1661="ADQBYS",BA1661="NO"),AS1661,AND(I1661="CONV",BA1661="SI"),AS1661+AU1661,AND(I1661="CONV",BA1661="NO"),AS1661)</f>
        <v>#N/A</v>
      </c>
      <c r="AX1661" s="53"/>
      <c r="AY1661" s="58"/>
      <c r="AZ1661" s="51"/>
      <c r="BA1661" s="59"/>
    </row>
    <row r="1662" customFormat="false" ht="18.6" hidden="false" customHeight="true" outlineLevel="0" collapsed="false">
      <c r="A1662" s="43"/>
      <c r="B1662" s="44"/>
      <c r="C1662" s="44"/>
      <c r="D1662" s="44"/>
      <c r="E1662" s="44"/>
      <c r="F1662" s="44"/>
      <c r="G1662" s="44"/>
      <c r="H1662" s="45"/>
      <c r="I1662" s="44"/>
      <c r="J1662" s="44"/>
      <c r="K1662" s="44"/>
      <c r="L1662" s="47"/>
      <c r="M1662" s="47"/>
      <c r="N1662" s="49" t="e">
        <f aca="false">_xlfn.IFS(AND(I1662="PE",M1662="NÓMINA ENERO"),1,AND(I1662="PE",M1662="NÓMINA FEBRERO"),2,AND(I1662="PE",M1662="NÓMINA MARZO"),3,AND(I1662="PE",M1662="NÓMINA ABRIL"),4,AND(I1662="PE",M1662="NÓMINA MAYO"),5,AND(I1662="PE",M1662="NÓMINA JUNIO"),6,AND(I1662="PE",M1662="NÓMINA JULIO"),7,AND(I1662="PE",M1662="NÓMINA AGOSTO"),8,AND(I1662="PE",M1662="NÓMINA SEPTIEMBRE"),9,AND(I1662="PE",M1662="NÓMINA OCTUBRE"),10,AND(I1662="PE",M1662="NÓMINA NOVIEMBRE"),11,AND(I1662="PE",M1662="NÓMINA DICIEMBRE"),12,AND(I1662="PC",M1662="NÓMINA ENERO"),1,AND(I1662="PC",M1662="NÓMINA FEBRERO"),2,AND(I1662="PC",M1662="NÓMINA MARZO"),3,AND(I1662="PC",M1662="NÓMINA ABRIL"),4,AND(I1662="PC",M1662="NÓMINA MAYO"),5,AND(I1662="PC",M1662="NÓMINA JUNIO"),6,AND(I1662="PC",M1662="NÓMINA JULIO"),7,AND(I1662="PC",M1662="NÓMINA AGOSTO"),8,AND(I1662="PC",M1662="NÓMINA SEPTIEMBRE"),9,AND(I1662="PC",M1662="NÓMINA OCTUBRE"),10,AND(I1662="PC",M1662="NÓMINA NOVIEMBRE"),11,AND(I1662="PC",M1662="NÓMINA DICIEMBRE"),12,I1662="VCF"," ",I1662="VSF"," ",I1662="SUB"," ",I1662="ADQBYS"," ",I1662="CONV"," ")</f>
        <v>#N/A</v>
      </c>
      <c r="O1662" s="50"/>
      <c r="P1662" s="51"/>
      <c r="Q1662" s="51" t="n">
        <f aca="false">ROUND((O1662*P1662)*0.15,2)</f>
        <v>0</v>
      </c>
      <c r="R1662" s="52" t="e">
        <f aca="false">_xlfn.IFS(I1662="PE","NO RELLENAR",I1662="PC","NO RELLENAR",I1662="SUB","NO RELLENAR",I1662="ADQBYS","NO RELLENAR",I1662="CONV","NO RELLENAR",I1662="VSF","RELLENAR",I1662="VCF","RELLENAR")</f>
        <v>#N/A</v>
      </c>
      <c r="S1662" s="53"/>
      <c r="T1662" s="53"/>
      <c r="U1662" s="54"/>
      <c r="V1662" s="55"/>
      <c r="W1662" s="54"/>
      <c r="X1662" s="55"/>
      <c r="Y1662" s="51"/>
      <c r="Z1662" s="51"/>
      <c r="AA1662" s="51"/>
      <c r="AB1662" s="51"/>
      <c r="AC1662" s="51"/>
      <c r="AD1662" s="51"/>
      <c r="AE1662" s="51"/>
      <c r="AF1662" s="51"/>
      <c r="AG1662" s="51"/>
      <c r="AH1662" s="51"/>
      <c r="AI1662" s="51"/>
      <c r="AJ1662" s="51"/>
      <c r="AK1662" s="51"/>
      <c r="AL1662" s="51"/>
      <c r="AM1662" s="54"/>
      <c r="AN1662" s="51"/>
      <c r="AO1662" s="54"/>
      <c r="AP1662" s="51"/>
      <c r="AQ1662" s="54"/>
      <c r="AR1662" s="51"/>
      <c r="AS1662" s="53" t="n">
        <v>0</v>
      </c>
      <c r="AT1662" s="53" t="n">
        <v>0</v>
      </c>
      <c r="AU1662" s="53" t="e">
        <f aca="false">_xlfn.IFS(I1662="PE",0,I1662="PC",0,I1662="VCF",ROUND(AS1662*AV1662,2),I1662="VSF",ROUND(AS1662*AV1662,2),I1662="SUB",ROUND(AS1662*AV1662,2),I1662="ADQBYS",ROUND(AS1662*AV1662,2),I1662="CONV",ROUND(AS1662*AV1662,2))</f>
        <v>#N/A</v>
      </c>
      <c r="AV1662" s="56"/>
      <c r="AW1662" s="57" t="e">
        <f aca="false">_xlfn.IFS(I1662="PE",ROUND((O1662*P1662)+Q1662,2),I1662="PC",ROUND((O1662*P1662)+Q1662,2),AND(I1662="VCF",BA1662="SI"),AS1662+AU1662,AND(I1662="VCF",BA1662="NO"),AS1662,AND(I1662="VSF",BA1662="SI"),AS1662+AU1662+Y1662+Z1662,AND(I1662="VSF",BA1662="NO"),AS1662+Y1662+Z1662,AND(I1662="SUB",BA1662="SI"),AS1662+AU1662,AND(I1662="SUB",BA1662="NO"),AS1662,AND(I1662="ADQBYS",BA1662="SI"),AS1662+AU1662,AND(I1662="ADQBYS",BA1662="NO"),AS1662,AND(I1662="CONV",BA1662="SI"),AS1662+AU1662,AND(I1662="CONV",BA1662="NO"),AS1662)</f>
        <v>#N/A</v>
      </c>
      <c r="AX1662" s="53"/>
      <c r="AY1662" s="58"/>
      <c r="AZ1662" s="51"/>
      <c r="BA1662" s="59"/>
    </row>
    <row r="1663" customFormat="false" ht="18.6" hidden="false" customHeight="true" outlineLevel="0" collapsed="false">
      <c r="A1663" s="43"/>
      <c r="B1663" s="44"/>
      <c r="C1663" s="44"/>
      <c r="D1663" s="44"/>
      <c r="E1663" s="44"/>
      <c r="F1663" s="44"/>
      <c r="G1663" s="44"/>
      <c r="H1663" s="45"/>
      <c r="I1663" s="44"/>
      <c r="J1663" s="44"/>
      <c r="K1663" s="44"/>
      <c r="L1663" s="47"/>
      <c r="M1663" s="47"/>
      <c r="N1663" s="49" t="e">
        <f aca="false">_xlfn.IFS(AND(I1663="PE",M1663="NÓMINA ENERO"),1,AND(I1663="PE",M1663="NÓMINA FEBRERO"),2,AND(I1663="PE",M1663="NÓMINA MARZO"),3,AND(I1663="PE",M1663="NÓMINA ABRIL"),4,AND(I1663="PE",M1663="NÓMINA MAYO"),5,AND(I1663="PE",M1663="NÓMINA JUNIO"),6,AND(I1663="PE",M1663="NÓMINA JULIO"),7,AND(I1663="PE",M1663="NÓMINA AGOSTO"),8,AND(I1663="PE",M1663="NÓMINA SEPTIEMBRE"),9,AND(I1663="PE",M1663="NÓMINA OCTUBRE"),10,AND(I1663="PE",M1663="NÓMINA NOVIEMBRE"),11,AND(I1663="PE",M1663="NÓMINA DICIEMBRE"),12,AND(I1663="PC",M1663="NÓMINA ENERO"),1,AND(I1663="PC",M1663="NÓMINA FEBRERO"),2,AND(I1663="PC",M1663="NÓMINA MARZO"),3,AND(I1663="PC",M1663="NÓMINA ABRIL"),4,AND(I1663="PC",M1663="NÓMINA MAYO"),5,AND(I1663="PC",M1663="NÓMINA JUNIO"),6,AND(I1663="PC",M1663="NÓMINA JULIO"),7,AND(I1663="PC",M1663="NÓMINA AGOSTO"),8,AND(I1663="PC",M1663="NÓMINA SEPTIEMBRE"),9,AND(I1663="PC",M1663="NÓMINA OCTUBRE"),10,AND(I1663="PC",M1663="NÓMINA NOVIEMBRE"),11,AND(I1663="PC",M1663="NÓMINA DICIEMBRE"),12,I1663="VCF"," ",I1663="VSF"," ",I1663="SUB"," ",I1663="ADQBYS"," ",I1663="CONV"," ")</f>
        <v>#N/A</v>
      </c>
      <c r="O1663" s="50"/>
      <c r="P1663" s="51"/>
      <c r="Q1663" s="51" t="n">
        <f aca="false">ROUND((O1663*P1663)*0.15,2)</f>
        <v>0</v>
      </c>
      <c r="R1663" s="52" t="e">
        <f aca="false">_xlfn.IFS(I1663="PE","NO RELLENAR",I1663="PC","NO RELLENAR",I1663="SUB","NO RELLENAR",I1663="ADQBYS","NO RELLENAR",I1663="CONV","NO RELLENAR",I1663="VSF","RELLENAR",I1663="VCF","RELLENAR")</f>
        <v>#N/A</v>
      </c>
      <c r="S1663" s="53"/>
      <c r="T1663" s="53"/>
      <c r="U1663" s="54"/>
      <c r="V1663" s="55"/>
      <c r="W1663" s="54"/>
      <c r="X1663" s="55"/>
      <c r="Y1663" s="51"/>
      <c r="Z1663" s="51"/>
      <c r="AA1663" s="51"/>
      <c r="AB1663" s="51"/>
      <c r="AC1663" s="51"/>
      <c r="AD1663" s="51"/>
      <c r="AE1663" s="51"/>
      <c r="AF1663" s="51"/>
      <c r="AG1663" s="51"/>
      <c r="AH1663" s="51"/>
      <c r="AI1663" s="51"/>
      <c r="AJ1663" s="51"/>
      <c r="AK1663" s="51"/>
      <c r="AL1663" s="51"/>
      <c r="AM1663" s="54"/>
      <c r="AN1663" s="51"/>
      <c r="AO1663" s="54"/>
      <c r="AP1663" s="51"/>
      <c r="AQ1663" s="54"/>
      <c r="AR1663" s="51"/>
      <c r="AS1663" s="53" t="n">
        <v>0</v>
      </c>
      <c r="AT1663" s="53" t="n">
        <v>0</v>
      </c>
      <c r="AU1663" s="53" t="e">
        <f aca="false">_xlfn.IFS(I1663="PE",0,I1663="PC",0,I1663="VCF",ROUND(AS1663*AV1663,2),I1663="VSF",ROUND(AS1663*AV1663,2),I1663="SUB",ROUND(AS1663*AV1663,2),I1663="ADQBYS",ROUND(AS1663*AV1663,2),I1663="CONV",ROUND(AS1663*AV1663,2))</f>
        <v>#N/A</v>
      </c>
      <c r="AV1663" s="56"/>
      <c r="AW1663" s="57" t="e">
        <f aca="false">_xlfn.IFS(I1663="PE",ROUND((O1663*P1663)+Q1663,2),I1663="PC",ROUND((O1663*P1663)+Q1663,2),AND(I1663="VCF",BA1663="SI"),AS1663+AU1663,AND(I1663="VCF",BA1663="NO"),AS1663,AND(I1663="VSF",BA1663="SI"),AS1663+AU1663+Y1663+Z1663,AND(I1663="VSF",BA1663="NO"),AS1663+Y1663+Z1663,AND(I1663="SUB",BA1663="SI"),AS1663+AU1663,AND(I1663="SUB",BA1663="NO"),AS1663,AND(I1663="ADQBYS",BA1663="SI"),AS1663+AU1663,AND(I1663="ADQBYS",BA1663="NO"),AS1663,AND(I1663="CONV",BA1663="SI"),AS1663+AU1663,AND(I1663="CONV",BA1663="NO"),AS1663)</f>
        <v>#N/A</v>
      </c>
      <c r="AX1663" s="53"/>
      <c r="AY1663" s="58"/>
      <c r="AZ1663" s="51"/>
      <c r="BA1663" s="59"/>
    </row>
    <row r="1664" customFormat="false" ht="18.6" hidden="false" customHeight="true" outlineLevel="0" collapsed="false">
      <c r="A1664" s="43"/>
      <c r="B1664" s="44"/>
      <c r="C1664" s="44"/>
      <c r="D1664" s="44"/>
      <c r="E1664" s="44"/>
      <c r="F1664" s="44"/>
      <c r="G1664" s="44"/>
      <c r="H1664" s="45"/>
      <c r="I1664" s="44"/>
      <c r="J1664" s="44"/>
      <c r="K1664" s="44"/>
      <c r="L1664" s="47"/>
      <c r="M1664" s="47"/>
      <c r="N1664" s="49" t="e">
        <f aca="false">_xlfn.IFS(AND(I1664="PE",M1664="NÓMINA ENERO"),1,AND(I1664="PE",M1664="NÓMINA FEBRERO"),2,AND(I1664="PE",M1664="NÓMINA MARZO"),3,AND(I1664="PE",M1664="NÓMINA ABRIL"),4,AND(I1664="PE",M1664="NÓMINA MAYO"),5,AND(I1664="PE",M1664="NÓMINA JUNIO"),6,AND(I1664="PE",M1664="NÓMINA JULIO"),7,AND(I1664="PE",M1664="NÓMINA AGOSTO"),8,AND(I1664="PE",M1664="NÓMINA SEPTIEMBRE"),9,AND(I1664="PE",M1664="NÓMINA OCTUBRE"),10,AND(I1664="PE",M1664="NÓMINA NOVIEMBRE"),11,AND(I1664="PE",M1664="NÓMINA DICIEMBRE"),12,AND(I1664="PC",M1664="NÓMINA ENERO"),1,AND(I1664="PC",M1664="NÓMINA FEBRERO"),2,AND(I1664="PC",M1664="NÓMINA MARZO"),3,AND(I1664="PC",M1664="NÓMINA ABRIL"),4,AND(I1664="PC",M1664="NÓMINA MAYO"),5,AND(I1664="PC",M1664="NÓMINA JUNIO"),6,AND(I1664="PC",M1664="NÓMINA JULIO"),7,AND(I1664="PC",M1664="NÓMINA AGOSTO"),8,AND(I1664="PC",M1664="NÓMINA SEPTIEMBRE"),9,AND(I1664="PC",M1664="NÓMINA OCTUBRE"),10,AND(I1664="PC",M1664="NÓMINA NOVIEMBRE"),11,AND(I1664="PC",M1664="NÓMINA DICIEMBRE"),12,I1664="VCF"," ",I1664="VSF"," ",I1664="SUB"," ",I1664="ADQBYS"," ",I1664="CONV"," ")</f>
        <v>#N/A</v>
      </c>
      <c r="O1664" s="50"/>
      <c r="P1664" s="51"/>
      <c r="Q1664" s="51" t="n">
        <f aca="false">ROUND((O1664*P1664)*0.15,2)</f>
        <v>0</v>
      </c>
      <c r="R1664" s="52" t="e">
        <f aca="false">_xlfn.IFS(I1664="PE","NO RELLENAR",I1664="PC","NO RELLENAR",I1664="SUB","NO RELLENAR",I1664="ADQBYS","NO RELLENAR",I1664="CONV","NO RELLENAR",I1664="VSF","RELLENAR",I1664="VCF","RELLENAR")</f>
        <v>#N/A</v>
      </c>
      <c r="S1664" s="53"/>
      <c r="T1664" s="53"/>
      <c r="U1664" s="54"/>
      <c r="V1664" s="55"/>
      <c r="W1664" s="54"/>
      <c r="X1664" s="55"/>
      <c r="Y1664" s="51"/>
      <c r="Z1664" s="51"/>
      <c r="AA1664" s="51"/>
      <c r="AB1664" s="51"/>
      <c r="AC1664" s="51"/>
      <c r="AD1664" s="51"/>
      <c r="AE1664" s="51"/>
      <c r="AF1664" s="51"/>
      <c r="AG1664" s="51"/>
      <c r="AH1664" s="51"/>
      <c r="AI1664" s="51"/>
      <c r="AJ1664" s="51"/>
      <c r="AK1664" s="51"/>
      <c r="AL1664" s="51"/>
      <c r="AM1664" s="54"/>
      <c r="AN1664" s="51"/>
      <c r="AO1664" s="54"/>
      <c r="AP1664" s="51"/>
      <c r="AQ1664" s="54"/>
      <c r="AR1664" s="51"/>
      <c r="AS1664" s="53" t="n">
        <v>0</v>
      </c>
      <c r="AT1664" s="53" t="n">
        <v>0</v>
      </c>
      <c r="AU1664" s="53" t="e">
        <f aca="false">_xlfn.IFS(I1664="PE",0,I1664="PC",0,I1664="VCF",ROUND(AS1664*AV1664,2),I1664="VSF",ROUND(AS1664*AV1664,2),I1664="SUB",ROUND(AS1664*AV1664,2),I1664="ADQBYS",ROUND(AS1664*AV1664,2),I1664="CONV",ROUND(AS1664*AV1664,2))</f>
        <v>#N/A</v>
      </c>
      <c r="AV1664" s="56"/>
      <c r="AW1664" s="57" t="e">
        <f aca="false">_xlfn.IFS(I1664="PE",ROUND((O1664*P1664)+Q1664,2),I1664="PC",ROUND((O1664*P1664)+Q1664,2),AND(I1664="VCF",BA1664="SI"),AS1664+AU1664,AND(I1664="VCF",BA1664="NO"),AS1664,AND(I1664="VSF",BA1664="SI"),AS1664+AU1664+Y1664+Z1664,AND(I1664="VSF",BA1664="NO"),AS1664+Y1664+Z1664,AND(I1664="SUB",BA1664="SI"),AS1664+AU1664,AND(I1664="SUB",BA1664="NO"),AS1664,AND(I1664="ADQBYS",BA1664="SI"),AS1664+AU1664,AND(I1664="ADQBYS",BA1664="NO"),AS1664,AND(I1664="CONV",BA1664="SI"),AS1664+AU1664,AND(I1664="CONV",BA1664="NO"),AS1664)</f>
        <v>#N/A</v>
      </c>
      <c r="AX1664" s="53"/>
      <c r="AY1664" s="58"/>
      <c r="AZ1664" s="51"/>
      <c r="BA1664" s="59"/>
    </row>
    <row r="1665" customFormat="false" ht="18.6" hidden="false" customHeight="true" outlineLevel="0" collapsed="false">
      <c r="A1665" s="43"/>
      <c r="B1665" s="44"/>
      <c r="C1665" s="44"/>
      <c r="D1665" s="44"/>
      <c r="E1665" s="44"/>
      <c r="F1665" s="44"/>
      <c r="G1665" s="44"/>
      <c r="H1665" s="45"/>
      <c r="I1665" s="44"/>
      <c r="J1665" s="44"/>
      <c r="K1665" s="44"/>
      <c r="L1665" s="47"/>
      <c r="M1665" s="47"/>
      <c r="N1665" s="49" t="e">
        <f aca="false">_xlfn.IFS(AND(I1665="PE",M1665="NÓMINA ENERO"),1,AND(I1665="PE",M1665="NÓMINA FEBRERO"),2,AND(I1665="PE",M1665="NÓMINA MARZO"),3,AND(I1665="PE",M1665="NÓMINA ABRIL"),4,AND(I1665="PE",M1665="NÓMINA MAYO"),5,AND(I1665="PE",M1665="NÓMINA JUNIO"),6,AND(I1665="PE",M1665="NÓMINA JULIO"),7,AND(I1665="PE",M1665="NÓMINA AGOSTO"),8,AND(I1665="PE",M1665="NÓMINA SEPTIEMBRE"),9,AND(I1665="PE",M1665="NÓMINA OCTUBRE"),10,AND(I1665="PE",M1665="NÓMINA NOVIEMBRE"),11,AND(I1665="PE",M1665="NÓMINA DICIEMBRE"),12,AND(I1665="PC",M1665="NÓMINA ENERO"),1,AND(I1665="PC",M1665="NÓMINA FEBRERO"),2,AND(I1665="PC",M1665="NÓMINA MARZO"),3,AND(I1665="PC",M1665="NÓMINA ABRIL"),4,AND(I1665="PC",M1665="NÓMINA MAYO"),5,AND(I1665="PC",M1665="NÓMINA JUNIO"),6,AND(I1665="PC",M1665="NÓMINA JULIO"),7,AND(I1665="PC",M1665="NÓMINA AGOSTO"),8,AND(I1665="PC",M1665="NÓMINA SEPTIEMBRE"),9,AND(I1665="PC",M1665="NÓMINA OCTUBRE"),10,AND(I1665="PC",M1665="NÓMINA NOVIEMBRE"),11,AND(I1665="PC",M1665="NÓMINA DICIEMBRE"),12,I1665="VCF"," ",I1665="VSF"," ",I1665="SUB"," ",I1665="ADQBYS"," ",I1665="CONV"," ")</f>
        <v>#N/A</v>
      </c>
      <c r="O1665" s="50"/>
      <c r="P1665" s="51"/>
      <c r="Q1665" s="51" t="n">
        <f aca="false">ROUND((O1665*P1665)*0.15,2)</f>
        <v>0</v>
      </c>
      <c r="R1665" s="52" t="e">
        <f aca="false">_xlfn.IFS(I1665="PE","NO RELLENAR",I1665="PC","NO RELLENAR",I1665="SUB","NO RELLENAR",I1665="ADQBYS","NO RELLENAR",I1665="CONV","NO RELLENAR",I1665="VSF","RELLENAR",I1665="VCF","RELLENAR")</f>
        <v>#N/A</v>
      </c>
      <c r="S1665" s="53"/>
      <c r="T1665" s="53"/>
      <c r="U1665" s="54"/>
      <c r="V1665" s="55"/>
      <c r="W1665" s="54"/>
      <c r="X1665" s="55"/>
      <c r="Y1665" s="51"/>
      <c r="Z1665" s="51"/>
      <c r="AA1665" s="51"/>
      <c r="AB1665" s="51"/>
      <c r="AC1665" s="51"/>
      <c r="AD1665" s="51"/>
      <c r="AE1665" s="51"/>
      <c r="AF1665" s="51"/>
      <c r="AG1665" s="51"/>
      <c r="AH1665" s="51"/>
      <c r="AI1665" s="51"/>
      <c r="AJ1665" s="51"/>
      <c r="AK1665" s="51"/>
      <c r="AL1665" s="51"/>
      <c r="AM1665" s="54"/>
      <c r="AN1665" s="51"/>
      <c r="AO1665" s="54"/>
      <c r="AP1665" s="51"/>
      <c r="AQ1665" s="54"/>
      <c r="AR1665" s="51"/>
      <c r="AS1665" s="53" t="n">
        <v>0</v>
      </c>
      <c r="AT1665" s="53" t="n">
        <v>0</v>
      </c>
      <c r="AU1665" s="53" t="e">
        <f aca="false">_xlfn.IFS(I1665="PE",0,I1665="PC",0,I1665="VCF",ROUND(AS1665*AV1665,2),I1665="VSF",ROUND(AS1665*AV1665,2),I1665="SUB",ROUND(AS1665*AV1665,2),I1665="ADQBYS",ROUND(AS1665*AV1665,2),I1665="CONV",ROUND(AS1665*AV1665,2))</f>
        <v>#N/A</v>
      </c>
      <c r="AV1665" s="56"/>
      <c r="AW1665" s="57" t="e">
        <f aca="false">_xlfn.IFS(I1665="PE",ROUND((O1665*P1665)+Q1665,2),I1665="PC",ROUND((O1665*P1665)+Q1665,2),AND(I1665="VCF",BA1665="SI"),AS1665+AU1665,AND(I1665="VCF",BA1665="NO"),AS1665,AND(I1665="VSF",BA1665="SI"),AS1665+AU1665+Y1665+Z1665,AND(I1665="VSF",BA1665="NO"),AS1665+Y1665+Z1665,AND(I1665="SUB",BA1665="SI"),AS1665+AU1665,AND(I1665="SUB",BA1665="NO"),AS1665,AND(I1665="ADQBYS",BA1665="SI"),AS1665+AU1665,AND(I1665="ADQBYS",BA1665="NO"),AS1665,AND(I1665="CONV",BA1665="SI"),AS1665+AU1665,AND(I1665="CONV",BA1665="NO"),AS1665)</f>
        <v>#N/A</v>
      </c>
      <c r="AX1665" s="53"/>
      <c r="AY1665" s="58"/>
      <c r="AZ1665" s="51"/>
      <c r="BA1665" s="59"/>
    </row>
    <row r="1666" customFormat="false" ht="18.6" hidden="false" customHeight="true" outlineLevel="0" collapsed="false">
      <c r="A1666" s="43"/>
      <c r="B1666" s="44"/>
      <c r="C1666" s="44"/>
      <c r="D1666" s="44"/>
      <c r="E1666" s="44"/>
      <c r="F1666" s="44"/>
      <c r="G1666" s="44"/>
      <c r="H1666" s="45"/>
      <c r="I1666" s="44"/>
      <c r="J1666" s="44"/>
      <c r="K1666" s="44"/>
      <c r="L1666" s="47"/>
      <c r="M1666" s="47"/>
      <c r="N1666" s="49" t="e">
        <f aca="false">_xlfn.IFS(AND(I1666="PE",M1666="NÓMINA ENERO"),1,AND(I1666="PE",M1666="NÓMINA FEBRERO"),2,AND(I1666="PE",M1666="NÓMINA MARZO"),3,AND(I1666="PE",M1666="NÓMINA ABRIL"),4,AND(I1666="PE",M1666="NÓMINA MAYO"),5,AND(I1666="PE",M1666="NÓMINA JUNIO"),6,AND(I1666="PE",M1666="NÓMINA JULIO"),7,AND(I1666="PE",M1666="NÓMINA AGOSTO"),8,AND(I1666="PE",M1666="NÓMINA SEPTIEMBRE"),9,AND(I1666="PE",M1666="NÓMINA OCTUBRE"),10,AND(I1666="PE",M1666="NÓMINA NOVIEMBRE"),11,AND(I1666="PE",M1666="NÓMINA DICIEMBRE"),12,AND(I1666="PC",M1666="NÓMINA ENERO"),1,AND(I1666="PC",M1666="NÓMINA FEBRERO"),2,AND(I1666="PC",M1666="NÓMINA MARZO"),3,AND(I1666="PC",M1666="NÓMINA ABRIL"),4,AND(I1666="PC",M1666="NÓMINA MAYO"),5,AND(I1666="PC",M1666="NÓMINA JUNIO"),6,AND(I1666="PC",M1666="NÓMINA JULIO"),7,AND(I1666="PC",M1666="NÓMINA AGOSTO"),8,AND(I1666="PC",M1666="NÓMINA SEPTIEMBRE"),9,AND(I1666="PC",M1666="NÓMINA OCTUBRE"),10,AND(I1666="PC",M1666="NÓMINA NOVIEMBRE"),11,AND(I1666="PC",M1666="NÓMINA DICIEMBRE"),12,I1666="VCF"," ",I1666="VSF"," ",I1666="SUB"," ",I1666="ADQBYS"," ",I1666="CONV"," ")</f>
        <v>#N/A</v>
      </c>
      <c r="O1666" s="50"/>
      <c r="P1666" s="51"/>
      <c r="Q1666" s="51" t="n">
        <f aca="false">ROUND((O1666*P1666)*0.15,2)</f>
        <v>0</v>
      </c>
      <c r="R1666" s="52" t="e">
        <f aca="false">_xlfn.IFS(I1666="PE","NO RELLENAR",I1666="PC","NO RELLENAR",I1666="SUB","NO RELLENAR",I1666="ADQBYS","NO RELLENAR",I1666="CONV","NO RELLENAR",I1666="VSF","RELLENAR",I1666="VCF","RELLENAR")</f>
        <v>#N/A</v>
      </c>
      <c r="S1666" s="53"/>
      <c r="T1666" s="53"/>
      <c r="U1666" s="54"/>
      <c r="V1666" s="55"/>
      <c r="W1666" s="54"/>
      <c r="X1666" s="55"/>
      <c r="Y1666" s="51"/>
      <c r="Z1666" s="51"/>
      <c r="AA1666" s="51"/>
      <c r="AB1666" s="51"/>
      <c r="AC1666" s="51"/>
      <c r="AD1666" s="51"/>
      <c r="AE1666" s="51"/>
      <c r="AF1666" s="51"/>
      <c r="AG1666" s="51"/>
      <c r="AH1666" s="51"/>
      <c r="AI1666" s="51"/>
      <c r="AJ1666" s="51"/>
      <c r="AK1666" s="51"/>
      <c r="AL1666" s="51"/>
      <c r="AM1666" s="54"/>
      <c r="AN1666" s="51"/>
      <c r="AO1666" s="54"/>
      <c r="AP1666" s="51"/>
      <c r="AQ1666" s="54"/>
      <c r="AR1666" s="51"/>
      <c r="AS1666" s="53" t="n">
        <v>0</v>
      </c>
      <c r="AT1666" s="53" t="n">
        <v>0</v>
      </c>
      <c r="AU1666" s="53" t="e">
        <f aca="false">_xlfn.IFS(I1666="PE",0,I1666="PC",0,I1666="VCF",ROUND(AS1666*AV1666,2),I1666="VSF",ROUND(AS1666*AV1666,2),I1666="SUB",ROUND(AS1666*AV1666,2),I1666="ADQBYS",ROUND(AS1666*AV1666,2),I1666="CONV",ROUND(AS1666*AV1666,2))</f>
        <v>#N/A</v>
      </c>
      <c r="AV1666" s="56"/>
      <c r="AW1666" s="57" t="e">
        <f aca="false">_xlfn.IFS(I1666="PE",ROUND((O1666*P1666)+Q1666,2),I1666="PC",ROUND((O1666*P1666)+Q1666,2),AND(I1666="VCF",BA1666="SI"),AS1666+AU1666,AND(I1666="VCF",BA1666="NO"),AS1666,AND(I1666="VSF",BA1666="SI"),AS1666+AU1666+Y1666+Z1666,AND(I1666="VSF",BA1666="NO"),AS1666+Y1666+Z1666,AND(I1666="SUB",BA1666="SI"),AS1666+AU1666,AND(I1666="SUB",BA1666="NO"),AS1666,AND(I1666="ADQBYS",BA1666="SI"),AS1666+AU1666,AND(I1666="ADQBYS",BA1666="NO"),AS1666,AND(I1666="CONV",BA1666="SI"),AS1666+AU1666,AND(I1666="CONV",BA1666="NO"),AS1666)</f>
        <v>#N/A</v>
      </c>
      <c r="AX1666" s="53"/>
      <c r="AY1666" s="58"/>
      <c r="AZ1666" s="51"/>
      <c r="BA1666" s="59"/>
    </row>
    <row r="1667" customFormat="false" ht="18.6" hidden="false" customHeight="true" outlineLevel="0" collapsed="false">
      <c r="A1667" s="43"/>
      <c r="B1667" s="44"/>
      <c r="C1667" s="44"/>
      <c r="D1667" s="44"/>
      <c r="E1667" s="44"/>
      <c r="F1667" s="44"/>
      <c r="G1667" s="44"/>
      <c r="H1667" s="45"/>
      <c r="I1667" s="44"/>
      <c r="J1667" s="44"/>
      <c r="K1667" s="44"/>
      <c r="L1667" s="47"/>
      <c r="M1667" s="47"/>
      <c r="N1667" s="49" t="e">
        <f aca="false">_xlfn.IFS(AND(I1667="PE",M1667="NÓMINA ENERO"),1,AND(I1667="PE",M1667="NÓMINA FEBRERO"),2,AND(I1667="PE",M1667="NÓMINA MARZO"),3,AND(I1667="PE",M1667="NÓMINA ABRIL"),4,AND(I1667="PE",M1667="NÓMINA MAYO"),5,AND(I1667="PE",M1667="NÓMINA JUNIO"),6,AND(I1667="PE",M1667="NÓMINA JULIO"),7,AND(I1667="PE",M1667="NÓMINA AGOSTO"),8,AND(I1667="PE",M1667="NÓMINA SEPTIEMBRE"),9,AND(I1667="PE",M1667="NÓMINA OCTUBRE"),10,AND(I1667="PE",M1667="NÓMINA NOVIEMBRE"),11,AND(I1667="PE",M1667="NÓMINA DICIEMBRE"),12,AND(I1667="PC",M1667="NÓMINA ENERO"),1,AND(I1667="PC",M1667="NÓMINA FEBRERO"),2,AND(I1667="PC",M1667="NÓMINA MARZO"),3,AND(I1667="PC",M1667="NÓMINA ABRIL"),4,AND(I1667="PC",M1667="NÓMINA MAYO"),5,AND(I1667="PC",M1667="NÓMINA JUNIO"),6,AND(I1667="PC",M1667="NÓMINA JULIO"),7,AND(I1667="PC",M1667="NÓMINA AGOSTO"),8,AND(I1667="PC",M1667="NÓMINA SEPTIEMBRE"),9,AND(I1667="PC",M1667="NÓMINA OCTUBRE"),10,AND(I1667="PC",M1667="NÓMINA NOVIEMBRE"),11,AND(I1667="PC",M1667="NÓMINA DICIEMBRE"),12,I1667="VCF"," ",I1667="VSF"," ",I1667="SUB"," ",I1667="ADQBYS"," ",I1667="CONV"," ")</f>
        <v>#N/A</v>
      </c>
      <c r="O1667" s="50"/>
      <c r="P1667" s="51"/>
      <c r="Q1667" s="51" t="n">
        <f aca="false">ROUND((O1667*P1667)*0.15,2)</f>
        <v>0</v>
      </c>
      <c r="R1667" s="52" t="e">
        <f aca="false">_xlfn.IFS(I1667="PE","NO RELLENAR",I1667="PC","NO RELLENAR",I1667="SUB","NO RELLENAR",I1667="ADQBYS","NO RELLENAR",I1667="CONV","NO RELLENAR",I1667="VSF","RELLENAR",I1667="VCF","RELLENAR")</f>
        <v>#N/A</v>
      </c>
      <c r="S1667" s="53"/>
      <c r="T1667" s="53"/>
      <c r="U1667" s="54"/>
      <c r="V1667" s="55"/>
      <c r="W1667" s="54"/>
      <c r="X1667" s="55"/>
      <c r="Y1667" s="51"/>
      <c r="Z1667" s="51"/>
      <c r="AA1667" s="51"/>
      <c r="AB1667" s="51"/>
      <c r="AC1667" s="51"/>
      <c r="AD1667" s="51"/>
      <c r="AE1667" s="51"/>
      <c r="AF1667" s="51"/>
      <c r="AG1667" s="51"/>
      <c r="AH1667" s="51"/>
      <c r="AI1667" s="51"/>
      <c r="AJ1667" s="51"/>
      <c r="AK1667" s="51"/>
      <c r="AL1667" s="51"/>
      <c r="AM1667" s="54"/>
      <c r="AN1667" s="51"/>
      <c r="AO1667" s="54"/>
      <c r="AP1667" s="51"/>
      <c r="AQ1667" s="54"/>
      <c r="AR1667" s="51"/>
      <c r="AS1667" s="53" t="n">
        <v>0</v>
      </c>
      <c r="AT1667" s="53" t="n">
        <v>0</v>
      </c>
      <c r="AU1667" s="53" t="e">
        <f aca="false">_xlfn.IFS(I1667="PE",0,I1667="PC",0,I1667="VCF",ROUND(AS1667*AV1667,2),I1667="VSF",ROUND(AS1667*AV1667,2),I1667="SUB",ROUND(AS1667*AV1667,2),I1667="ADQBYS",ROUND(AS1667*AV1667,2),I1667="CONV",ROUND(AS1667*AV1667,2))</f>
        <v>#N/A</v>
      </c>
      <c r="AV1667" s="56"/>
      <c r="AW1667" s="57" t="e">
        <f aca="false">_xlfn.IFS(I1667="PE",ROUND((O1667*P1667)+Q1667,2),I1667="PC",ROUND((O1667*P1667)+Q1667,2),AND(I1667="VCF",BA1667="SI"),AS1667+AU1667,AND(I1667="VCF",BA1667="NO"),AS1667,AND(I1667="VSF",BA1667="SI"),AS1667+AU1667+Y1667+Z1667,AND(I1667="VSF",BA1667="NO"),AS1667+Y1667+Z1667,AND(I1667="SUB",BA1667="SI"),AS1667+AU1667,AND(I1667="SUB",BA1667="NO"),AS1667,AND(I1667="ADQBYS",BA1667="SI"),AS1667+AU1667,AND(I1667="ADQBYS",BA1667="NO"),AS1667,AND(I1667="CONV",BA1667="SI"),AS1667+AU1667,AND(I1667="CONV",BA1667="NO"),AS1667)</f>
        <v>#N/A</v>
      </c>
      <c r="AX1667" s="53"/>
      <c r="AY1667" s="58"/>
      <c r="AZ1667" s="51"/>
      <c r="BA1667" s="59"/>
    </row>
    <row r="1668" customFormat="false" ht="18.6" hidden="false" customHeight="true" outlineLevel="0" collapsed="false">
      <c r="A1668" s="43"/>
      <c r="B1668" s="44"/>
      <c r="C1668" s="44"/>
      <c r="D1668" s="44"/>
      <c r="E1668" s="44"/>
      <c r="F1668" s="44"/>
      <c r="G1668" s="44"/>
      <c r="H1668" s="45"/>
      <c r="I1668" s="44"/>
      <c r="J1668" s="44"/>
      <c r="K1668" s="44"/>
      <c r="L1668" s="47"/>
      <c r="M1668" s="47"/>
      <c r="N1668" s="49" t="e">
        <f aca="false">_xlfn.IFS(AND(I1668="PE",M1668="NÓMINA ENERO"),1,AND(I1668="PE",M1668="NÓMINA FEBRERO"),2,AND(I1668="PE",M1668="NÓMINA MARZO"),3,AND(I1668="PE",M1668="NÓMINA ABRIL"),4,AND(I1668="PE",M1668="NÓMINA MAYO"),5,AND(I1668="PE",M1668="NÓMINA JUNIO"),6,AND(I1668="PE",M1668="NÓMINA JULIO"),7,AND(I1668="PE",M1668="NÓMINA AGOSTO"),8,AND(I1668="PE",M1668="NÓMINA SEPTIEMBRE"),9,AND(I1668="PE",M1668="NÓMINA OCTUBRE"),10,AND(I1668="PE",M1668="NÓMINA NOVIEMBRE"),11,AND(I1668="PE",M1668="NÓMINA DICIEMBRE"),12,AND(I1668="PC",M1668="NÓMINA ENERO"),1,AND(I1668="PC",M1668="NÓMINA FEBRERO"),2,AND(I1668="PC",M1668="NÓMINA MARZO"),3,AND(I1668="PC",M1668="NÓMINA ABRIL"),4,AND(I1668="PC",M1668="NÓMINA MAYO"),5,AND(I1668="PC",M1668="NÓMINA JUNIO"),6,AND(I1668="PC",M1668="NÓMINA JULIO"),7,AND(I1668="PC",M1668="NÓMINA AGOSTO"),8,AND(I1668="PC",M1668="NÓMINA SEPTIEMBRE"),9,AND(I1668="PC",M1668="NÓMINA OCTUBRE"),10,AND(I1668="PC",M1668="NÓMINA NOVIEMBRE"),11,AND(I1668="PC",M1668="NÓMINA DICIEMBRE"),12,I1668="VCF"," ",I1668="VSF"," ",I1668="SUB"," ",I1668="ADQBYS"," ",I1668="CONV"," ")</f>
        <v>#N/A</v>
      </c>
      <c r="O1668" s="50"/>
      <c r="P1668" s="51"/>
      <c r="Q1668" s="51" t="n">
        <f aca="false">ROUND((O1668*P1668)*0.15,2)</f>
        <v>0</v>
      </c>
      <c r="R1668" s="52" t="e">
        <f aca="false">_xlfn.IFS(I1668="PE","NO RELLENAR",I1668="PC","NO RELLENAR",I1668="SUB","NO RELLENAR",I1668="ADQBYS","NO RELLENAR",I1668="CONV","NO RELLENAR",I1668="VSF","RELLENAR",I1668="VCF","RELLENAR")</f>
        <v>#N/A</v>
      </c>
      <c r="S1668" s="53"/>
      <c r="T1668" s="53"/>
      <c r="U1668" s="54"/>
      <c r="V1668" s="55"/>
      <c r="W1668" s="54"/>
      <c r="X1668" s="55"/>
      <c r="Y1668" s="51"/>
      <c r="Z1668" s="51"/>
      <c r="AA1668" s="51"/>
      <c r="AB1668" s="51"/>
      <c r="AC1668" s="51"/>
      <c r="AD1668" s="51"/>
      <c r="AE1668" s="51"/>
      <c r="AF1668" s="51"/>
      <c r="AG1668" s="51"/>
      <c r="AH1668" s="51"/>
      <c r="AI1668" s="51"/>
      <c r="AJ1668" s="51"/>
      <c r="AK1668" s="51"/>
      <c r="AL1668" s="51"/>
      <c r="AM1668" s="54"/>
      <c r="AN1668" s="51"/>
      <c r="AO1668" s="54"/>
      <c r="AP1668" s="51"/>
      <c r="AQ1668" s="54"/>
      <c r="AR1668" s="51"/>
      <c r="AS1668" s="53" t="n">
        <v>0</v>
      </c>
      <c r="AT1668" s="53" t="n">
        <v>0</v>
      </c>
      <c r="AU1668" s="53" t="e">
        <f aca="false">_xlfn.IFS(I1668="PE",0,I1668="PC",0,I1668="VCF",ROUND(AS1668*AV1668,2),I1668="VSF",ROUND(AS1668*AV1668,2),I1668="SUB",ROUND(AS1668*AV1668,2),I1668="ADQBYS",ROUND(AS1668*AV1668,2),I1668="CONV",ROUND(AS1668*AV1668,2))</f>
        <v>#N/A</v>
      </c>
      <c r="AV1668" s="56"/>
      <c r="AW1668" s="57" t="e">
        <f aca="false">_xlfn.IFS(I1668="PE",ROUND((O1668*P1668)+Q1668,2),I1668="PC",ROUND((O1668*P1668)+Q1668,2),AND(I1668="VCF",BA1668="SI"),AS1668+AU1668,AND(I1668="VCF",BA1668="NO"),AS1668,AND(I1668="VSF",BA1668="SI"),AS1668+AU1668+Y1668+Z1668,AND(I1668="VSF",BA1668="NO"),AS1668+Y1668+Z1668,AND(I1668="SUB",BA1668="SI"),AS1668+AU1668,AND(I1668="SUB",BA1668="NO"),AS1668,AND(I1668="ADQBYS",BA1668="SI"),AS1668+AU1668,AND(I1668="ADQBYS",BA1668="NO"),AS1668,AND(I1668="CONV",BA1668="SI"),AS1668+AU1668,AND(I1668="CONV",BA1668="NO"),AS1668)</f>
        <v>#N/A</v>
      </c>
      <c r="AX1668" s="53"/>
      <c r="AY1668" s="58"/>
      <c r="AZ1668" s="51"/>
      <c r="BA1668" s="59"/>
    </row>
    <row r="1669" customFormat="false" ht="18.6" hidden="false" customHeight="true" outlineLevel="0" collapsed="false">
      <c r="A1669" s="43"/>
      <c r="B1669" s="44"/>
      <c r="C1669" s="44"/>
      <c r="D1669" s="44"/>
      <c r="E1669" s="44"/>
      <c r="F1669" s="44"/>
      <c r="G1669" s="44"/>
      <c r="H1669" s="45"/>
      <c r="I1669" s="44"/>
      <c r="J1669" s="44"/>
      <c r="K1669" s="44"/>
      <c r="L1669" s="47"/>
      <c r="M1669" s="47"/>
      <c r="N1669" s="49" t="e">
        <f aca="false">_xlfn.IFS(AND(I1669="PE",M1669="NÓMINA ENERO"),1,AND(I1669="PE",M1669="NÓMINA FEBRERO"),2,AND(I1669="PE",M1669="NÓMINA MARZO"),3,AND(I1669="PE",M1669="NÓMINA ABRIL"),4,AND(I1669="PE",M1669="NÓMINA MAYO"),5,AND(I1669="PE",M1669="NÓMINA JUNIO"),6,AND(I1669="PE",M1669="NÓMINA JULIO"),7,AND(I1669="PE",M1669="NÓMINA AGOSTO"),8,AND(I1669="PE",M1669="NÓMINA SEPTIEMBRE"),9,AND(I1669="PE",M1669="NÓMINA OCTUBRE"),10,AND(I1669="PE",M1669="NÓMINA NOVIEMBRE"),11,AND(I1669="PE",M1669="NÓMINA DICIEMBRE"),12,AND(I1669="PC",M1669="NÓMINA ENERO"),1,AND(I1669="PC",M1669="NÓMINA FEBRERO"),2,AND(I1669="PC",M1669="NÓMINA MARZO"),3,AND(I1669="PC",M1669="NÓMINA ABRIL"),4,AND(I1669="PC",M1669="NÓMINA MAYO"),5,AND(I1669="PC",M1669="NÓMINA JUNIO"),6,AND(I1669="PC",M1669="NÓMINA JULIO"),7,AND(I1669="PC",M1669="NÓMINA AGOSTO"),8,AND(I1669="PC",M1669="NÓMINA SEPTIEMBRE"),9,AND(I1669="PC",M1669="NÓMINA OCTUBRE"),10,AND(I1669="PC",M1669="NÓMINA NOVIEMBRE"),11,AND(I1669="PC",M1669="NÓMINA DICIEMBRE"),12,I1669="VCF"," ",I1669="VSF"," ",I1669="SUB"," ",I1669="ADQBYS"," ",I1669="CONV"," ")</f>
        <v>#N/A</v>
      </c>
      <c r="O1669" s="50"/>
      <c r="P1669" s="51"/>
      <c r="Q1669" s="51" t="n">
        <f aca="false">ROUND((O1669*P1669)*0.15,2)</f>
        <v>0</v>
      </c>
      <c r="R1669" s="52" t="e">
        <f aca="false">_xlfn.IFS(I1669="PE","NO RELLENAR",I1669="PC","NO RELLENAR",I1669="SUB","NO RELLENAR",I1669="ADQBYS","NO RELLENAR",I1669="CONV","NO RELLENAR",I1669="VSF","RELLENAR",I1669="VCF","RELLENAR")</f>
        <v>#N/A</v>
      </c>
      <c r="S1669" s="53"/>
      <c r="T1669" s="53"/>
      <c r="U1669" s="54"/>
      <c r="V1669" s="55"/>
      <c r="W1669" s="54"/>
      <c r="X1669" s="55"/>
      <c r="Y1669" s="51"/>
      <c r="Z1669" s="51"/>
      <c r="AA1669" s="51"/>
      <c r="AB1669" s="51"/>
      <c r="AC1669" s="51"/>
      <c r="AD1669" s="51"/>
      <c r="AE1669" s="51"/>
      <c r="AF1669" s="51"/>
      <c r="AG1669" s="51"/>
      <c r="AH1669" s="51"/>
      <c r="AI1669" s="51"/>
      <c r="AJ1669" s="51"/>
      <c r="AK1669" s="51"/>
      <c r="AL1669" s="51"/>
      <c r="AM1669" s="54"/>
      <c r="AN1669" s="51"/>
      <c r="AO1669" s="54"/>
      <c r="AP1669" s="51"/>
      <c r="AQ1669" s="54"/>
      <c r="AR1669" s="51"/>
      <c r="AS1669" s="53" t="n">
        <v>0</v>
      </c>
      <c r="AT1669" s="53" t="n">
        <v>0</v>
      </c>
      <c r="AU1669" s="53" t="e">
        <f aca="false">_xlfn.IFS(I1669="PE",0,I1669="PC",0,I1669="VCF",ROUND(AS1669*AV1669,2),I1669="VSF",ROUND(AS1669*AV1669,2),I1669="SUB",ROUND(AS1669*AV1669,2),I1669="ADQBYS",ROUND(AS1669*AV1669,2),I1669="CONV",ROUND(AS1669*AV1669,2))</f>
        <v>#N/A</v>
      </c>
      <c r="AV1669" s="56"/>
      <c r="AW1669" s="57" t="e">
        <f aca="false">_xlfn.IFS(I1669="PE",ROUND((O1669*P1669)+Q1669,2),I1669="PC",ROUND((O1669*P1669)+Q1669,2),AND(I1669="VCF",BA1669="SI"),AS1669+AU1669,AND(I1669="VCF",BA1669="NO"),AS1669,AND(I1669="VSF",BA1669="SI"),AS1669+AU1669+Y1669+Z1669,AND(I1669="VSF",BA1669="NO"),AS1669+Y1669+Z1669,AND(I1669="SUB",BA1669="SI"),AS1669+AU1669,AND(I1669="SUB",BA1669="NO"),AS1669,AND(I1669="ADQBYS",BA1669="SI"),AS1669+AU1669,AND(I1669="ADQBYS",BA1669="NO"),AS1669,AND(I1669="CONV",BA1669="SI"),AS1669+AU1669,AND(I1669="CONV",BA1669="NO"),AS1669)</f>
        <v>#N/A</v>
      </c>
      <c r="AX1669" s="53"/>
      <c r="AY1669" s="58"/>
      <c r="AZ1669" s="51"/>
      <c r="BA1669" s="59"/>
    </row>
    <row r="1670" customFormat="false" ht="18.6" hidden="false" customHeight="true" outlineLevel="0" collapsed="false">
      <c r="A1670" s="43"/>
      <c r="B1670" s="44"/>
      <c r="C1670" s="44"/>
      <c r="D1670" s="44"/>
      <c r="E1670" s="44"/>
      <c r="F1670" s="44"/>
      <c r="G1670" s="44"/>
      <c r="H1670" s="45"/>
      <c r="I1670" s="44"/>
      <c r="J1670" s="44"/>
      <c r="K1670" s="44"/>
      <c r="L1670" s="47"/>
      <c r="M1670" s="47"/>
      <c r="N1670" s="49" t="e">
        <f aca="false">_xlfn.IFS(AND(I1670="PE",M1670="NÓMINA ENERO"),1,AND(I1670="PE",M1670="NÓMINA FEBRERO"),2,AND(I1670="PE",M1670="NÓMINA MARZO"),3,AND(I1670="PE",M1670="NÓMINA ABRIL"),4,AND(I1670="PE",M1670="NÓMINA MAYO"),5,AND(I1670="PE",M1670="NÓMINA JUNIO"),6,AND(I1670="PE",M1670="NÓMINA JULIO"),7,AND(I1670="PE",M1670="NÓMINA AGOSTO"),8,AND(I1670="PE",M1670="NÓMINA SEPTIEMBRE"),9,AND(I1670="PE",M1670="NÓMINA OCTUBRE"),10,AND(I1670="PE",M1670="NÓMINA NOVIEMBRE"),11,AND(I1670="PE",M1670="NÓMINA DICIEMBRE"),12,AND(I1670="PC",M1670="NÓMINA ENERO"),1,AND(I1670="PC",M1670="NÓMINA FEBRERO"),2,AND(I1670="PC",M1670="NÓMINA MARZO"),3,AND(I1670="PC",M1670="NÓMINA ABRIL"),4,AND(I1670="PC",M1670="NÓMINA MAYO"),5,AND(I1670="PC",M1670="NÓMINA JUNIO"),6,AND(I1670="PC",M1670="NÓMINA JULIO"),7,AND(I1670="PC",M1670="NÓMINA AGOSTO"),8,AND(I1670="PC",M1670="NÓMINA SEPTIEMBRE"),9,AND(I1670="PC",M1670="NÓMINA OCTUBRE"),10,AND(I1670="PC",M1670="NÓMINA NOVIEMBRE"),11,AND(I1670="PC",M1670="NÓMINA DICIEMBRE"),12,I1670="VCF"," ",I1670="VSF"," ",I1670="SUB"," ",I1670="ADQBYS"," ",I1670="CONV"," ")</f>
        <v>#N/A</v>
      </c>
      <c r="O1670" s="50"/>
      <c r="P1670" s="51"/>
      <c r="Q1670" s="51" t="n">
        <f aca="false">ROUND((O1670*P1670)*0.15,2)</f>
        <v>0</v>
      </c>
      <c r="R1670" s="52" t="e">
        <f aca="false">_xlfn.IFS(I1670="PE","NO RELLENAR",I1670="PC","NO RELLENAR",I1670="SUB","NO RELLENAR",I1670="ADQBYS","NO RELLENAR",I1670="CONV","NO RELLENAR",I1670="VSF","RELLENAR",I1670="VCF","RELLENAR")</f>
        <v>#N/A</v>
      </c>
      <c r="S1670" s="53"/>
      <c r="T1670" s="53"/>
      <c r="U1670" s="54"/>
      <c r="V1670" s="55"/>
      <c r="W1670" s="54"/>
      <c r="X1670" s="55"/>
      <c r="Y1670" s="51"/>
      <c r="Z1670" s="51"/>
      <c r="AA1670" s="51"/>
      <c r="AB1670" s="51"/>
      <c r="AC1670" s="51"/>
      <c r="AD1670" s="51"/>
      <c r="AE1670" s="51"/>
      <c r="AF1670" s="51"/>
      <c r="AG1670" s="51"/>
      <c r="AH1670" s="51"/>
      <c r="AI1670" s="51"/>
      <c r="AJ1670" s="51"/>
      <c r="AK1670" s="51"/>
      <c r="AL1670" s="51"/>
      <c r="AM1670" s="54"/>
      <c r="AN1670" s="51"/>
      <c r="AO1670" s="54"/>
      <c r="AP1670" s="51"/>
      <c r="AQ1670" s="54"/>
      <c r="AR1670" s="51"/>
      <c r="AS1670" s="53" t="n">
        <v>0</v>
      </c>
      <c r="AT1670" s="53" t="n">
        <v>0</v>
      </c>
      <c r="AU1670" s="53" t="e">
        <f aca="false">_xlfn.IFS(I1670="PE",0,I1670="PC",0,I1670="VCF",ROUND(AS1670*AV1670,2),I1670="VSF",ROUND(AS1670*AV1670,2),I1670="SUB",ROUND(AS1670*AV1670,2),I1670="ADQBYS",ROUND(AS1670*AV1670,2),I1670="CONV",ROUND(AS1670*AV1670,2))</f>
        <v>#N/A</v>
      </c>
      <c r="AV1670" s="56"/>
      <c r="AW1670" s="57" t="e">
        <f aca="false">_xlfn.IFS(I1670="PE",ROUND((O1670*P1670)+Q1670,2),I1670="PC",ROUND((O1670*P1670)+Q1670,2),AND(I1670="VCF",BA1670="SI"),AS1670+AU1670,AND(I1670="VCF",BA1670="NO"),AS1670,AND(I1670="VSF",BA1670="SI"),AS1670+AU1670+Y1670+Z1670,AND(I1670="VSF",BA1670="NO"),AS1670+Y1670+Z1670,AND(I1670="SUB",BA1670="SI"),AS1670+AU1670,AND(I1670="SUB",BA1670="NO"),AS1670,AND(I1670="ADQBYS",BA1670="SI"),AS1670+AU1670,AND(I1670="ADQBYS",BA1670="NO"),AS1670,AND(I1670="CONV",BA1670="SI"),AS1670+AU1670,AND(I1670="CONV",BA1670="NO"),AS1670)</f>
        <v>#N/A</v>
      </c>
      <c r="AX1670" s="53"/>
      <c r="AY1670" s="58"/>
      <c r="AZ1670" s="51"/>
      <c r="BA1670" s="59"/>
    </row>
    <row r="1671" customFormat="false" ht="18.6" hidden="false" customHeight="true" outlineLevel="0" collapsed="false">
      <c r="A1671" s="43"/>
      <c r="B1671" s="44"/>
      <c r="C1671" s="44"/>
      <c r="D1671" s="44"/>
      <c r="E1671" s="44"/>
      <c r="F1671" s="44"/>
      <c r="G1671" s="44"/>
      <c r="H1671" s="45"/>
      <c r="I1671" s="44"/>
      <c r="J1671" s="44"/>
      <c r="K1671" s="44"/>
      <c r="L1671" s="47"/>
      <c r="M1671" s="47"/>
      <c r="N1671" s="49" t="e">
        <f aca="false">_xlfn.IFS(AND(I1671="PE",M1671="NÓMINA ENERO"),1,AND(I1671="PE",M1671="NÓMINA FEBRERO"),2,AND(I1671="PE",M1671="NÓMINA MARZO"),3,AND(I1671="PE",M1671="NÓMINA ABRIL"),4,AND(I1671="PE",M1671="NÓMINA MAYO"),5,AND(I1671="PE",M1671="NÓMINA JUNIO"),6,AND(I1671="PE",M1671="NÓMINA JULIO"),7,AND(I1671="PE",M1671="NÓMINA AGOSTO"),8,AND(I1671="PE",M1671="NÓMINA SEPTIEMBRE"),9,AND(I1671="PE",M1671="NÓMINA OCTUBRE"),10,AND(I1671="PE",M1671="NÓMINA NOVIEMBRE"),11,AND(I1671="PE",M1671="NÓMINA DICIEMBRE"),12,AND(I1671="PC",M1671="NÓMINA ENERO"),1,AND(I1671="PC",M1671="NÓMINA FEBRERO"),2,AND(I1671="PC",M1671="NÓMINA MARZO"),3,AND(I1671="PC",M1671="NÓMINA ABRIL"),4,AND(I1671="PC",M1671="NÓMINA MAYO"),5,AND(I1671="PC",M1671="NÓMINA JUNIO"),6,AND(I1671="PC",M1671="NÓMINA JULIO"),7,AND(I1671="PC",M1671="NÓMINA AGOSTO"),8,AND(I1671="PC",M1671="NÓMINA SEPTIEMBRE"),9,AND(I1671="PC",M1671="NÓMINA OCTUBRE"),10,AND(I1671="PC",M1671="NÓMINA NOVIEMBRE"),11,AND(I1671="PC",M1671="NÓMINA DICIEMBRE"),12,I1671="VCF"," ",I1671="VSF"," ",I1671="SUB"," ",I1671="ADQBYS"," ",I1671="CONV"," ")</f>
        <v>#N/A</v>
      </c>
      <c r="O1671" s="50"/>
      <c r="P1671" s="51"/>
      <c r="Q1671" s="51" t="n">
        <f aca="false">ROUND((O1671*P1671)*0.15,2)</f>
        <v>0</v>
      </c>
      <c r="R1671" s="52" t="e">
        <f aca="false">_xlfn.IFS(I1671="PE","NO RELLENAR",I1671="PC","NO RELLENAR",I1671="SUB","NO RELLENAR",I1671="ADQBYS","NO RELLENAR",I1671="CONV","NO RELLENAR",I1671="VSF","RELLENAR",I1671="VCF","RELLENAR")</f>
        <v>#N/A</v>
      </c>
      <c r="S1671" s="53"/>
      <c r="T1671" s="53"/>
      <c r="U1671" s="54"/>
      <c r="V1671" s="55"/>
      <c r="W1671" s="54"/>
      <c r="X1671" s="55"/>
      <c r="Y1671" s="51"/>
      <c r="Z1671" s="51"/>
      <c r="AA1671" s="51"/>
      <c r="AB1671" s="51"/>
      <c r="AC1671" s="51"/>
      <c r="AD1671" s="51"/>
      <c r="AE1671" s="51"/>
      <c r="AF1671" s="51"/>
      <c r="AG1671" s="51"/>
      <c r="AH1671" s="51"/>
      <c r="AI1671" s="51"/>
      <c r="AJ1671" s="51"/>
      <c r="AK1671" s="51"/>
      <c r="AL1671" s="51"/>
      <c r="AM1671" s="54"/>
      <c r="AN1671" s="51"/>
      <c r="AO1671" s="54"/>
      <c r="AP1671" s="51"/>
      <c r="AQ1671" s="54"/>
      <c r="AR1671" s="51"/>
      <c r="AS1671" s="53" t="n">
        <v>0</v>
      </c>
      <c r="AT1671" s="53" t="n">
        <v>0</v>
      </c>
      <c r="AU1671" s="53" t="e">
        <f aca="false">_xlfn.IFS(I1671="PE",0,I1671="PC",0,I1671="VCF",ROUND(AS1671*AV1671,2),I1671="VSF",ROUND(AS1671*AV1671,2),I1671="SUB",ROUND(AS1671*AV1671,2),I1671="ADQBYS",ROUND(AS1671*AV1671,2),I1671="CONV",ROUND(AS1671*AV1671,2))</f>
        <v>#N/A</v>
      </c>
      <c r="AV1671" s="56"/>
      <c r="AW1671" s="57" t="e">
        <f aca="false">_xlfn.IFS(I1671="PE",ROUND((O1671*P1671)+Q1671,2),I1671="PC",ROUND((O1671*P1671)+Q1671,2),AND(I1671="VCF",BA1671="SI"),AS1671+AU1671,AND(I1671="VCF",BA1671="NO"),AS1671,AND(I1671="VSF",BA1671="SI"),AS1671+AU1671+Y1671+Z1671,AND(I1671="VSF",BA1671="NO"),AS1671+Y1671+Z1671,AND(I1671="SUB",BA1671="SI"),AS1671+AU1671,AND(I1671="SUB",BA1671="NO"),AS1671,AND(I1671="ADQBYS",BA1671="SI"),AS1671+AU1671,AND(I1671="ADQBYS",BA1671="NO"),AS1671,AND(I1671="CONV",BA1671="SI"),AS1671+AU1671,AND(I1671="CONV",BA1671="NO"),AS1671)</f>
        <v>#N/A</v>
      </c>
      <c r="AX1671" s="53"/>
      <c r="AY1671" s="58"/>
      <c r="AZ1671" s="51"/>
      <c r="BA1671" s="59"/>
    </row>
    <row r="1672" customFormat="false" ht="18.6" hidden="false" customHeight="true" outlineLevel="0" collapsed="false">
      <c r="A1672" s="43"/>
      <c r="B1672" s="44"/>
      <c r="C1672" s="44"/>
      <c r="D1672" s="44"/>
      <c r="E1672" s="44"/>
      <c r="F1672" s="44"/>
      <c r="G1672" s="44"/>
      <c r="H1672" s="45"/>
      <c r="I1672" s="44"/>
      <c r="J1672" s="44"/>
      <c r="K1672" s="44"/>
      <c r="L1672" s="47"/>
      <c r="M1672" s="47"/>
      <c r="N1672" s="49" t="e">
        <f aca="false">_xlfn.IFS(AND(I1672="PE",M1672="NÓMINA ENERO"),1,AND(I1672="PE",M1672="NÓMINA FEBRERO"),2,AND(I1672="PE",M1672="NÓMINA MARZO"),3,AND(I1672="PE",M1672="NÓMINA ABRIL"),4,AND(I1672="PE",M1672="NÓMINA MAYO"),5,AND(I1672="PE",M1672="NÓMINA JUNIO"),6,AND(I1672="PE",M1672="NÓMINA JULIO"),7,AND(I1672="PE",M1672="NÓMINA AGOSTO"),8,AND(I1672="PE",M1672="NÓMINA SEPTIEMBRE"),9,AND(I1672="PE",M1672="NÓMINA OCTUBRE"),10,AND(I1672="PE",M1672="NÓMINA NOVIEMBRE"),11,AND(I1672="PE",M1672="NÓMINA DICIEMBRE"),12,AND(I1672="PC",M1672="NÓMINA ENERO"),1,AND(I1672="PC",M1672="NÓMINA FEBRERO"),2,AND(I1672="PC",M1672="NÓMINA MARZO"),3,AND(I1672="PC",M1672="NÓMINA ABRIL"),4,AND(I1672="PC",M1672="NÓMINA MAYO"),5,AND(I1672="PC",M1672="NÓMINA JUNIO"),6,AND(I1672="PC",M1672="NÓMINA JULIO"),7,AND(I1672="PC",M1672="NÓMINA AGOSTO"),8,AND(I1672="PC",M1672="NÓMINA SEPTIEMBRE"),9,AND(I1672="PC",M1672="NÓMINA OCTUBRE"),10,AND(I1672="PC",M1672="NÓMINA NOVIEMBRE"),11,AND(I1672="PC",M1672="NÓMINA DICIEMBRE"),12,I1672="VCF"," ",I1672="VSF"," ",I1672="SUB"," ",I1672="ADQBYS"," ",I1672="CONV"," ")</f>
        <v>#N/A</v>
      </c>
      <c r="O1672" s="50"/>
      <c r="P1672" s="51"/>
      <c r="Q1672" s="51" t="n">
        <f aca="false">ROUND((O1672*P1672)*0.15,2)</f>
        <v>0</v>
      </c>
      <c r="R1672" s="52" t="e">
        <f aca="false">_xlfn.IFS(I1672="PE","NO RELLENAR",I1672="PC","NO RELLENAR",I1672="SUB","NO RELLENAR",I1672="ADQBYS","NO RELLENAR",I1672="CONV","NO RELLENAR",I1672="VSF","RELLENAR",I1672="VCF","RELLENAR")</f>
        <v>#N/A</v>
      </c>
      <c r="S1672" s="53"/>
      <c r="T1672" s="53"/>
      <c r="U1672" s="54"/>
      <c r="V1672" s="55"/>
      <c r="W1672" s="54"/>
      <c r="X1672" s="55"/>
      <c r="Y1672" s="51"/>
      <c r="Z1672" s="51"/>
      <c r="AA1672" s="51"/>
      <c r="AB1672" s="51"/>
      <c r="AC1672" s="51"/>
      <c r="AD1672" s="51"/>
      <c r="AE1672" s="51"/>
      <c r="AF1672" s="51"/>
      <c r="AG1672" s="51"/>
      <c r="AH1672" s="51"/>
      <c r="AI1672" s="51"/>
      <c r="AJ1672" s="51"/>
      <c r="AK1672" s="51"/>
      <c r="AL1672" s="51"/>
      <c r="AM1672" s="54"/>
      <c r="AN1672" s="51"/>
      <c r="AO1672" s="54"/>
      <c r="AP1672" s="51"/>
      <c r="AQ1672" s="54"/>
      <c r="AR1672" s="51"/>
      <c r="AS1672" s="53" t="n">
        <v>0</v>
      </c>
      <c r="AT1672" s="53" t="n">
        <v>0</v>
      </c>
      <c r="AU1672" s="53" t="e">
        <f aca="false">_xlfn.IFS(I1672="PE",0,I1672="PC",0,I1672="VCF",ROUND(AS1672*AV1672,2),I1672="VSF",ROUND(AS1672*AV1672,2),I1672="SUB",ROUND(AS1672*AV1672,2),I1672="ADQBYS",ROUND(AS1672*AV1672,2),I1672="CONV",ROUND(AS1672*AV1672,2))</f>
        <v>#N/A</v>
      </c>
      <c r="AV1672" s="56"/>
      <c r="AW1672" s="57" t="e">
        <f aca="false">_xlfn.IFS(I1672="PE",ROUND((O1672*P1672)+Q1672,2),I1672="PC",ROUND((O1672*P1672)+Q1672,2),AND(I1672="VCF",BA1672="SI"),AS1672+AU1672,AND(I1672="VCF",BA1672="NO"),AS1672,AND(I1672="VSF",BA1672="SI"),AS1672+AU1672+Y1672+Z1672,AND(I1672="VSF",BA1672="NO"),AS1672+Y1672+Z1672,AND(I1672="SUB",BA1672="SI"),AS1672+AU1672,AND(I1672="SUB",BA1672="NO"),AS1672,AND(I1672="ADQBYS",BA1672="SI"),AS1672+AU1672,AND(I1672="ADQBYS",BA1672="NO"),AS1672,AND(I1672="CONV",BA1672="SI"),AS1672+AU1672,AND(I1672="CONV",BA1672="NO"),AS1672)</f>
        <v>#N/A</v>
      </c>
      <c r="AX1672" s="53"/>
      <c r="AY1672" s="58"/>
      <c r="AZ1672" s="51"/>
      <c r="BA1672" s="59"/>
    </row>
    <row r="1673" customFormat="false" ht="18.6" hidden="false" customHeight="true" outlineLevel="0" collapsed="false">
      <c r="A1673" s="43"/>
      <c r="B1673" s="44"/>
      <c r="C1673" s="44"/>
      <c r="D1673" s="44"/>
      <c r="E1673" s="44"/>
      <c r="F1673" s="44"/>
      <c r="G1673" s="44"/>
      <c r="H1673" s="45"/>
      <c r="I1673" s="44"/>
      <c r="J1673" s="44"/>
      <c r="K1673" s="44"/>
      <c r="L1673" s="47"/>
      <c r="M1673" s="47"/>
      <c r="N1673" s="49" t="e">
        <f aca="false">_xlfn.IFS(AND(I1673="PE",M1673="NÓMINA ENERO"),1,AND(I1673="PE",M1673="NÓMINA FEBRERO"),2,AND(I1673="PE",M1673="NÓMINA MARZO"),3,AND(I1673="PE",M1673="NÓMINA ABRIL"),4,AND(I1673="PE",M1673="NÓMINA MAYO"),5,AND(I1673="PE",M1673="NÓMINA JUNIO"),6,AND(I1673="PE",M1673="NÓMINA JULIO"),7,AND(I1673="PE",M1673="NÓMINA AGOSTO"),8,AND(I1673="PE",M1673="NÓMINA SEPTIEMBRE"),9,AND(I1673="PE",M1673="NÓMINA OCTUBRE"),10,AND(I1673="PE",M1673="NÓMINA NOVIEMBRE"),11,AND(I1673="PE",M1673="NÓMINA DICIEMBRE"),12,AND(I1673="PC",M1673="NÓMINA ENERO"),1,AND(I1673="PC",M1673="NÓMINA FEBRERO"),2,AND(I1673="PC",M1673="NÓMINA MARZO"),3,AND(I1673="PC",M1673="NÓMINA ABRIL"),4,AND(I1673="PC",M1673="NÓMINA MAYO"),5,AND(I1673="PC",M1673="NÓMINA JUNIO"),6,AND(I1673="PC",M1673="NÓMINA JULIO"),7,AND(I1673="PC",M1673="NÓMINA AGOSTO"),8,AND(I1673="PC",M1673="NÓMINA SEPTIEMBRE"),9,AND(I1673="PC",M1673="NÓMINA OCTUBRE"),10,AND(I1673="PC",M1673="NÓMINA NOVIEMBRE"),11,AND(I1673="PC",M1673="NÓMINA DICIEMBRE"),12,I1673="VCF"," ",I1673="VSF"," ",I1673="SUB"," ",I1673="ADQBYS"," ",I1673="CONV"," ")</f>
        <v>#N/A</v>
      </c>
      <c r="O1673" s="50"/>
      <c r="P1673" s="51"/>
      <c r="Q1673" s="51" t="n">
        <f aca="false">ROUND((O1673*P1673)*0.15,2)</f>
        <v>0</v>
      </c>
      <c r="R1673" s="52" t="e">
        <f aca="false">_xlfn.IFS(I1673="PE","NO RELLENAR",I1673="PC","NO RELLENAR",I1673="SUB","NO RELLENAR",I1673="ADQBYS","NO RELLENAR",I1673="CONV","NO RELLENAR",I1673="VSF","RELLENAR",I1673="VCF","RELLENAR")</f>
        <v>#N/A</v>
      </c>
      <c r="S1673" s="53"/>
      <c r="T1673" s="53"/>
      <c r="U1673" s="54"/>
      <c r="V1673" s="55"/>
      <c r="W1673" s="54"/>
      <c r="X1673" s="55"/>
      <c r="Y1673" s="51"/>
      <c r="Z1673" s="51"/>
      <c r="AA1673" s="51"/>
      <c r="AB1673" s="51"/>
      <c r="AC1673" s="51"/>
      <c r="AD1673" s="51"/>
      <c r="AE1673" s="51"/>
      <c r="AF1673" s="51"/>
      <c r="AG1673" s="51"/>
      <c r="AH1673" s="51"/>
      <c r="AI1673" s="51"/>
      <c r="AJ1673" s="51"/>
      <c r="AK1673" s="51"/>
      <c r="AL1673" s="51"/>
      <c r="AM1673" s="54"/>
      <c r="AN1673" s="51"/>
      <c r="AO1673" s="54"/>
      <c r="AP1673" s="51"/>
      <c r="AQ1673" s="54"/>
      <c r="AR1673" s="51"/>
      <c r="AS1673" s="53" t="n">
        <v>0</v>
      </c>
      <c r="AT1673" s="53" t="n">
        <v>0</v>
      </c>
      <c r="AU1673" s="53" t="e">
        <f aca="false">_xlfn.IFS(I1673="PE",0,I1673="PC",0,I1673="VCF",ROUND(AS1673*AV1673,2),I1673="VSF",ROUND(AS1673*AV1673,2),I1673="SUB",ROUND(AS1673*AV1673,2),I1673="ADQBYS",ROUND(AS1673*AV1673,2),I1673="CONV",ROUND(AS1673*AV1673,2))</f>
        <v>#N/A</v>
      </c>
      <c r="AV1673" s="56"/>
      <c r="AW1673" s="57" t="e">
        <f aca="false">_xlfn.IFS(I1673="PE",ROUND((O1673*P1673)+Q1673,2),I1673="PC",ROUND((O1673*P1673)+Q1673,2),AND(I1673="VCF",BA1673="SI"),AS1673+AU1673,AND(I1673="VCF",BA1673="NO"),AS1673,AND(I1673="VSF",BA1673="SI"),AS1673+AU1673+Y1673+Z1673,AND(I1673="VSF",BA1673="NO"),AS1673+Y1673+Z1673,AND(I1673="SUB",BA1673="SI"),AS1673+AU1673,AND(I1673="SUB",BA1673="NO"),AS1673,AND(I1673="ADQBYS",BA1673="SI"),AS1673+AU1673,AND(I1673="ADQBYS",BA1673="NO"),AS1673,AND(I1673="CONV",BA1673="SI"),AS1673+AU1673,AND(I1673="CONV",BA1673="NO"),AS1673)</f>
        <v>#N/A</v>
      </c>
      <c r="AX1673" s="53"/>
      <c r="AY1673" s="58"/>
      <c r="AZ1673" s="51"/>
      <c r="BA1673" s="59"/>
    </row>
    <row r="1674" customFormat="false" ht="18.6" hidden="false" customHeight="true" outlineLevel="0" collapsed="false">
      <c r="A1674" s="43"/>
      <c r="B1674" s="44"/>
      <c r="C1674" s="44"/>
      <c r="D1674" s="44"/>
      <c r="E1674" s="44"/>
      <c r="F1674" s="44"/>
      <c r="G1674" s="44"/>
      <c r="H1674" s="45"/>
      <c r="I1674" s="44"/>
      <c r="J1674" s="44"/>
      <c r="K1674" s="44"/>
      <c r="L1674" s="47"/>
      <c r="M1674" s="47"/>
      <c r="N1674" s="49" t="e">
        <f aca="false">_xlfn.IFS(AND(I1674="PE",M1674="NÓMINA ENERO"),1,AND(I1674="PE",M1674="NÓMINA FEBRERO"),2,AND(I1674="PE",M1674="NÓMINA MARZO"),3,AND(I1674="PE",M1674="NÓMINA ABRIL"),4,AND(I1674="PE",M1674="NÓMINA MAYO"),5,AND(I1674="PE",M1674="NÓMINA JUNIO"),6,AND(I1674="PE",M1674="NÓMINA JULIO"),7,AND(I1674="PE",M1674="NÓMINA AGOSTO"),8,AND(I1674="PE",M1674="NÓMINA SEPTIEMBRE"),9,AND(I1674="PE",M1674="NÓMINA OCTUBRE"),10,AND(I1674="PE",M1674="NÓMINA NOVIEMBRE"),11,AND(I1674="PE",M1674="NÓMINA DICIEMBRE"),12,AND(I1674="PC",M1674="NÓMINA ENERO"),1,AND(I1674="PC",M1674="NÓMINA FEBRERO"),2,AND(I1674="PC",M1674="NÓMINA MARZO"),3,AND(I1674="PC",M1674="NÓMINA ABRIL"),4,AND(I1674="PC",M1674="NÓMINA MAYO"),5,AND(I1674="PC",M1674="NÓMINA JUNIO"),6,AND(I1674="PC",M1674="NÓMINA JULIO"),7,AND(I1674="PC",M1674="NÓMINA AGOSTO"),8,AND(I1674="PC",M1674="NÓMINA SEPTIEMBRE"),9,AND(I1674="PC",M1674="NÓMINA OCTUBRE"),10,AND(I1674="PC",M1674="NÓMINA NOVIEMBRE"),11,AND(I1674="PC",M1674="NÓMINA DICIEMBRE"),12,I1674="VCF"," ",I1674="VSF"," ",I1674="SUB"," ",I1674="ADQBYS"," ",I1674="CONV"," ")</f>
        <v>#N/A</v>
      </c>
      <c r="O1674" s="50"/>
      <c r="P1674" s="51"/>
      <c r="Q1674" s="51" t="n">
        <f aca="false">ROUND((O1674*P1674)*0.15,2)</f>
        <v>0</v>
      </c>
      <c r="R1674" s="52" t="e">
        <f aca="false">_xlfn.IFS(I1674="PE","NO RELLENAR",I1674="PC","NO RELLENAR",I1674="SUB","NO RELLENAR",I1674="ADQBYS","NO RELLENAR",I1674="CONV","NO RELLENAR",I1674="VSF","RELLENAR",I1674="VCF","RELLENAR")</f>
        <v>#N/A</v>
      </c>
      <c r="S1674" s="53"/>
      <c r="T1674" s="53"/>
      <c r="U1674" s="54"/>
      <c r="V1674" s="55"/>
      <c r="W1674" s="54"/>
      <c r="X1674" s="55"/>
      <c r="Y1674" s="51"/>
      <c r="Z1674" s="51"/>
      <c r="AA1674" s="51"/>
      <c r="AB1674" s="51"/>
      <c r="AC1674" s="51"/>
      <c r="AD1674" s="51"/>
      <c r="AE1674" s="51"/>
      <c r="AF1674" s="51"/>
      <c r="AG1674" s="51"/>
      <c r="AH1674" s="51"/>
      <c r="AI1674" s="51"/>
      <c r="AJ1674" s="51"/>
      <c r="AK1674" s="51"/>
      <c r="AL1674" s="51"/>
      <c r="AM1674" s="54"/>
      <c r="AN1674" s="51"/>
      <c r="AO1674" s="54"/>
      <c r="AP1674" s="51"/>
      <c r="AQ1674" s="54"/>
      <c r="AR1674" s="51"/>
      <c r="AS1674" s="53" t="n">
        <v>0</v>
      </c>
      <c r="AT1674" s="53" t="n">
        <v>0</v>
      </c>
      <c r="AU1674" s="53" t="e">
        <f aca="false">_xlfn.IFS(I1674="PE",0,I1674="PC",0,I1674="VCF",ROUND(AS1674*AV1674,2),I1674="VSF",ROUND(AS1674*AV1674,2),I1674="SUB",ROUND(AS1674*AV1674,2),I1674="ADQBYS",ROUND(AS1674*AV1674,2),I1674="CONV",ROUND(AS1674*AV1674,2))</f>
        <v>#N/A</v>
      </c>
      <c r="AV1674" s="56"/>
      <c r="AW1674" s="57" t="e">
        <f aca="false">_xlfn.IFS(I1674="PE",ROUND((O1674*P1674)+Q1674,2),I1674="PC",ROUND((O1674*P1674)+Q1674,2),AND(I1674="VCF",BA1674="SI"),AS1674+AU1674,AND(I1674="VCF",BA1674="NO"),AS1674,AND(I1674="VSF",BA1674="SI"),AS1674+AU1674+Y1674+Z1674,AND(I1674="VSF",BA1674="NO"),AS1674+Y1674+Z1674,AND(I1674="SUB",BA1674="SI"),AS1674+AU1674,AND(I1674="SUB",BA1674="NO"),AS1674,AND(I1674="ADQBYS",BA1674="SI"),AS1674+AU1674,AND(I1674="ADQBYS",BA1674="NO"),AS1674,AND(I1674="CONV",BA1674="SI"),AS1674+AU1674,AND(I1674="CONV",BA1674="NO"),AS1674)</f>
        <v>#N/A</v>
      </c>
      <c r="AX1674" s="53"/>
      <c r="AY1674" s="58"/>
      <c r="AZ1674" s="51"/>
      <c r="BA1674" s="59"/>
    </row>
    <row r="1675" customFormat="false" ht="18.6" hidden="false" customHeight="true" outlineLevel="0" collapsed="false">
      <c r="A1675" s="43"/>
      <c r="B1675" s="44"/>
      <c r="C1675" s="44"/>
      <c r="D1675" s="44"/>
      <c r="E1675" s="44"/>
      <c r="F1675" s="44"/>
      <c r="G1675" s="44"/>
      <c r="H1675" s="45"/>
      <c r="I1675" s="44"/>
      <c r="J1675" s="44"/>
      <c r="K1675" s="44"/>
      <c r="L1675" s="47"/>
      <c r="M1675" s="47"/>
      <c r="N1675" s="49" t="e">
        <f aca="false">_xlfn.IFS(AND(I1675="PE",M1675="NÓMINA ENERO"),1,AND(I1675="PE",M1675="NÓMINA FEBRERO"),2,AND(I1675="PE",M1675="NÓMINA MARZO"),3,AND(I1675="PE",M1675="NÓMINA ABRIL"),4,AND(I1675="PE",M1675="NÓMINA MAYO"),5,AND(I1675="PE",M1675="NÓMINA JUNIO"),6,AND(I1675="PE",M1675="NÓMINA JULIO"),7,AND(I1675="PE",M1675="NÓMINA AGOSTO"),8,AND(I1675="PE",M1675="NÓMINA SEPTIEMBRE"),9,AND(I1675="PE",M1675="NÓMINA OCTUBRE"),10,AND(I1675="PE",M1675="NÓMINA NOVIEMBRE"),11,AND(I1675="PE",M1675="NÓMINA DICIEMBRE"),12,AND(I1675="PC",M1675="NÓMINA ENERO"),1,AND(I1675="PC",M1675="NÓMINA FEBRERO"),2,AND(I1675="PC",M1675="NÓMINA MARZO"),3,AND(I1675="PC",M1675="NÓMINA ABRIL"),4,AND(I1675="PC",M1675="NÓMINA MAYO"),5,AND(I1675="PC",M1675="NÓMINA JUNIO"),6,AND(I1675="PC",M1675="NÓMINA JULIO"),7,AND(I1675="PC",M1675="NÓMINA AGOSTO"),8,AND(I1675="PC",M1675="NÓMINA SEPTIEMBRE"),9,AND(I1675="PC",M1675="NÓMINA OCTUBRE"),10,AND(I1675="PC",M1675="NÓMINA NOVIEMBRE"),11,AND(I1675="PC",M1675="NÓMINA DICIEMBRE"),12,I1675="VCF"," ",I1675="VSF"," ",I1675="SUB"," ",I1675="ADQBYS"," ",I1675="CONV"," ")</f>
        <v>#N/A</v>
      </c>
      <c r="O1675" s="50"/>
      <c r="P1675" s="51"/>
      <c r="Q1675" s="51" t="n">
        <f aca="false">ROUND((O1675*P1675)*0.15,2)</f>
        <v>0</v>
      </c>
      <c r="R1675" s="52" t="e">
        <f aca="false">_xlfn.IFS(I1675="PE","NO RELLENAR",I1675="PC","NO RELLENAR",I1675="SUB","NO RELLENAR",I1675="ADQBYS","NO RELLENAR",I1675="CONV","NO RELLENAR",I1675="VSF","RELLENAR",I1675="VCF","RELLENAR")</f>
        <v>#N/A</v>
      </c>
      <c r="S1675" s="53"/>
      <c r="T1675" s="53"/>
      <c r="U1675" s="54"/>
      <c r="V1675" s="55"/>
      <c r="W1675" s="54"/>
      <c r="X1675" s="55"/>
      <c r="Y1675" s="51"/>
      <c r="Z1675" s="51"/>
      <c r="AA1675" s="51"/>
      <c r="AB1675" s="51"/>
      <c r="AC1675" s="51"/>
      <c r="AD1675" s="51"/>
      <c r="AE1675" s="51"/>
      <c r="AF1675" s="51"/>
      <c r="AG1675" s="51"/>
      <c r="AH1675" s="51"/>
      <c r="AI1675" s="51"/>
      <c r="AJ1675" s="51"/>
      <c r="AK1675" s="51"/>
      <c r="AL1675" s="51"/>
      <c r="AM1675" s="54"/>
      <c r="AN1675" s="51"/>
      <c r="AO1675" s="54"/>
      <c r="AP1675" s="51"/>
      <c r="AQ1675" s="54"/>
      <c r="AR1675" s="51"/>
      <c r="AS1675" s="53" t="n">
        <v>0</v>
      </c>
      <c r="AT1675" s="53" t="n">
        <v>0</v>
      </c>
      <c r="AU1675" s="53" t="e">
        <f aca="false">_xlfn.IFS(I1675="PE",0,I1675="PC",0,I1675="VCF",ROUND(AS1675*AV1675,2),I1675="VSF",ROUND(AS1675*AV1675,2),I1675="SUB",ROUND(AS1675*AV1675,2),I1675="ADQBYS",ROUND(AS1675*AV1675,2),I1675="CONV",ROUND(AS1675*AV1675,2))</f>
        <v>#N/A</v>
      </c>
      <c r="AV1675" s="56"/>
      <c r="AW1675" s="57" t="e">
        <f aca="false">_xlfn.IFS(I1675="PE",ROUND((O1675*P1675)+Q1675,2),I1675="PC",ROUND((O1675*P1675)+Q1675,2),AND(I1675="VCF",BA1675="SI"),AS1675+AU1675,AND(I1675="VCF",BA1675="NO"),AS1675,AND(I1675="VSF",BA1675="SI"),AS1675+AU1675+Y1675+Z1675,AND(I1675="VSF",BA1675="NO"),AS1675+Y1675+Z1675,AND(I1675="SUB",BA1675="SI"),AS1675+AU1675,AND(I1675="SUB",BA1675="NO"),AS1675,AND(I1675="ADQBYS",BA1675="SI"),AS1675+AU1675,AND(I1675="ADQBYS",BA1675="NO"),AS1675,AND(I1675="CONV",BA1675="SI"),AS1675+AU1675,AND(I1675="CONV",BA1675="NO"),AS1675)</f>
        <v>#N/A</v>
      </c>
      <c r="AX1675" s="53"/>
      <c r="AY1675" s="58"/>
      <c r="AZ1675" s="51"/>
      <c r="BA1675" s="59"/>
    </row>
    <row r="1676" customFormat="false" ht="18.6" hidden="false" customHeight="true" outlineLevel="0" collapsed="false">
      <c r="A1676" s="43"/>
      <c r="B1676" s="44"/>
      <c r="C1676" s="44"/>
      <c r="D1676" s="44"/>
      <c r="E1676" s="44"/>
      <c r="F1676" s="44"/>
      <c r="G1676" s="44"/>
      <c r="H1676" s="45"/>
      <c r="I1676" s="44"/>
      <c r="J1676" s="44"/>
      <c r="K1676" s="44"/>
      <c r="L1676" s="47"/>
      <c r="M1676" s="47"/>
      <c r="N1676" s="49" t="e">
        <f aca="false">_xlfn.IFS(AND(I1676="PE",M1676="NÓMINA ENERO"),1,AND(I1676="PE",M1676="NÓMINA FEBRERO"),2,AND(I1676="PE",M1676="NÓMINA MARZO"),3,AND(I1676="PE",M1676="NÓMINA ABRIL"),4,AND(I1676="PE",M1676="NÓMINA MAYO"),5,AND(I1676="PE",M1676="NÓMINA JUNIO"),6,AND(I1676="PE",M1676="NÓMINA JULIO"),7,AND(I1676="PE",M1676="NÓMINA AGOSTO"),8,AND(I1676="PE",M1676="NÓMINA SEPTIEMBRE"),9,AND(I1676="PE",M1676="NÓMINA OCTUBRE"),10,AND(I1676="PE",M1676="NÓMINA NOVIEMBRE"),11,AND(I1676="PE",M1676="NÓMINA DICIEMBRE"),12,AND(I1676="PC",M1676="NÓMINA ENERO"),1,AND(I1676="PC",M1676="NÓMINA FEBRERO"),2,AND(I1676="PC",M1676="NÓMINA MARZO"),3,AND(I1676="PC",M1676="NÓMINA ABRIL"),4,AND(I1676="PC",M1676="NÓMINA MAYO"),5,AND(I1676="PC",M1676="NÓMINA JUNIO"),6,AND(I1676="PC",M1676="NÓMINA JULIO"),7,AND(I1676="PC",M1676="NÓMINA AGOSTO"),8,AND(I1676="PC",M1676="NÓMINA SEPTIEMBRE"),9,AND(I1676="PC",M1676="NÓMINA OCTUBRE"),10,AND(I1676="PC",M1676="NÓMINA NOVIEMBRE"),11,AND(I1676="PC",M1676="NÓMINA DICIEMBRE"),12,I1676="VCF"," ",I1676="VSF"," ",I1676="SUB"," ",I1676="ADQBYS"," ",I1676="CONV"," ")</f>
        <v>#N/A</v>
      </c>
      <c r="O1676" s="50"/>
      <c r="P1676" s="51"/>
      <c r="Q1676" s="51" t="n">
        <f aca="false">ROUND((O1676*P1676)*0.15,2)</f>
        <v>0</v>
      </c>
      <c r="R1676" s="52" t="e">
        <f aca="false">_xlfn.IFS(I1676="PE","NO RELLENAR",I1676="PC","NO RELLENAR",I1676="SUB","NO RELLENAR",I1676="ADQBYS","NO RELLENAR",I1676="CONV","NO RELLENAR",I1676="VSF","RELLENAR",I1676="VCF","RELLENAR")</f>
        <v>#N/A</v>
      </c>
      <c r="S1676" s="53"/>
      <c r="T1676" s="53"/>
      <c r="U1676" s="54"/>
      <c r="V1676" s="55"/>
      <c r="W1676" s="54"/>
      <c r="X1676" s="55"/>
      <c r="Y1676" s="51"/>
      <c r="Z1676" s="51"/>
      <c r="AA1676" s="51"/>
      <c r="AB1676" s="51"/>
      <c r="AC1676" s="51"/>
      <c r="AD1676" s="51"/>
      <c r="AE1676" s="51"/>
      <c r="AF1676" s="51"/>
      <c r="AG1676" s="51"/>
      <c r="AH1676" s="51"/>
      <c r="AI1676" s="51"/>
      <c r="AJ1676" s="51"/>
      <c r="AK1676" s="51"/>
      <c r="AL1676" s="51"/>
      <c r="AM1676" s="54"/>
      <c r="AN1676" s="51"/>
      <c r="AO1676" s="54"/>
      <c r="AP1676" s="51"/>
      <c r="AQ1676" s="54"/>
      <c r="AR1676" s="51"/>
      <c r="AS1676" s="53" t="n">
        <v>0</v>
      </c>
      <c r="AT1676" s="53" t="n">
        <v>0</v>
      </c>
      <c r="AU1676" s="53" t="e">
        <f aca="false">_xlfn.IFS(I1676="PE",0,I1676="PC",0,I1676="VCF",ROUND(AS1676*AV1676,2),I1676="VSF",ROUND(AS1676*AV1676,2),I1676="SUB",ROUND(AS1676*AV1676,2),I1676="ADQBYS",ROUND(AS1676*AV1676,2),I1676="CONV",ROUND(AS1676*AV1676,2))</f>
        <v>#N/A</v>
      </c>
      <c r="AV1676" s="56"/>
      <c r="AW1676" s="57" t="e">
        <f aca="false">_xlfn.IFS(I1676="PE",ROUND((O1676*P1676)+Q1676,2),I1676="PC",ROUND((O1676*P1676)+Q1676,2),AND(I1676="VCF",BA1676="SI"),AS1676+AU1676,AND(I1676="VCF",BA1676="NO"),AS1676,AND(I1676="VSF",BA1676="SI"),AS1676+AU1676+Y1676+Z1676,AND(I1676="VSF",BA1676="NO"),AS1676+Y1676+Z1676,AND(I1676="SUB",BA1676="SI"),AS1676+AU1676,AND(I1676="SUB",BA1676="NO"),AS1676,AND(I1676="ADQBYS",BA1676="SI"),AS1676+AU1676,AND(I1676="ADQBYS",BA1676="NO"),AS1676,AND(I1676="CONV",BA1676="SI"),AS1676+AU1676,AND(I1676="CONV",BA1676="NO"),AS1676)</f>
        <v>#N/A</v>
      </c>
      <c r="AX1676" s="53"/>
      <c r="AY1676" s="58"/>
      <c r="AZ1676" s="51"/>
      <c r="BA1676" s="59"/>
    </row>
    <row r="1677" customFormat="false" ht="18.6" hidden="false" customHeight="true" outlineLevel="0" collapsed="false">
      <c r="A1677" s="43"/>
      <c r="B1677" s="44"/>
      <c r="C1677" s="44"/>
      <c r="D1677" s="44"/>
      <c r="E1677" s="44"/>
      <c r="F1677" s="44"/>
      <c r="G1677" s="44"/>
      <c r="H1677" s="45"/>
      <c r="I1677" s="44"/>
      <c r="J1677" s="44"/>
      <c r="K1677" s="44"/>
      <c r="L1677" s="47"/>
      <c r="M1677" s="47"/>
      <c r="N1677" s="49" t="e">
        <f aca="false">_xlfn.IFS(AND(I1677="PE",M1677="NÓMINA ENERO"),1,AND(I1677="PE",M1677="NÓMINA FEBRERO"),2,AND(I1677="PE",M1677="NÓMINA MARZO"),3,AND(I1677="PE",M1677="NÓMINA ABRIL"),4,AND(I1677="PE",M1677="NÓMINA MAYO"),5,AND(I1677="PE",M1677="NÓMINA JUNIO"),6,AND(I1677="PE",M1677="NÓMINA JULIO"),7,AND(I1677="PE",M1677="NÓMINA AGOSTO"),8,AND(I1677="PE",M1677="NÓMINA SEPTIEMBRE"),9,AND(I1677="PE",M1677="NÓMINA OCTUBRE"),10,AND(I1677="PE",M1677="NÓMINA NOVIEMBRE"),11,AND(I1677="PE",M1677="NÓMINA DICIEMBRE"),12,AND(I1677="PC",M1677="NÓMINA ENERO"),1,AND(I1677="PC",M1677="NÓMINA FEBRERO"),2,AND(I1677="PC",M1677="NÓMINA MARZO"),3,AND(I1677="PC",M1677="NÓMINA ABRIL"),4,AND(I1677="PC",M1677="NÓMINA MAYO"),5,AND(I1677="PC",M1677="NÓMINA JUNIO"),6,AND(I1677="PC",M1677="NÓMINA JULIO"),7,AND(I1677="PC",M1677="NÓMINA AGOSTO"),8,AND(I1677="PC",M1677="NÓMINA SEPTIEMBRE"),9,AND(I1677="PC",M1677="NÓMINA OCTUBRE"),10,AND(I1677="PC",M1677="NÓMINA NOVIEMBRE"),11,AND(I1677="PC",M1677="NÓMINA DICIEMBRE"),12,I1677="VCF"," ",I1677="VSF"," ",I1677="SUB"," ",I1677="ADQBYS"," ",I1677="CONV"," ")</f>
        <v>#N/A</v>
      </c>
      <c r="O1677" s="50"/>
      <c r="P1677" s="51"/>
      <c r="Q1677" s="51" t="n">
        <f aca="false">ROUND((O1677*P1677)*0.15,2)</f>
        <v>0</v>
      </c>
      <c r="R1677" s="52" t="e">
        <f aca="false">_xlfn.IFS(I1677="PE","NO RELLENAR",I1677="PC","NO RELLENAR",I1677="SUB","NO RELLENAR",I1677="ADQBYS","NO RELLENAR",I1677="CONV","NO RELLENAR",I1677="VSF","RELLENAR",I1677="VCF","RELLENAR")</f>
        <v>#N/A</v>
      </c>
      <c r="S1677" s="53"/>
      <c r="T1677" s="53"/>
      <c r="U1677" s="54"/>
      <c r="V1677" s="55"/>
      <c r="W1677" s="54"/>
      <c r="X1677" s="55"/>
      <c r="Y1677" s="51"/>
      <c r="Z1677" s="51"/>
      <c r="AA1677" s="51"/>
      <c r="AB1677" s="51"/>
      <c r="AC1677" s="51"/>
      <c r="AD1677" s="51"/>
      <c r="AE1677" s="51"/>
      <c r="AF1677" s="51"/>
      <c r="AG1677" s="51"/>
      <c r="AH1677" s="51"/>
      <c r="AI1677" s="51"/>
      <c r="AJ1677" s="51"/>
      <c r="AK1677" s="51"/>
      <c r="AL1677" s="51"/>
      <c r="AM1677" s="54"/>
      <c r="AN1677" s="51"/>
      <c r="AO1677" s="54"/>
      <c r="AP1677" s="51"/>
      <c r="AQ1677" s="54"/>
      <c r="AR1677" s="51"/>
      <c r="AS1677" s="53" t="n">
        <v>0</v>
      </c>
      <c r="AT1677" s="53" t="n">
        <v>0</v>
      </c>
      <c r="AU1677" s="53" t="e">
        <f aca="false">_xlfn.IFS(I1677="PE",0,I1677="PC",0,I1677="VCF",ROUND(AS1677*AV1677,2),I1677="VSF",ROUND(AS1677*AV1677,2),I1677="SUB",ROUND(AS1677*AV1677,2),I1677="ADQBYS",ROUND(AS1677*AV1677,2),I1677="CONV",ROUND(AS1677*AV1677,2))</f>
        <v>#N/A</v>
      </c>
      <c r="AV1677" s="56"/>
      <c r="AW1677" s="57" t="e">
        <f aca="false">_xlfn.IFS(I1677="PE",ROUND((O1677*P1677)+Q1677,2),I1677="PC",ROUND((O1677*P1677)+Q1677,2),AND(I1677="VCF",BA1677="SI"),AS1677+AU1677,AND(I1677="VCF",BA1677="NO"),AS1677,AND(I1677="VSF",BA1677="SI"),AS1677+AU1677+Y1677+Z1677,AND(I1677="VSF",BA1677="NO"),AS1677+Y1677+Z1677,AND(I1677="SUB",BA1677="SI"),AS1677+AU1677,AND(I1677="SUB",BA1677="NO"),AS1677,AND(I1677="ADQBYS",BA1677="SI"),AS1677+AU1677,AND(I1677="ADQBYS",BA1677="NO"),AS1677,AND(I1677="CONV",BA1677="SI"),AS1677+AU1677,AND(I1677="CONV",BA1677="NO"),AS1677)</f>
        <v>#N/A</v>
      </c>
      <c r="AX1677" s="53"/>
      <c r="AY1677" s="58"/>
      <c r="AZ1677" s="51"/>
      <c r="BA1677" s="59"/>
    </row>
    <row r="1678" customFormat="false" ht="18.6" hidden="false" customHeight="true" outlineLevel="0" collapsed="false">
      <c r="A1678" s="43"/>
      <c r="B1678" s="44"/>
      <c r="C1678" s="44"/>
      <c r="D1678" s="44"/>
      <c r="E1678" s="44"/>
      <c r="F1678" s="44"/>
      <c r="G1678" s="44"/>
      <c r="H1678" s="45"/>
      <c r="I1678" s="44"/>
      <c r="J1678" s="44"/>
      <c r="K1678" s="44"/>
      <c r="L1678" s="47"/>
      <c r="M1678" s="47"/>
      <c r="N1678" s="49" t="e">
        <f aca="false">_xlfn.IFS(AND(I1678="PE",M1678="NÓMINA ENERO"),1,AND(I1678="PE",M1678="NÓMINA FEBRERO"),2,AND(I1678="PE",M1678="NÓMINA MARZO"),3,AND(I1678="PE",M1678="NÓMINA ABRIL"),4,AND(I1678="PE",M1678="NÓMINA MAYO"),5,AND(I1678="PE",M1678="NÓMINA JUNIO"),6,AND(I1678="PE",M1678="NÓMINA JULIO"),7,AND(I1678="PE",M1678="NÓMINA AGOSTO"),8,AND(I1678="PE",M1678="NÓMINA SEPTIEMBRE"),9,AND(I1678="PE",M1678="NÓMINA OCTUBRE"),10,AND(I1678="PE",M1678="NÓMINA NOVIEMBRE"),11,AND(I1678="PE",M1678="NÓMINA DICIEMBRE"),12,AND(I1678="PC",M1678="NÓMINA ENERO"),1,AND(I1678="PC",M1678="NÓMINA FEBRERO"),2,AND(I1678="PC",M1678="NÓMINA MARZO"),3,AND(I1678="PC",M1678="NÓMINA ABRIL"),4,AND(I1678="PC",M1678="NÓMINA MAYO"),5,AND(I1678="PC",M1678="NÓMINA JUNIO"),6,AND(I1678="PC",M1678="NÓMINA JULIO"),7,AND(I1678="PC",M1678="NÓMINA AGOSTO"),8,AND(I1678="PC",M1678="NÓMINA SEPTIEMBRE"),9,AND(I1678="PC",M1678="NÓMINA OCTUBRE"),10,AND(I1678="PC",M1678="NÓMINA NOVIEMBRE"),11,AND(I1678="PC",M1678="NÓMINA DICIEMBRE"),12,I1678="VCF"," ",I1678="VSF"," ",I1678="SUB"," ",I1678="ADQBYS"," ",I1678="CONV"," ")</f>
        <v>#N/A</v>
      </c>
      <c r="O1678" s="50"/>
      <c r="P1678" s="51"/>
      <c r="Q1678" s="51" t="n">
        <f aca="false">ROUND((O1678*P1678)*0.15,2)</f>
        <v>0</v>
      </c>
      <c r="R1678" s="52" t="e">
        <f aca="false">_xlfn.IFS(I1678="PE","NO RELLENAR",I1678="PC","NO RELLENAR",I1678="SUB","NO RELLENAR",I1678="ADQBYS","NO RELLENAR",I1678="CONV","NO RELLENAR",I1678="VSF","RELLENAR",I1678="VCF","RELLENAR")</f>
        <v>#N/A</v>
      </c>
      <c r="S1678" s="53"/>
      <c r="T1678" s="53"/>
      <c r="U1678" s="54"/>
      <c r="V1678" s="55"/>
      <c r="W1678" s="54"/>
      <c r="X1678" s="55"/>
      <c r="Y1678" s="51"/>
      <c r="Z1678" s="51"/>
      <c r="AA1678" s="51"/>
      <c r="AB1678" s="51"/>
      <c r="AC1678" s="51"/>
      <c r="AD1678" s="51"/>
      <c r="AE1678" s="51"/>
      <c r="AF1678" s="51"/>
      <c r="AG1678" s="51"/>
      <c r="AH1678" s="51"/>
      <c r="AI1678" s="51"/>
      <c r="AJ1678" s="51"/>
      <c r="AK1678" s="51"/>
      <c r="AL1678" s="51"/>
      <c r="AM1678" s="54"/>
      <c r="AN1678" s="51"/>
      <c r="AO1678" s="54"/>
      <c r="AP1678" s="51"/>
      <c r="AQ1678" s="54"/>
      <c r="AR1678" s="51"/>
      <c r="AS1678" s="53" t="n">
        <v>0</v>
      </c>
      <c r="AT1678" s="53" t="n">
        <v>0</v>
      </c>
      <c r="AU1678" s="53" t="e">
        <f aca="false">_xlfn.IFS(I1678="PE",0,I1678="PC",0,I1678="VCF",ROUND(AS1678*AV1678,2),I1678="VSF",ROUND(AS1678*AV1678,2),I1678="SUB",ROUND(AS1678*AV1678,2),I1678="ADQBYS",ROUND(AS1678*AV1678,2),I1678="CONV",ROUND(AS1678*AV1678,2))</f>
        <v>#N/A</v>
      </c>
      <c r="AV1678" s="56"/>
      <c r="AW1678" s="57" t="e">
        <f aca="false">_xlfn.IFS(I1678="PE",ROUND((O1678*P1678)+Q1678,2),I1678="PC",ROUND((O1678*P1678)+Q1678,2),AND(I1678="VCF",BA1678="SI"),AS1678+AU1678,AND(I1678="VCF",BA1678="NO"),AS1678,AND(I1678="VSF",BA1678="SI"),AS1678+AU1678+Y1678+Z1678,AND(I1678="VSF",BA1678="NO"),AS1678+Y1678+Z1678,AND(I1678="SUB",BA1678="SI"),AS1678+AU1678,AND(I1678="SUB",BA1678="NO"),AS1678,AND(I1678="ADQBYS",BA1678="SI"),AS1678+AU1678,AND(I1678="ADQBYS",BA1678="NO"),AS1678,AND(I1678="CONV",BA1678="SI"),AS1678+AU1678,AND(I1678="CONV",BA1678="NO"),AS1678)</f>
        <v>#N/A</v>
      </c>
      <c r="AX1678" s="53"/>
      <c r="AY1678" s="58"/>
      <c r="AZ1678" s="51"/>
      <c r="BA1678" s="59"/>
    </row>
    <row r="1679" customFormat="false" ht="18.6" hidden="false" customHeight="true" outlineLevel="0" collapsed="false">
      <c r="A1679" s="43"/>
      <c r="B1679" s="44"/>
      <c r="C1679" s="44"/>
      <c r="D1679" s="44"/>
      <c r="E1679" s="44"/>
      <c r="F1679" s="44"/>
      <c r="G1679" s="44"/>
      <c r="H1679" s="45"/>
      <c r="I1679" s="44"/>
      <c r="J1679" s="44"/>
      <c r="K1679" s="44"/>
      <c r="L1679" s="47"/>
      <c r="M1679" s="47"/>
      <c r="N1679" s="49" t="e">
        <f aca="false">_xlfn.IFS(AND(I1679="PE",M1679="NÓMINA ENERO"),1,AND(I1679="PE",M1679="NÓMINA FEBRERO"),2,AND(I1679="PE",M1679="NÓMINA MARZO"),3,AND(I1679="PE",M1679="NÓMINA ABRIL"),4,AND(I1679="PE",M1679="NÓMINA MAYO"),5,AND(I1679="PE",M1679="NÓMINA JUNIO"),6,AND(I1679="PE",M1679="NÓMINA JULIO"),7,AND(I1679="PE",M1679="NÓMINA AGOSTO"),8,AND(I1679="PE",M1679="NÓMINA SEPTIEMBRE"),9,AND(I1679="PE",M1679="NÓMINA OCTUBRE"),10,AND(I1679="PE",M1679="NÓMINA NOVIEMBRE"),11,AND(I1679="PE",M1679="NÓMINA DICIEMBRE"),12,AND(I1679="PC",M1679="NÓMINA ENERO"),1,AND(I1679="PC",M1679="NÓMINA FEBRERO"),2,AND(I1679="PC",M1679="NÓMINA MARZO"),3,AND(I1679="PC",M1679="NÓMINA ABRIL"),4,AND(I1679="PC",M1679="NÓMINA MAYO"),5,AND(I1679="PC",M1679="NÓMINA JUNIO"),6,AND(I1679="PC",M1679="NÓMINA JULIO"),7,AND(I1679="PC",M1679="NÓMINA AGOSTO"),8,AND(I1679="PC",M1679="NÓMINA SEPTIEMBRE"),9,AND(I1679="PC",M1679="NÓMINA OCTUBRE"),10,AND(I1679="PC",M1679="NÓMINA NOVIEMBRE"),11,AND(I1679="PC",M1679="NÓMINA DICIEMBRE"),12,I1679="VCF"," ",I1679="VSF"," ",I1679="SUB"," ",I1679="ADQBYS"," ",I1679="CONV"," ")</f>
        <v>#N/A</v>
      </c>
      <c r="O1679" s="50"/>
      <c r="P1679" s="51"/>
      <c r="Q1679" s="51" t="n">
        <f aca="false">ROUND((O1679*P1679)*0.15,2)</f>
        <v>0</v>
      </c>
      <c r="R1679" s="52" t="e">
        <f aca="false">_xlfn.IFS(I1679="PE","NO RELLENAR",I1679="PC","NO RELLENAR",I1679="SUB","NO RELLENAR",I1679="ADQBYS","NO RELLENAR",I1679="CONV","NO RELLENAR",I1679="VSF","RELLENAR",I1679="VCF","RELLENAR")</f>
        <v>#N/A</v>
      </c>
      <c r="S1679" s="53"/>
      <c r="T1679" s="53"/>
      <c r="U1679" s="54"/>
      <c r="V1679" s="55"/>
      <c r="W1679" s="54"/>
      <c r="X1679" s="55"/>
      <c r="Y1679" s="51"/>
      <c r="Z1679" s="51"/>
      <c r="AA1679" s="51"/>
      <c r="AB1679" s="51"/>
      <c r="AC1679" s="51"/>
      <c r="AD1679" s="51"/>
      <c r="AE1679" s="51"/>
      <c r="AF1679" s="51"/>
      <c r="AG1679" s="51"/>
      <c r="AH1679" s="51"/>
      <c r="AI1679" s="51"/>
      <c r="AJ1679" s="51"/>
      <c r="AK1679" s="51"/>
      <c r="AL1679" s="51"/>
      <c r="AM1679" s="54"/>
      <c r="AN1679" s="51"/>
      <c r="AO1679" s="54"/>
      <c r="AP1679" s="51"/>
      <c r="AQ1679" s="54"/>
      <c r="AR1679" s="51"/>
      <c r="AS1679" s="53" t="n">
        <v>0</v>
      </c>
      <c r="AT1679" s="53" t="n">
        <v>0</v>
      </c>
      <c r="AU1679" s="53" t="e">
        <f aca="false">_xlfn.IFS(I1679="PE",0,I1679="PC",0,I1679="VCF",ROUND(AS1679*AV1679,2),I1679="VSF",ROUND(AS1679*AV1679,2),I1679="SUB",ROUND(AS1679*AV1679,2),I1679="ADQBYS",ROUND(AS1679*AV1679,2),I1679="CONV",ROUND(AS1679*AV1679,2))</f>
        <v>#N/A</v>
      </c>
      <c r="AV1679" s="56"/>
      <c r="AW1679" s="57" t="e">
        <f aca="false">_xlfn.IFS(I1679="PE",ROUND((O1679*P1679)+Q1679,2),I1679="PC",ROUND((O1679*P1679)+Q1679,2),AND(I1679="VCF",BA1679="SI"),AS1679+AU1679,AND(I1679="VCF",BA1679="NO"),AS1679,AND(I1679="VSF",BA1679="SI"),AS1679+AU1679+Y1679+Z1679,AND(I1679="VSF",BA1679="NO"),AS1679+Y1679+Z1679,AND(I1679="SUB",BA1679="SI"),AS1679+AU1679,AND(I1679="SUB",BA1679="NO"),AS1679,AND(I1679="ADQBYS",BA1679="SI"),AS1679+AU1679,AND(I1679="ADQBYS",BA1679="NO"),AS1679,AND(I1679="CONV",BA1679="SI"),AS1679+AU1679,AND(I1679="CONV",BA1679="NO"),AS1679)</f>
        <v>#N/A</v>
      </c>
      <c r="AX1679" s="53"/>
      <c r="AY1679" s="58"/>
      <c r="AZ1679" s="51"/>
      <c r="BA1679" s="59"/>
    </row>
    <row r="1680" customFormat="false" ht="18.6" hidden="false" customHeight="true" outlineLevel="0" collapsed="false">
      <c r="A1680" s="43"/>
      <c r="B1680" s="44"/>
      <c r="C1680" s="44"/>
      <c r="D1680" s="44"/>
      <c r="E1680" s="44"/>
      <c r="F1680" s="44"/>
      <c r="G1680" s="44"/>
      <c r="H1680" s="45"/>
      <c r="I1680" s="44"/>
      <c r="J1680" s="44"/>
      <c r="K1680" s="44"/>
      <c r="L1680" s="47"/>
      <c r="M1680" s="47"/>
      <c r="N1680" s="49" t="e">
        <f aca="false">_xlfn.IFS(AND(I1680="PE",M1680="NÓMINA ENERO"),1,AND(I1680="PE",M1680="NÓMINA FEBRERO"),2,AND(I1680="PE",M1680="NÓMINA MARZO"),3,AND(I1680="PE",M1680="NÓMINA ABRIL"),4,AND(I1680="PE",M1680="NÓMINA MAYO"),5,AND(I1680="PE",M1680="NÓMINA JUNIO"),6,AND(I1680="PE",M1680="NÓMINA JULIO"),7,AND(I1680="PE",M1680="NÓMINA AGOSTO"),8,AND(I1680="PE",M1680="NÓMINA SEPTIEMBRE"),9,AND(I1680="PE",M1680="NÓMINA OCTUBRE"),10,AND(I1680="PE",M1680="NÓMINA NOVIEMBRE"),11,AND(I1680="PE",M1680="NÓMINA DICIEMBRE"),12,AND(I1680="PC",M1680="NÓMINA ENERO"),1,AND(I1680="PC",M1680="NÓMINA FEBRERO"),2,AND(I1680="PC",M1680="NÓMINA MARZO"),3,AND(I1680="PC",M1680="NÓMINA ABRIL"),4,AND(I1680="PC",M1680="NÓMINA MAYO"),5,AND(I1680="PC",M1680="NÓMINA JUNIO"),6,AND(I1680="PC",M1680="NÓMINA JULIO"),7,AND(I1680="PC",M1680="NÓMINA AGOSTO"),8,AND(I1680="PC",M1680="NÓMINA SEPTIEMBRE"),9,AND(I1680="PC",M1680="NÓMINA OCTUBRE"),10,AND(I1680="PC",M1680="NÓMINA NOVIEMBRE"),11,AND(I1680="PC",M1680="NÓMINA DICIEMBRE"),12,I1680="VCF"," ",I1680="VSF"," ",I1680="SUB"," ",I1680="ADQBYS"," ",I1680="CONV"," ")</f>
        <v>#N/A</v>
      </c>
      <c r="O1680" s="50"/>
      <c r="P1680" s="51"/>
      <c r="Q1680" s="51" t="n">
        <f aca="false">ROUND((O1680*P1680)*0.15,2)</f>
        <v>0</v>
      </c>
      <c r="R1680" s="52" t="e">
        <f aca="false">_xlfn.IFS(I1680="PE","NO RELLENAR",I1680="PC","NO RELLENAR",I1680="SUB","NO RELLENAR",I1680="ADQBYS","NO RELLENAR",I1680="CONV","NO RELLENAR",I1680="VSF","RELLENAR",I1680="VCF","RELLENAR")</f>
        <v>#N/A</v>
      </c>
      <c r="S1680" s="53"/>
      <c r="T1680" s="53"/>
      <c r="U1680" s="54"/>
      <c r="V1680" s="55"/>
      <c r="W1680" s="54"/>
      <c r="X1680" s="55"/>
      <c r="Y1680" s="51"/>
      <c r="Z1680" s="51"/>
      <c r="AA1680" s="51"/>
      <c r="AB1680" s="51"/>
      <c r="AC1680" s="51"/>
      <c r="AD1680" s="51"/>
      <c r="AE1680" s="51"/>
      <c r="AF1680" s="51"/>
      <c r="AG1680" s="51"/>
      <c r="AH1680" s="51"/>
      <c r="AI1680" s="51"/>
      <c r="AJ1680" s="51"/>
      <c r="AK1680" s="51"/>
      <c r="AL1680" s="51"/>
      <c r="AM1680" s="54"/>
      <c r="AN1680" s="51"/>
      <c r="AO1680" s="54"/>
      <c r="AP1680" s="51"/>
      <c r="AQ1680" s="54"/>
      <c r="AR1680" s="51"/>
      <c r="AS1680" s="53" t="n">
        <v>0</v>
      </c>
      <c r="AT1680" s="53" t="n">
        <v>0</v>
      </c>
      <c r="AU1680" s="53" t="e">
        <f aca="false">_xlfn.IFS(I1680="PE",0,I1680="PC",0,I1680="VCF",ROUND(AS1680*AV1680,2),I1680="VSF",ROUND(AS1680*AV1680,2),I1680="SUB",ROUND(AS1680*AV1680,2),I1680="ADQBYS",ROUND(AS1680*AV1680,2),I1680="CONV",ROUND(AS1680*AV1680,2))</f>
        <v>#N/A</v>
      </c>
      <c r="AV1680" s="56"/>
      <c r="AW1680" s="57" t="e">
        <f aca="false">_xlfn.IFS(I1680="PE",ROUND((O1680*P1680)+Q1680,2),I1680="PC",ROUND((O1680*P1680)+Q1680,2),AND(I1680="VCF",BA1680="SI"),AS1680+AU1680,AND(I1680="VCF",BA1680="NO"),AS1680,AND(I1680="VSF",BA1680="SI"),AS1680+AU1680+Y1680+Z1680,AND(I1680="VSF",BA1680="NO"),AS1680+Y1680+Z1680,AND(I1680="SUB",BA1680="SI"),AS1680+AU1680,AND(I1680="SUB",BA1680="NO"),AS1680,AND(I1680="ADQBYS",BA1680="SI"),AS1680+AU1680,AND(I1680="ADQBYS",BA1680="NO"),AS1680,AND(I1680="CONV",BA1680="SI"),AS1680+AU1680,AND(I1680="CONV",BA1680="NO"),AS1680)</f>
        <v>#N/A</v>
      </c>
      <c r="AX1680" s="53"/>
      <c r="AY1680" s="58"/>
      <c r="AZ1680" s="51"/>
      <c r="BA1680" s="59"/>
    </row>
    <row r="1681" customFormat="false" ht="18.6" hidden="false" customHeight="true" outlineLevel="0" collapsed="false">
      <c r="A1681" s="43"/>
      <c r="B1681" s="44"/>
      <c r="C1681" s="44"/>
      <c r="D1681" s="44"/>
      <c r="E1681" s="44"/>
      <c r="F1681" s="44"/>
      <c r="G1681" s="44"/>
      <c r="H1681" s="45"/>
      <c r="I1681" s="44"/>
      <c r="J1681" s="44"/>
      <c r="K1681" s="44"/>
      <c r="L1681" s="47"/>
      <c r="M1681" s="47"/>
      <c r="N1681" s="49" t="e">
        <f aca="false">_xlfn.IFS(AND(I1681="PE",M1681="NÓMINA ENERO"),1,AND(I1681="PE",M1681="NÓMINA FEBRERO"),2,AND(I1681="PE",M1681="NÓMINA MARZO"),3,AND(I1681="PE",M1681="NÓMINA ABRIL"),4,AND(I1681="PE",M1681="NÓMINA MAYO"),5,AND(I1681="PE",M1681="NÓMINA JUNIO"),6,AND(I1681="PE",M1681="NÓMINA JULIO"),7,AND(I1681="PE",M1681="NÓMINA AGOSTO"),8,AND(I1681="PE",M1681="NÓMINA SEPTIEMBRE"),9,AND(I1681="PE",M1681="NÓMINA OCTUBRE"),10,AND(I1681="PE",M1681="NÓMINA NOVIEMBRE"),11,AND(I1681="PE",M1681="NÓMINA DICIEMBRE"),12,AND(I1681="PC",M1681="NÓMINA ENERO"),1,AND(I1681="PC",M1681="NÓMINA FEBRERO"),2,AND(I1681="PC",M1681="NÓMINA MARZO"),3,AND(I1681="PC",M1681="NÓMINA ABRIL"),4,AND(I1681="PC",M1681="NÓMINA MAYO"),5,AND(I1681="PC",M1681="NÓMINA JUNIO"),6,AND(I1681="PC",M1681="NÓMINA JULIO"),7,AND(I1681="PC",M1681="NÓMINA AGOSTO"),8,AND(I1681="PC",M1681="NÓMINA SEPTIEMBRE"),9,AND(I1681="PC",M1681="NÓMINA OCTUBRE"),10,AND(I1681="PC",M1681="NÓMINA NOVIEMBRE"),11,AND(I1681="PC",M1681="NÓMINA DICIEMBRE"),12,I1681="VCF"," ",I1681="VSF"," ",I1681="SUB"," ",I1681="ADQBYS"," ",I1681="CONV"," ")</f>
        <v>#N/A</v>
      </c>
      <c r="O1681" s="50"/>
      <c r="P1681" s="51"/>
      <c r="Q1681" s="51" t="n">
        <f aca="false">ROUND((O1681*P1681)*0.15,2)</f>
        <v>0</v>
      </c>
      <c r="R1681" s="52" t="e">
        <f aca="false">_xlfn.IFS(I1681="PE","NO RELLENAR",I1681="PC","NO RELLENAR",I1681="SUB","NO RELLENAR",I1681="ADQBYS","NO RELLENAR",I1681="CONV","NO RELLENAR",I1681="VSF","RELLENAR",I1681="VCF","RELLENAR")</f>
        <v>#N/A</v>
      </c>
      <c r="S1681" s="53"/>
      <c r="T1681" s="53"/>
      <c r="U1681" s="54"/>
      <c r="V1681" s="55"/>
      <c r="W1681" s="54"/>
      <c r="X1681" s="55"/>
      <c r="Y1681" s="51"/>
      <c r="Z1681" s="51"/>
      <c r="AA1681" s="51"/>
      <c r="AB1681" s="51"/>
      <c r="AC1681" s="51"/>
      <c r="AD1681" s="51"/>
      <c r="AE1681" s="51"/>
      <c r="AF1681" s="51"/>
      <c r="AG1681" s="51"/>
      <c r="AH1681" s="51"/>
      <c r="AI1681" s="51"/>
      <c r="AJ1681" s="51"/>
      <c r="AK1681" s="51"/>
      <c r="AL1681" s="51"/>
      <c r="AM1681" s="54"/>
      <c r="AN1681" s="51"/>
      <c r="AO1681" s="54"/>
      <c r="AP1681" s="51"/>
      <c r="AQ1681" s="54"/>
      <c r="AR1681" s="51"/>
      <c r="AS1681" s="53" t="n">
        <v>0</v>
      </c>
      <c r="AT1681" s="53" t="n">
        <v>0</v>
      </c>
      <c r="AU1681" s="53" t="e">
        <f aca="false">_xlfn.IFS(I1681="PE",0,I1681="PC",0,I1681="VCF",ROUND(AS1681*AV1681,2),I1681="VSF",ROUND(AS1681*AV1681,2),I1681="SUB",ROUND(AS1681*AV1681,2),I1681="ADQBYS",ROUND(AS1681*AV1681,2),I1681="CONV",ROUND(AS1681*AV1681,2))</f>
        <v>#N/A</v>
      </c>
      <c r="AV1681" s="56"/>
      <c r="AW1681" s="57" t="e">
        <f aca="false">_xlfn.IFS(I1681="PE",ROUND((O1681*P1681)+Q1681,2),I1681="PC",ROUND((O1681*P1681)+Q1681,2),AND(I1681="VCF",BA1681="SI"),AS1681+AU1681,AND(I1681="VCF",BA1681="NO"),AS1681,AND(I1681="VSF",BA1681="SI"),AS1681+AU1681+Y1681+Z1681,AND(I1681="VSF",BA1681="NO"),AS1681+Y1681+Z1681,AND(I1681="SUB",BA1681="SI"),AS1681+AU1681,AND(I1681="SUB",BA1681="NO"),AS1681,AND(I1681="ADQBYS",BA1681="SI"),AS1681+AU1681,AND(I1681="ADQBYS",BA1681="NO"),AS1681,AND(I1681="CONV",BA1681="SI"),AS1681+AU1681,AND(I1681="CONV",BA1681="NO"),AS1681)</f>
        <v>#N/A</v>
      </c>
      <c r="AX1681" s="53"/>
      <c r="AY1681" s="58"/>
      <c r="AZ1681" s="51"/>
      <c r="BA1681" s="59"/>
    </row>
    <row r="1682" customFormat="false" ht="18.6" hidden="false" customHeight="true" outlineLevel="0" collapsed="false">
      <c r="A1682" s="43"/>
      <c r="B1682" s="44"/>
      <c r="C1682" s="44"/>
      <c r="D1682" s="44"/>
      <c r="E1682" s="44"/>
      <c r="F1682" s="44"/>
      <c r="G1682" s="44"/>
      <c r="H1682" s="45"/>
      <c r="I1682" s="44"/>
      <c r="J1682" s="44"/>
      <c r="K1682" s="44"/>
      <c r="L1682" s="47"/>
      <c r="M1682" s="47"/>
      <c r="N1682" s="49" t="e">
        <f aca="false">_xlfn.IFS(AND(I1682="PE",M1682="NÓMINA ENERO"),1,AND(I1682="PE",M1682="NÓMINA FEBRERO"),2,AND(I1682="PE",M1682="NÓMINA MARZO"),3,AND(I1682="PE",M1682="NÓMINA ABRIL"),4,AND(I1682="PE",M1682="NÓMINA MAYO"),5,AND(I1682="PE",M1682="NÓMINA JUNIO"),6,AND(I1682="PE",M1682="NÓMINA JULIO"),7,AND(I1682="PE",M1682="NÓMINA AGOSTO"),8,AND(I1682="PE",M1682="NÓMINA SEPTIEMBRE"),9,AND(I1682="PE",M1682="NÓMINA OCTUBRE"),10,AND(I1682="PE",M1682="NÓMINA NOVIEMBRE"),11,AND(I1682="PE",M1682="NÓMINA DICIEMBRE"),12,AND(I1682="PC",M1682="NÓMINA ENERO"),1,AND(I1682="PC",M1682="NÓMINA FEBRERO"),2,AND(I1682="PC",M1682="NÓMINA MARZO"),3,AND(I1682="PC",M1682="NÓMINA ABRIL"),4,AND(I1682="PC",M1682="NÓMINA MAYO"),5,AND(I1682="PC",M1682="NÓMINA JUNIO"),6,AND(I1682="PC",M1682="NÓMINA JULIO"),7,AND(I1682="PC",M1682="NÓMINA AGOSTO"),8,AND(I1682="PC",M1682="NÓMINA SEPTIEMBRE"),9,AND(I1682="PC",M1682="NÓMINA OCTUBRE"),10,AND(I1682="PC",M1682="NÓMINA NOVIEMBRE"),11,AND(I1682="PC",M1682="NÓMINA DICIEMBRE"),12,I1682="VCF"," ",I1682="VSF"," ",I1682="SUB"," ",I1682="ADQBYS"," ",I1682="CONV"," ")</f>
        <v>#N/A</v>
      </c>
      <c r="O1682" s="50"/>
      <c r="P1682" s="51"/>
      <c r="Q1682" s="51" t="n">
        <f aca="false">ROUND((O1682*P1682)*0.15,2)</f>
        <v>0</v>
      </c>
      <c r="R1682" s="52" t="e">
        <f aca="false">_xlfn.IFS(I1682="PE","NO RELLENAR",I1682="PC","NO RELLENAR",I1682="SUB","NO RELLENAR",I1682="ADQBYS","NO RELLENAR",I1682="CONV","NO RELLENAR",I1682="VSF","RELLENAR",I1682="VCF","RELLENAR")</f>
        <v>#N/A</v>
      </c>
      <c r="S1682" s="53"/>
      <c r="T1682" s="53"/>
      <c r="U1682" s="54"/>
      <c r="V1682" s="55"/>
      <c r="W1682" s="54"/>
      <c r="X1682" s="55"/>
      <c r="Y1682" s="51"/>
      <c r="Z1682" s="51"/>
      <c r="AA1682" s="51"/>
      <c r="AB1682" s="51"/>
      <c r="AC1682" s="51"/>
      <c r="AD1682" s="51"/>
      <c r="AE1682" s="51"/>
      <c r="AF1682" s="51"/>
      <c r="AG1682" s="51"/>
      <c r="AH1682" s="51"/>
      <c r="AI1682" s="51"/>
      <c r="AJ1682" s="51"/>
      <c r="AK1682" s="51"/>
      <c r="AL1682" s="51"/>
      <c r="AM1682" s="54"/>
      <c r="AN1682" s="51"/>
      <c r="AO1682" s="54"/>
      <c r="AP1682" s="51"/>
      <c r="AQ1682" s="54"/>
      <c r="AR1682" s="51"/>
      <c r="AS1682" s="53" t="n">
        <v>0</v>
      </c>
      <c r="AT1682" s="53" t="n">
        <v>0</v>
      </c>
      <c r="AU1682" s="53" t="e">
        <f aca="false">_xlfn.IFS(I1682="PE",0,I1682="PC",0,I1682="VCF",ROUND(AS1682*AV1682,2),I1682="VSF",ROUND(AS1682*AV1682,2),I1682="SUB",ROUND(AS1682*AV1682,2),I1682="ADQBYS",ROUND(AS1682*AV1682,2),I1682="CONV",ROUND(AS1682*AV1682,2))</f>
        <v>#N/A</v>
      </c>
      <c r="AV1682" s="56"/>
      <c r="AW1682" s="57" t="e">
        <f aca="false">_xlfn.IFS(I1682="PE",ROUND((O1682*P1682)+Q1682,2),I1682="PC",ROUND((O1682*P1682)+Q1682,2),AND(I1682="VCF",BA1682="SI"),AS1682+AU1682,AND(I1682="VCF",BA1682="NO"),AS1682,AND(I1682="VSF",BA1682="SI"),AS1682+AU1682+Y1682+Z1682,AND(I1682="VSF",BA1682="NO"),AS1682+Y1682+Z1682,AND(I1682="SUB",BA1682="SI"),AS1682+AU1682,AND(I1682="SUB",BA1682="NO"),AS1682,AND(I1682="ADQBYS",BA1682="SI"),AS1682+AU1682,AND(I1682="ADQBYS",BA1682="NO"),AS1682,AND(I1682="CONV",BA1682="SI"),AS1682+AU1682,AND(I1682="CONV",BA1682="NO"),AS1682)</f>
        <v>#N/A</v>
      </c>
      <c r="AX1682" s="53"/>
      <c r="AY1682" s="58"/>
      <c r="AZ1682" s="51"/>
      <c r="BA1682" s="59"/>
    </row>
    <row r="1683" customFormat="false" ht="18.6" hidden="false" customHeight="true" outlineLevel="0" collapsed="false">
      <c r="A1683" s="43"/>
      <c r="B1683" s="44"/>
      <c r="C1683" s="44"/>
      <c r="D1683" s="44"/>
      <c r="E1683" s="44"/>
      <c r="F1683" s="44"/>
      <c r="G1683" s="44"/>
      <c r="H1683" s="45"/>
      <c r="I1683" s="44"/>
      <c r="J1683" s="44"/>
      <c r="K1683" s="44"/>
      <c r="L1683" s="47"/>
      <c r="M1683" s="47"/>
      <c r="N1683" s="49" t="e">
        <f aca="false">_xlfn.IFS(AND(I1683="PE",M1683="NÓMINA ENERO"),1,AND(I1683="PE",M1683="NÓMINA FEBRERO"),2,AND(I1683="PE",M1683="NÓMINA MARZO"),3,AND(I1683="PE",M1683="NÓMINA ABRIL"),4,AND(I1683="PE",M1683="NÓMINA MAYO"),5,AND(I1683="PE",M1683="NÓMINA JUNIO"),6,AND(I1683="PE",M1683="NÓMINA JULIO"),7,AND(I1683="PE",M1683="NÓMINA AGOSTO"),8,AND(I1683="PE",M1683="NÓMINA SEPTIEMBRE"),9,AND(I1683="PE",M1683="NÓMINA OCTUBRE"),10,AND(I1683="PE",M1683="NÓMINA NOVIEMBRE"),11,AND(I1683="PE",M1683="NÓMINA DICIEMBRE"),12,AND(I1683="PC",M1683="NÓMINA ENERO"),1,AND(I1683="PC",M1683="NÓMINA FEBRERO"),2,AND(I1683="PC",M1683="NÓMINA MARZO"),3,AND(I1683="PC",M1683="NÓMINA ABRIL"),4,AND(I1683="PC",M1683="NÓMINA MAYO"),5,AND(I1683="PC",M1683="NÓMINA JUNIO"),6,AND(I1683="PC",M1683="NÓMINA JULIO"),7,AND(I1683="PC",M1683="NÓMINA AGOSTO"),8,AND(I1683="PC",M1683="NÓMINA SEPTIEMBRE"),9,AND(I1683="PC",M1683="NÓMINA OCTUBRE"),10,AND(I1683="PC",M1683="NÓMINA NOVIEMBRE"),11,AND(I1683="PC",M1683="NÓMINA DICIEMBRE"),12,I1683="VCF"," ",I1683="VSF"," ",I1683="SUB"," ",I1683="ADQBYS"," ",I1683="CONV"," ")</f>
        <v>#N/A</v>
      </c>
      <c r="O1683" s="50"/>
      <c r="P1683" s="51"/>
      <c r="Q1683" s="51" t="n">
        <f aca="false">ROUND((O1683*P1683)*0.15,2)</f>
        <v>0</v>
      </c>
      <c r="R1683" s="52" t="e">
        <f aca="false">_xlfn.IFS(I1683="PE","NO RELLENAR",I1683="PC","NO RELLENAR",I1683="SUB","NO RELLENAR",I1683="ADQBYS","NO RELLENAR",I1683="CONV","NO RELLENAR",I1683="VSF","RELLENAR",I1683="VCF","RELLENAR")</f>
        <v>#N/A</v>
      </c>
      <c r="S1683" s="53"/>
      <c r="T1683" s="53"/>
      <c r="U1683" s="54"/>
      <c r="V1683" s="55"/>
      <c r="W1683" s="54"/>
      <c r="X1683" s="55"/>
      <c r="Y1683" s="51"/>
      <c r="Z1683" s="51"/>
      <c r="AA1683" s="51"/>
      <c r="AB1683" s="51"/>
      <c r="AC1683" s="51"/>
      <c r="AD1683" s="51"/>
      <c r="AE1683" s="51"/>
      <c r="AF1683" s="51"/>
      <c r="AG1683" s="51"/>
      <c r="AH1683" s="51"/>
      <c r="AI1683" s="51"/>
      <c r="AJ1683" s="51"/>
      <c r="AK1683" s="51"/>
      <c r="AL1683" s="51"/>
      <c r="AM1683" s="54"/>
      <c r="AN1683" s="51"/>
      <c r="AO1683" s="54"/>
      <c r="AP1683" s="51"/>
      <c r="AQ1683" s="54"/>
      <c r="AR1683" s="51"/>
      <c r="AS1683" s="53" t="n">
        <v>0</v>
      </c>
      <c r="AT1683" s="53" t="n">
        <v>0</v>
      </c>
      <c r="AU1683" s="53" t="e">
        <f aca="false">_xlfn.IFS(I1683="PE",0,I1683="PC",0,I1683="VCF",ROUND(AS1683*AV1683,2),I1683="VSF",ROUND(AS1683*AV1683,2),I1683="SUB",ROUND(AS1683*AV1683,2),I1683="ADQBYS",ROUND(AS1683*AV1683,2),I1683="CONV",ROUND(AS1683*AV1683,2))</f>
        <v>#N/A</v>
      </c>
      <c r="AV1683" s="56"/>
      <c r="AW1683" s="57" t="e">
        <f aca="false">_xlfn.IFS(I1683="PE",ROUND((O1683*P1683)+Q1683,2),I1683="PC",ROUND((O1683*P1683)+Q1683,2),AND(I1683="VCF",BA1683="SI"),AS1683+AU1683,AND(I1683="VCF",BA1683="NO"),AS1683,AND(I1683="VSF",BA1683="SI"),AS1683+AU1683+Y1683+Z1683,AND(I1683="VSF",BA1683="NO"),AS1683+Y1683+Z1683,AND(I1683="SUB",BA1683="SI"),AS1683+AU1683,AND(I1683="SUB",BA1683="NO"),AS1683,AND(I1683="ADQBYS",BA1683="SI"),AS1683+AU1683,AND(I1683="ADQBYS",BA1683="NO"),AS1683,AND(I1683="CONV",BA1683="SI"),AS1683+AU1683,AND(I1683="CONV",BA1683="NO"),AS1683)</f>
        <v>#N/A</v>
      </c>
      <c r="AX1683" s="53"/>
      <c r="AY1683" s="58"/>
      <c r="AZ1683" s="51"/>
      <c r="BA1683" s="59"/>
    </row>
    <row r="1684" customFormat="false" ht="18.6" hidden="false" customHeight="true" outlineLevel="0" collapsed="false">
      <c r="A1684" s="43"/>
      <c r="B1684" s="44"/>
      <c r="C1684" s="44"/>
      <c r="D1684" s="44"/>
      <c r="E1684" s="44"/>
      <c r="F1684" s="44"/>
      <c r="G1684" s="44"/>
      <c r="H1684" s="45"/>
      <c r="I1684" s="44"/>
      <c r="J1684" s="44"/>
      <c r="K1684" s="44"/>
      <c r="L1684" s="47"/>
      <c r="M1684" s="47"/>
      <c r="N1684" s="49" t="e">
        <f aca="false">_xlfn.IFS(AND(I1684="PE",M1684="NÓMINA ENERO"),1,AND(I1684="PE",M1684="NÓMINA FEBRERO"),2,AND(I1684="PE",M1684="NÓMINA MARZO"),3,AND(I1684="PE",M1684="NÓMINA ABRIL"),4,AND(I1684="PE",M1684="NÓMINA MAYO"),5,AND(I1684="PE",M1684="NÓMINA JUNIO"),6,AND(I1684="PE",M1684="NÓMINA JULIO"),7,AND(I1684="PE",M1684="NÓMINA AGOSTO"),8,AND(I1684="PE",M1684="NÓMINA SEPTIEMBRE"),9,AND(I1684="PE",M1684="NÓMINA OCTUBRE"),10,AND(I1684="PE",M1684="NÓMINA NOVIEMBRE"),11,AND(I1684="PE",M1684="NÓMINA DICIEMBRE"),12,AND(I1684="PC",M1684="NÓMINA ENERO"),1,AND(I1684="PC",M1684="NÓMINA FEBRERO"),2,AND(I1684="PC",M1684="NÓMINA MARZO"),3,AND(I1684="PC",M1684="NÓMINA ABRIL"),4,AND(I1684="PC",M1684="NÓMINA MAYO"),5,AND(I1684="PC",M1684="NÓMINA JUNIO"),6,AND(I1684="PC",M1684="NÓMINA JULIO"),7,AND(I1684="PC",M1684="NÓMINA AGOSTO"),8,AND(I1684="PC",M1684="NÓMINA SEPTIEMBRE"),9,AND(I1684="PC",M1684="NÓMINA OCTUBRE"),10,AND(I1684="PC",M1684="NÓMINA NOVIEMBRE"),11,AND(I1684="PC",M1684="NÓMINA DICIEMBRE"),12,I1684="VCF"," ",I1684="VSF"," ",I1684="SUB"," ",I1684="ADQBYS"," ",I1684="CONV"," ")</f>
        <v>#N/A</v>
      </c>
      <c r="O1684" s="50"/>
      <c r="P1684" s="51"/>
      <c r="Q1684" s="51" t="n">
        <f aca="false">ROUND((O1684*P1684)*0.15,2)</f>
        <v>0</v>
      </c>
      <c r="R1684" s="52" t="e">
        <f aca="false">_xlfn.IFS(I1684="PE","NO RELLENAR",I1684="PC","NO RELLENAR",I1684="SUB","NO RELLENAR",I1684="ADQBYS","NO RELLENAR",I1684="CONV","NO RELLENAR",I1684="VSF","RELLENAR",I1684="VCF","RELLENAR")</f>
        <v>#N/A</v>
      </c>
      <c r="S1684" s="53"/>
      <c r="T1684" s="53"/>
      <c r="U1684" s="54"/>
      <c r="V1684" s="55"/>
      <c r="W1684" s="54"/>
      <c r="X1684" s="55"/>
      <c r="Y1684" s="51"/>
      <c r="Z1684" s="51"/>
      <c r="AA1684" s="51"/>
      <c r="AB1684" s="51"/>
      <c r="AC1684" s="51"/>
      <c r="AD1684" s="51"/>
      <c r="AE1684" s="51"/>
      <c r="AF1684" s="51"/>
      <c r="AG1684" s="51"/>
      <c r="AH1684" s="51"/>
      <c r="AI1684" s="51"/>
      <c r="AJ1684" s="51"/>
      <c r="AK1684" s="51"/>
      <c r="AL1684" s="51"/>
      <c r="AM1684" s="54"/>
      <c r="AN1684" s="51"/>
      <c r="AO1684" s="54"/>
      <c r="AP1684" s="51"/>
      <c r="AQ1684" s="54"/>
      <c r="AR1684" s="51"/>
      <c r="AS1684" s="53" t="n">
        <v>0</v>
      </c>
      <c r="AT1684" s="53" t="n">
        <v>0</v>
      </c>
      <c r="AU1684" s="53" t="e">
        <f aca="false">_xlfn.IFS(I1684="PE",0,I1684="PC",0,I1684="VCF",ROUND(AS1684*AV1684,2),I1684="VSF",ROUND(AS1684*AV1684,2),I1684="SUB",ROUND(AS1684*AV1684,2),I1684="ADQBYS",ROUND(AS1684*AV1684,2),I1684="CONV",ROUND(AS1684*AV1684,2))</f>
        <v>#N/A</v>
      </c>
      <c r="AV1684" s="56"/>
      <c r="AW1684" s="57" t="e">
        <f aca="false">_xlfn.IFS(I1684="PE",ROUND((O1684*P1684)+Q1684,2),I1684="PC",ROUND((O1684*P1684)+Q1684,2),AND(I1684="VCF",BA1684="SI"),AS1684+AU1684,AND(I1684="VCF",BA1684="NO"),AS1684,AND(I1684="VSF",BA1684="SI"),AS1684+AU1684+Y1684+Z1684,AND(I1684="VSF",BA1684="NO"),AS1684+Y1684+Z1684,AND(I1684="SUB",BA1684="SI"),AS1684+AU1684,AND(I1684="SUB",BA1684="NO"),AS1684,AND(I1684="ADQBYS",BA1684="SI"),AS1684+AU1684,AND(I1684="ADQBYS",BA1684="NO"),AS1684,AND(I1684="CONV",BA1684="SI"),AS1684+AU1684,AND(I1684="CONV",BA1684="NO"),AS1684)</f>
        <v>#N/A</v>
      </c>
      <c r="AX1684" s="53"/>
      <c r="AY1684" s="58"/>
      <c r="AZ1684" s="51"/>
      <c r="BA1684" s="59"/>
    </row>
    <row r="1685" customFormat="false" ht="18.6" hidden="false" customHeight="true" outlineLevel="0" collapsed="false">
      <c r="A1685" s="43"/>
      <c r="B1685" s="44"/>
      <c r="C1685" s="44"/>
      <c r="D1685" s="44"/>
      <c r="E1685" s="44"/>
      <c r="F1685" s="44"/>
      <c r="G1685" s="44"/>
      <c r="H1685" s="45"/>
      <c r="I1685" s="44"/>
      <c r="J1685" s="44"/>
      <c r="K1685" s="44"/>
      <c r="L1685" s="47"/>
      <c r="M1685" s="47"/>
      <c r="N1685" s="49" t="e">
        <f aca="false">_xlfn.IFS(AND(I1685="PE",M1685="NÓMINA ENERO"),1,AND(I1685="PE",M1685="NÓMINA FEBRERO"),2,AND(I1685="PE",M1685="NÓMINA MARZO"),3,AND(I1685="PE",M1685="NÓMINA ABRIL"),4,AND(I1685="PE",M1685="NÓMINA MAYO"),5,AND(I1685="PE",M1685="NÓMINA JUNIO"),6,AND(I1685="PE",M1685="NÓMINA JULIO"),7,AND(I1685="PE",M1685="NÓMINA AGOSTO"),8,AND(I1685="PE",M1685="NÓMINA SEPTIEMBRE"),9,AND(I1685="PE",M1685="NÓMINA OCTUBRE"),10,AND(I1685="PE",M1685="NÓMINA NOVIEMBRE"),11,AND(I1685="PE",M1685="NÓMINA DICIEMBRE"),12,AND(I1685="PC",M1685="NÓMINA ENERO"),1,AND(I1685="PC",M1685="NÓMINA FEBRERO"),2,AND(I1685="PC",M1685="NÓMINA MARZO"),3,AND(I1685="PC",M1685="NÓMINA ABRIL"),4,AND(I1685="PC",M1685="NÓMINA MAYO"),5,AND(I1685="PC",M1685="NÓMINA JUNIO"),6,AND(I1685="PC",M1685="NÓMINA JULIO"),7,AND(I1685="PC",M1685="NÓMINA AGOSTO"),8,AND(I1685="PC",M1685="NÓMINA SEPTIEMBRE"),9,AND(I1685="PC",M1685="NÓMINA OCTUBRE"),10,AND(I1685="PC",M1685="NÓMINA NOVIEMBRE"),11,AND(I1685="PC",M1685="NÓMINA DICIEMBRE"),12,I1685="VCF"," ",I1685="VSF"," ",I1685="SUB"," ",I1685="ADQBYS"," ",I1685="CONV"," ")</f>
        <v>#N/A</v>
      </c>
      <c r="O1685" s="50"/>
      <c r="P1685" s="51"/>
      <c r="Q1685" s="51" t="n">
        <f aca="false">ROUND((O1685*P1685)*0.15,2)</f>
        <v>0</v>
      </c>
      <c r="R1685" s="52" t="e">
        <f aca="false">_xlfn.IFS(I1685="PE","NO RELLENAR",I1685="PC","NO RELLENAR",I1685="SUB","NO RELLENAR",I1685="ADQBYS","NO RELLENAR",I1685="CONV","NO RELLENAR",I1685="VSF","RELLENAR",I1685="VCF","RELLENAR")</f>
        <v>#N/A</v>
      </c>
      <c r="S1685" s="53"/>
      <c r="T1685" s="53"/>
      <c r="U1685" s="54"/>
      <c r="V1685" s="55"/>
      <c r="W1685" s="54"/>
      <c r="X1685" s="55"/>
      <c r="Y1685" s="51"/>
      <c r="Z1685" s="51"/>
      <c r="AA1685" s="51"/>
      <c r="AB1685" s="51"/>
      <c r="AC1685" s="51"/>
      <c r="AD1685" s="51"/>
      <c r="AE1685" s="51"/>
      <c r="AF1685" s="51"/>
      <c r="AG1685" s="51"/>
      <c r="AH1685" s="51"/>
      <c r="AI1685" s="51"/>
      <c r="AJ1685" s="51"/>
      <c r="AK1685" s="51"/>
      <c r="AL1685" s="51"/>
      <c r="AM1685" s="54"/>
      <c r="AN1685" s="51"/>
      <c r="AO1685" s="54"/>
      <c r="AP1685" s="51"/>
      <c r="AQ1685" s="54"/>
      <c r="AR1685" s="51"/>
      <c r="AS1685" s="53" t="n">
        <v>0</v>
      </c>
      <c r="AT1685" s="53" t="n">
        <v>0</v>
      </c>
      <c r="AU1685" s="53" t="e">
        <f aca="false">_xlfn.IFS(I1685="PE",0,I1685="PC",0,I1685="VCF",ROUND(AS1685*AV1685,2),I1685="VSF",ROUND(AS1685*AV1685,2),I1685="SUB",ROUND(AS1685*AV1685,2),I1685="ADQBYS",ROUND(AS1685*AV1685,2),I1685="CONV",ROUND(AS1685*AV1685,2))</f>
        <v>#N/A</v>
      </c>
      <c r="AV1685" s="56"/>
      <c r="AW1685" s="57" t="e">
        <f aca="false">_xlfn.IFS(I1685="PE",ROUND((O1685*P1685)+Q1685,2),I1685="PC",ROUND((O1685*P1685)+Q1685,2),AND(I1685="VCF",BA1685="SI"),AS1685+AU1685,AND(I1685="VCF",BA1685="NO"),AS1685,AND(I1685="VSF",BA1685="SI"),AS1685+AU1685+Y1685+Z1685,AND(I1685="VSF",BA1685="NO"),AS1685+Y1685+Z1685,AND(I1685="SUB",BA1685="SI"),AS1685+AU1685,AND(I1685="SUB",BA1685="NO"),AS1685,AND(I1685="ADQBYS",BA1685="SI"),AS1685+AU1685,AND(I1685="ADQBYS",BA1685="NO"),AS1685,AND(I1685="CONV",BA1685="SI"),AS1685+AU1685,AND(I1685="CONV",BA1685="NO"),AS1685)</f>
        <v>#N/A</v>
      </c>
      <c r="AX1685" s="53"/>
      <c r="AY1685" s="58"/>
      <c r="AZ1685" s="51"/>
      <c r="BA1685" s="59"/>
    </row>
    <row r="1686" customFormat="false" ht="18.6" hidden="false" customHeight="true" outlineLevel="0" collapsed="false">
      <c r="A1686" s="43"/>
      <c r="B1686" s="44"/>
      <c r="C1686" s="44"/>
      <c r="D1686" s="44"/>
      <c r="E1686" s="44"/>
      <c r="F1686" s="44"/>
      <c r="G1686" s="44"/>
      <c r="H1686" s="45"/>
      <c r="I1686" s="44"/>
      <c r="J1686" s="44"/>
      <c r="K1686" s="44"/>
      <c r="L1686" s="47"/>
      <c r="M1686" s="47"/>
      <c r="N1686" s="49" t="e">
        <f aca="false">_xlfn.IFS(AND(I1686="PE",M1686="NÓMINA ENERO"),1,AND(I1686="PE",M1686="NÓMINA FEBRERO"),2,AND(I1686="PE",M1686="NÓMINA MARZO"),3,AND(I1686="PE",M1686="NÓMINA ABRIL"),4,AND(I1686="PE",M1686="NÓMINA MAYO"),5,AND(I1686="PE",M1686="NÓMINA JUNIO"),6,AND(I1686="PE",M1686="NÓMINA JULIO"),7,AND(I1686="PE",M1686="NÓMINA AGOSTO"),8,AND(I1686="PE",M1686="NÓMINA SEPTIEMBRE"),9,AND(I1686="PE",M1686="NÓMINA OCTUBRE"),10,AND(I1686="PE",M1686="NÓMINA NOVIEMBRE"),11,AND(I1686="PE",M1686="NÓMINA DICIEMBRE"),12,AND(I1686="PC",M1686="NÓMINA ENERO"),1,AND(I1686="PC",M1686="NÓMINA FEBRERO"),2,AND(I1686="PC",M1686="NÓMINA MARZO"),3,AND(I1686="PC",M1686="NÓMINA ABRIL"),4,AND(I1686="PC",M1686="NÓMINA MAYO"),5,AND(I1686="PC",M1686="NÓMINA JUNIO"),6,AND(I1686="PC",M1686="NÓMINA JULIO"),7,AND(I1686="PC",M1686="NÓMINA AGOSTO"),8,AND(I1686="PC",M1686="NÓMINA SEPTIEMBRE"),9,AND(I1686="PC",M1686="NÓMINA OCTUBRE"),10,AND(I1686="PC",M1686="NÓMINA NOVIEMBRE"),11,AND(I1686="PC",M1686="NÓMINA DICIEMBRE"),12,I1686="VCF"," ",I1686="VSF"," ",I1686="SUB"," ",I1686="ADQBYS"," ",I1686="CONV"," ")</f>
        <v>#N/A</v>
      </c>
      <c r="O1686" s="50"/>
      <c r="P1686" s="51"/>
      <c r="Q1686" s="51" t="n">
        <f aca="false">ROUND((O1686*P1686)*0.15,2)</f>
        <v>0</v>
      </c>
      <c r="R1686" s="52" t="e">
        <f aca="false">_xlfn.IFS(I1686="PE","NO RELLENAR",I1686="PC","NO RELLENAR",I1686="SUB","NO RELLENAR",I1686="ADQBYS","NO RELLENAR",I1686="CONV","NO RELLENAR",I1686="VSF","RELLENAR",I1686="VCF","RELLENAR")</f>
        <v>#N/A</v>
      </c>
      <c r="S1686" s="53"/>
      <c r="T1686" s="53"/>
      <c r="U1686" s="54"/>
      <c r="V1686" s="55"/>
      <c r="W1686" s="54"/>
      <c r="X1686" s="55"/>
      <c r="Y1686" s="51"/>
      <c r="Z1686" s="51"/>
      <c r="AA1686" s="51"/>
      <c r="AB1686" s="51"/>
      <c r="AC1686" s="51"/>
      <c r="AD1686" s="51"/>
      <c r="AE1686" s="51"/>
      <c r="AF1686" s="51"/>
      <c r="AG1686" s="51"/>
      <c r="AH1686" s="51"/>
      <c r="AI1686" s="51"/>
      <c r="AJ1686" s="51"/>
      <c r="AK1686" s="51"/>
      <c r="AL1686" s="51"/>
      <c r="AM1686" s="54"/>
      <c r="AN1686" s="51"/>
      <c r="AO1686" s="54"/>
      <c r="AP1686" s="51"/>
      <c r="AQ1686" s="54"/>
      <c r="AR1686" s="51"/>
      <c r="AS1686" s="53" t="n">
        <v>0</v>
      </c>
      <c r="AT1686" s="53" t="n">
        <v>0</v>
      </c>
      <c r="AU1686" s="53" t="e">
        <f aca="false">_xlfn.IFS(I1686="PE",0,I1686="PC",0,I1686="VCF",ROUND(AS1686*AV1686,2),I1686="VSF",ROUND(AS1686*AV1686,2),I1686="SUB",ROUND(AS1686*AV1686,2),I1686="ADQBYS",ROUND(AS1686*AV1686,2),I1686="CONV",ROUND(AS1686*AV1686,2))</f>
        <v>#N/A</v>
      </c>
      <c r="AV1686" s="56"/>
      <c r="AW1686" s="57" t="e">
        <f aca="false">_xlfn.IFS(I1686="PE",ROUND((O1686*P1686)+Q1686,2),I1686="PC",ROUND((O1686*P1686)+Q1686,2),AND(I1686="VCF",BA1686="SI"),AS1686+AU1686,AND(I1686="VCF",BA1686="NO"),AS1686,AND(I1686="VSF",BA1686="SI"),AS1686+AU1686+Y1686+Z1686,AND(I1686="VSF",BA1686="NO"),AS1686+Y1686+Z1686,AND(I1686="SUB",BA1686="SI"),AS1686+AU1686,AND(I1686="SUB",BA1686="NO"),AS1686,AND(I1686="ADQBYS",BA1686="SI"),AS1686+AU1686,AND(I1686="ADQBYS",BA1686="NO"),AS1686,AND(I1686="CONV",BA1686="SI"),AS1686+AU1686,AND(I1686="CONV",BA1686="NO"),AS1686)</f>
        <v>#N/A</v>
      </c>
      <c r="AX1686" s="53"/>
      <c r="AY1686" s="58"/>
      <c r="AZ1686" s="51"/>
      <c r="BA1686" s="59"/>
    </row>
    <row r="1687" customFormat="false" ht="18.6" hidden="false" customHeight="true" outlineLevel="0" collapsed="false">
      <c r="A1687" s="43"/>
      <c r="B1687" s="44"/>
      <c r="C1687" s="44"/>
      <c r="D1687" s="44"/>
      <c r="E1687" s="44"/>
      <c r="F1687" s="44"/>
      <c r="G1687" s="44"/>
      <c r="H1687" s="45"/>
      <c r="I1687" s="44"/>
      <c r="J1687" s="44"/>
      <c r="K1687" s="44"/>
      <c r="L1687" s="47"/>
      <c r="M1687" s="47"/>
      <c r="N1687" s="49" t="e">
        <f aca="false">_xlfn.IFS(AND(I1687="PE",M1687="NÓMINA ENERO"),1,AND(I1687="PE",M1687="NÓMINA FEBRERO"),2,AND(I1687="PE",M1687="NÓMINA MARZO"),3,AND(I1687="PE",M1687="NÓMINA ABRIL"),4,AND(I1687="PE",M1687="NÓMINA MAYO"),5,AND(I1687="PE",M1687="NÓMINA JUNIO"),6,AND(I1687="PE",M1687="NÓMINA JULIO"),7,AND(I1687="PE",M1687="NÓMINA AGOSTO"),8,AND(I1687="PE",M1687="NÓMINA SEPTIEMBRE"),9,AND(I1687="PE",M1687="NÓMINA OCTUBRE"),10,AND(I1687="PE",M1687="NÓMINA NOVIEMBRE"),11,AND(I1687="PE",M1687="NÓMINA DICIEMBRE"),12,AND(I1687="PC",M1687="NÓMINA ENERO"),1,AND(I1687="PC",M1687="NÓMINA FEBRERO"),2,AND(I1687="PC",M1687="NÓMINA MARZO"),3,AND(I1687="PC",M1687="NÓMINA ABRIL"),4,AND(I1687="PC",M1687="NÓMINA MAYO"),5,AND(I1687="PC",M1687="NÓMINA JUNIO"),6,AND(I1687="PC",M1687="NÓMINA JULIO"),7,AND(I1687="PC",M1687="NÓMINA AGOSTO"),8,AND(I1687="PC",M1687="NÓMINA SEPTIEMBRE"),9,AND(I1687="PC",M1687="NÓMINA OCTUBRE"),10,AND(I1687="PC",M1687="NÓMINA NOVIEMBRE"),11,AND(I1687="PC",M1687="NÓMINA DICIEMBRE"),12,I1687="VCF"," ",I1687="VSF"," ",I1687="SUB"," ",I1687="ADQBYS"," ",I1687="CONV"," ")</f>
        <v>#N/A</v>
      </c>
      <c r="O1687" s="50"/>
      <c r="P1687" s="51"/>
      <c r="Q1687" s="51" t="n">
        <f aca="false">ROUND((O1687*P1687)*0.15,2)</f>
        <v>0</v>
      </c>
      <c r="R1687" s="52" t="e">
        <f aca="false">_xlfn.IFS(I1687="PE","NO RELLENAR",I1687="PC","NO RELLENAR",I1687="SUB","NO RELLENAR",I1687="ADQBYS","NO RELLENAR",I1687="CONV","NO RELLENAR",I1687="VSF","RELLENAR",I1687="VCF","RELLENAR")</f>
        <v>#N/A</v>
      </c>
      <c r="S1687" s="53"/>
      <c r="T1687" s="53"/>
      <c r="U1687" s="54"/>
      <c r="V1687" s="55"/>
      <c r="W1687" s="54"/>
      <c r="X1687" s="55"/>
      <c r="Y1687" s="51"/>
      <c r="Z1687" s="51"/>
      <c r="AA1687" s="51"/>
      <c r="AB1687" s="51"/>
      <c r="AC1687" s="51"/>
      <c r="AD1687" s="51"/>
      <c r="AE1687" s="51"/>
      <c r="AF1687" s="51"/>
      <c r="AG1687" s="51"/>
      <c r="AH1687" s="51"/>
      <c r="AI1687" s="51"/>
      <c r="AJ1687" s="51"/>
      <c r="AK1687" s="51"/>
      <c r="AL1687" s="51"/>
      <c r="AM1687" s="54"/>
      <c r="AN1687" s="51"/>
      <c r="AO1687" s="54"/>
      <c r="AP1687" s="51"/>
      <c r="AQ1687" s="54"/>
      <c r="AR1687" s="51"/>
      <c r="AS1687" s="53" t="n">
        <v>0</v>
      </c>
      <c r="AT1687" s="53" t="n">
        <v>0</v>
      </c>
      <c r="AU1687" s="53" t="e">
        <f aca="false">_xlfn.IFS(I1687="PE",0,I1687="PC",0,I1687="VCF",ROUND(AS1687*AV1687,2),I1687="VSF",ROUND(AS1687*AV1687,2),I1687="SUB",ROUND(AS1687*AV1687,2),I1687="ADQBYS",ROUND(AS1687*AV1687,2),I1687="CONV",ROUND(AS1687*AV1687,2))</f>
        <v>#N/A</v>
      </c>
      <c r="AV1687" s="56"/>
      <c r="AW1687" s="57" t="e">
        <f aca="false">_xlfn.IFS(I1687="PE",ROUND((O1687*P1687)+Q1687,2),I1687="PC",ROUND((O1687*P1687)+Q1687,2),AND(I1687="VCF",BA1687="SI"),AS1687+AU1687,AND(I1687="VCF",BA1687="NO"),AS1687,AND(I1687="VSF",BA1687="SI"),AS1687+AU1687+Y1687+Z1687,AND(I1687="VSF",BA1687="NO"),AS1687+Y1687+Z1687,AND(I1687="SUB",BA1687="SI"),AS1687+AU1687,AND(I1687="SUB",BA1687="NO"),AS1687,AND(I1687="ADQBYS",BA1687="SI"),AS1687+AU1687,AND(I1687="ADQBYS",BA1687="NO"),AS1687,AND(I1687="CONV",BA1687="SI"),AS1687+AU1687,AND(I1687="CONV",BA1687="NO"),AS1687)</f>
        <v>#N/A</v>
      </c>
      <c r="AX1687" s="53"/>
      <c r="AY1687" s="58"/>
      <c r="AZ1687" s="51"/>
      <c r="BA1687" s="59"/>
    </row>
    <row r="1688" customFormat="false" ht="18.6" hidden="false" customHeight="true" outlineLevel="0" collapsed="false">
      <c r="A1688" s="43"/>
      <c r="B1688" s="44"/>
      <c r="C1688" s="44"/>
      <c r="D1688" s="44"/>
      <c r="E1688" s="44"/>
      <c r="F1688" s="44"/>
      <c r="G1688" s="44"/>
      <c r="H1688" s="45"/>
      <c r="I1688" s="44"/>
      <c r="J1688" s="44"/>
      <c r="K1688" s="44"/>
      <c r="L1688" s="47"/>
      <c r="M1688" s="47"/>
      <c r="N1688" s="49" t="e">
        <f aca="false">_xlfn.IFS(AND(I1688="PE",M1688="NÓMINA ENERO"),1,AND(I1688="PE",M1688="NÓMINA FEBRERO"),2,AND(I1688="PE",M1688="NÓMINA MARZO"),3,AND(I1688="PE",M1688="NÓMINA ABRIL"),4,AND(I1688="PE",M1688="NÓMINA MAYO"),5,AND(I1688="PE",M1688="NÓMINA JUNIO"),6,AND(I1688="PE",M1688="NÓMINA JULIO"),7,AND(I1688="PE",M1688="NÓMINA AGOSTO"),8,AND(I1688="PE",M1688="NÓMINA SEPTIEMBRE"),9,AND(I1688="PE",M1688="NÓMINA OCTUBRE"),10,AND(I1688="PE",M1688="NÓMINA NOVIEMBRE"),11,AND(I1688="PE",M1688="NÓMINA DICIEMBRE"),12,AND(I1688="PC",M1688="NÓMINA ENERO"),1,AND(I1688="PC",M1688="NÓMINA FEBRERO"),2,AND(I1688="PC",M1688="NÓMINA MARZO"),3,AND(I1688="PC",M1688="NÓMINA ABRIL"),4,AND(I1688="PC",M1688="NÓMINA MAYO"),5,AND(I1688="PC",M1688="NÓMINA JUNIO"),6,AND(I1688="PC",M1688="NÓMINA JULIO"),7,AND(I1688="PC",M1688="NÓMINA AGOSTO"),8,AND(I1688="PC",M1688="NÓMINA SEPTIEMBRE"),9,AND(I1688="PC",M1688="NÓMINA OCTUBRE"),10,AND(I1688="PC",M1688="NÓMINA NOVIEMBRE"),11,AND(I1688="PC",M1688="NÓMINA DICIEMBRE"),12,I1688="VCF"," ",I1688="VSF"," ",I1688="SUB"," ",I1688="ADQBYS"," ",I1688="CONV"," ")</f>
        <v>#N/A</v>
      </c>
      <c r="O1688" s="50"/>
      <c r="P1688" s="51"/>
      <c r="Q1688" s="51" t="n">
        <f aca="false">ROUND((O1688*P1688)*0.15,2)</f>
        <v>0</v>
      </c>
      <c r="R1688" s="52" t="e">
        <f aca="false">_xlfn.IFS(I1688="PE","NO RELLENAR",I1688="PC","NO RELLENAR",I1688="SUB","NO RELLENAR",I1688="ADQBYS","NO RELLENAR",I1688="CONV","NO RELLENAR",I1688="VSF","RELLENAR",I1688="VCF","RELLENAR")</f>
        <v>#N/A</v>
      </c>
      <c r="S1688" s="53"/>
      <c r="T1688" s="53"/>
      <c r="U1688" s="54"/>
      <c r="V1688" s="55"/>
      <c r="W1688" s="54"/>
      <c r="X1688" s="55"/>
      <c r="Y1688" s="51"/>
      <c r="Z1688" s="51"/>
      <c r="AA1688" s="51"/>
      <c r="AB1688" s="51"/>
      <c r="AC1688" s="51"/>
      <c r="AD1688" s="51"/>
      <c r="AE1688" s="51"/>
      <c r="AF1688" s="51"/>
      <c r="AG1688" s="51"/>
      <c r="AH1688" s="51"/>
      <c r="AI1688" s="51"/>
      <c r="AJ1688" s="51"/>
      <c r="AK1688" s="51"/>
      <c r="AL1688" s="51"/>
      <c r="AM1688" s="54"/>
      <c r="AN1688" s="51"/>
      <c r="AO1688" s="54"/>
      <c r="AP1688" s="51"/>
      <c r="AQ1688" s="54"/>
      <c r="AR1688" s="51"/>
      <c r="AS1688" s="53" t="n">
        <v>0</v>
      </c>
      <c r="AT1688" s="53" t="n">
        <v>0</v>
      </c>
      <c r="AU1688" s="53" t="e">
        <f aca="false">_xlfn.IFS(I1688="PE",0,I1688="PC",0,I1688="VCF",ROUND(AS1688*AV1688,2),I1688="VSF",ROUND(AS1688*AV1688,2),I1688="SUB",ROUND(AS1688*AV1688,2),I1688="ADQBYS",ROUND(AS1688*AV1688,2),I1688="CONV",ROUND(AS1688*AV1688,2))</f>
        <v>#N/A</v>
      </c>
      <c r="AV1688" s="56"/>
      <c r="AW1688" s="57" t="e">
        <f aca="false">_xlfn.IFS(I1688="PE",ROUND((O1688*P1688)+Q1688,2),I1688="PC",ROUND((O1688*P1688)+Q1688,2),AND(I1688="VCF",BA1688="SI"),AS1688+AU1688,AND(I1688="VCF",BA1688="NO"),AS1688,AND(I1688="VSF",BA1688="SI"),AS1688+AU1688+Y1688+Z1688,AND(I1688="VSF",BA1688="NO"),AS1688+Y1688+Z1688,AND(I1688="SUB",BA1688="SI"),AS1688+AU1688,AND(I1688="SUB",BA1688="NO"),AS1688,AND(I1688="ADQBYS",BA1688="SI"),AS1688+AU1688,AND(I1688="ADQBYS",BA1688="NO"),AS1688,AND(I1688="CONV",BA1688="SI"),AS1688+AU1688,AND(I1688="CONV",BA1688="NO"),AS1688)</f>
        <v>#N/A</v>
      </c>
      <c r="AX1688" s="53"/>
      <c r="AY1688" s="58"/>
      <c r="AZ1688" s="51"/>
      <c r="BA1688" s="59"/>
    </row>
    <row r="1689" customFormat="false" ht="18.6" hidden="false" customHeight="true" outlineLevel="0" collapsed="false">
      <c r="A1689" s="43"/>
      <c r="B1689" s="44"/>
      <c r="C1689" s="44"/>
      <c r="D1689" s="44"/>
      <c r="E1689" s="44"/>
      <c r="F1689" s="44"/>
      <c r="G1689" s="44"/>
      <c r="H1689" s="45"/>
      <c r="I1689" s="44"/>
      <c r="J1689" s="44"/>
      <c r="K1689" s="44"/>
      <c r="L1689" s="47"/>
      <c r="M1689" s="47"/>
      <c r="N1689" s="49" t="e">
        <f aca="false">_xlfn.IFS(AND(I1689="PE",M1689="NÓMINA ENERO"),1,AND(I1689="PE",M1689="NÓMINA FEBRERO"),2,AND(I1689="PE",M1689="NÓMINA MARZO"),3,AND(I1689="PE",M1689="NÓMINA ABRIL"),4,AND(I1689="PE",M1689="NÓMINA MAYO"),5,AND(I1689="PE",M1689="NÓMINA JUNIO"),6,AND(I1689="PE",M1689="NÓMINA JULIO"),7,AND(I1689="PE",M1689="NÓMINA AGOSTO"),8,AND(I1689="PE",M1689="NÓMINA SEPTIEMBRE"),9,AND(I1689="PE",M1689="NÓMINA OCTUBRE"),10,AND(I1689="PE",M1689="NÓMINA NOVIEMBRE"),11,AND(I1689="PE",M1689="NÓMINA DICIEMBRE"),12,AND(I1689="PC",M1689="NÓMINA ENERO"),1,AND(I1689="PC",M1689="NÓMINA FEBRERO"),2,AND(I1689="PC",M1689="NÓMINA MARZO"),3,AND(I1689="PC",M1689="NÓMINA ABRIL"),4,AND(I1689="PC",M1689="NÓMINA MAYO"),5,AND(I1689="PC",M1689="NÓMINA JUNIO"),6,AND(I1689="PC",M1689="NÓMINA JULIO"),7,AND(I1689="PC",M1689="NÓMINA AGOSTO"),8,AND(I1689="PC",M1689="NÓMINA SEPTIEMBRE"),9,AND(I1689="PC",M1689="NÓMINA OCTUBRE"),10,AND(I1689="PC",M1689="NÓMINA NOVIEMBRE"),11,AND(I1689="PC",M1689="NÓMINA DICIEMBRE"),12,I1689="VCF"," ",I1689="VSF"," ",I1689="SUB"," ",I1689="ADQBYS"," ",I1689="CONV"," ")</f>
        <v>#N/A</v>
      </c>
      <c r="O1689" s="50"/>
      <c r="P1689" s="51"/>
      <c r="Q1689" s="51" t="n">
        <f aca="false">ROUND((O1689*P1689)*0.15,2)</f>
        <v>0</v>
      </c>
      <c r="R1689" s="52" t="e">
        <f aca="false">_xlfn.IFS(I1689="PE","NO RELLENAR",I1689="PC","NO RELLENAR",I1689="SUB","NO RELLENAR",I1689="ADQBYS","NO RELLENAR",I1689="CONV","NO RELLENAR",I1689="VSF","RELLENAR",I1689="VCF","RELLENAR")</f>
        <v>#N/A</v>
      </c>
      <c r="S1689" s="53"/>
      <c r="T1689" s="53"/>
      <c r="U1689" s="54"/>
      <c r="V1689" s="55"/>
      <c r="W1689" s="54"/>
      <c r="X1689" s="55"/>
      <c r="Y1689" s="51"/>
      <c r="Z1689" s="51"/>
      <c r="AA1689" s="51"/>
      <c r="AB1689" s="51"/>
      <c r="AC1689" s="51"/>
      <c r="AD1689" s="51"/>
      <c r="AE1689" s="51"/>
      <c r="AF1689" s="51"/>
      <c r="AG1689" s="51"/>
      <c r="AH1689" s="51"/>
      <c r="AI1689" s="51"/>
      <c r="AJ1689" s="51"/>
      <c r="AK1689" s="51"/>
      <c r="AL1689" s="51"/>
      <c r="AM1689" s="54"/>
      <c r="AN1689" s="51"/>
      <c r="AO1689" s="54"/>
      <c r="AP1689" s="51"/>
      <c r="AQ1689" s="54"/>
      <c r="AR1689" s="51"/>
      <c r="AS1689" s="53" t="n">
        <v>0</v>
      </c>
      <c r="AT1689" s="53" t="n">
        <v>0</v>
      </c>
      <c r="AU1689" s="53" t="e">
        <f aca="false">_xlfn.IFS(I1689="PE",0,I1689="PC",0,I1689="VCF",ROUND(AS1689*AV1689,2),I1689="VSF",ROUND(AS1689*AV1689,2),I1689="SUB",ROUND(AS1689*AV1689,2),I1689="ADQBYS",ROUND(AS1689*AV1689,2),I1689="CONV",ROUND(AS1689*AV1689,2))</f>
        <v>#N/A</v>
      </c>
      <c r="AV1689" s="56"/>
      <c r="AW1689" s="57" t="e">
        <f aca="false">_xlfn.IFS(I1689="PE",ROUND((O1689*P1689)+Q1689,2),I1689="PC",ROUND((O1689*P1689)+Q1689,2),AND(I1689="VCF",BA1689="SI"),AS1689+AU1689,AND(I1689="VCF",BA1689="NO"),AS1689,AND(I1689="VSF",BA1689="SI"),AS1689+AU1689+Y1689+Z1689,AND(I1689="VSF",BA1689="NO"),AS1689+Y1689+Z1689,AND(I1689="SUB",BA1689="SI"),AS1689+AU1689,AND(I1689="SUB",BA1689="NO"),AS1689,AND(I1689="ADQBYS",BA1689="SI"),AS1689+AU1689,AND(I1689="ADQBYS",BA1689="NO"),AS1689,AND(I1689="CONV",BA1689="SI"),AS1689+AU1689,AND(I1689="CONV",BA1689="NO"),AS1689)</f>
        <v>#N/A</v>
      </c>
      <c r="AX1689" s="53"/>
      <c r="AY1689" s="58"/>
      <c r="AZ1689" s="51"/>
      <c r="BA1689" s="59"/>
    </row>
    <row r="1690" customFormat="false" ht="18.6" hidden="false" customHeight="true" outlineLevel="0" collapsed="false">
      <c r="A1690" s="43"/>
      <c r="B1690" s="44"/>
      <c r="C1690" s="44"/>
      <c r="D1690" s="44"/>
      <c r="E1690" s="44"/>
      <c r="F1690" s="44"/>
      <c r="G1690" s="44"/>
      <c r="H1690" s="45"/>
      <c r="I1690" s="44"/>
      <c r="J1690" s="44"/>
      <c r="K1690" s="44"/>
      <c r="L1690" s="47"/>
      <c r="M1690" s="47"/>
      <c r="N1690" s="49" t="e">
        <f aca="false">_xlfn.IFS(AND(I1690="PE",M1690="NÓMINA ENERO"),1,AND(I1690="PE",M1690="NÓMINA FEBRERO"),2,AND(I1690="PE",M1690="NÓMINA MARZO"),3,AND(I1690="PE",M1690="NÓMINA ABRIL"),4,AND(I1690="PE",M1690="NÓMINA MAYO"),5,AND(I1690="PE",M1690="NÓMINA JUNIO"),6,AND(I1690="PE",M1690="NÓMINA JULIO"),7,AND(I1690="PE",M1690="NÓMINA AGOSTO"),8,AND(I1690="PE",M1690="NÓMINA SEPTIEMBRE"),9,AND(I1690="PE",M1690="NÓMINA OCTUBRE"),10,AND(I1690="PE",M1690="NÓMINA NOVIEMBRE"),11,AND(I1690="PE",M1690="NÓMINA DICIEMBRE"),12,AND(I1690="PC",M1690="NÓMINA ENERO"),1,AND(I1690="PC",M1690="NÓMINA FEBRERO"),2,AND(I1690="PC",M1690="NÓMINA MARZO"),3,AND(I1690="PC",M1690="NÓMINA ABRIL"),4,AND(I1690="PC",M1690="NÓMINA MAYO"),5,AND(I1690="PC",M1690="NÓMINA JUNIO"),6,AND(I1690="PC",M1690="NÓMINA JULIO"),7,AND(I1690="PC",M1690="NÓMINA AGOSTO"),8,AND(I1690="PC",M1690="NÓMINA SEPTIEMBRE"),9,AND(I1690="PC",M1690="NÓMINA OCTUBRE"),10,AND(I1690="PC",M1690="NÓMINA NOVIEMBRE"),11,AND(I1690="PC",M1690="NÓMINA DICIEMBRE"),12,I1690="VCF"," ",I1690="VSF"," ",I1690="SUB"," ",I1690="ADQBYS"," ",I1690="CONV"," ")</f>
        <v>#N/A</v>
      </c>
      <c r="O1690" s="50"/>
      <c r="P1690" s="51"/>
      <c r="Q1690" s="51" t="n">
        <f aca="false">ROUND((O1690*P1690)*0.15,2)</f>
        <v>0</v>
      </c>
      <c r="R1690" s="52" t="e">
        <f aca="false">_xlfn.IFS(I1690="PE","NO RELLENAR",I1690="PC","NO RELLENAR",I1690="SUB","NO RELLENAR",I1690="ADQBYS","NO RELLENAR",I1690="CONV","NO RELLENAR",I1690="VSF","RELLENAR",I1690="VCF","RELLENAR")</f>
        <v>#N/A</v>
      </c>
      <c r="S1690" s="53"/>
      <c r="T1690" s="53"/>
      <c r="U1690" s="54"/>
      <c r="V1690" s="55"/>
      <c r="W1690" s="54"/>
      <c r="X1690" s="55"/>
      <c r="Y1690" s="51"/>
      <c r="Z1690" s="51"/>
      <c r="AA1690" s="51"/>
      <c r="AB1690" s="51"/>
      <c r="AC1690" s="51"/>
      <c r="AD1690" s="51"/>
      <c r="AE1690" s="51"/>
      <c r="AF1690" s="51"/>
      <c r="AG1690" s="51"/>
      <c r="AH1690" s="51"/>
      <c r="AI1690" s="51"/>
      <c r="AJ1690" s="51"/>
      <c r="AK1690" s="51"/>
      <c r="AL1690" s="51"/>
      <c r="AM1690" s="54"/>
      <c r="AN1690" s="51"/>
      <c r="AO1690" s="54"/>
      <c r="AP1690" s="51"/>
      <c r="AQ1690" s="54"/>
      <c r="AR1690" s="51"/>
      <c r="AS1690" s="53" t="n">
        <v>0</v>
      </c>
      <c r="AT1690" s="53" t="n">
        <v>0</v>
      </c>
      <c r="AU1690" s="53" t="e">
        <f aca="false">_xlfn.IFS(I1690="PE",0,I1690="PC",0,I1690="VCF",ROUND(AS1690*AV1690,2),I1690="VSF",ROUND(AS1690*AV1690,2),I1690="SUB",ROUND(AS1690*AV1690,2),I1690="ADQBYS",ROUND(AS1690*AV1690,2),I1690="CONV",ROUND(AS1690*AV1690,2))</f>
        <v>#N/A</v>
      </c>
      <c r="AV1690" s="56"/>
      <c r="AW1690" s="57" t="e">
        <f aca="false">_xlfn.IFS(I1690="PE",ROUND((O1690*P1690)+Q1690,2),I1690="PC",ROUND((O1690*P1690)+Q1690,2),AND(I1690="VCF",BA1690="SI"),AS1690+AU1690,AND(I1690="VCF",BA1690="NO"),AS1690,AND(I1690="VSF",BA1690="SI"),AS1690+AU1690+Y1690+Z1690,AND(I1690="VSF",BA1690="NO"),AS1690+Y1690+Z1690,AND(I1690="SUB",BA1690="SI"),AS1690+AU1690,AND(I1690="SUB",BA1690="NO"),AS1690,AND(I1690="ADQBYS",BA1690="SI"),AS1690+AU1690,AND(I1690="ADQBYS",BA1690="NO"),AS1690,AND(I1690="CONV",BA1690="SI"),AS1690+AU1690,AND(I1690="CONV",BA1690="NO"),AS1690)</f>
        <v>#N/A</v>
      </c>
      <c r="AX1690" s="53"/>
      <c r="AY1690" s="58"/>
      <c r="AZ1690" s="51"/>
      <c r="BA1690" s="59"/>
    </row>
    <row r="1691" customFormat="false" ht="18.6" hidden="false" customHeight="true" outlineLevel="0" collapsed="false">
      <c r="A1691" s="43"/>
      <c r="B1691" s="44"/>
      <c r="C1691" s="44"/>
      <c r="D1691" s="44"/>
      <c r="E1691" s="44"/>
      <c r="F1691" s="44"/>
      <c r="G1691" s="44"/>
      <c r="H1691" s="45"/>
      <c r="I1691" s="44"/>
      <c r="J1691" s="44"/>
      <c r="K1691" s="44"/>
      <c r="L1691" s="47"/>
      <c r="M1691" s="47"/>
      <c r="N1691" s="49" t="e">
        <f aca="false">_xlfn.IFS(AND(I1691="PE",M1691="NÓMINA ENERO"),1,AND(I1691="PE",M1691="NÓMINA FEBRERO"),2,AND(I1691="PE",M1691="NÓMINA MARZO"),3,AND(I1691="PE",M1691="NÓMINA ABRIL"),4,AND(I1691="PE",M1691="NÓMINA MAYO"),5,AND(I1691="PE",M1691="NÓMINA JUNIO"),6,AND(I1691="PE",M1691="NÓMINA JULIO"),7,AND(I1691="PE",M1691="NÓMINA AGOSTO"),8,AND(I1691="PE",M1691="NÓMINA SEPTIEMBRE"),9,AND(I1691="PE",M1691="NÓMINA OCTUBRE"),10,AND(I1691="PE",M1691="NÓMINA NOVIEMBRE"),11,AND(I1691="PE",M1691="NÓMINA DICIEMBRE"),12,AND(I1691="PC",M1691="NÓMINA ENERO"),1,AND(I1691="PC",M1691="NÓMINA FEBRERO"),2,AND(I1691="PC",M1691="NÓMINA MARZO"),3,AND(I1691="PC",M1691="NÓMINA ABRIL"),4,AND(I1691="PC",M1691="NÓMINA MAYO"),5,AND(I1691="PC",M1691="NÓMINA JUNIO"),6,AND(I1691="PC",M1691="NÓMINA JULIO"),7,AND(I1691="PC",M1691="NÓMINA AGOSTO"),8,AND(I1691="PC",M1691="NÓMINA SEPTIEMBRE"),9,AND(I1691="PC",M1691="NÓMINA OCTUBRE"),10,AND(I1691="PC",M1691="NÓMINA NOVIEMBRE"),11,AND(I1691="PC",M1691="NÓMINA DICIEMBRE"),12,I1691="VCF"," ",I1691="VSF"," ",I1691="SUB"," ",I1691="ADQBYS"," ",I1691="CONV"," ")</f>
        <v>#N/A</v>
      </c>
      <c r="O1691" s="50"/>
      <c r="P1691" s="51"/>
      <c r="Q1691" s="51" t="n">
        <f aca="false">ROUND((O1691*P1691)*0.15,2)</f>
        <v>0</v>
      </c>
      <c r="R1691" s="52" t="e">
        <f aca="false">_xlfn.IFS(I1691="PE","NO RELLENAR",I1691="PC","NO RELLENAR",I1691="SUB","NO RELLENAR",I1691="ADQBYS","NO RELLENAR",I1691="CONV","NO RELLENAR",I1691="VSF","RELLENAR",I1691="VCF","RELLENAR")</f>
        <v>#N/A</v>
      </c>
      <c r="S1691" s="53"/>
      <c r="T1691" s="53"/>
      <c r="U1691" s="54"/>
      <c r="V1691" s="55"/>
      <c r="W1691" s="54"/>
      <c r="X1691" s="55"/>
      <c r="Y1691" s="51"/>
      <c r="Z1691" s="51"/>
      <c r="AA1691" s="51"/>
      <c r="AB1691" s="51"/>
      <c r="AC1691" s="51"/>
      <c r="AD1691" s="51"/>
      <c r="AE1691" s="51"/>
      <c r="AF1691" s="51"/>
      <c r="AG1691" s="51"/>
      <c r="AH1691" s="51"/>
      <c r="AI1691" s="51"/>
      <c r="AJ1691" s="51"/>
      <c r="AK1691" s="51"/>
      <c r="AL1691" s="51"/>
      <c r="AM1691" s="54"/>
      <c r="AN1691" s="51"/>
      <c r="AO1691" s="54"/>
      <c r="AP1691" s="51"/>
      <c r="AQ1691" s="54"/>
      <c r="AR1691" s="51"/>
      <c r="AS1691" s="53" t="n">
        <v>0</v>
      </c>
      <c r="AT1691" s="53" t="n">
        <v>0</v>
      </c>
      <c r="AU1691" s="53" t="e">
        <f aca="false">_xlfn.IFS(I1691="PE",0,I1691="PC",0,I1691="VCF",ROUND(AS1691*AV1691,2),I1691="VSF",ROUND(AS1691*AV1691,2),I1691="SUB",ROUND(AS1691*AV1691,2),I1691="ADQBYS",ROUND(AS1691*AV1691,2),I1691="CONV",ROUND(AS1691*AV1691,2))</f>
        <v>#N/A</v>
      </c>
      <c r="AV1691" s="56"/>
      <c r="AW1691" s="57" t="e">
        <f aca="false">_xlfn.IFS(I1691="PE",ROUND((O1691*P1691)+Q1691,2),I1691="PC",ROUND((O1691*P1691)+Q1691,2),AND(I1691="VCF",BA1691="SI"),AS1691+AU1691,AND(I1691="VCF",BA1691="NO"),AS1691,AND(I1691="VSF",BA1691="SI"),AS1691+AU1691+Y1691+Z1691,AND(I1691="VSF",BA1691="NO"),AS1691+Y1691+Z1691,AND(I1691="SUB",BA1691="SI"),AS1691+AU1691,AND(I1691="SUB",BA1691="NO"),AS1691,AND(I1691="ADQBYS",BA1691="SI"),AS1691+AU1691,AND(I1691="ADQBYS",BA1691="NO"),AS1691,AND(I1691="CONV",BA1691="SI"),AS1691+AU1691,AND(I1691="CONV",BA1691="NO"),AS1691)</f>
        <v>#N/A</v>
      </c>
      <c r="AX1691" s="53"/>
      <c r="AY1691" s="58"/>
      <c r="AZ1691" s="51"/>
      <c r="BA1691" s="59"/>
    </row>
    <row r="1692" customFormat="false" ht="18.6" hidden="false" customHeight="true" outlineLevel="0" collapsed="false">
      <c r="A1692" s="43"/>
      <c r="B1692" s="44"/>
      <c r="C1692" s="44"/>
      <c r="D1692" s="44"/>
      <c r="E1692" s="44"/>
      <c r="F1692" s="44"/>
      <c r="G1692" s="44"/>
      <c r="H1692" s="45"/>
      <c r="I1692" s="44"/>
      <c r="J1692" s="44"/>
      <c r="K1692" s="44"/>
      <c r="L1692" s="47"/>
      <c r="M1692" s="47"/>
      <c r="N1692" s="49" t="e">
        <f aca="false">_xlfn.IFS(AND(I1692="PE",M1692="NÓMINA ENERO"),1,AND(I1692="PE",M1692="NÓMINA FEBRERO"),2,AND(I1692="PE",M1692="NÓMINA MARZO"),3,AND(I1692="PE",M1692="NÓMINA ABRIL"),4,AND(I1692="PE",M1692="NÓMINA MAYO"),5,AND(I1692="PE",M1692="NÓMINA JUNIO"),6,AND(I1692="PE",M1692="NÓMINA JULIO"),7,AND(I1692="PE",M1692="NÓMINA AGOSTO"),8,AND(I1692="PE",M1692="NÓMINA SEPTIEMBRE"),9,AND(I1692="PE",M1692="NÓMINA OCTUBRE"),10,AND(I1692="PE",M1692="NÓMINA NOVIEMBRE"),11,AND(I1692="PE",M1692="NÓMINA DICIEMBRE"),12,AND(I1692="PC",M1692="NÓMINA ENERO"),1,AND(I1692="PC",M1692="NÓMINA FEBRERO"),2,AND(I1692="PC",M1692="NÓMINA MARZO"),3,AND(I1692="PC",M1692="NÓMINA ABRIL"),4,AND(I1692="PC",M1692="NÓMINA MAYO"),5,AND(I1692="PC",M1692="NÓMINA JUNIO"),6,AND(I1692="PC",M1692="NÓMINA JULIO"),7,AND(I1692="PC",M1692="NÓMINA AGOSTO"),8,AND(I1692="PC",M1692="NÓMINA SEPTIEMBRE"),9,AND(I1692="PC",M1692="NÓMINA OCTUBRE"),10,AND(I1692="PC",M1692="NÓMINA NOVIEMBRE"),11,AND(I1692="PC",M1692="NÓMINA DICIEMBRE"),12,I1692="VCF"," ",I1692="VSF"," ",I1692="SUB"," ",I1692="ADQBYS"," ",I1692="CONV"," ")</f>
        <v>#N/A</v>
      </c>
      <c r="O1692" s="50"/>
      <c r="P1692" s="51"/>
      <c r="Q1692" s="51" t="n">
        <f aca="false">ROUND((O1692*P1692)*0.15,2)</f>
        <v>0</v>
      </c>
      <c r="R1692" s="52" t="e">
        <f aca="false">_xlfn.IFS(I1692="PE","NO RELLENAR",I1692="PC","NO RELLENAR",I1692="SUB","NO RELLENAR",I1692="ADQBYS","NO RELLENAR",I1692="CONV","NO RELLENAR",I1692="VSF","RELLENAR",I1692="VCF","RELLENAR")</f>
        <v>#N/A</v>
      </c>
      <c r="S1692" s="53"/>
      <c r="T1692" s="53"/>
      <c r="U1692" s="54"/>
      <c r="V1692" s="55"/>
      <c r="W1692" s="54"/>
      <c r="X1692" s="55"/>
      <c r="Y1692" s="51"/>
      <c r="Z1692" s="51"/>
      <c r="AA1692" s="51"/>
      <c r="AB1692" s="51"/>
      <c r="AC1692" s="51"/>
      <c r="AD1692" s="51"/>
      <c r="AE1692" s="51"/>
      <c r="AF1692" s="51"/>
      <c r="AG1692" s="51"/>
      <c r="AH1692" s="51"/>
      <c r="AI1692" s="51"/>
      <c r="AJ1692" s="51"/>
      <c r="AK1692" s="51"/>
      <c r="AL1692" s="51"/>
      <c r="AM1692" s="54"/>
      <c r="AN1692" s="51"/>
      <c r="AO1692" s="54"/>
      <c r="AP1692" s="51"/>
      <c r="AQ1692" s="54"/>
      <c r="AR1692" s="51"/>
      <c r="AS1692" s="53" t="n">
        <v>0</v>
      </c>
      <c r="AT1692" s="53" t="n">
        <v>0</v>
      </c>
      <c r="AU1692" s="53" t="e">
        <f aca="false">_xlfn.IFS(I1692="PE",0,I1692="PC",0,I1692="VCF",ROUND(AS1692*AV1692,2),I1692="VSF",ROUND(AS1692*AV1692,2),I1692="SUB",ROUND(AS1692*AV1692,2),I1692="ADQBYS",ROUND(AS1692*AV1692,2),I1692="CONV",ROUND(AS1692*AV1692,2))</f>
        <v>#N/A</v>
      </c>
      <c r="AV1692" s="56"/>
      <c r="AW1692" s="57" t="e">
        <f aca="false">_xlfn.IFS(I1692="PE",ROUND((O1692*P1692)+Q1692,2),I1692="PC",ROUND((O1692*P1692)+Q1692,2),AND(I1692="VCF",BA1692="SI"),AS1692+AU1692,AND(I1692="VCF",BA1692="NO"),AS1692,AND(I1692="VSF",BA1692="SI"),AS1692+AU1692+Y1692+Z1692,AND(I1692="VSF",BA1692="NO"),AS1692+Y1692+Z1692,AND(I1692="SUB",BA1692="SI"),AS1692+AU1692,AND(I1692="SUB",BA1692="NO"),AS1692,AND(I1692="ADQBYS",BA1692="SI"),AS1692+AU1692,AND(I1692="ADQBYS",BA1692="NO"),AS1692,AND(I1692="CONV",BA1692="SI"),AS1692+AU1692,AND(I1692="CONV",BA1692="NO"),AS1692)</f>
        <v>#N/A</v>
      </c>
      <c r="AX1692" s="53"/>
      <c r="AY1692" s="58"/>
      <c r="AZ1692" s="51"/>
      <c r="BA1692" s="59"/>
    </row>
    <row r="1693" customFormat="false" ht="18.6" hidden="false" customHeight="true" outlineLevel="0" collapsed="false">
      <c r="A1693" s="43"/>
      <c r="B1693" s="44"/>
      <c r="C1693" s="44"/>
      <c r="D1693" s="44"/>
      <c r="E1693" s="44"/>
      <c r="F1693" s="44"/>
      <c r="G1693" s="44"/>
      <c r="H1693" s="45"/>
      <c r="I1693" s="44"/>
      <c r="J1693" s="44"/>
      <c r="K1693" s="44"/>
      <c r="L1693" s="47"/>
      <c r="M1693" s="47"/>
      <c r="N1693" s="49" t="e">
        <f aca="false">_xlfn.IFS(AND(I1693="PE",M1693="NÓMINA ENERO"),1,AND(I1693="PE",M1693="NÓMINA FEBRERO"),2,AND(I1693="PE",M1693="NÓMINA MARZO"),3,AND(I1693="PE",M1693="NÓMINA ABRIL"),4,AND(I1693="PE",M1693="NÓMINA MAYO"),5,AND(I1693="PE",M1693="NÓMINA JUNIO"),6,AND(I1693="PE",M1693="NÓMINA JULIO"),7,AND(I1693="PE",M1693="NÓMINA AGOSTO"),8,AND(I1693="PE",M1693="NÓMINA SEPTIEMBRE"),9,AND(I1693="PE",M1693="NÓMINA OCTUBRE"),10,AND(I1693="PE",M1693="NÓMINA NOVIEMBRE"),11,AND(I1693="PE",M1693="NÓMINA DICIEMBRE"),12,AND(I1693="PC",M1693="NÓMINA ENERO"),1,AND(I1693="PC",M1693="NÓMINA FEBRERO"),2,AND(I1693="PC",M1693="NÓMINA MARZO"),3,AND(I1693="PC",M1693="NÓMINA ABRIL"),4,AND(I1693="PC",M1693="NÓMINA MAYO"),5,AND(I1693="PC",M1693="NÓMINA JUNIO"),6,AND(I1693="PC",M1693="NÓMINA JULIO"),7,AND(I1693="PC",M1693="NÓMINA AGOSTO"),8,AND(I1693="PC",M1693="NÓMINA SEPTIEMBRE"),9,AND(I1693="PC",M1693="NÓMINA OCTUBRE"),10,AND(I1693="PC",M1693="NÓMINA NOVIEMBRE"),11,AND(I1693="PC",M1693="NÓMINA DICIEMBRE"),12,I1693="VCF"," ",I1693="VSF"," ",I1693="SUB"," ",I1693="ADQBYS"," ",I1693="CONV"," ")</f>
        <v>#N/A</v>
      </c>
      <c r="O1693" s="50"/>
      <c r="P1693" s="51"/>
      <c r="Q1693" s="51" t="n">
        <f aca="false">ROUND((O1693*P1693)*0.15,2)</f>
        <v>0</v>
      </c>
      <c r="R1693" s="52" t="e">
        <f aca="false">_xlfn.IFS(I1693="PE","NO RELLENAR",I1693="PC","NO RELLENAR",I1693="SUB","NO RELLENAR",I1693="ADQBYS","NO RELLENAR",I1693="CONV","NO RELLENAR",I1693="VSF","RELLENAR",I1693="VCF","RELLENAR")</f>
        <v>#N/A</v>
      </c>
      <c r="S1693" s="53"/>
      <c r="T1693" s="53"/>
      <c r="U1693" s="54"/>
      <c r="V1693" s="55"/>
      <c r="W1693" s="54"/>
      <c r="X1693" s="55"/>
      <c r="Y1693" s="51"/>
      <c r="Z1693" s="51"/>
      <c r="AA1693" s="51"/>
      <c r="AB1693" s="51"/>
      <c r="AC1693" s="51"/>
      <c r="AD1693" s="51"/>
      <c r="AE1693" s="51"/>
      <c r="AF1693" s="51"/>
      <c r="AG1693" s="51"/>
      <c r="AH1693" s="51"/>
      <c r="AI1693" s="51"/>
      <c r="AJ1693" s="51"/>
      <c r="AK1693" s="51"/>
      <c r="AL1693" s="51"/>
      <c r="AM1693" s="54"/>
      <c r="AN1693" s="51"/>
      <c r="AO1693" s="54"/>
      <c r="AP1693" s="51"/>
      <c r="AQ1693" s="54"/>
      <c r="AR1693" s="51"/>
      <c r="AS1693" s="53" t="n">
        <v>0</v>
      </c>
      <c r="AT1693" s="53" t="n">
        <v>0</v>
      </c>
      <c r="AU1693" s="53" t="e">
        <f aca="false">_xlfn.IFS(I1693="PE",0,I1693="PC",0,I1693="VCF",ROUND(AS1693*AV1693,2),I1693="VSF",ROUND(AS1693*AV1693,2),I1693="SUB",ROUND(AS1693*AV1693,2),I1693="ADQBYS",ROUND(AS1693*AV1693,2),I1693="CONV",ROUND(AS1693*AV1693,2))</f>
        <v>#N/A</v>
      </c>
      <c r="AV1693" s="56"/>
      <c r="AW1693" s="57" t="e">
        <f aca="false">_xlfn.IFS(I1693="PE",ROUND((O1693*P1693)+Q1693,2),I1693="PC",ROUND((O1693*P1693)+Q1693,2),AND(I1693="VCF",BA1693="SI"),AS1693+AU1693,AND(I1693="VCF",BA1693="NO"),AS1693,AND(I1693="VSF",BA1693="SI"),AS1693+AU1693+Y1693+Z1693,AND(I1693="VSF",BA1693="NO"),AS1693+Y1693+Z1693,AND(I1693="SUB",BA1693="SI"),AS1693+AU1693,AND(I1693="SUB",BA1693="NO"),AS1693,AND(I1693="ADQBYS",BA1693="SI"),AS1693+AU1693,AND(I1693="ADQBYS",BA1693="NO"),AS1693,AND(I1693="CONV",BA1693="SI"),AS1693+AU1693,AND(I1693="CONV",BA1693="NO"),AS1693)</f>
        <v>#N/A</v>
      </c>
      <c r="AX1693" s="53"/>
      <c r="AY1693" s="58"/>
      <c r="AZ1693" s="51"/>
      <c r="BA1693" s="59"/>
    </row>
    <row r="1694" customFormat="false" ht="18.6" hidden="false" customHeight="true" outlineLevel="0" collapsed="false">
      <c r="A1694" s="43"/>
      <c r="B1694" s="44"/>
      <c r="C1694" s="44"/>
      <c r="D1694" s="44"/>
      <c r="E1694" s="44"/>
      <c r="F1694" s="44"/>
      <c r="G1694" s="44"/>
      <c r="H1694" s="45"/>
      <c r="I1694" s="44"/>
      <c r="J1694" s="44"/>
      <c r="K1694" s="44"/>
      <c r="L1694" s="47"/>
      <c r="M1694" s="47"/>
      <c r="N1694" s="49" t="e">
        <f aca="false">_xlfn.IFS(AND(I1694="PE",M1694="NÓMINA ENERO"),1,AND(I1694="PE",M1694="NÓMINA FEBRERO"),2,AND(I1694="PE",M1694="NÓMINA MARZO"),3,AND(I1694="PE",M1694="NÓMINA ABRIL"),4,AND(I1694="PE",M1694="NÓMINA MAYO"),5,AND(I1694="PE",M1694="NÓMINA JUNIO"),6,AND(I1694="PE",M1694="NÓMINA JULIO"),7,AND(I1694="PE",M1694="NÓMINA AGOSTO"),8,AND(I1694="PE",M1694="NÓMINA SEPTIEMBRE"),9,AND(I1694="PE",M1694="NÓMINA OCTUBRE"),10,AND(I1694="PE",M1694="NÓMINA NOVIEMBRE"),11,AND(I1694="PE",M1694="NÓMINA DICIEMBRE"),12,AND(I1694="PC",M1694="NÓMINA ENERO"),1,AND(I1694="PC",M1694="NÓMINA FEBRERO"),2,AND(I1694="PC",M1694="NÓMINA MARZO"),3,AND(I1694="PC",M1694="NÓMINA ABRIL"),4,AND(I1694="PC",M1694="NÓMINA MAYO"),5,AND(I1694="PC",M1694="NÓMINA JUNIO"),6,AND(I1694="PC",M1694="NÓMINA JULIO"),7,AND(I1694="PC",M1694="NÓMINA AGOSTO"),8,AND(I1694="PC",M1694="NÓMINA SEPTIEMBRE"),9,AND(I1694="PC",M1694="NÓMINA OCTUBRE"),10,AND(I1694="PC",M1694="NÓMINA NOVIEMBRE"),11,AND(I1694="PC",M1694="NÓMINA DICIEMBRE"),12,I1694="VCF"," ",I1694="VSF"," ",I1694="SUB"," ",I1694="ADQBYS"," ",I1694="CONV"," ")</f>
        <v>#N/A</v>
      </c>
      <c r="O1694" s="50"/>
      <c r="P1694" s="51"/>
      <c r="Q1694" s="51" t="n">
        <f aca="false">ROUND((O1694*P1694)*0.15,2)</f>
        <v>0</v>
      </c>
      <c r="R1694" s="52" t="e">
        <f aca="false">_xlfn.IFS(I1694="PE","NO RELLENAR",I1694="PC","NO RELLENAR",I1694="SUB","NO RELLENAR",I1694="ADQBYS","NO RELLENAR",I1694="CONV","NO RELLENAR",I1694="VSF","RELLENAR",I1694="VCF","RELLENAR")</f>
        <v>#N/A</v>
      </c>
      <c r="S1694" s="53"/>
      <c r="T1694" s="53"/>
      <c r="U1694" s="54"/>
      <c r="V1694" s="55"/>
      <c r="W1694" s="54"/>
      <c r="X1694" s="55"/>
      <c r="Y1694" s="51"/>
      <c r="Z1694" s="51"/>
      <c r="AA1694" s="51"/>
      <c r="AB1694" s="51"/>
      <c r="AC1694" s="51"/>
      <c r="AD1694" s="51"/>
      <c r="AE1694" s="51"/>
      <c r="AF1694" s="51"/>
      <c r="AG1694" s="51"/>
      <c r="AH1694" s="51"/>
      <c r="AI1694" s="51"/>
      <c r="AJ1694" s="51"/>
      <c r="AK1694" s="51"/>
      <c r="AL1694" s="51"/>
      <c r="AM1694" s="54"/>
      <c r="AN1694" s="51"/>
      <c r="AO1694" s="54"/>
      <c r="AP1694" s="51"/>
      <c r="AQ1694" s="54"/>
      <c r="AR1694" s="51"/>
      <c r="AS1694" s="53" t="n">
        <v>0</v>
      </c>
      <c r="AT1694" s="53" t="n">
        <v>0</v>
      </c>
      <c r="AU1694" s="53" t="e">
        <f aca="false">_xlfn.IFS(I1694="PE",0,I1694="PC",0,I1694="VCF",ROUND(AS1694*AV1694,2),I1694="VSF",ROUND(AS1694*AV1694,2),I1694="SUB",ROUND(AS1694*AV1694,2),I1694="ADQBYS",ROUND(AS1694*AV1694,2),I1694="CONV",ROUND(AS1694*AV1694,2))</f>
        <v>#N/A</v>
      </c>
      <c r="AV1694" s="56"/>
      <c r="AW1694" s="57" t="e">
        <f aca="false">_xlfn.IFS(I1694="PE",ROUND((O1694*P1694)+Q1694,2),I1694="PC",ROUND((O1694*P1694)+Q1694,2),AND(I1694="VCF",BA1694="SI"),AS1694+AU1694,AND(I1694="VCF",BA1694="NO"),AS1694,AND(I1694="VSF",BA1694="SI"),AS1694+AU1694+Y1694+Z1694,AND(I1694="VSF",BA1694="NO"),AS1694+Y1694+Z1694,AND(I1694="SUB",BA1694="SI"),AS1694+AU1694,AND(I1694="SUB",BA1694="NO"),AS1694,AND(I1694="ADQBYS",BA1694="SI"),AS1694+AU1694,AND(I1694="ADQBYS",BA1694="NO"),AS1694,AND(I1694="CONV",BA1694="SI"),AS1694+AU1694,AND(I1694="CONV",BA1694="NO"),AS1694)</f>
        <v>#N/A</v>
      </c>
      <c r="AX1694" s="53"/>
      <c r="AY1694" s="58"/>
      <c r="AZ1694" s="51"/>
      <c r="BA1694" s="59"/>
    </row>
    <row r="1695" customFormat="false" ht="18.6" hidden="false" customHeight="true" outlineLevel="0" collapsed="false">
      <c r="A1695" s="43"/>
      <c r="B1695" s="44"/>
      <c r="C1695" s="44"/>
      <c r="D1695" s="44"/>
      <c r="E1695" s="44"/>
      <c r="F1695" s="44"/>
      <c r="G1695" s="44"/>
      <c r="H1695" s="45"/>
      <c r="I1695" s="44"/>
      <c r="J1695" s="44"/>
      <c r="K1695" s="44"/>
      <c r="L1695" s="47"/>
      <c r="M1695" s="47"/>
      <c r="N1695" s="49" t="e">
        <f aca="false">_xlfn.IFS(AND(I1695="PE",M1695="NÓMINA ENERO"),1,AND(I1695="PE",M1695="NÓMINA FEBRERO"),2,AND(I1695="PE",M1695="NÓMINA MARZO"),3,AND(I1695="PE",M1695="NÓMINA ABRIL"),4,AND(I1695="PE",M1695="NÓMINA MAYO"),5,AND(I1695="PE",M1695="NÓMINA JUNIO"),6,AND(I1695="PE",M1695="NÓMINA JULIO"),7,AND(I1695="PE",M1695="NÓMINA AGOSTO"),8,AND(I1695="PE",M1695="NÓMINA SEPTIEMBRE"),9,AND(I1695="PE",M1695="NÓMINA OCTUBRE"),10,AND(I1695="PE",M1695="NÓMINA NOVIEMBRE"),11,AND(I1695="PE",M1695="NÓMINA DICIEMBRE"),12,AND(I1695="PC",M1695="NÓMINA ENERO"),1,AND(I1695="PC",M1695="NÓMINA FEBRERO"),2,AND(I1695="PC",M1695="NÓMINA MARZO"),3,AND(I1695="PC",M1695="NÓMINA ABRIL"),4,AND(I1695="PC",M1695="NÓMINA MAYO"),5,AND(I1695="PC",M1695="NÓMINA JUNIO"),6,AND(I1695="PC",M1695="NÓMINA JULIO"),7,AND(I1695="PC",M1695="NÓMINA AGOSTO"),8,AND(I1695="PC",M1695="NÓMINA SEPTIEMBRE"),9,AND(I1695="PC",M1695="NÓMINA OCTUBRE"),10,AND(I1695="PC",M1695="NÓMINA NOVIEMBRE"),11,AND(I1695="PC",M1695="NÓMINA DICIEMBRE"),12,I1695="VCF"," ",I1695="VSF"," ",I1695="SUB"," ",I1695="ADQBYS"," ",I1695="CONV"," ")</f>
        <v>#N/A</v>
      </c>
      <c r="O1695" s="50"/>
      <c r="P1695" s="51"/>
      <c r="Q1695" s="51" t="n">
        <f aca="false">ROUND((O1695*P1695)*0.15,2)</f>
        <v>0</v>
      </c>
      <c r="R1695" s="52" t="e">
        <f aca="false">_xlfn.IFS(I1695="PE","NO RELLENAR",I1695="PC","NO RELLENAR",I1695="SUB","NO RELLENAR",I1695="ADQBYS","NO RELLENAR",I1695="CONV","NO RELLENAR",I1695="VSF","RELLENAR",I1695="VCF","RELLENAR")</f>
        <v>#N/A</v>
      </c>
      <c r="S1695" s="53"/>
      <c r="T1695" s="53"/>
      <c r="U1695" s="54"/>
      <c r="V1695" s="55"/>
      <c r="W1695" s="54"/>
      <c r="X1695" s="55"/>
      <c r="Y1695" s="51"/>
      <c r="Z1695" s="51"/>
      <c r="AA1695" s="51"/>
      <c r="AB1695" s="51"/>
      <c r="AC1695" s="51"/>
      <c r="AD1695" s="51"/>
      <c r="AE1695" s="51"/>
      <c r="AF1695" s="51"/>
      <c r="AG1695" s="51"/>
      <c r="AH1695" s="51"/>
      <c r="AI1695" s="51"/>
      <c r="AJ1695" s="51"/>
      <c r="AK1695" s="51"/>
      <c r="AL1695" s="51"/>
      <c r="AM1695" s="54"/>
      <c r="AN1695" s="51"/>
      <c r="AO1695" s="54"/>
      <c r="AP1695" s="51"/>
      <c r="AQ1695" s="54"/>
      <c r="AR1695" s="51"/>
      <c r="AS1695" s="53" t="n">
        <v>0</v>
      </c>
      <c r="AT1695" s="53" t="n">
        <v>0</v>
      </c>
      <c r="AU1695" s="53" t="e">
        <f aca="false">_xlfn.IFS(I1695="PE",0,I1695="PC",0,I1695="VCF",ROUND(AS1695*AV1695,2),I1695="VSF",ROUND(AS1695*AV1695,2),I1695="SUB",ROUND(AS1695*AV1695,2),I1695="ADQBYS",ROUND(AS1695*AV1695,2),I1695="CONV",ROUND(AS1695*AV1695,2))</f>
        <v>#N/A</v>
      </c>
      <c r="AV1695" s="56"/>
      <c r="AW1695" s="57" t="e">
        <f aca="false">_xlfn.IFS(I1695="PE",ROUND((O1695*P1695)+Q1695,2),I1695="PC",ROUND((O1695*P1695)+Q1695,2),AND(I1695="VCF",BA1695="SI"),AS1695+AU1695,AND(I1695="VCF",BA1695="NO"),AS1695,AND(I1695="VSF",BA1695="SI"),AS1695+AU1695+Y1695+Z1695,AND(I1695="VSF",BA1695="NO"),AS1695+Y1695+Z1695,AND(I1695="SUB",BA1695="SI"),AS1695+AU1695,AND(I1695="SUB",BA1695="NO"),AS1695,AND(I1695="ADQBYS",BA1695="SI"),AS1695+AU1695,AND(I1695="ADQBYS",BA1695="NO"),AS1695,AND(I1695="CONV",BA1695="SI"),AS1695+AU1695,AND(I1695="CONV",BA1695="NO"),AS1695)</f>
        <v>#N/A</v>
      </c>
      <c r="AX1695" s="53"/>
      <c r="AY1695" s="58"/>
      <c r="AZ1695" s="51"/>
      <c r="BA1695" s="59"/>
    </row>
    <row r="1696" customFormat="false" ht="18.6" hidden="false" customHeight="true" outlineLevel="0" collapsed="false">
      <c r="A1696" s="43"/>
      <c r="B1696" s="44"/>
      <c r="C1696" s="44"/>
      <c r="D1696" s="44"/>
      <c r="E1696" s="44"/>
      <c r="F1696" s="44"/>
      <c r="G1696" s="44"/>
      <c r="H1696" s="45"/>
      <c r="I1696" s="44"/>
      <c r="J1696" s="44"/>
      <c r="K1696" s="44"/>
      <c r="L1696" s="47"/>
      <c r="M1696" s="47"/>
      <c r="N1696" s="49" t="e">
        <f aca="false">_xlfn.IFS(AND(I1696="PE",M1696="NÓMINA ENERO"),1,AND(I1696="PE",M1696="NÓMINA FEBRERO"),2,AND(I1696="PE",M1696="NÓMINA MARZO"),3,AND(I1696="PE",M1696="NÓMINA ABRIL"),4,AND(I1696="PE",M1696="NÓMINA MAYO"),5,AND(I1696="PE",M1696="NÓMINA JUNIO"),6,AND(I1696="PE",M1696="NÓMINA JULIO"),7,AND(I1696="PE",M1696="NÓMINA AGOSTO"),8,AND(I1696="PE",M1696="NÓMINA SEPTIEMBRE"),9,AND(I1696="PE",M1696="NÓMINA OCTUBRE"),10,AND(I1696="PE",M1696="NÓMINA NOVIEMBRE"),11,AND(I1696="PE",M1696="NÓMINA DICIEMBRE"),12,AND(I1696="PC",M1696="NÓMINA ENERO"),1,AND(I1696="PC",M1696="NÓMINA FEBRERO"),2,AND(I1696="PC",M1696="NÓMINA MARZO"),3,AND(I1696="PC",M1696="NÓMINA ABRIL"),4,AND(I1696="PC",M1696="NÓMINA MAYO"),5,AND(I1696="PC",M1696="NÓMINA JUNIO"),6,AND(I1696="PC",M1696="NÓMINA JULIO"),7,AND(I1696="PC",M1696="NÓMINA AGOSTO"),8,AND(I1696="PC",M1696="NÓMINA SEPTIEMBRE"),9,AND(I1696="PC",M1696="NÓMINA OCTUBRE"),10,AND(I1696="PC",M1696="NÓMINA NOVIEMBRE"),11,AND(I1696="PC",M1696="NÓMINA DICIEMBRE"),12,I1696="VCF"," ",I1696="VSF"," ",I1696="SUB"," ",I1696="ADQBYS"," ",I1696="CONV"," ")</f>
        <v>#N/A</v>
      </c>
      <c r="O1696" s="50"/>
      <c r="P1696" s="51"/>
      <c r="Q1696" s="51" t="n">
        <f aca="false">ROUND((O1696*P1696)*0.15,2)</f>
        <v>0</v>
      </c>
      <c r="R1696" s="52" t="e">
        <f aca="false">_xlfn.IFS(I1696="PE","NO RELLENAR",I1696="PC","NO RELLENAR",I1696="SUB","NO RELLENAR",I1696="ADQBYS","NO RELLENAR",I1696="CONV","NO RELLENAR",I1696="VSF","RELLENAR",I1696="VCF","RELLENAR")</f>
        <v>#N/A</v>
      </c>
      <c r="S1696" s="53"/>
      <c r="T1696" s="53"/>
      <c r="U1696" s="54"/>
      <c r="V1696" s="55"/>
      <c r="W1696" s="54"/>
      <c r="X1696" s="55"/>
      <c r="Y1696" s="51"/>
      <c r="Z1696" s="51"/>
      <c r="AA1696" s="51"/>
      <c r="AB1696" s="51"/>
      <c r="AC1696" s="51"/>
      <c r="AD1696" s="51"/>
      <c r="AE1696" s="51"/>
      <c r="AF1696" s="51"/>
      <c r="AG1696" s="51"/>
      <c r="AH1696" s="51"/>
      <c r="AI1696" s="51"/>
      <c r="AJ1696" s="51"/>
      <c r="AK1696" s="51"/>
      <c r="AL1696" s="51"/>
      <c r="AM1696" s="54"/>
      <c r="AN1696" s="51"/>
      <c r="AO1696" s="54"/>
      <c r="AP1696" s="51"/>
      <c r="AQ1696" s="54"/>
      <c r="AR1696" s="51"/>
      <c r="AS1696" s="53" t="n">
        <v>0</v>
      </c>
      <c r="AT1696" s="53" t="n">
        <v>0</v>
      </c>
      <c r="AU1696" s="53" t="e">
        <f aca="false">_xlfn.IFS(I1696="PE",0,I1696="PC",0,I1696="VCF",ROUND(AS1696*AV1696,2),I1696="VSF",ROUND(AS1696*AV1696,2),I1696="SUB",ROUND(AS1696*AV1696,2),I1696="ADQBYS",ROUND(AS1696*AV1696,2),I1696="CONV",ROUND(AS1696*AV1696,2))</f>
        <v>#N/A</v>
      </c>
      <c r="AV1696" s="56"/>
      <c r="AW1696" s="57" t="e">
        <f aca="false">_xlfn.IFS(I1696="PE",ROUND((O1696*P1696)+Q1696,2),I1696="PC",ROUND((O1696*P1696)+Q1696,2),AND(I1696="VCF",BA1696="SI"),AS1696+AU1696,AND(I1696="VCF",BA1696="NO"),AS1696,AND(I1696="VSF",BA1696="SI"),AS1696+AU1696+Y1696+Z1696,AND(I1696="VSF",BA1696="NO"),AS1696+Y1696+Z1696,AND(I1696="SUB",BA1696="SI"),AS1696+AU1696,AND(I1696="SUB",BA1696="NO"),AS1696,AND(I1696="ADQBYS",BA1696="SI"),AS1696+AU1696,AND(I1696="ADQBYS",BA1696="NO"),AS1696,AND(I1696="CONV",BA1696="SI"),AS1696+AU1696,AND(I1696="CONV",BA1696="NO"),AS1696)</f>
        <v>#N/A</v>
      </c>
      <c r="AX1696" s="53"/>
      <c r="AY1696" s="58"/>
      <c r="AZ1696" s="51"/>
      <c r="BA1696" s="59"/>
    </row>
    <row r="1697" customFormat="false" ht="18.6" hidden="false" customHeight="true" outlineLevel="0" collapsed="false">
      <c r="A1697" s="43"/>
      <c r="B1697" s="44"/>
      <c r="C1697" s="44"/>
      <c r="D1697" s="44"/>
      <c r="E1697" s="44"/>
      <c r="F1697" s="44"/>
      <c r="G1697" s="44"/>
      <c r="H1697" s="45"/>
      <c r="I1697" s="44"/>
      <c r="J1697" s="44"/>
      <c r="K1697" s="44"/>
      <c r="L1697" s="47"/>
      <c r="M1697" s="47"/>
      <c r="N1697" s="49" t="e">
        <f aca="false">_xlfn.IFS(AND(I1697="PE",M1697="NÓMINA ENERO"),1,AND(I1697="PE",M1697="NÓMINA FEBRERO"),2,AND(I1697="PE",M1697="NÓMINA MARZO"),3,AND(I1697="PE",M1697="NÓMINA ABRIL"),4,AND(I1697="PE",M1697="NÓMINA MAYO"),5,AND(I1697="PE",M1697="NÓMINA JUNIO"),6,AND(I1697="PE",M1697="NÓMINA JULIO"),7,AND(I1697="PE",M1697="NÓMINA AGOSTO"),8,AND(I1697="PE",M1697="NÓMINA SEPTIEMBRE"),9,AND(I1697="PE",M1697="NÓMINA OCTUBRE"),10,AND(I1697="PE",M1697="NÓMINA NOVIEMBRE"),11,AND(I1697="PE",M1697="NÓMINA DICIEMBRE"),12,AND(I1697="PC",M1697="NÓMINA ENERO"),1,AND(I1697="PC",M1697="NÓMINA FEBRERO"),2,AND(I1697="PC",M1697="NÓMINA MARZO"),3,AND(I1697="PC",M1697="NÓMINA ABRIL"),4,AND(I1697="PC",M1697="NÓMINA MAYO"),5,AND(I1697="PC",M1697="NÓMINA JUNIO"),6,AND(I1697="PC",M1697="NÓMINA JULIO"),7,AND(I1697="PC",M1697="NÓMINA AGOSTO"),8,AND(I1697="PC",M1697="NÓMINA SEPTIEMBRE"),9,AND(I1697="PC",M1697="NÓMINA OCTUBRE"),10,AND(I1697="PC",M1697="NÓMINA NOVIEMBRE"),11,AND(I1697="PC",M1697="NÓMINA DICIEMBRE"),12,I1697="VCF"," ",I1697="VSF"," ",I1697="SUB"," ",I1697="ADQBYS"," ",I1697="CONV"," ")</f>
        <v>#N/A</v>
      </c>
      <c r="O1697" s="50"/>
      <c r="P1697" s="51"/>
      <c r="Q1697" s="51" t="n">
        <f aca="false">ROUND((O1697*P1697)*0.15,2)</f>
        <v>0</v>
      </c>
      <c r="R1697" s="52" t="e">
        <f aca="false">_xlfn.IFS(I1697="PE","NO RELLENAR",I1697="PC","NO RELLENAR",I1697="SUB","NO RELLENAR",I1697="ADQBYS","NO RELLENAR",I1697="CONV","NO RELLENAR",I1697="VSF","RELLENAR",I1697="VCF","RELLENAR")</f>
        <v>#N/A</v>
      </c>
      <c r="S1697" s="53"/>
      <c r="T1697" s="53"/>
      <c r="U1697" s="54"/>
      <c r="V1697" s="55"/>
      <c r="W1697" s="54"/>
      <c r="X1697" s="55"/>
      <c r="Y1697" s="51"/>
      <c r="Z1697" s="51"/>
      <c r="AA1697" s="51"/>
      <c r="AB1697" s="51"/>
      <c r="AC1697" s="51"/>
      <c r="AD1697" s="51"/>
      <c r="AE1697" s="51"/>
      <c r="AF1697" s="51"/>
      <c r="AG1697" s="51"/>
      <c r="AH1697" s="51"/>
      <c r="AI1697" s="51"/>
      <c r="AJ1697" s="51"/>
      <c r="AK1697" s="51"/>
      <c r="AL1697" s="51"/>
      <c r="AM1697" s="54"/>
      <c r="AN1697" s="51"/>
      <c r="AO1697" s="54"/>
      <c r="AP1697" s="51"/>
      <c r="AQ1697" s="54"/>
      <c r="AR1697" s="51"/>
      <c r="AS1697" s="53" t="n">
        <v>0</v>
      </c>
      <c r="AT1697" s="53" t="n">
        <v>0</v>
      </c>
      <c r="AU1697" s="53" t="e">
        <f aca="false">_xlfn.IFS(I1697="PE",0,I1697="PC",0,I1697="VCF",ROUND(AS1697*AV1697,2),I1697="VSF",ROUND(AS1697*AV1697,2),I1697="SUB",ROUND(AS1697*AV1697,2),I1697="ADQBYS",ROUND(AS1697*AV1697,2),I1697="CONV",ROUND(AS1697*AV1697,2))</f>
        <v>#N/A</v>
      </c>
      <c r="AV1697" s="56"/>
      <c r="AW1697" s="57" t="e">
        <f aca="false">_xlfn.IFS(I1697="PE",ROUND((O1697*P1697)+Q1697,2),I1697="PC",ROUND((O1697*P1697)+Q1697,2),AND(I1697="VCF",BA1697="SI"),AS1697+AU1697,AND(I1697="VCF",BA1697="NO"),AS1697,AND(I1697="VSF",BA1697="SI"),AS1697+AU1697+Y1697+Z1697,AND(I1697="VSF",BA1697="NO"),AS1697+Y1697+Z1697,AND(I1697="SUB",BA1697="SI"),AS1697+AU1697,AND(I1697="SUB",BA1697="NO"),AS1697,AND(I1697="ADQBYS",BA1697="SI"),AS1697+AU1697,AND(I1697="ADQBYS",BA1697="NO"),AS1697,AND(I1697="CONV",BA1697="SI"),AS1697+AU1697,AND(I1697="CONV",BA1697="NO"),AS1697)</f>
        <v>#N/A</v>
      </c>
      <c r="AX1697" s="53"/>
      <c r="AY1697" s="58"/>
      <c r="AZ1697" s="51"/>
      <c r="BA1697" s="59"/>
    </row>
    <row r="1698" customFormat="false" ht="18.6" hidden="false" customHeight="true" outlineLevel="0" collapsed="false">
      <c r="A1698" s="43"/>
      <c r="B1698" s="44"/>
      <c r="C1698" s="44"/>
      <c r="D1698" s="44"/>
      <c r="E1698" s="44"/>
      <c r="F1698" s="44"/>
      <c r="G1698" s="44"/>
      <c r="H1698" s="45"/>
      <c r="I1698" s="44"/>
      <c r="J1698" s="44"/>
      <c r="K1698" s="44"/>
      <c r="L1698" s="47"/>
      <c r="M1698" s="47"/>
      <c r="N1698" s="49" t="e">
        <f aca="false">_xlfn.IFS(AND(I1698="PE",M1698="NÓMINA ENERO"),1,AND(I1698="PE",M1698="NÓMINA FEBRERO"),2,AND(I1698="PE",M1698="NÓMINA MARZO"),3,AND(I1698="PE",M1698="NÓMINA ABRIL"),4,AND(I1698="PE",M1698="NÓMINA MAYO"),5,AND(I1698="PE",M1698="NÓMINA JUNIO"),6,AND(I1698="PE",M1698="NÓMINA JULIO"),7,AND(I1698="PE",M1698="NÓMINA AGOSTO"),8,AND(I1698="PE",M1698="NÓMINA SEPTIEMBRE"),9,AND(I1698="PE",M1698="NÓMINA OCTUBRE"),10,AND(I1698="PE",M1698="NÓMINA NOVIEMBRE"),11,AND(I1698="PE",M1698="NÓMINA DICIEMBRE"),12,AND(I1698="PC",M1698="NÓMINA ENERO"),1,AND(I1698="PC",M1698="NÓMINA FEBRERO"),2,AND(I1698="PC",M1698="NÓMINA MARZO"),3,AND(I1698="PC",M1698="NÓMINA ABRIL"),4,AND(I1698="PC",M1698="NÓMINA MAYO"),5,AND(I1698="PC",M1698="NÓMINA JUNIO"),6,AND(I1698="PC",M1698="NÓMINA JULIO"),7,AND(I1698="PC",M1698="NÓMINA AGOSTO"),8,AND(I1698="PC",M1698="NÓMINA SEPTIEMBRE"),9,AND(I1698="PC",M1698="NÓMINA OCTUBRE"),10,AND(I1698="PC",M1698="NÓMINA NOVIEMBRE"),11,AND(I1698="PC",M1698="NÓMINA DICIEMBRE"),12,I1698="VCF"," ",I1698="VSF"," ",I1698="SUB"," ",I1698="ADQBYS"," ",I1698="CONV"," ")</f>
        <v>#N/A</v>
      </c>
      <c r="O1698" s="50"/>
      <c r="P1698" s="51"/>
      <c r="Q1698" s="51" t="n">
        <f aca="false">ROUND((O1698*P1698)*0.15,2)</f>
        <v>0</v>
      </c>
      <c r="R1698" s="52" t="e">
        <f aca="false">_xlfn.IFS(I1698="PE","NO RELLENAR",I1698="PC","NO RELLENAR",I1698="SUB","NO RELLENAR",I1698="ADQBYS","NO RELLENAR",I1698="CONV","NO RELLENAR",I1698="VSF","RELLENAR",I1698="VCF","RELLENAR")</f>
        <v>#N/A</v>
      </c>
      <c r="S1698" s="53"/>
      <c r="T1698" s="53"/>
      <c r="U1698" s="54"/>
      <c r="V1698" s="55"/>
      <c r="W1698" s="54"/>
      <c r="X1698" s="55"/>
      <c r="Y1698" s="51"/>
      <c r="Z1698" s="51"/>
      <c r="AA1698" s="51"/>
      <c r="AB1698" s="51"/>
      <c r="AC1698" s="51"/>
      <c r="AD1698" s="51"/>
      <c r="AE1698" s="51"/>
      <c r="AF1698" s="51"/>
      <c r="AG1698" s="51"/>
      <c r="AH1698" s="51"/>
      <c r="AI1698" s="51"/>
      <c r="AJ1698" s="51"/>
      <c r="AK1698" s="51"/>
      <c r="AL1698" s="51"/>
      <c r="AM1698" s="54"/>
      <c r="AN1698" s="51"/>
      <c r="AO1698" s="54"/>
      <c r="AP1698" s="51"/>
      <c r="AQ1698" s="54"/>
      <c r="AR1698" s="51"/>
      <c r="AS1698" s="53" t="n">
        <v>0</v>
      </c>
      <c r="AT1698" s="53" t="n">
        <v>0</v>
      </c>
      <c r="AU1698" s="53" t="e">
        <f aca="false">_xlfn.IFS(I1698="PE",0,I1698="PC",0,I1698="VCF",ROUND(AS1698*AV1698,2),I1698="VSF",ROUND(AS1698*AV1698,2),I1698="SUB",ROUND(AS1698*AV1698,2),I1698="ADQBYS",ROUND(AS1698*AV1698,2),I1698="CONV",ROUND(AS1698*AV1698,2))</f>
        <v>#N/A</v>
      </c>
      <c r="AV1698" s="56"/>
      <c r="AW1698" s="57" t="e">
        <f aca="false">_xlfn.IFS(I1698="PE",ROUND((O1698*P1698)+Q1698,2),I1698="PC",ROUND((O1698*P1698)+Q1698,2),AND(I1698="VCF",BA1698="SI"),AS1698+AU1698,AND(I1698="VCF",BA1698="NO"),AS1698,AND(I1698="VSF",BA1698="SI"),AS1698+AU1698+Y1698+Z1698,AND(I1698="VSF",BA1698="NO"),AS1698+Y1698+Z1698,AND(I1698="SUB",BA1698="SI"),AS1698+AU1698,AND(I1698="SUB",BA1698="NO"),AS1698,AND(I1698="ADQBYS",BA1698="SI"),AS1698+AU1698,AND(I1698="ADQBYS",BA1698="NO"),AS1698,AND(I1698="CONV",BA1698="SI"),AS1698+AU1698,AND(I1698="CONV",BA1698="NO"),AS1698)</f>
        <v>#N/A</v>
      </c>
      <c r="AX1698" s="53"/>
      <c r="AY1698" s="58"/>
      <c r="AZ1698" s="51"/>
      <c r="BA1698" s="59"/>
    </row>
    <row r="1699" customFormat="false" ht="18.6" hidden="false" customHeight="true" outlineLevel="0" collapsed="false">
      <c r="A1699" s="43"/>
      <c r="B1699" s="44"/>
      <c r="C1699" s="44"/>
      <c r="D1699" s="44"/>
      <c r="E1699" s="44"/>
      <c r="F1699" s="44"/>
      <c r="G1699" s="44"/>
      <c r="H1699" s="45"/>
      <c r="I1699" s="44"/>
      <c r="J1699" s="44"/>
      <c r="K1699" s="44"/>
      <c r="L1699" s="47"/>
      <c r="M1699" s="47"/>
      <c r="N1699" s="49" t="e">
        <f aca="false">_xlfn.IFS(AND(I1699="PE",M1699="NÓMINA ENERO"),1,AND(I1699="PE",M1699="NÓMINA FEBRERO"),2,AND(I1699="PE",M1699="NÓMINA MARZO"),3,AND(I1699="PE",M1699="NÓMINA ABRIL"),4,AND(I1699="PE",M1699="NÓMINA MAYO"),5,AND(I1699="PE",M1699="NÓMINA JUNIO"),6,AND(I1699="PE",M1699="NÓMINA JULIO"),7,AND(I1699="PE",M1699="NÓMINA AGOSTO"),8,AND(I1699="PE",M1699="NÓMINA SEPTIEMBRE"),9,AND(I1699="PE",M1699="NÓMINA OCTUBRE"),10,AND(I1699="PE",M1699="NÓMINA NOVIEMBRE"),11,AND(I1699="PE",M1699="NÓMINA DICIEMBRE"),12,AND(I1699="PC",M1699="NÓMINA ENERO"),1,AND(I1699="PC",M1699="NÓMINA FEBRERO"),2,AND(I1699="PC",M1699="NÓMINA MARZO"),3,AND(I1699="PC",M1699="NÓMINA ABRIL"),4,AND(I1699="PC",M1699="NÓMINA MAYO"),5,AND(I1699="PC",M1699="NÓMINA JUNIO"),6,AND(I1699="PC",M1699="NÓMINA JULIO"),7,AND(I1699="PC",M1699="NÓMINA AGOSTO"),8,AND(I1699="PC",M1699="NÓMINA SEPTIEMBRE"),9,AND(I1699="PC",M1699="NÓMINA OCTUBRE"),10,AND(I1699="PC",M1699="NÓMINA NOVIEMBRE"),11,AND(I1699="PC",M1699="NÓMINA DICIEMBRE"),12,I1699="VCF"," ",I1699="VSF"," ",I1699="SUB"," ",I1699="ADQBYS"," ",I1699="CONV"," ")</f>
        <v>#N/A</v>
      </c>
      <c r="O1699" s="50"/>
      <c r="P1699" s="51"/>
      <c r="Q1699" s="51" t="n">
        <f aca="false">ROUND((O1699*P1699)*0.15,2)</f>
        <v>0</v>
      </c>
      <c r="R1699" s="52" t="e">
        <f aca="false">_xlfn.IFS(I1699="PE","NO RELLENAR",I1699="PC","NO RELLENAR",I1699="SUB","NO RELLENAR",I1699="ADQBYS","NO RELLENAR",I1699="CONV","NO RELLENAR",I1699="VSF","RELLENAR",I1699="VCF","RELLENAR")</f>
        <v>#N/A</v>
      </c>
      <c r="S1699" s="53"/>
      <c r="T1699" s="53"/>
      <c r="U1699" s="54"/>
      <c r="V1699" s="55"/>
      <c r="W1699" s="54"/>
      <c r="X1699" s="55"/>
      <c r="Y1699" s="51"/>
      <c r="Z1699" s="51"/>
      <c r="AA1699" s="51"/>
      <c r="AB1699" s="51"/>
      <c r="AC1699" s="51"/>
      <c r="AD1699" s="51"/>
      <c r="AE1699" s="51"/>
      <c r="AF1699" s="51"/>
      <c r="AG1699" s="51"/>
      <c r="AH1699" s="51"/>
      <c r="AI1699" s="51"/>
      <c r="AJ1699" s="51"/>
      <c r="AK1699" s="51"/>
      <c r="AL1699" s="51"/>
      <c r="AM1699" s="54"/>
      <c r="AN1699" s="51"/>
      <c r="AO1699" s="54"/>
      <c r="AP1699" s="51"/>
      <c r="AQ1699" s="54"/>
      <c r="AR1699" s="51"/>
      <c r="AS1699" s="53" t="n">
        <v>0</v>
      </c>
      <c r="AT1699" s="53" t="n">
        <v>0</v>
      </c>
      <c r="AU1699" s="53" t="e">
        <f aca="false">_xlfn.IFS(I1699="PE",0,I1699="PC",0,I1699="VCF",ROUND(AS1699*AV1699,2),I1699="VSF",ROUND(AS1699*AV1699,2),I1699="SUB",ROUND(AS1699*AV1699,2),I1699="ADQBYS",ROUND(AS1699*AV1699,2),I1699="CONV",ROUND(AS1699*AV1699,2))</f>
        <v>#N/A</v>
      </c>
      <c r="AV1699" s="56"/>
      <c r="AW1699" s="57" t="e">
        <f aca="false">_xlfn.IFS(I1699="PE",ROUND((O1699*P1699)+Q1699,2),I1699="PC",ROUND((O1699*P1699)+Q1699,2),AND(I1699="VCF",BA1699="SI"),AS1699+AU1699,AND(I1699="VCF",BA1699="NO"),AS1699,AND(I1699="VSF",BA1699="SI"),AS1699+AU1699+Y1699+Z1699,AND(I1699="VSF",BA1699="NO"),AS1699+Y1699+Z1699,AND(I1699="SUB",BA1699="SI"),AS1699+AU1699,AND(I1699="SUB",BA1699="NO"),AS1699,AND(I1699="ADQBYS",BA1699="SI"),AS1699+AU1699,AND(I1699="ADQBYS",BA1699="NO"),AS1699,AND(I1699="CONV",BA1699="SI"),AS1699+AU1699,AND(I1699="CONV",BA1699="NO"),AS1699)</f>
        <v>#N/A</v>
      </c>
      <c r="AX1699" s="53"/>
      <c r="AY1699" s="58"/>
      <c r="AZ1699" s="51"/>
      <c r="BA1699" s="59"/>
    </row>
    <row r="1700" customFormat="false" ht="18.6" hidden="false" customHeight="true" outlineLevel="0" collapsed="false">
      <c r="A1700" s="43"/>
      <c r="B1700" s="44"/>
      <c r="C1700" s="44"/>
      <c r="D1700" s="44"/>
      <c r="E1700" s="44"/>
      <c r="F1700" s="44"/>
      <c r="G1700" s="44"/>
      <c r="H1700" s="45"/>
      <c r="I1700" s="44"/>
      <c r="J1700" s="44"/>
      <c r="K1700" s="44"/>
      <c r="L1700" s="47"/>
      <c r="M1700" s="47"/>
      <c r="N1700" s="49" t="e">
        <f aca="false">_xlfn.IFS(AND(I1700="PE",M1700="NÓMINA ENERO"),1,AND(I1700="PE",M1700="NÓMINA FEBRERO"),2,AND(I1700="PE",M1700="NÓMINA MARZO"),3,AND(I1700="PE",M1700="NÓMINA ABRIL"),4,AND(I1700="PE",M1700="NÓMINA MAYO"),5,AND(I1700="PE",M1700="NÓMINA JUNIO"),6,AND(I1700="PE",M1700="NÓMINA JULIO"),7,AND(I1700="PE",M1700="NÓMINA AGOSTO"),8,AND(I1700="PE",M1700="NÓMINA SEPTIEMBRE"),9,AND(I1700="PE",M1700="NÓMINA OCTUBRE"),10,AND(I1700="PE",M1700="NÓMINA NOVIEMBRE"),11,AND(I1700="PE",M1700="NÓMINA DICIEMBRE"),12,AND(I1700="PC",M1700="NÓMINA ENERO"),1,AND(I1700="PC",M1700="NÓMINA FEBRERO"),2,AND(I1700="PC",M1700="NÓMINA MARZO"),3,AND(I1700="PC",M1700="NÓMINA ABRIL"),4,AND(I1700="PC",M1700="NÓMINA MAYO"),5,AND(I1700="PC",M1700="NÓMINA JUNIO"),6,AND(I1700="PC",M1700="NÓMINA JULIO"),7,AND(I1700="PC",M1700="NÓMINA AGOSTO"),8,AND(I1700="PC",M1700="NÓMINA SEPTIEMBRE"),9,AND(I1700="PC",M1700="NÓMINA OCTUBRE"),10,AND(I1700="PC",M1700="NÓMINA NOVIEMBRE"),11,AND(I1700="PC",M1700="NÓMINA DICIEMBRE"),12,I1700="VCF"," ",I1700="VSF"," ",I1700="SUB"," ",I1700="ADQBYS"," ",I1700="CONV"," ")</f>
        <v>#N/A</v>
      </c>
      <c r="O1700" s="50"/>
      <c r="P1700" s="51"/>
      <c r="Q1700" s="51" t="n">
        <f aca="false">ROUND((O1700*P1700)*0.15,2)</f>
        <v>0</v>
      </c>
      <c r="R1700" s="52" t="e">
        <f aca="false">_xlfn.IFS(I1700="PE","NO RELLENAR",I1700="PC","NO RELLENAR",I1700="SUB","NO RELLENAR",I1700="ADQBYS","NO RELLENAR",I1700="CONV","NO RELLENAR",I1700="VSF","RELLENAR",I1700="VCF","RELLENAR")</f>
        <v>#N/A</v>
      </c>
      <c r="S1700" s="53"/>
      <c r="T1700" s="53"/>
      <c r="U1700" s="54"/>
      <c r="V1700" s="55"/>
      <c r="W1700" s="54"/>
      <c r="X1700" s="55"/>
      <c r="Y1700" s="51"/>
      <c r="Z1700" s="51"/>
      <c r="AA1700" s="51"/>
      <c r="AB1700" s="51"/>
      <c r="AC1700" s="51"/>
      <c r="AD1700" s="51"/>
      <c r="AE1700" s="51"/>
      <c r="AF1700" s="51"/>
      <c r="AG1700" s="51"/>
      <c r="AH1700" s="51"/>
      <c r="AI1700" s="51"/>
      <c r="AJ1700" s="51"/>
      <c r="AK1700" s="51"/>
      <c r="AL1700" s="51"/>
      <c r="AM1700" s="54"/>
      <c r="AN1700" s="51"/>
      <c r="AO1700" s="54"/>
      <c r="AP1700" s="51"/>
      <c r="AQ1700" s="54"/>
      <c r="AR1700" s="51"/>
      <c r="AS1700" s="53" t="n">
        <v>0</v>
      </c>
      <c r="AT1700" s="53" t="n">
        <v>0</v>
      </c>
      <c r="AU1700" s="53" t="e">
        <f aca="false">_xlfn.IFS(I1700="PE",0,I1700="PC",0,I1700="VCF",ROUND(AS1700*AV1700,2),I1700="VSF",ROUND(AS1700*AV1700,2),I1700="SUB",ROUND(AS1700*AV1700,2),I1700="ADQBYS",ROUND(AS1700*AV1700,2),I1700="CONV",ROUND(AS1700*AV1700,2))</f>
        <v>#N/A</v>
      </c>
      <c r="AV1700" s="56"/>
      <c r="AW1700" s="57" t="e">
        <f aca="false">_xlfn.IFS(I1700="PE",ROUND((O1700*P1700)+Q1700,2),I1700="PC",ROUND((O1700*P1700)+Q1700,2),AND(I1700="VCF",BA1700="SI"),AS1700+AU1700,AND(I1700="VCF",BA1700="NO"),AS1700,AND(I1700="VSF",BA1700="SI"),AS1700+AU1700+Y1700+Z1700,AND(I1700="VSF",BA1700="NO"),AS1700+Y1700+Z1700,AND(I1700="SUB",BA1700="SI"),AS1700+AU1700,AND(I1700="SUB",BA1700="NO"),AS1700,AND(I1700="ADQBYS",BA1700="SI"),AS1700+AU1700,AND(I1700="ADQBYS",BA1700="NO"),AS1700,AND(I1700="CONV",BA1700="SI"),AS1700+AU1700,AND(I1700="CONV",BA1700="NO"),AS1700)</f>
        <v>#N/A</v>
      </c>
      <c r="AX1700" s="53"/>
      <c r="AY1700" s="58"/>
      <c r="AZ1700" s="51"/>
      <c r="BA1700" s="59"/>
    </row>
    <row r="1701" customFormat="false" ht="18.6" hidden="false" customHeight="true" outlineLevel="0" collapsed="false">
      <c r="A1701" s="43"/>
      <c r="B1701" s="44"/>
      <c r="C1701" s="44"/>
      <c r="D1701" s="44"/>
      <c r="E1701" s="44"/>
      <c r="F1701" s="44"/>
      <c r="G1701" s="44"/>
      <c r="H1701" s="45"/>
      <c r="I1701" s="44"/>
      <c r="J1701" s="44"/>
      <c r="K1701" s="44"/>
      <c r="L1701" s="47"/>
      <c r="M1701" s="47"/>
      <c r="N1701" s="49" t="e">
        <f aca="false">_xlfn.IFS(AND(I1701="PE",M1701="NÓMINA ENERO"),1,AND(I1701="PE",M1701="NÓMINA FEBRERO"),2,AND(I1701="PE",M1701="NÓMINA MARZO"),3,AND(I1701="PE",M1701="NÓMINA ABRIL"),4,AND(I1701="PE",M1701="NÓMINA MAYO"),5,AND(I1701="PE",M1701="NÓMINA JUNIO"),6,AND(I1701="PE",M1701="NÓMINA JULIO"),7,AND(I1701="PE",M1701="NÓMINA AGOSTO"),8,AND(I1701="PE",M1701="NÓMINA SEPTIEMBRE"),9,AND(I1701="PE",M1701="NÓMINA OCTUBRE"),10,AND(I1701="PE",M1701="NÓMINA NOVIEMBRE"),11,AND(I1701="PE",M1701="NÓMINA DICIEMBRE"),12,AND(I1701="PC",M1701="NÓMINA ENERO"),1,AND(I1701="PC",M1701="NÓMINA FEBRERO"),2,AND(I1701="PC",M1701="NÓMINA MARZO"),3,AND(I1701="PC",M1701="NÓMINA ABRIL"),4,AND(I1701="PC",M1701="NÓMINA MAYO"),5,AND(I1701="PC",M1701="NÓMINA JUNIO"),6,AND(I1701="PC",M1701="NÓMINA JULIO"),7,AND(I1701="PC",M1701="NÓMINA AGOSTO"),8,AND(I1701="PC",M1701="NÓMINA SEPTIEMBRE"),9,AND(I1701="PC",M1701="NÓMINA OCTUBRE"),10,AND(I1701="PC",M1701="NÓMINA NOVIEMBRE"),11,AND(I1701="PC",M1701="NÓMINA DICIEMBRE"),12,I1701="VCF"," ",I1701="VSF"," ",I1701="SUB"," ",I1701="ADQBYS"," ",I1701="CONV"," ")</f>
        <v>#N/A</v>
      </c>
      <c r="O1701" s="50"/>
      <c r="P1701" s="51"/>
      <c r="Q1701" s="51" t="n">
        <f aca="false">ROUND((O1701*P1701)*0.15,2)</f>
        <v>0</v>
      </c>
      <c r="R1701" s="52" t="e">
        <f aca="false">_xlfn.IFS(I1701="PE","NO RELLENAR",I1701="PC","NO RELLENAR",I1701="SUB","NO RELLENAR",I1701="ADQBYS","NO RELLENAR",I1701="CONV","NO RELLENAR",I1701="VSF","RELLENAR",I1701="VCF","RELLENAR")</f>
        <v>#N/A</v>
      </c>
      <c r="S1701" s="53"/>
      <c r="T1701" s="53"/>
      <c r="U1701" s="54"/>
      <c r="V1701" s="55"/>
      <c r="W1701" s="54"/>
      <c r="X1701" s="55"/>
      <c r="Y1701" s="51"/>
      <c r="Z1701" s="51"/>
      <c r="AA1701" s="51"/>
      <c r="AB1701" s="51"/>
      <c r="AC1701" s="51"/>
      <c r="AD1701" s="51"/>
      <c r="AE1701" s="51"/>
      <c r="AF1701" s="51"/>
      <c r="AG1701" s="51"/>
      <c r="AH1701" s="51"/>
      <c r="AI1701" s="51"/>
      <c r="AJ1701" s="51"/>
      <c r="AK1701" s="51"/>
      <c r="AL1701" s="51"/>
      <c r="AM1701" s="54"/>
      <c r="AN1701" s="51"/>
      <c r="AO1701" s="54"/>
      <c r="AP1701" s="51"/>
      <c r="AQ1701" s="54"/>
      <c r="AR1701" s="51"/>
      <c r="AS1701" s="53" t="n">
        <v>0</v>
      </c>
      <c r="AT1701" s="53" t="n">
        <v>0</v>
      </c>
      <c r="AU1701" s="53" t="e">
        <f aca="false">_xlfn.IFS(I1701="PE",0,I1701="PC",0,I1701="VCF",ROUND(AS1701*AV1701,2),I1701="VSF",ROUND(AS1701*AV1701,2),I1701="SUB",ROUND(AS1701*AV1701,2),I1701="ADQBYS",ROUND(AS1701*AV1701,2),I1701="CONV",ROUND(AS1701*AV1701,2))</f>
        <v>#N/A</v>
      </c>
      <c r="AV1701" s="56"/>
      <c r="AW1701" s="57" t="e">
        <f aca="false">_xlfn.IFS(I1701="PE",ROUND((O1701*P1701)+Q1701,2),I1701="PC",ROUND((O1701*P1701)+Q1701,2),AND(I1701="VCF",BA1701="SI"),AS1701+AU1701,AND(I1701="VCF",BA1701="NO"),AS1701,AND(I1701="VSF",BA1701="SI"),AS1701+AU1701+Y1701+Z1701,AND(I1701="VSF",BA1701="NO"),AS1701+Y1701+Z1701,AND(I1701="SUB",BA1701="SI"),AS1701+AU1701,AND(I1701="SUB",BA1701="NO"),AS1701,AND(I1701="ADQBYS",BA1701="SI"),AS1701+AU1701,AND(I1701="ADQBYS",BA1701="NO"),AS1701,AND(I1701="CONV",BA1701="SI"),AS1701+AU1701,AND(I1701="CONV",BA1701="NO"),AS1701)</f>
        <v>#N/A</v>
      </c>
      <c r="AX1701" s="53"/>
      <c r="AY1701" s="58"/>
      <c r="AZ1701" s="51"/>
      <c r="BA1701" s="59"/>
    </row>
    <row r="1702" customFormat="false" ht="18.6" hidden="false" customHeight="true" outlineLevel="0" collapsed="false">
      <c r="A1702" s="43"/>
      <c r="B1702" s="44"/>
      <c r="C1702" s="44"/>
      <c r="D1702" s="44"/>
      <c r="E1702" s="44"/>
      <c r="F1702" s="44"/>
      <c r="G1702" s="44"/>
      <c r="H1702" s="45"/>
      <c r="I1702" s="44"/>
      <c r="J1702" s="44"/>
      <c r="K1702" s="44"/>
      <c r="L1702" s="47"/>
      <c r="M1702" s="47"/>
      <c r="N1702" s="49" t="e">
        <f aca="false">_xlfn.IFS(AND(I1702="PE",M1702="NÓMINA ENERO"),1,AND(I1702="PE",M1702="NÓMINA FEBRERO"),2,AND(I1702="PE",M1702="NÓMINA MARZO"),3,AND(I1702="PE",M1702="NÓMINA ABRIL"),4,AND(I1702="PE",M1702="NÓMINA MAYO"),5,AND(I1702="PE",M1702="NÓMINA JUNIO"),6,AND(I1702="PE",M1702="NÓMINA JULIO"),7,AND(I1702="PE",M1702="NÓMINA AGOSTO"),8,AND(I1702="PE",M1702="NÓMINA SEPTIEMBRE"),9,AND(I1702="PE",M1702="NÓMINA OCTUBRE"),10,AND(I1702="PE",M1702="NÓMINA NOVIEMBRE"),11,AND(I1702="PE",M1702="NÓMINA DICIEMBRE"),12,AND(I1702="PC",M1702="NÓMINA ENERO"),1,AND(I1702="PC",M1702="NÓMINA FEBRERO"),2,AND(I1702="PC",M1702="NÓMINA MARZO"),3,AND(I1702="PC",M1702="NÓMINA ABRIL"),4,AND(I1702="PC",M1702="NÓMINA MAYO"),5,AND(I1702="PC",M1702="NÓMINA JUNIO"),6,AND(I1702="PC",M1702="NÓMINA JULIO"),7,AND(I1702="PC",M1702="NÓMINA AGOSTO"),8,AND(I1702="PC",M1702="NÓMINA SEPTIEMBRE"),9,AND(I1702="PC",M1702="NÓMINA OCTUBRE"),10,AND(I1702="PC",M1702="NÓMINA NOVIEMBRE"),11,AND(I1702="PC",M1702="NÓMINA DICIEMBRE"),12,I1702="VCF"," ",I1702="VSF"," ",I1702="SUB"," ",I1702="ADQBYS"," ",I1702="CONV"," ")</f>
        <v>#N/A</v>
      </c>
      <c r="O1702" s="50"/>
      <c r="P1702" s="51"/>
      <c r="Q1702" s="51" t="n">
        <f aca="false">ROUND((O1702*P1702)*0.15,2)</f>
        <v>0</v>
      </c>
      <c r="R1702" s="52" t="e">
        <f aca="false">_xlfn.IFS(I1702="PE","NO RELLENAR",I1702="PC","NO RELLENAR",I1702="SUB","NO RELLENAR",I1702="ADQBYS","NO RELLENAR",I1702="CONV","NO RELLENAR",I1702="VSF","RELLENAR",I1702="VCF","RELLENAR")</f>
        <v>#N/A</v>
      </c>
      <c r="S1702" s="53"/>
      <c r="T1702" s="53"/>
      <c r="U1702" s="54"/>
      <c r="V1702" s="55"/>
      <c r="W1702" s="54"/>
      <c r="X1702" s="55"/>
      <c r="Y1702" s="51"/>
      <c r="Z1702" s="51"/>
      <c r="AA1702" s="51"/>
      <c r="AB1702" s="51"/>
      <c r="AC1702" s="51"/>
      <c r="AD1702" s="51"/>
      <c r="AE1702" s="51"/>
      <c r="AF1702" s="51"/>
      <c r="AG1702" s="51"/>
      <c r="AH1702" s="51"/>
      <c r="AI1702" s="51"/>
      <c r="AJ1702" s="51"/>
      <c r="AK1702" s="51"/>
      <c r="AL1702" s="51"/>
      <c r="AM1702" s="54"/>
      <c r="AN1702" s="51"/>
      <c r="AO1702" s="54"/>
      <c r="AP1702" s="51"/>
      <c r="AQ1702" s="54"/>
      <c r="AR1702" s="51"/>
      <c r="AS1702" s="53" t="n">
        <v>0</v>
      </c>
      <c r="AT1702" s="53" t="n">
        <v>0</v>
      </c>
      <c r="AU1702" s="53" t="e">
        <f aca="false">_xlfn.IFS(I1702="PE",0,I1702="PC",0,I1702="VCF",ROUND(AS1702*AV1702,2),I1702="VSF",ROUND(AS1702*AV1702,2),I1702="SUB",ROUND(AS1702*AV1702,2),I1702="ADQBYS",ROUND(AS1702*AV1702,2),I1702="CONV",ROUND(AS1702*AV1702,2))</f>
        <v>#N/A</v>
      </c>
      <c r="AV1702" s="56"/>
      <c r="AW1702" s="57" t="e">
        <f aca="false">_xlfn.IFS(I1702="PE",ROUND((O1702*P1702)+Q1702,2),I1702="PC",ROUND((O1702*P1702)+Q1702,2),AND(I1702="VCF",BA1702="SI"),AS1702+AU1702,AND(I1702="VCF",BA1702="NO"),AS1702,AND(I1702="VSF",BA1702="SI"),AS1702+AU1702+Y1702+Z1702,AND(I1702="VSF",BA1702="NO"),AS1702+Y1702+Z1702,AND(I1702="SUB",BA1702="SI"),AS1702+AU1702,AND(I1702="SUB",BA1702="NO"),AS1702,AND(I1702="ADQBYS",BA1702="SI"),AS1702+AU1702,AND(I1702="ADQBYS",BA1702="NO"),AS1702,AND(I1702="CONV",BA1702="SI"),AS1702+AU1702,AND(I1702="CONV",BA1702="NO"),AS1702)</f>
        <v>#N/A</v>
      </c>
      <c r="AX1702" s="53"/>
      <c r="AY1702" s="58"/>
      <c r="AZ1702" s="51"/>
      <c r="BA1702" s="59"/>
    </row>
    <row r="1703" customFormat="false" ht="18.6" hidden="false" customHeight="true" outlineLevel="0" collapsed="false">
      <c r="A1703" s="43"/>
      <c r="B1703" s="44"/>
      <c r="C1703" s="44"/>
      <c r="D1703" s="44"/>
      <c r="E1703" s="44"/>
      <c r="F1703" s="44"/>
      <c r="G1703" s="44"/>
      <c r="H1703" s="45"/>
      <c r="I1703" s="44"/>
      <c r="J1703" s="44"/>
      <c r="K1703" s="44"/>
      <c r="L1703" s="47"/>
      <c r="M1703" s="47"/>
      <c r="N1703" s="49" t="e">
        <f aca="false">_xlfn.IFS(AND(I1703="PE",M1703="NÓMINA ENERO"),1,AND(I1703="PE",M1703="NÓMINA FEBRERO"),2,AND(I1703="PE",M1703="NÓMINA MARZO"),3,AND(I1703="PE",M1703="NÓMINA ABRIL"),4,AND(I1703="PE",M1703="NÓMINA MAYO"),5,AND(I1703="PE",M1703="NÓMINA JUNIO"),6,AND(I1703="PE",M1703="NÓMINA JULIO"),7,AND(I1703="PE",M1703="NÓMINA AGOSTO"),8,AND(I1703="PE",M1703="NÓMINA SEPTIEMBRE"),9,AND(I1703="PE",M1703="NÓMINA OCTUBRE"),10,AND(I1703="PE",M1703="NÓMINA NOVIEMBRE"),11,AND(I1703="PE",M1703="NÓMINA DICIEMBRE"),12,AND(I1703="PC",M1703="NÓMINA ENERO"),1,AND(I1703="PC",M1703="NÓMINA FEBRERO"),2,AND(I1703="PC",M1703="NÓMINA MARZO"),3,AND(I1703="PC",M1703="NÓMINA ABRIL"),4,AND(I1703="PC",M1703="NÓMINA MAYO"),5,AND(I1703="PC",M1703="NÓMINA JUNIO"),6,AND(I1703="PC",M1703="NÓMINA JULIO"),7,AND(I1703="PC",M1703="NÓMINA AGOSTO"),8,AND(I1703="PC",M1703="NÓMINA SEPTIEMBRE"),9,AND(I1703="PC",M1703="NÓMINA OCTUBRE"),10,AND(I1703="PC",M1703="NÓMINA NOVIEMBRE"),11,AND(I1703="PC",M1703="NÓMINA DICIEMBRE"),12,I1703="VCF"," ",I1703="VSF"," ",I1703="SUB"," ",I1703="ADQBYS"," ",I1703="CONV"," ")</f>
        <v>#N/A</v>
      </c>
      <c r="O1703" s="50"/>
      <c r="P1703" s="51"/>
      <c r="Q1703" s="51" t="n">
        <f aca="false">ROUND((O1703*P1703)*0.15,2)</f>
        <v>0</v>
      </c>
      <c r="R1703" s="52" t="e">
        <f aca="false">_xlfn.IFS(I1703="PE","NO RELLENAR",I1703="PC","NO RELLENAR",I1703="SUB","NO RELLENAR",I1703="ADQBYS","NO RELLENAR",I1703="CONV","NO RELLENAR",I1703="VSF","RELLENAR",I1703="VCF","RELLENAR")</f>
        <v>#N/A</v>
      </c>
      <c r="S1703" s="53"/>
      <c r="T1703" s="53"/>
      <c r="U1703" s="54"/>
      <c r="V1703" s="55"/>
      <c r="W1703" s="54"/>
      <c r="X1703" s="55"/>
      <c r="Y1703" s="51"/>
      <c r="Z1703" s="51"/>
      <c r="AA1703" s="51"/>
      <c r="AB1703" s="51"/>
      <c r="AC1703" s="51"/>
      <c r="AD1703" s="51"/>
      <c r="AE1703" s="51"/>
      <c r="AF1703" s="51"/>
      <c r="AG1703" s="51"/>
      <c r="AH1703" s="51"/>
      <c r="AI1703" s="51"/>
      <c r="AJ1703" s="51"/>
      <c r="AK1703" s="51"/>
      <c r="AL1703" s="51"/>
      <c r="AM1703" s="54"/>
      <c r="AN1703" s="51"/>
      <c r="AO1703" s="54"/>
      <c r="AP1703" s="51"/>
      <c r="AQ1703" s="54"/>
      <c r="AR1703" s="51"/>
      <c r="AS1703" s="53" t="n">
        <v>0</v>
      </c>
      <c r="AT1703" s="53" t="n">
        <v>0</v>
      </c>
      <c r="AU1703" s="53" t="e">
        <f aca="false">_xlfn.IFS(I1703="PE",0,I1703="PC",0,I1703="VCF",ROUND(AS1703*AV1703,2),I1703="VSF",ROUND(AS1703*AV1703,2),I1703="SUB",ROUND(AS1703*AV1703,2),I1703="ADQBYS",ROUND(AS1703*AV1703,2),I1703="CONV",ROUND(AS1703*AV1703,2))</f>
        <v>#N/A</v>
      </c>
      <c r="AV1703" s="56"/>
      <c r="AW1703" s="57" t="e">
        <f aca="false">_xlfn.IFS(I1703="PE",ROUND((O1703*P1703)+Q1703,2),I1703="PC",ROUND((O1703*P1703)+Q1703,2),AND(I1703="VCF",BA1703="SI"),AS1703+AU1703,AND(I1703="VCF",BA1703="NO"),AS1703,AND(I1703="VSF",BA1703="SI"),AS1703+AU1703+Y1703+Z1703,AND(I1703="VSF",BA1703="NO"),AS1703+Y1703+Z1703,AND(I1703="SUB",BA1703="SI"),AS1703+AU1703,AND(I1703="SUB",BA1703="NO"),AS1703,AND(I1703="ADQBYS",BA1703="SI"),AS1703+AU1703,AND(I1703="ADQBYS",BA1703="NO"),AS1703,AND(I1703="CONV",BA1703="SI"),AS1703+AU1703,AND(I1703="CONV",BA1703="NO"),AS1703)</f>
        <v>#N/A</v>
      </c>
      <c r="AX1703" s="53"/>
      <c r="AY1703" s="58"/>
      <c r="AZ1703" s="51"/>
      <c r="BA1703" s="59"/>
    </row>
    <row r="1704" customFormat="false" ht="18.6" hidden="false" customHeight="true" outlineLevel="0" collapsed="false">
      <c r="A1704" s="43"/>
      <c r="B1704" s="44"/>
      <c r="C1704" s="44"/>
      <c r="D1704" s="44"/>
      <c r="E1704" s="44"/>
      <c r="F1704" s="44"/>
      <c r="G1704" s="44"/>
      <c r="H1704" s="45"/>
      <c r="I1704" s="44"/>
      <c r="J1704" s="44"/>
      <c r="K1704" s="44"/>
      <c r="L1704" s="47"/>
      <c r="M1704" s="47"/>
      <c r="N1704" s="49" t="e">
        <f aca="false">_xlfn.IFS(AND(I1704="PE",M1704="NÓMINA ENERO"),1,AND(I1704="PE",M1704="NÓMINA FEBRERO"),2,AND(I1704="PE",M1704="NÓMINA MARZO"),3,AND(I1704="PE",M1704="NÓMINA ABRIL"),4,AND(I1704="PE",M1704="NÓMINA MAYO"),5,AND(I1704="PE",M1704="NÓMINA JUNIO"),6,AND(I1704="PE",M1704="NÓMINA JULIO"),7,AND(I1704="PE",M1704="NÓMINA AGOSTO"),8,AND(I1704="PE",M1704="NÓMINA SEPTIEMBRE"),9,AND(I1704="PE",M1704="NÓMINA OCTUBRE"),10,AND(I1704="PE",M1704="NÓMINA NOVIEMBRE"),11,AND(I1704="PE",M1704="NÓMINA DICIEMBRE"),12,AND(I1704="PC",M1704="NÓMINA ENERO"),1,AND(I1704="PC",M1704="NÓMINA FEBRERO"),2,AND(I1704="PC",M1704="NÓMINA MARZO"),3,AND(I1704="PC",M1704="NÓMINA ABRIL"),4,AND(I1704="PC",M1704="NÓMINA MAYO"),5,AND(I1704="PC",M1704="NÓMINA JUNIO"),6,AND(I1704="PC",M1704="NÓMINA JULIO"),7,AND(I1704="PC",M1704="NÓMINA AGOSTO"),8,AND(I1704="PC",M1704="NÓMINA SEPTIEMBRE"),9,AND(I1704="PC",M1704="NÓMINA OCTUBRE"),10,AND(I1704="PC",M1704="NÓMINA NOVIEMBRE"),11,AND(I1704="PC",M1704="NÓMINA DICIEMBRE"),12,I1704="VCF"," ",I1704="VSF"," ",I1704="SUB"," ",I1704="ADQBYS"," ",I1704="CONV"," ")</f>
        <v>#N/A</v>
      </c>
      <c r="O1704" s="50"/>
      <c r="P1704" s="51"/>
      <c r="Q1704" s="51" t="n">
        <f aca="false">ROUND((O1704*P1704)*0.15,2)</f>
        <v>0</v>
      </c>
      <c r="R1704" s="52" t="e">
        <f aca="false">_xlfn.IFS(I1704="PE","NO RELLENAR",I1704="PC","NO RELLENAR",I1704="SUB","NO RELLENAR",I1704="ADQBYS","NO RELLENAR",I1704="CONV","NO RELLENAR",I1704="VSF","RELLENAR",I1704="VCF","RELLENAR")</f>
        <v>#N/A</v>
      </c>
      <c r="S1704" s="53"/>
      <c r="T1704" s="53"/>
      <c r="U1704" s="54"/>
      <c r="V1704" s="55"/>
      <c r="W1704" s="54"/>
      <c r="X1704" s="55"/>
      <c r="Y1704" s="51"/>
      <c r="Z1704" s="51"/>
      <c r="AA1704" s="51"/>
      <c r="AB1704" s="51"/>
      <c r="AC1704" s="51"/>
      <c r="AD1704" s="51"/>
      <c r="AE1704" s="51"/>
      <c r="AF1704" s="51"/>
      <c r="AG1704" s="51"/>
      <c r="AH1704" s="51"/>
      <c r="AI1704" s="51"/>
      <c r="AJ1704" s="51"/>
      <c r="AK1704" s="51"/>
      <c r="AL1704" s="51"/>
      <c r="AM1704" s="54"/>
      <c r="AN1704" s="51"/>
      <c r="AO1704" s="54"/>
      <c r="AP1704" s="51"/>
      <c r="AQ1704" s="54"/>
      <c r="AR1704" s="51"/>
      <c r="AS1704" s="53" t="n">
        <v>0</v>
      </c>
      <c r="AT1704" s="53" t="n">
        <v>0</v>
      </c>
      <c r="AU1704" s="53" t="e">
        <f aca="false">_xlfn.IFS(I1704="PE",0,I1704="PC",0,I1704="VCF",ROUND(AS1704*AV1704,2),I1704="VSF",ROUND(AS1704*AV1704,2),I1704="SUB",ROUND(AS1704*AV1704,2),I1704="ADQBYS",ROUND(AS1704*AV1704,2),I1704="CONV",ROUND(AS1704*AV1704,2))</f>
        <v>#N/A</v>
      </c>
      <c r="AV1704" s="56"/>
      <c r="AW1704" s="57" t="e">
        <f aca="false">_xlfn.IFS(I1704="PE",ROUND((O1704*P1704)+Q1704,2),I1704="PC",ROUND((O1704*P1704)+Q1704,2),AND(I1704="VCF",BA1704="SI"),AS1704+AU1704,AND(I1704="VCF",BA1704="NO"),AS1704,AND(I1704="VSF",BA1704="SI"),AS1704+AU1704+Y1704+Z1704,AND(I1704="VSF",BA1704="NO"),AS1704+Y1704+Z1704,AND(I1704="SUB",BA1704="SI"),AS1704+AU1704,AND(I1704="SUB",BA1704="NO"),AS1704,AND(I1704="ADQBYS",BA1704="SI"),AS1704+AU1704,AND(I1704="ADQBYS",BA1704="NO"),AS1704,AND(I1704="CONV",BA1704="SI"),AS1704+AU1704,AND(I1704="CONV",BA1704="NO"),AS1704)</f>
        <v>#N/A</v>
      </c>
      <c r="AX1704" s="53"/>
      <c r="AY1704" s="58"/>
      <c r="AZ1704" s="51"/>
      <c r="BA1704" s="59"/>
    </row>
    <row r="1705" customFormat="false" ht="18.6" hidden="false" customHeight="true" outlineLevel="0" collapsed="false">
      <c r="A1705" s="43"/>
      <c r="B1705" s="44"/>
      <c r="C1705" s="44"/>
      <c r="D1705" s="44"/>
      <c r="E1705" s="44"/>
      <c r="F1705" s="44"/>
      <c r="G1705" s="44"/>
      <c r="H1705" s="45"/>
      <c r="I1705" s="44"/>
      <c r="J1705" s="44"/>
      <c r="K1705" s="44"/>
      <c r="L1705" s="47"/>
      <c r="M1705" s="47"/>
      <c r="N1705" s="49" t="e">
        <f aca="false">_xlfn.IFS(AND(I1705="PE",M1705="NÓMINA ENERO"),1,AND(I1705="PE",M1705="NÓMINA FEBRERO"),2,AND(I1705="PE",M1705="NÓMINA MARZO"),3,AND(I1705="PE",M1705="NÓMINA ABRIL"),4,AND(I1705="PE",M1705="NÓMINA MAYO"),5,AND(I1705="PE",M1705="NÓMINA JUNIO"),6,AND(I1705="PE",M1705="NÓMINA JULIO"),7,AND(I1705="PE",M1705="NÓMINA AGOSTO"),8,AND(I1705="PE",M1705="NÓMINA SEPTIEMBRE"),9,AND(I1705="PE",M1705="NÓMINA OCTUBRE"),10,AND(I1705="PE",M1705="NÓMINA NOVIEMBRE"),11,AND(I1705="PE",M1705="NÓMINA DICIEMBRE"),12,AND(I1705="PC",M1705="NÓMINA ENERO"),1,AND(I1705="PC",M1705="NÓMINA FEBRERO"),2,AND(I1705="PC",M1705="NÓMINA MARZO"),3,AND(I1705="PC",M1705="NÓMINA ABRIL"),4,AND(I1705="PC",M1705="NÓMINA MAYO"),5,AND(I1705="PC",M1705="NÓMINA JUNIO"),6,AND(I1705="PC",M1705="NÓMINA JULIO"),7,AND(I1705="PC",M1705="NÓMINA AGOSTO"),8,AND(I1705="PC",M1705="NÓMINA SEPTIEMBRE"),9,AND(I1705="PC",M1705="NÓMINA OCTUBRE"),10,AND(I1705="PC",M1705="NÓMINA NOVIEMBRE"),11,AND(I1705="PC",M1705="NÓMINA DICIEMBRE"),12,I1705="VCF"," ",I1705="VSF"," ",I1705="SUB"," ",I1705="ADQBYS"," ",I1705="CONV"," ")</f>
        <v>#N/A</v>
      </c>
      <c r="O1705" s="50"/>
      <c r="P1705" s="51"/>
      <c r="Q1705" s="51" t="n">
        <f aca="false">ROUND((O1705*P1705)*0.15,2)</f>
        <v>0</v>
      </c>
      <c r="R1705" s="52" t="e">
        <f aca="false">_xlfn.IFS(I1705="PE","NO RELLENAR",I1705="PC","NO RELLENAR",I1705="SUB","NO RELLENAR",I1705="ADQBYS","NO RELLENAR",I1705="CONV","NO RELLENAR",I1705="VSF","RELLENAR",I1705="VCF","RELLENAR")</f>
        <v>#N/A</v>
      </c>
      <c r="S1705" s="53"/>
      <c r="T1705" s="53"/>
      <c r="U1705" s="54"/>
      <c r="V1705" s="55"/>
      <c r="W1705" s="54"/>
      <c r="X1705" s="55"/>
      <c r="Y1705" s="51"/>
      <c r="Z1705" s="51"/>
      <c r="AA1705" s="51"/>
      <c r="AB1705" s="51"/>
      <c r="AC1705" s="51"/>
      <c r="AD1705" s="51"/>
      <c r="AE1705" s="51"/>
      <c r="AF1705" s="51"/>
      <c r="AG1705" s="51"/>
      <c r="AH1705" s="51"/>
      <c r="AI1705" s="51"/>
      <c r="AJ1705" s="51"/>
      <c r="AK1705" s="51"/>
      <c r="AL1705" s="51"/>
      <c r="AM1705" s="54"/>
      <c r="AN1705" s="51"/>
      <c r="AO1705" s="54"/>
      <c r="AP1705" s="51"/>
      <c r="AQ1705" s="54"/>
      <c r="AR1705" s="51"/>
      <c r="AS1705" s="53" t="n">
        <v>0</v>
      </c>
      <c r="AT1705" s="53" t="n">
        <v>0</v>
      </c>
      <c r="AU1705" s="53" t="e">
        <f aca="false">_xlfn.IFS(I1705="PE",0,I1705="PC",0,I1705="VCF",ROUND(AS1705*AV1705,2),I1705="VSF",ROUND(AS1705*AV1705,2),I1705="SUB",ROUND(AS1705*AV1705,2),I1705="ADQBYS",ROUND(AS1705*AV1705,2),I1705="CONV",ROUND(AS1705*AV1705,2))</f>
        <v>#N/A</v>
      </c>
      <c r="AV1705" s="56"/>
      <c r="AW1705" s="57" t="e">
        <f aca="false">_xlfn.IFS(I1705="PE",ROUND((O1705*P1705)+Q1705,2),I1705="PC",ROUND((O1705*P1705)+Q1705,2),AND(I1705="VCF",BA1705="SI"),AS1705+AU1705,AND(I1705="VCF",BA1705="NO"),AS1705,AND(I1705="VSF",BA1705="SI"),AS1705+AU1705+Y1705+Z1705,AND(I1705="VSF",BA1705="NO"),AS1705+Y1705+Z1705,AND(I1705="SUB",BA1705="SI"),AS1705+AU1705,AND(I1705="SUB",BA1705="NO"),AS1705,AND(I1705="ADQBYS",BA1705="SI"),AS1705+AU1705,AND(I1705="ADQBYS",BA1705="NO"),AS1705,AND(I1705="CONV",BA1705="SI"),AS1705+AU1705,AND(I1705="CONV",BA1705="NO"),AS1705)</f>
        <v>#N/A</v>
      </c>
      <c r="AX1705" s="53"/>
      <c r="AY1705" s="58"/>
      <c r="AZ1705" s="51"/>
      <c r="BA1705" s="59"/>
    </row>
    <row r="1706" customFormat="false" ht="18.6" hidden="false" customHeight="true" outlineLevel="0" collapsed="false">
      <c r="A1706" s="43"/>
      <c r="B1706" s="44"/>
      <c r="C1706" s="44"/>
      <c r="D1706" s="44"/>
      <c r="E1706" s="44"/>
      <c r="F1706" s="44"/>
      <c r="G1706" s="44"/>
      <c r="H1706" s="45"/>
      <c r="I1706" s="44"/>
      <c r="J1706" s="44"/>
      <c r="K1706" s="44"/>
      <c r="L1706" s="47"/>
      <c r="M1706" s="47"/>
      <c r="N1706" s="49" t="e">
        <f aca="false">_xlfn.IFS(AND(I1706="PE",M1706="NÓMINA ENERO"),1,AND(I1706="PE",M1706="NÓMINA FEBRERO"),2,AND(I1706="PE",M1706="NÓMINA MARZO"),3,AND(I1706="PE",M1706="NÓMINA ABRIL"),4,AND(I1706="PE",M1706="NÓMINA MAYO"),5,AND(I1706="PE",M1706="NÓMINA JUNIO"),6,AND(I1706="PE",M1706="NÓMINA JULIO"),7,AND(I1706="PE",M1706="NÓMINA AGOSTO"),8,AND(I1706="PE",M1706="NÓMINA SEPTIEMBRE"),9,AND(I1706="PE",M1706="NÓMINA OCTUBRE"),10,AND(I1706="PE",M1706="NÓMINA NOVIEMBRE"),11,AND(I1706="PE",M1706="NÓMINA DICIEMBRE"),12,AND(I1706="PC",M1706="NÓMINA ENERO"),1,AND(I1706="PC",M1706="NÓMINA FEBRERO"),2,AND(I1706="PC",M1706="NÓMINA MARZO"),3,AND(I1706="PC",M1706="NÓMINA ABRIL"),4,AND(I1706="PC",M1706="NÓMINA MAYO"),5,AND(I1706="PC",M1706="NÓMINA JUNIO"),6,AND(I1706="PC",M1706="NÓMINA JULIO"),7,AND(I1706="PC",M1706="NÓMINA AGOSTO"),8,AND(I1706="PC",M1706="NÓMINA SEPTIEMBRE"),9,AND(I1706="PC",M1706="NÓMINA OCTUBRE"),10,AND(I1706="PC",M1706="NÓMINA NOVIEMBRE"),11,AND(I1706="PC",M1706="NÓMINA DICIEMBRE"),12,I1706="VCF"," ",I1706="VSF"," ",I1706="SUB"," ",I1706="ADQBYS"," ",I1706="CONV"," ")</f>
        <v>#N/A</v>
      </c>
      <c r="O1706" s="50"/>
      <c r="P1706" s="51"/>
      <c r="Q1706" s="51" t="n">
        <f aca="false">ROUND((O1706*P1706)*0.15,2)</f>
        <v>0</v>
      </c>
      <c r="R1706" s="52" t="e">
        <f aca="false">_xlfn.IFS(I1706="PE","NO RELLENAR",I1706="PC","NO RELLENAR",I1706="SUB","NO RELLENAR",I1706="ADQBYS","NO RELLENAR",I1706="CONV","NO RELLENAR",I1706="VSF","RELLENAR",I1706="VCF","RELLENAR")</f>
        <v>#N/A</v>
      </c>
      <c r="S1706" s="53"/>
      <c r="T1706" s="53"/>
      <c r="U1706" s="54"/>
      <c r="V1706" s="55"/>
      <c r="W1706" s="54"/>
      <c r="X1706" s="55"/>
      <c r="Y1706" s="51"/>
      <c r="Z1706" s="51"/>
      <c r="AA1706" s="51"/>
      <c r="AB1706" s="51"/>
      <c r="AC1706" s="51"/>
      <c r="AD1706" s="51"/>
      <c r="AE1706" s="51"/>
      <c r="AF1706" s="51"/>
      <c r="AG1706" s="51"/>
      <c r="AH1706" s="51"/>
      <c r="AI1706" s="51"/>
      <c r="AJ1706" s="51"/>
      <c r="AK1706" s="51"/>
      <c r="AL1706" s="51"/>
      <c r="AM1706" s="54"/>
      <c r="AN1706" s="51"/>
      <c r="AO1706" s="54"/>
      <c r="AP1706" s="51"/>
      <c r="AQ1706" s="54"/>
      <c r="AR1706" s="51"/>
      <c r="AS1706" s="53" t="n">
        <v>0</v>
      </c>
      <c r="AT1706" s="53" t="n">
        <v>0</v>
      </c>
      <c r="AU1706" s="53" t="e">
        <f aca="false">_xlfn.IFS(I1706="PE",0,I1706="PC",0,I1706="VCF",ROUND(AS1706*AV1706,2),I1706="VSF",ROUND(AS1706*AV1706,2),I1706="SUB",ROUND(AS1706*AV1706,2),I1706="ADQBYS",ROUND(AS1706*AV1706,2),I1706="CONV",ROUND(AS1706*AV1706,2))</f>
        <v>#N/A</v>
      </c>
      <c r="AV1706" s="56"/>
      <c r="AW1706" s="57" t="e">
        <f aca="false">_xlfn.IFS(I1706="PE",ROUND((O1706*P1706)+Q1706,2),I1706="PC",ROUND((O1706*P1706)+Q1706,2),AND(I1706="VCF",BA1706="SI"),AS1706+AU1706,AND(I1706="VCF",BA1706="NO"),AS1706,AND(I1706="VSF",BA1706="SI"),AS1706+AU1706+Y1706+Z1706,AND(I1706="VSF",BA1706="NO"),AS1706+Y1706+Z1706,AND(I1706="SUB",BA1706="SI"),AS1706+AU1706,AND(I1706="SUB",BA1706="NO"),AS1706,AND(I1706="ADQBYS",BA1706="SI"),AS1706+AU1706,AND(I1706="ADQBYS",BA1706="NO"),AS1706,AND(I1706="CONV",BA1706="SI"),AS1706+AU1706,AND(I1706="CONV",BA1706="NO"),AS1706)</f>
        <v>#N/A</v>
      </c>
      <c r="AX1706" s="53"/>
      <c r="AY1706" s="58"/>
      <c r="AZ1706" s="51"/>
      <c r="BA1706" s="59"/>
    </row>
    <row r="1707" customFormat="false" ht="18.6" hidden="false" customHeight="true" outlineLevel="0" collapsed="false">
      <c r="A1707" s="43"/>
      <c r="B1707" s="44"/>
      <c r="C1707" s="44"/>
      <c r="D1707" s="44"/>
      <c r="E1707" s="44"/>
      <c r="F1707" s="44"/>
      <c r="G1707" s="44"/>
      <c r="H1707" s="45"/>
      <c r="I1707" s="44"/>
      <c r="J1707" s="44"/>
      <c r="K1707" s="44"/>
      <c r="L1707" s="47"/>
      <c r="M1707" s="47"/>
      <c r="N1707" s="49" t="e">
        <f aca="false">_xlfn.IFS(AND(I1707="PE",M1707="NÓMINA ENERO"),1,AND(I1707="PE",M1707="NÓMINA FEBRERO"),2,AND(I1707="PE",M1707="NÓMINA MARZO"),3,AND(I1707="PE",M1707="NÓMINA ABRIL"),4,AND(I1707="PE",M1707="NÓMINA MAYO"),5,AND(I1707="PE",M1707="NÓMINA JUNIO"),6,AND(I1707="PE",M1707="NÓMINA JULIO"),7,AND(I1707="PE",M1707="NÓMINA AGOSTO"),8,AND(I1707="PE",M1707="NÓMINA SEPTIEMBRE"),9,AND(I1707="PE",M1707="NÓMINA OCTUBRE"),10,AND(I1707="PE",M1707="NÓMINA NOVIEMBRE"),11,AND(I1707="PE",M1707="NÓMINA DICIEMBRE"),12,AND(I1707="PC",M1707="NÓMINA ENERO"),1,AND(I1707="PC",M1707="NÓMINA FEBRERO"),2,AND(I1707="PC",M1707="NÓMINA MARZO"),3,AND(I1707="PC",M1707="NÓMINA ABRIL"),4,AND(I1707="PC",M1707="NÓMINA MAYO"),5,AND(I1707="PC",M1707="NÓMINA JUNIO"),6,AND(I1707="PC",M1707="NÓMINA JULIO"),7,AND(I1707="PC",M1707="NÓMINA AGOSTO"),8,AND(I1707="PC",M1707="NÓMINA SEPTIEMBRE"),9,AND(I1707="PC",M1707="NÓMINA OCTUBRE"),10,AND(I1707="PC",M1707="NÓMINA NOVIEMBRE"),11,AND(I1707="PC",M1707="NÓMINA DICIEMBRE"),12,I1707="VCF"," ",I1707="VSF"," ",I1707="SUB"," ",I1707="ADQBYS"," ",I1707="CONV"," ")</f>
        <v>#N/A</v>
      </c>
      <c r="O1707" s="50"/>
      <c r="P1707" s="51"/>
      <c r="Q1707" s="51" t="n">
        <f aca="false">ROUND((O1707*P1707)*0.15,2)</f>
        <v>0</v>
      </c>
      <c r="R1707" s="52" t="e">
        <f aca="false">_xlfn.IFS(I1707="PE","NO RELLENAR",I1707="PC","NO RELLENAR",I1707="SUB","NO RELLENAR",I1707="ADQBYS","NO RELLENAR",I1707="CONV","NO RELLENAR",I1707="VSF","RELLENAR",I1707="VCF","RELLENAR")</f>
        <v>#N/A</v>
      </c>
      <c r="S1707" s="53"/>
      <c r="T1707" s="53"/>
      <c r="U1707" s="54"/>
      <c r="V1707" s="55"/>
      <c r="W1707" s="54"/>
      <c r="X1707" s="55"/>
      <c r="Y1707" s="51"/>
      <c r="Z1707" s="51"/>
      <c r="AA1707" s="51"/>
      <c r="AB1707" s="51"/>
      <c r="AC1707" s="51"/>
      <c r="AD1707" s="51"/>
      <c r="AE1707" s="51"/>
      <c r="AF1707" s="51"/>
      <c r="AG1707" s="51"/>
      <c r="AH1707" s="51"/>
      <c r="AI1707" s="51"/>
      <c r="AJ1707" s="51"/>
      <c r="AK1707" s="51"/>
      <c r="AL1707" s="51"/>
      <c r="AM1707" s="54"/>
      <c r="AN1707" s="51"/>
      <c r="AO1707" s="54"/>
      <c r="AP1707" s="51"/>
      <c r="AQ1707" s="54"/>
      <c r="AR1707" s="51"/>
      <c r="AS1707" s="53" t="n">
        <v>0</v>
      </c>
      <c r="AT1707" s="53" t="n">
        <v>0</v>
      </c>
      <c r="AU1707" s="53" t="e">
        <f aca="false">_xlfn.IFS(I1707="PE",0,I1707="PC",0,I1707="VCF",ROUND(AS1707*AV1707,2),I1707="VSF",ROUND(AS1707*AV1707,2),I1707="SUB",ROUND(AS1707*AV1707,2),I1707="ADQBYS",ROUND(AS1707*AV1707,2),I1707="CONV",ROUND(AS1707*AV1707,2))</f>
        <v>#N/A</v>
      </c>
      <c r="AV1707" s="56"/>
      <c r="AW1707" s="57" t="e">
        <f aca="false">_xlfn.IFS(I1707="PE",ROUND((O1707*P1707)+Q1707,2),I1707="PC",ROUND((O1707*P1707)+Q1707,2),AND(I1707="VCF",BA1707="SI"),AS1707+AU1707,AND(I1707="VCF",BA1707="NO"),AS1707,AND(I1707="VSF",BA1707="SI"),AS1707+AU1707+Y1707+Z1707,AND(I1707="VSF",BA1707="NO"),AS1707+Y1707+Z1707,AND(I1707="SUB",BA1707="SI"),AS1707+AU1707,AND(I1707="SUB",BA1707="NO"),AS1707,AND(I1707="ADQBYS",BA1707="SI"),AS1707+AU1707,AND(I1707="ADQBYS",BA1707="NO"),AS1707,AND(I1707="CONV",BA1707="SI"),AS1707+AU1707,AND(I1707="CONV",BA1707="NO"),AS1707)</f>
        <v>#N/A</v>
      </c>
      <c r="AX1707" s="53"/>
      <c r="AY1707" s="58"/>
      <c r="AZ1707" s="51"/>
      <c r="BA1707" s="59"/>
    </row>
    <row r="1708" customFormat="false" ht="18.6" hidden="false" customHeight="true" outlineLevel="0" collapsed="false">
      <c r="A1708" s="43"/>
      <c r="B1708" s="44"/>
      <c r="C1708" s="44"/>
      <c r="D1708" s="44"/>
      <c r="E1708" s="44"/>
      <c r="F1708" s="44"/>
      <c r="G1708" s="44"/>
      <c r="H1708" s="45"/>
      <c r="I1708" s="44"/>
      <c r="J1708" s="44"/>
      <c r="K1708" s="44"/>
      <c r="L1708" s="47"/>
      <c r="M1708" s="47"/>
      <c r="N1708" s="49" t="e">
        <f aca="false">_xlfn.IFS(AND(I1708="PE",M1708="NÓMINA ENERO"),1,AND(I1708="PE",M1708="NÓMINA FEBRERO"),2,AND(I1708="PE",M1708="NÓMINA MARZO"),3,AND(I1708="PE",M1708="NÓMINA ABRIL"),4,AND(I1708="PE",M1708="NÓMINA MAYO"),5,AND(I1708="PE",M1708="NÓMINA JUNIO"),6,AND(I1708="PE",M1708="NÓMINA JULIO"),7,AND(I1708="PE",M1708="NÓMINA AGOSTO"),8,AND(I1708="PE",M1708="NÓMINA SEPTIEMBRE"),9,AND(I1708="PE",M1708="NÓMINA OCTUBRE"),10,AND(I1708="PE",M1708="NÓMINA NOVIEMBRE"),11,AND(I1708="PE",M1708="NÓMINA DICIEMBRE"),12,AND(I1708="PC",M1708="NÓMINA ENERO"),1,AND(I1708="PC",M1708="NÓMINA FEBRERO"),2,AND(I1708="PC",M1708="NÓMINA MARZO"),3,AND(I1708="PC",M1708="NÓMINA ABRIL"),4,AND(I1708="PC",M1708="NÓMINA MAYO"),5,AND(I1708="PC",M1708="NÓMINA JUNIO"),6,AND(I1708="PC",M1708="NÓMINA JULIO"),7,AND(I1708="PC",M1708="NÓMINA AGOSTO"),8,AND(I1708="PC",M1708="NÓMINA SEPTIEMBRE"),9,AND(I1708="PC",M1708="NÓMINA OCTUBRE"),10,AND(I1708="PC",M1708="NÓMINA NOVIEMBRE"),11,AND(I1708="PC",M1708="NÓMINA DICIEMBRE"),12,I1708="VCF"," ",I1708="VSF"," ",I1708="SUB"," ",I1708="ADQBYS"," ",I1708="CONV"," ")</f>
        <v>#N/A</v>
      </c>
      <c r="O1708" s="50"/>
      <c r="P1708" s="51"/>
      <c r="Q1708" s="51" t="n">
        <f aca="false">ROUND((O1708*P1708)*0.15,2)</f>
        <v>0</v>
      </c>
      <c r="R1708" s="52" t="e">
        <f aca="false">_xlfn.IFS(I1708="PE","NO RELLENAR",I1708="PC","NO RELLENAR",I1708="SUB","NO RELLENAR",I1708="ADQBYS","NO RELLENAR",I1708="CONV","NO RELLENAR",I1708="VSF","RELLENAR",I1708="VCF","RELLENAR")</f>
        <v>#N/A</v>
      </c>
      <c r="S1708" s="53"/>
      <c r="T1708" s="53"/>
      <c r="U1708" s="54"/>
      <c r="V1708" s="55"/>
      <c r="W1708" s="54"/>
      <c r="X1708" s="55"/>
      <c r="Y1708" s="51"/>
      <c r="Z1708" s="51"/>
      <c r="AA1708" s="51"/>
      <c r="AB1708" s="51"/>
      <c r="AC1708" s="51"/>
      <c r="AD1708" s="51"/>
      <c r="AE1708" s="51"/>
      <c r="AF1708" s="51"/>
      <c r="AG1708" s="51"/>
      <c r="AH1708" s="51"/>
      <c r="AI1708" s="51"/>
      <c r="AJ1708" s="51"/>
      <c r="AK1708" s="51"/>
      <c r="AL1708" s="51"/>
      <c r="AM1708" s="54"/>
      <c r="AN1708" s="51"/>
      <c r="AO1708" s="54"/>
      <c r="AP1708" s="51"/>
      <c r="AQ1708" s="54"/>
      <c r="AR1708" s="51"/>
      <c r="AS1708" s="53" t="n">
        <v>0</v>
      </c>
      <c r="AT1708" s="53" t="n">
        <v>0</v>
      </c>
      <c r="AU1708" s="53" t="e">
        <f aca="false">_xlfn.IFS(I1708="PE",0,I1708="PC",0,I1708="VCF",ROUND(AS1708*AV1708,2),I1708="VSF",ROUND(AS1708*AV1708,2),I1708="SUB",ROUND(AS1708*AV1708,2),I1708="ADQBYS",ROUND(AS1708*AV1708,2),I1708="CONV",ROUND(AS1708*AV1708,2))</f>
        <v>#N/A</v>
      </c>
      <c r="AV1708" s="56"/>
      <c r="AW1708" s="57" t="e">
        <f aca="false">_xlfn.IFS(I1708="PE",ROUND((O1708*P1708)+Q1708,2),I1708="PC",ROUND((O1708*P1708)+Q1708,2),AND(I1708="VCF",BA1708="SI"),AS1708+AU1708,AND(I1708="VCF",BA1708="NO"),AS1708,AND(I1708="VSF",BA1708="SI"),AS1708+AU1708+Y1708+Z1708,AND(I1708="VSF",BA1708="NO"),AS1708+Y1708+Z1708,AND(I1708="SUB",BA1708="SI"),AS1708+AU1708,AND(I1708="SUB",BA1708="NO"),AS1708,AND(I1708="ADQBYS",BA1708="SI"),AS1708+AU1708,AND(I1708="ADQBYS",BA1708="NO"),AS1708,AND(I1708="CONV",BA1708="SI"),AS1708+AU1708,AND(I1708="CONV",BA1708="NO"),AS1708)</f>
        <v>#N/A</v>
      </c>
      <c r="AX1708" s="53"/>
      <c r="AY1708" s="58"/>
      <c r="AZ1708" s="51"/>
      <c r="BA1708" s="59"/>
    </row>
    <row r="1709" customFormat="false" ht="18.6" hidden="false" customHeight="true" outlineLevel="0" collapsed="false">
      <c r="A1709" s="43"/>
      <c r="B1709" s="44"/>
      <c r="C1709" s="44"/>
      <c r="D1709" s="44"/>
      <c r="E1709" s="44"/>
      <c r="F1709" s="44"/>
      <c r="G1709" s="44"/>
      <c r="H1709" s="45"/>
      <c r="I1709" s="44"/>
      <c r="J1709" s="44"/>
      <c r="K1709" s="44"/>
      <c r="L1709" s="47"/>
      <c r="M1709" s="47"/>
      <c r="N1709" s="49" t="e">
        <f aca="false">_xlfn.IFS(AND(I1709="PE",M1709="NÓMINA ENERO"),1,AND(I1709="PE",M1709="NÓMINA FEBRERO"),2,AND(I1709="PE",M1709="NÓMINA MARZO"),3,AND(I1709="PE",M1709="NÓMINA ABRIL"),4,AND(I1709="PE",M1709="NÓMINA MAYO"),5,AND(I1709="PE",M1709="NÓMINA JUNIO"),6,AND(I1709="PE",M1709="NÓMINA JULIO"),7,AND(I1709="PE",M1709="NÓMINA AGOSTO"),8,AND(I1709="PE",M1709="NÓMINA SEPTIEMBRE"),9,AND(I1709="PE",M1709="NÓMINA OCTUBRE"),10,AND(I1709="PE",M1709="NÓMINA NOVIEMBRE"),11,AND(I1709="PE",M1709="NÓMINA DICIEMBRE"),12,AND(I1709="PC",M1709="NÓMINA ENERO"),1,AND(I1709="PC",M1709="NÓMINA FEBRERO"),2,AND(I1709="PC",M1709="NÓMINA MARZO"),3,AND(I1709="PC",M1709="NÓMINA ABRIL"),4,AND(I1709="PC",M1709="NÓMINA MAYO"),5,AND(I1709="PC",M1709="NÓMINA JUNIO"),6,AND(I1709="PC",M1709="NÓMINA JULIO"),7,AND(I1709="PC",M1709="NÓMINA AGOSTO"),8,AND(I1709="PC",M1709="NÓMINA SEPTIEMBRE"),9,AND(I1709="PC",M1709="NÓMINA OCTUBRE"),10,AND(I1709="PC",M1709="NÓMINA NOVIEMBRE"),11,AND(I1709="PC",M1709="NÓMINA DICIEMBRE"),12,I1709="VCF"," ",I1709="VSF"," ",I1709="SUB"," ",I1709="ADQBYS"," ",I1709="CONV"," ")</f>
        <v>#N/A</v>
      </c>
      <c r="O1709" s="50"/>
      <c r="P1709" s="51"/>
      <c r="Q1709" s="51" t="n">
        <f aca="false">ROUND((O1709*P1709)*0.15,2)</f>
        <v>0</v>
      </c>
      <c r="R1709" s="52" t="e">
        <f aca="false">_xlfn.IFS(I1709="PE","NO RELLENAR",I1709="PC","NO RELLENAR",I1709="SUB","NO RELLENAR",I1709="ADQBYS","NO RELLENAR",I1709="CONV","NO RELLENAR",I1709="VSF","RELLENAR",I1709="VCF","RELLENAR")</f>
        <v>#N/A</v>
      </c>
      <c r="S1709" s="53"/>
      <c r="T1709" s="53"/>
      <c r="U1709" s="54"/>
      <c r="V1709" s="55"/>
      <c r="W1709" s="54"/>
      <c r="X1709" s="55"/>
      <c r="Y1709" s="51"/>
      <c r="Z1709" s="51"/>
      <c r="AA1709" s="51"/>
      <c r="AB1709" s="51"/>
      <c r="AC1709" s="51"/>
      <c r="AD1709" s="51"/>
      <c r="AE1709" s="51"/>
      <c r="AF1709" s="51"/>
      <c r="AG1709" s="51"/>
      <c r="AH1709" s="51"/>
      <c r="AI1709" s="51"/>
      <c r="AJ1709" s="51"/>
      <c r="AK1709" s="51"/>
      <c r="AL1709" s="51"/>
      <c r="AM1709" s="54"/>
      <c r="AN1709" s="51"/>
      <c r="AO1709" s="54"/>
      <c r="AP1709" s="51"/>
      <c r="AQ1709" s="54"/>
      <c r="AR1709" s="51"/>
      <c r="AS1709" s="53" t="n">
        <v>0</v>
      </c>
      <c r="AT1709" s="53" t="n">
        <v>0</v>
      </c>
      <c r="AU1709" s="53" t="e">
        <f aca="false">_xlfn.IFS(I1709="PE",0,I1709="PC",0,I1709="VCF",ROUND(AS1709*AV1709,2),I1709="VSF",ROUND(AS1709*AV1709,2),I1709="SUB",ROUND(AS1709*AV1709,2),I1709="ADQBYS",ROUND(AS1709*AV1709,2),I1709="CONV",ROUND(AS1709*AV1709,2))</f>
        <v>#N/A</v>
      </c>
      <c r="AV1709" s="56"/>
      <c r="AW1709" s="57" t="e">
        <f aca="false">_xlfn.IFS(I1709="PE",ROUND((O1709*P1709)+Q1709,2),I1709="PC",ROUND((O1709*P1709)+Q1709,2),AND(I1709="VCF",BA1709="SI"),AS1709+AU1709,AND(I1709="VCF",BA1709="NO"),AS1709,AND(I1709="VSF",BA1709="SI"),AS1709+AU1709+Y1709+Z1709,AND(I1709="VSF",BA1709="NO"),AS1709+Y1709+Z1709,AND(I1709="SUB",BA1709="SI"),AS1709+AU1709,AND(I1709="SUB",BA1709="NO"),AS1709,AND(I1709="ADQBYS",BA1709="SI"),AS1709+AU1709,AND(I1709="ADQBYS",BA1709="NO"),AS1709,AND(I1709="CONV",BA1709="SI"),AS1709+AU1709,AND(I1709="CONV",BA1709="NO"),AS1709)</f>
        <v>#N/A</v>
      </c>
      <c r="AX1709" s="53"/>
      <c r="AY1709" s="58"/>
      <c r="AZ1709" s="51"/>
      <c r="BA1709" s="59"/>
    </row>
    <row r="1710" customFormat="false" ht="18.6" hidden="false" customHeight="true" outlineLevel="0" collapsed="false">
      <c r="A1710" s="43"/>
      <c r="B1710" s="44"/>
      <c r="C1710" s="44"/>
      <c r="D1710" s="44"/>
      <c r="E1710" s="44"/>
      <c r="F1710" s="44"/>
      <c r="G1710" s="44"/>
      <c r="H1710" s="45"/>
      <c r="I1710" s="44"/>
      <c r="J1710" s="44"/>
      <c r="K1710" s="44"/>
      <c r="L1710" s="47"/>
      <c r="M1710" s="47"/>
      <c r="N1710" s="49" t="e">
        <f aca="false">_xlfn.IFS(AND(I1710="PE",M1710="NÓMINA ENERO"),1,AND(I1710="PE",M1710="NÓMINA FEBRERO"),2,AND(I1710="PE",M1710="NÓMINA MARZO"),3,AND(I1710="PE",M1710="NÓMINA ABRIL"),4,AND(I1710="PE",M1710="NÓMINA MAYO"),5,AND(I1710="PE",M1710="NÓMINA JUNIO"),6,AND(I1710="PE",M1710="NÓMINA JULIO"),7,AND(I1710="PE",M1710="NÓMINA AGOSTO"),8,AND(I1710="PE",M1710="NÓMINA SEPTIEMBRE"),9,AND(I1710="PE",M1710="NÓMINA OCTUBRE"),10,AND(I1710="PE",M1710="NÓMINA NOVIEMBRE"),11,AND(I1710="PE",M1710="NÓMINA DICIEMBRE"),12,AND(I1710="PC",M1710="NÓMINA ENERO"),1,AND(I1710="PC",M1710="NÓMINA FEBRERO"),2,AND(I1710="PC",M1710="NÓMINA MARZO"),3,AND(I1710="PC",M1710="NÓMINA ABRIL"),4,AND(I1710="PC",M1710="NÓMINA MAYO"),5,AND(I1710="PC",M1710="NÓMINA JUNIO"),6,AND(I1710="PC",M1710="NÓMINA JULIO"),7,AND(I1710="PC",M1710="NÓMINA AGOSTO"),8,AND(I1710="PC",M1710="NÓMINA SEPTIEMBRE"),9,AND(I1710="PC",M1710="NÓMINA OCTUBRE"),10,AND(I1710="PC",M1710="NÓMINA NOVIEMBRE"),11,AND(I1710="PC",M1710="NÓMINA DICIEMBRE"),12,I1710="VCF"," ",I1710="VSF"," ",I1710="SUB"," ",I1710="ADQBYS"," ",I1710="CONV"," ")</f>
        <v>#N/A</v>
      </c>
      <c r="O1710" s="50"/>
      <c r="P1710" s="51"/>
      <c r="Q1710" s="51" t="n">
        <f aca="false">ROUND((O1710*P1710)*0.15,2)</f>
        <v>0</v>
      </c>
      <c r="R1710" s="52" t="e">
        <f aca="false">_xlfn.IFS(I1710="PE","NO RELLENAR",I1710="PC","NO RELLENAR",I1710="SUB","NO RELLENAR",I1710="ADQBYS","NO RELLENAR",I1710="CONV","NO RELLENAR",I1710="VSF","RELLENAR",I1710="VCF","RELLENAR")</f>
        <v>#N/A</v>
      </c>
      <c r="S1710" s="53"/>
      <c r="T1710" s="53"/>
      <c r="U1710" s="54"/>
      <c r="V1710" s="55"/>
      <c r="W1710" s="54"/>
      <c r="X1710" s="55"/>
      <c r="Y1710" s="51"/>
      <c r="Z1710" s="51"/>
      <c r="AA1710" s="51"/>
      <c r="AB1710" s="51"/>
      <c r="AC1710" s="51"/>
      <c r="AD1710" s="51"/>
      <c r="AE1710" s="51"/>
      <c r="AF1710" s="51"/>
      <c r="AG1710" s="51"/>
      <c r="AH1710" s="51"/>
      <c r="AI1710" s="51"/>
      <c r="AJ1710" s="51"/>
      <c r="AK1710" s="51"/>
      <c r="AL1710" s="51"/>
      <c r="AM1710" s="54"/>
      <c r="AN1710" s="51"/>
      <c r="AO1710" s="54"/>
      <c r="AP1710" s="51"/>
      <c r="AQ1710" s="54"/>
      <c r="AR1710" s="51"/>
      <c r="AS1710" s="53" t="n">
        <v>0</v>
      </c>
      <c r="AT1710" s="53" t="n">
        <v>0</v>
      </c>
      <c r="AU1710" s="53" t="e">
        <f aca="false">_xlfn.IFS(I1710="PE",0,I1710="PC",0,I1710="VCF",ROUND(AS1710*AV1710,2),I1710="VSF",ROUND(AS1710*AV1710,2),I1710="SUB",ROUND(AS1710*AV1710,2),I1710="ADQBYS",ROUND(AS1710*AV1710,2),I1710="CONV",ROUND(AS1710*AV1710,2))</f>
        <v>#N/A</v>
      </c>
      <c r="AV1710" s="56"/>
      <c r="AW1710" s="57" t="e">
        <f aca="false">_xlfn.IFS(I1710="PE",ROUND((O1710*P1710)+Q1710,2),I1710="PC",ROUND((O1710*P1710)+Q1710,2),AND(I1710="VCF",BA1710="SI"),AS1710+AU1710,AND(I1710="VCF",BA1710="NO"),AS1710,AND(I1710="VSF",BA1710="SI"),AS1710+AU1710+Y1710+Z1710,AND(I1710="VSF",BA1710="NO"),AS1710+Y1710+Z1710,AND(I1710="SUB",BA1710="SI"),AS1710+AU1710,AND(I1710="SUB",BA1710="NO"),AS1710,AND(I1710="ADQBYS",BA1710="SI"),AS1710+AU1710,AND(I1710="ADQBYS",BA1710="NO"),AS1710,AND(I1710="CONV",BA1710="SI"),AS1710+AU1710,AND(I1710="CONV",BA1710="NO"),AS1710)</f>
        <v>#N/A</v>
      </c>
      <c r="AX1710" s="53"/>
      <c r="AY1710" s="58"/>
      <c r="AZ1710" s="51"/>
      <c r="BA1710" s="59"/>
    </row>
    <row r="1711" customFormat="false" ht="18.6" hidden="false" customHeight="true" outlineLevel="0" collapsed="false">
      <c r="A1711" s="43"/>
      <c r="B1711" s="44"/>
      <c r="C1711" s="44"/>
      <c r="D1711" s="44"/>
      <c r="E1711" s="44"/>
      <c r="F1711" s="44"/>
      <c r="G1711" s="44"/>
      <c r="H1711" s="45"/>
      <c r="I1711" s="44"/>
      <c r="J1711" s="44"/>
      <c r="K1711" s="44"/>
      <c r="L1711" s="47"/>
      <c r="M1711" s="47"/>
      <c r="N1711" s="49" t="e">
        <f aca="false">_xlfn.IFS(AND(I1711="PE",M1711="NÓMINA ENERO"),1,AND(I1711="PE",M1711="NÓMINA FEBRERO"),2,AND(I1711="PE",M1711="NÓMINA MARZO"),3,AND(I1711="PE",M1711="NÓMINA ABRIL"),4,AND(I1711="PE",M1711="NÓMINA MAYO"),5,AND(I1711="PE",M1711="NÓMINA JUNIO"),6,AND(I1711="PE",M1711="NÓMINA JULIO"),7,AND(I1711="PE",M1711="NÓMINA AGOSTO"),8,AND(I1711="PE",M1711="NÓMINA SEPTIEMBRE"),9,AND(I1711="PE",M1711="NÓMINA OCTUBRE"),10,AND(I1711="PE",M1711="NÓMINA NOVIEMBRE"),11,AND(I1711="PE",M1711="NÓMINA DICIEMBRE"),12,AND(I1711="PC",M1711="NÓMINA ENERO"),1,AND(I1711="PC",M1711="NÓMINA FEBRERO"),2,AND(I1711="PC",M1711="NÓMINA MARZO"),3,AND(I1711="PC",M1711="NÓMINA ABRIL"),4,AND(I1711="PC",M1711="NÓMINA MAYO"),5,AND(I1711="PC",M1711="NÓMINA JUNIO"),6,AND(I1711="PC",M1711="NÓMINA JULIO"),7,AND(I1711="PC",M1711="NÓMINA AGOSTO"),8,AND(I1711="PC",M1711="NÓMINA SEPTIEMBRE"),9,AND(I1711="PC",M1711="NÓMINA OCTUBRE"),10,AND(I1711="PC",M1711="NÓMINA NOVIEMBRE"),11,AND(I1711="PC",M1711="NÓMINA DICIEMBRE"),12,I1711="VCF"," ",I1711="VSF"," ",I1711="SUB"," ",I1711="ADQBYS"," ",I1711="CONV"," ")</f>
        <v>#N/A</v>
      </c>
      <c r="O1711" s="50"/>
      <c r="P1711" s="51"/>
      <c r="Q1711" s="51" t="n">
        <f aca="false">ROUND((O1711*P1711)*0.15,2)</f>
        <v>0</v>
      </c>
      <c r="R1711" s="52" t="e">
        <f aca="false">_xlfn.IFS(I1711="PE","NO RELLENAR",I1711="PC","NO RELLENAR",I1711="SUB","NO RELLENAR",I1711="ADQBYS","NO RELLENAR",I1711="CONV","NO RELLENAR",I1711="VSF","RELLENAR",I1711="VCF","RELLENAR")</f>
        <v>#N/A</v>
      </c>
      <c r="S1711" s="53"/>
      <c r="T1711" s="53"/>
      <c r="U1711" s="54"/>
      <c r="V1711" s="55"/>
      <c r="W1711" s="54"/>
      <c r="X1711" s="55"/>
      <c r="Y1711" s="51"/>
      <c r="Z1711" s="51"/>
      <c r="AA1711" s="51"/>
      <c r="AB1711" s="51"/>
      <c r="AC1711" s="51"/>
      <c r="AD1711" s="51"/>
      <c r="AE1711" s="51"/>
      <c r="AF1711" s="51"/>
      <c r="AG1711" s="51"/>
      <c r="AH1711" s="51"/>
      <c r="AI1711" s="51"/>
      <c r="AJ1711" s="51"/>
      <c r="AK1711" s="51"/>
      <c r="AL1711" s="51"/>
      <c r="AM1711" s="54"/>
      <c r="AN1711" s="51"/>
      <c r="AO1711" s="54"/>
      <c r="AP1711" s="51"/>
      <c r="AQ1711" s="54"/>
      <c r="AR1711" s="51"/>
      <c r="AS1711" s="53" t="n">
        <v>0</v>
      </c>
      <c r="AT1711" s="53" t="n">
        <v>0</v>
      </c>
      <c r="AU1711" s="53" t="e">
        <f aca="false">_xlfn.IFS(I1711="PE",0,I1711="PC",0,I1711="VCF",ROUND(AS1711*AV1711,2),I1711="VSF",ROUND(AS1711*AV1711,2),I1711="SUB",ROUND(AS1711*AV1711,2),I1711="ADQBYS",ROUND(AS1711*AV1711,2),I1711="CONV",ROUND(AS1711*AV1711,2))</f>
        <v>#N/A</v>
      </c>
      <c r="AV1711" s="56"/>
      <c r="AW1711" s="57" t="e">
        <f aca="false">_xlfn.IFS(I1711="PE",ROUND((O1711*P1711)+Q1711,2),I1711="PC",ROUND((O1711*P1711)+Q1711,2),AND(I1711="VCF",BA1711="SI"),AS1711+AU1711,AND(I1711="VCF",BA1711="NO"),AS1711,AND(I1711="VSF",BA1711="SI"),AS1711+AU1711+Y1711+Z1711,AND(I1711="VSF",BA1711="NO"),AS1711+Y1711+Z1711,AND(I1711="SUB",BA1711="SI"),AS1711+AU1711,AND(I1711="SUB",BA1711="NO"),AS1711,AND(I1711="ADQBYS",BA1711="SI"),AS1711+AU1711,AND(I1711="ADQBYS",BA1711="NO"),AS1711,AND(I1711="CONV",BA1711="SI"),AS1711+AU1711,AND(I1711="CONV",BA1711="NO"),AS1711)</f>
        <v>#N/A</v>
      </c>
      <c r="AX1711" s="53"/>
      <c r="AY1711" s="58"/>
      <c r="AZ1711" s="51"/>
      <c r="BA1711" s="59"/>
    </row>
    <row r="1712" customFormat="false" ht="18.6" hidden="false" customHeight="true" outlineLevel="0" collapsed="false">
      <c r="A1712" s="43"/>
      <c r="B1712" s="44"/>
      <c r="C1712" s="44"/>
      <c r="D1712" s="44"/>
      <c r="E1712" s="44"/>
      <c r="F1712" s="44"/>
      <c r="G1712" s="44"/>
      <c r="H1712" s="45"/>
      <c r="I1712" s="44"/>
      <c r="J1712" s="44"/>
      <c r="K1712" s="44"/>
      <c r="L1712" s="47"/>
      <c r="M1712" s="47"/>
      <c r="N1712" s="49" t="e">
        <f aca="false">_xlfn.IFS(AND(I1712="PE",M1712="NÓMINA ENERO"),1,AND(I1712="PE",M1712="NÓMINA FEBRERO"),2,AND(I1712="PE",M1712="NÓMINA MARZO"),3,AND(I1712="PE",M1712="NÓMINA ABRIL"),4,AND(I1712="PE",M1712="NÓMINA MAYO"),5,AND(I1712="PE",M1712="NÓMINA JUNIO"),6,AND(I1712="PE",M1712="NÓMINA JULIO"),7,AND(I1712="PE",M1712="NÓMINA AGOSTO"),8,AND(I1712="PE",M1712="NÓMINA SEPTIEMBRE"),9,AND(I1712="PE",M1712="NÓMINA OCTUBRE"),10,AND(I1712="PE",M1712="NÓMINA NOVIEMBRE"),11,AND(I1712="PE",M1712="NÓMINA DICIEMBRE"),12,AND(I1712="PC",M1712="NÓMINA ENERO"),1,AND(I1712="PC",M1712="NÓMINA FEBRERO"),2,AND(I1712="PC",M1712="NÓMINA MARZO"),3,AND(I1712="PC",M1712="NÓMINA ABRIL"),4,AND(I1712="PC",M1712="NÓMINA MAYO"),5,AND(I1712="PC",M1712="NÓMINA JUNIO"),6,AND(I1712="PC",M1712="NÓMINA JULIO"),7,AND(I1712="PC",M1712="NÓMINA AGOSTO"),8,AND(I1712="PC",M1712="NÓMINA SEPTIEMBRE"),9,AND(I1712="PC",M1712="NÓMINA OCTUBRE"),10,AND(I1712="PC",M1712="NÓMINA NOVIEMBRE"),11,AND(I1712="PC",M1712="NÓMINA DICIEMBRE"),12,I1712="VCF"," ",I1712="VSF"," ",I1712="SUB"," ",I1712="ADQBYS"," ",I1712="CONV"," ")</f>
        <v>#N/A</v>
      </c>
      <c r="O1712" s="50"/>
      <c r="P1712" s="51"/>
      <c r="Q1712" s="51" t="n">
        <f aca="false">ROUND((O1712*P1712)*0.15,2)</f>
        <v>0</v>
      </c>
      <c r="R1712" s="52" t="e">
        <f aca="false">_xlfn.IFS(I1712="PE","NO RELLENAR",I1712="PC","NO RELLENAR",I1712="SUB","NO RELLENAR",I1712="ADQBYS","NO RELLENAR",I1712="CONV","NO RELLENAR",I1712="VSF","RELLENAR",I1712="VCF","RELLENAR")</f>
        <v>#N/A</v>
      </c>
      <c r="S1712" s="53"/>
      <c r="T1712" s="53"/>
      <c r="U1712" s="54"/>
      <c r="V1712" s="55"/>
      <c r="W1712" s="54"/>
      <c r="X1712" s="55"/>
      <c r="Y1712" s="51"/>
      <c r="Z1712" s="51"/>
      <c r="AA1712" s="51"/>
      <c r="AB1712" s="51"/>
      <c r="AC1712" s="51"/>
      <c r="AD1712" s="51"/>
      <c r="AE1712" s="51"/>
      <c r="AF1712" s="51"/>
      <c r="AG1712" s="51"/>
      <c r="AH1712" s="51"/>
      <c r="AI1712" s="51"/>
      <c r="AJ1712" s="51"/>
      <c r="AK1712" s="51"/>
      <c r="AL1712" s="51"/>
      <c r="AM1712" s="54"/>
      <c r="AN1712" s="51"/>
      <c r="AO1712" s="54"/>
      <c r="AP1712" s="51"/>
      <c r="AQ1712" s="54"/>
      <c r="AR1712" s="51"/>
      <c r="AS1712" s="53" t="n">
        <v>0</v>
      </c>
      <c r="AT1712" s="53" t="n">
        <v>0</v>
      </c>
      <c r="AU1712" s="53" t="e">
        <f aca="false">_xlfn.IFS(I1712="PE",0,I1712="PC",0,I1712="VCF",ROUND(AS1712*AV1712,2),I1712="VSF",ROUND(AS1712*AV1712,2),I1712="SUB",ROUND(AS1712*AV1712,2),I1712="ADQBYS",ROUND(AS1712*AV1712,2),I1712="CONV",ROUND(AS1712*AV1712,2))</f>
        <v>#N/A</v>
      </c>
      <c r="AV1712" s="56"/>
      <c r="AW1712" s="57" t="e">
        <f aca="false">_xlfn.IFS(I1712="PE",ROUND((O1712*P1712)+Q1712,2),I1712="PC",ROUND((O1712*P1712)+Q1712,2),AND(I1712="VCF",BA1712="SI"),AS1712+AU1712,AND(I1712="VCF",BA1712="NO"),AS1712,AND(I1712="VSF",BA1712="SI"),AS1712+AU1712+Y1712+Z1712,AND(I1712="VSF",BA1712="NO"),AS1712+Y1712+Z1712,AND(I1712="SUB",BA1712="SI"),AS1712+AU1712,AND(I1712="SUB",BA1712="NO"),AS1712,AND(I1712="ADQBYS",BA1712="SI"),AS1712+AU1712,AND(I1712="ADQBYS",BA1712="NO"),AS1712,AND(I1712="CONV",BA1712="SI"),AS1712+AU1712,AND(I1712="CONV",BA1712="NO"),AS1712)</f>
        <v>#N/A</v>
      </c>
      <c r="AX1712" s="53"/>
      <c r="AY1712" s="58"/>
      <c r="AZ1712" s="51"/>
      <c r="BA1712" s="59"/>
    </row>
    <row r="1713" customFormat="false" ht="18.6" hidden="false" customHeight="true" outlineLevel="0" collapsed="false">
      <c r="A1713" s="43"/>
      <c r="B1713" s="44"/>
      <c r="C1713" s="44"/>
      <c r="D1713" s="44"/>
      <c r="E1713" s="44"/>
      <c r="F1713" s="44"/>
      <c r="G1713" s="44"/>
      <c r="H1713" s="45"/>
      <c r="I1713" s="44"/>
      <c r="J1713" s="44"/>
      <c r="K1713" s="44"/>
      <c r="L1713" s="47"/>
      <c r="M1713" s="47"/>
      <c r="N1713" s="49" t="e">
        <f aca="false">_xlfn.IFS(AND(I1713="PE",M1713="NÓMINA ENERO"),1,AND(I1713="PE",M1713="NÓMINA FEBRERO"),2,AND(I1713="PE",M1713="NÓMINA MARZO"),3,AND(I1713="PE",M1713="NÓMINA ABRIL"),4,AND(I1713="PE",M1713="NÓMINA MAYO"),5,AND(I1713="PE",M1713="NÓMINA JUNIO"),6,AND(I1713="PE",M1713="NÓMINA JULIO"),7,AND(I1713="PE",M1713="NÓMINA AGOSTO"),8,AND(I1713="PE",M1713="NÓMINA SEPTIEMBRE"),9,AND(I1713="PE",M1713="NÓMINA OCTUBRE"),10,AND(I1713="PE",M1713="NÓMINA NOVIEMBRE"),11,AND(I1713="PE",M1713="NÓMINA DICIEMBRE"),12,AND(I1713="PC",M1713="NÓMINA ENERO"),1,AND(I1713="PC",M1713="NÓMINA FEBRERO"),2,AND(I1713="PC",M1713="NÓMINA MARZO"),3,AND(I1713="PC",M1713="NÓMINA ABRIL"),4,AND(I1713="PC",M1713="NÓMINA MAYO"),5,AND(I1713="PC",M1713="NÓMINA JUNIO"),6,AND(I1713="PC",M1713="NÓMINA JULIO"),7,AND(I1713="PC",M1713="NÓMINA AGOSTO"),8,AND(I1713="PC",M1713="NÓMINA SEPTIEMBRE"),9,AND(I1713="PC",M1713="NÓMINA OCTUBRE"),10,AND(I1713="PC",M1713="NÓMINA NOVIEMBRE"),11,AND(I1713="PC",M1713="NÓMINA DICIEMBRE"),12,I1713="VCF"," ",I1713="VSF"," ",I1713="SUB"," ",I1713="ADQBYS"," ",I1713="CONV"," ")</f>
        <v>#N/A</v>
      </c>
      <c r="O1713" s="50"/>
      <c r="P1713" s="51"/>
      <c r="Q1713" s="51" t="n">
        <f aca="false">ROUND((O1713*P1713)*0.15,2)</f>
        <v>0</v>
      </c>
      <c r="R1713" s="52" t="e">
        <f aca="false">_xlfn.IFS(I1713="PE","NO RELLENAR",I1713="PC","NO RELLENAR",I1713="SUB","NO RELLENAR",I1713="ADQBYS","NO RELLENAR",I1713="CONV","NO RELLENAR",I1713="VSF","RELLENAR",I1713="VCF","RELLENAR")</f>
        <v>#N/A</v>
      </c>
      <c r="S1713" s="53"/>
      <c r="T1713" s="53"/>
      <c r="U1713" s="54"/>
      <c r="V1713" s="55"/>
      <c r="W1713" s="54"/>
      <c r="X1713" s="55"/>
      <c r="Y1713" s="51"/>
      <c r="Z1713" s="51"/>
      <c r="AA1713" s="51"/>
      <c r="AB1713" s="51"/>
      <c r="AC1713" s="51"/>
      <c r="AD1713" s="51"/>
      <c r="AE1713" s="51"/>
      <c r="AF1713" s="51"/>
      <c r="AG1713" s="51"/>
      <c r="AH1713" s="51"/>
      <c r="AI1713" s="51"/>
      <c r="AJ1713" s="51"/>
      <c r="AK1713" s="51"/>
      <c r="AL1713" s="51"/>
      <c r="AM1713" s="54"/>
      <c r="AN1713" s="51"/>
      <c r="AO1713" s="54"/>
      <c r="AP1713" s="51"/>
      <c r="AQ1713" s="54"/>
      <c r="AR1713" s="51"/>
      <c r="AS1713" s="53" t="n">
        <v>0</v>
      </c>
      <c r="AT1713" s="53" t="n">
        <v>0</v>
      </c>
      <c r="AU1713" s="53" t="e">
        <f aca="false">_xlfn.IFS(I1713="PE",0,I1713="PC",0,I1713="VCF",ROUND(AS1713*AV1713,2),I1713="VSF",ROUND(AS1713*AV1713,2),I1713="SUB",ROUND(AS1713*AV1713,2),I1713="ADQBYS",ROUND(AS1713*AV1713,2),I1713="CONV",ROUND(AS1713*AV1713,2))</f>
        <v>#N/A</v>
      </c>
      <c r="AV1713" s="56"/>
      <c r="AW1713" s="57" t="e">
        <f aca="false">_xlfn.IFS(I1713="PE",ROUND((O1713*P1713)+Q1713,2),I1713="PC",ROUND((O1713*P1713)+Q1713,2),AND(I1713="VCF",BA1713="SI"),AS1713+AU1713,AND(I1713="VCF",BA1713="NO"),AS1713,AND(I1713="VSF",BA1713="SI"),AS1713+AU1713+Y1713+Z1713,AND(I1713="VSF",BA1713="NO"),AS1713+Y1713+Z1713,AND(I1713="SUB",BA1713="SI"),AS1713+AU1713,AND(I1713="SUB",BA1713="NO"),AS1713,AND(I1713="ADQBYS",BA1713="SI"),AS1713+AU1713,AND(I1713="ADQBYS",BA1713="NO"),AS1713,AND(I1713="CONV",BA1713="SI"),AS1713+AU1713,AND(I1713="CONV",BA1713="NO"),AS1713)</f>
        <v>#N/A</v>
      </c>
      <c r="AX1713" s="53"/>
      <c r="AY1713" s="58"/>
      <c r="AZ1713" s="51"/>
      <c r="BA1713" s="59"/>
    </row>
    <row r="1714" customFormat="false" ht="18.6" hidden="false" customHeight="true" outlineLevel="0" collapsed="false">
      <c r="A1714" s="43"/>
      <c r="B1714" s="44"/>
      <c r="C1714" s="44"/>
      <c r="D1714" s="44"/>
      <c r="E1714" s="44"/>
      <c r="F1714" s="44"/>
      <c r="G1714" s="44"/>
      <c r="H1714" s="45"/>
      <c r="I1714" s="44"/>
      <c r="J1714" s="44"/>
      <c r="K1714" s="44"/>
      <c r="L1714" s="47"/>
      <c r="M1714" s="47"/>
      <c r="N1714" s="49" t="e">
        <f aca="false">_xlfn.IFS(AND(I1714="PE",M1714="NÓMINA ENERO"),1,AND(I1714="PE",M1714="NÓMINA FEBRERO"),2,AND(I1714="PE",M1714="NÓMINA MARZO"),3,AND(I1714="PE",M1714="NÓMINA ABRIL"),4,AND(I1714="PE",M1714="NÓMINA MAYO"),5,AND(I1714="PE",M1714="NÓMINA JUNIO"),6,AND(I1714="PE",M1714="NÓMINA JULIO"),7,AND(I1714="PE",M1714="NÓMINA AGOSTO"),8,AND(I1714="PE",M1714="NÓMINA SEPTIEMBRE"),9,AND(I1714="PE",M1714="NÓMINA OCTUBRE"),10,AND(I1714="PE",M1714="NÓMINA NOVIEMBRE"),11,AND(I1714="PE",M1714="NÓMINA DICIEMBRE"),12,AND(I1714="PC",M1714="NÓMINA ENERO"),1,AND(I1714="PC",M1714="NÓMINA FEBRERO"),2,AND(I1714="PC",M1714="NÓMINA MARZO"),3,AND(I1714="PC",M1714="NÓMINA ABRIL"),4,AND(I1714="PC",M1714="NÓMINA MAYO"),5,AND(I1714="PC",M1714="NÓMINA JUNIO"),6,AND(I1714="PC",M1714="NÓMINA JULIO"),7,AND(I1714="PC",M1714="NÓMINA AGOSTO"),8,AND(I1714="PC",M1714="NÓMINA SEPTIEMBRE"),9,AND(I1714="PC",M1714="NÓMINA OCTUBRE"),10,AND(I1714="PC",M1714="NÓMINA NOVIEMBRE"),11,AND(I1714="PC",M1714="NÓMINA DICIEMBRE"),12,I1714="VCF"," ",I1714="VSF"," ",I1714="SUB"," ",I1714="ADQBYS"," ",I1714="CONV"," ")</f>
        <v>#N/A</v>
      </c>
      <c r="O1714" s="50"/>
      <c r="P1714" s="51"/>
      <c r="Q1714" s="51" t="n">
        <f aca="false">ROUND((O1714*P1714)*0.15,2)</f>
        <v>0</v>
      </c>
      <c r="R1714" s="52" t="e">
        <f aca="false">_xlfn.IFS(I1714="PE","NO RELLENAR",I1714="PC","NO RELLENAR",I1714="SUB","NO RELLENAR",I1714="ADQBYS","NO RELLENAR",I1714="CONV","NO RELLENAR",I1714="VSF","RELLENAR",I1714="VCF","RELLENAR")</f>
        <v>#N/A</v>
      </c>
      <c r="S1714" s="53"/>
      <c r="T1714" s="53"/>
      <c r="U1714" s="54"/>
      <c r="V1714" s="55"/>
      <c r="W1714" s="54"/>
      <c r="X1714" s="55"/>
      <c r="Y1714" s="51"/>
      <c r="Z1714" s="51"/>
      <c r="AA1714" s="51"/>
      <c r="AB1714" s="51"/>
      <c r="AC1714" s="51"/>
      <c r="AD1714" s="51"/>
      <c r="AE1714" s="51"/>
      <c r="AF1714" s="51"/>
      <c r="AG1714" s="51"/>
      <c r="AH1714" s="51"/>
      <c r="AI1714" s="51"/>
      <c r="AJ1714" s="51"/>
      <c r="AK1714" s="51"/>
      <c r="AL1714" s="51"/>
      <c r="AM1714" s="54"/>
      <c r="AN1714" s="51"/>
      <c r="AO1714" s="54"/>
      <c r="AP1714" s="51"/>
      <c r="AQ1714" s="54"/>
      <c r="AR1714" s="51"/>
      <c r="AS1714" s="53" t="n">
        <v>0</v>
      </c>
      <c r="AT1714" s="53" t="n">
        <v>0</v>
      </c>
      <c r="AU1714" s="53" t="e">
        <f aca="false">_xlfn.IFS(I1714="PE",0,I1714="PC",0,I1714="VCF",ROUND(AS1714*AV1714,2),I1714="VSF",ROUND(AS1714*AV1714,2),I1714="SUB",ROUND(AS1714*AV1714,2),I1714="ADQBYS",ROUND(AS1714*AV1714,2),I1714="CONV",ROUND(AS1714*AV1714,2))</f>
        <v>#N/A</v>
      </c>
      <c r="AV1714" s="56"/>
      <c r="AW1714" s="57" t="e">
        <f aca="false">_xlfn.IFS(I1714="PE",ROUND((O1714*P1714)+Q1714,2),I1714="PC",ROUND((O1714*P1714)+Q1714,2),AND(I1714="VCF",BA1714="SI"),AS1714+AU1714,AND(I1714="VCF",BA1714="NO"),AS1714,AND(I1714="VSF",BA1714="SI"),AS1714+AU1714+Y1714+Z1714,AND(I1714="VSF",BA1714="NO"),AS1714+Y1714+Z1714,AND(I1714="SUB",BA1714="SI"),AS1714+AU1714,AND(I1714="SUB",BA1714="NO"),AS1714,AND(I1714="ADQBYS",BA1714="SI"),AS1714+AU1714,AND(I1714="ADQBYS",BA1714="NO"),AS1714,AND(I1714="CONV",BA1714="SI"),AS1714+AU1714,AND(I1714="CONV",BA1714="NO"),AS1714)</f>
        <v>#N/A</v>
      </c>
      <c r="AX1714" s="53"/>
      <c r="AY1714" s="58"/>
      <c r="AZ1714" s="51"/>
      <c r="BA1714" s="59"/>
    </row>
    <row r="1715" customFormat="false" ht="18.6" hidden="false" customHeight="true" outlineLevel="0" collapsed="false">
      <c r="A1715" s="43"/>
      <c r="B1715" s="44"/>
      <c r="C1715" s="44"/>
      <c r="D1715" s="44"/>
      <c r="E1715" s="44"/>
      <c r="F1715" s="44"/>
      <c r="G1715" s="44"/>
      <c r="H1715" s="45"/>
      <c r="I1715" s="44"/>
      <c r="J1715" s="44"/>
      <c r="K1715" s="44"/>
      <c r="L1715" s="47"/>
      <c r="M1715" s="47"/>
      <c r="N1715" s="49" t="e">
        <f aca="false">_xlfn.IFS(AND(I1715="PE",M1715="NÓMINA ENERO"),1,AND(I1715="PE",M1715="NÓMINA FEBRERO"),2,AND(I1715="PE",M1715="NÓMINA MARZO"),3,AND(I1715="PE",M1715="NÓMINA ABRIL"),4,AND(I1715="PE",M1715="NÓMINA MAYO"),5,AND(I1715="PE",M1715="NÓMINA JUNIO"),6,AND(I1715="PE",M1715="NÓMINA JULIO"),7,AND(I1715="PE",M1715="NÓMINA AGOSTO"),8,AND(I1715="PE",M1715="NÓMINA SEPTIEMBRE"),9,AND(I1715="PE",M1715="NÓMINA OCTUBRE"),10,AND(I1715="PE",M1715="NÓMINA NOVIEMBRE"),11,AND(I1715="PE",M1715="NÓMINA DICIEMBRE"),12,AND(I1715="PC",M1715="NÓMINA ENERO"),1,AND(I1715="PC",M1715="NÓMINA FEBRERO"),2,AND(I1715="PC",M1715="NÓMINA MARZO"),3,AND(I1715="PC",M1715="NÓMINA ABRIL"),4,AND(I1715="PC",M1715="NÓMINA MAYO"),5,AND(I1715="PC",M1715="NÓMINA JUNIO"),6,AND(I1715="PC",M1715="NÓMINA JULIO"),7,AND(I1715="PC",M1715="NÓMINA AGOSTO"),8,AND(I1715="PC",M1715="NÓMINA SEPTIEMBRE"),9,AND(I1715="PC",M1715="NÓMINA OCTUBRE"),10,AND(I1715="PC",M1715="NÓMINA NOVIEMBRE"),11,AND(I1715="PC",M1715="NÓMINA DICIEMBRE"),12,I1715="VCF"," ",I1715="VSF"," ",I1715="SUB"," ",I1715="ADQBYS"," ",I1715="CONV"," ")</f>
        <v>#N/A</v>
      </c>
      <c r="O1715" s="50"/>
      <c r="P1715" s="51"/>
      <c r="Q1715" s="51" t="n">
        <f aca="false">ROUND((O1715*P1715)*0.15,2)</f>
        <v>0</v>
      </c>
      <c r="R1715" s="52" t="e">
        <f aca="false">_xlfn.IFS(I1715="PE","NO RELLENAR",I1715="PC","NO RELLENAR",I1715="SUB","NO RELLENAR",I1715="ADQBYS","NO RELLENAR",I1715="CONV","NO RELLENAR",I1715="VSF","RELLENAR",I1715="VCF","RELLENAR")</f>
        <v>#N/A</v>
      </c>
      <c r="S1715" s="53"/>
      <c r="T1715" s="53"/>
      <c r="U1715" s="54"/>
      <c r="V1715" s="55"/>
      <c r="W1715" s="54"/>
      <c r="X1715" s="55"/>
      <c r="Y1715" s="51"/>
      <c r="Z1715" s="51"/>
      <c r="AA1715" s="51"/>
      <c r="AB1715" s="51"/>
      <c r="AC1715" s="51"/>
      <c r="AD1715" s="51"/>
      <c r="AE1715" s="51"/>
      <c r="AF1715" s="51"/>
      <c r="AG1715" s="51"/>
      <c r="AH1715" s="51"/>
      <c r="AI1715" s="51"/>
      <c r="AJ1715" s="51"/>
      <c r="AK1715" s="51"/>
      <c r="AL1715" s="51"/>
      <c r="AM1715" s="54"/>
      <c r="AN1715" s="51"/>
      <c r="AO1715" s="54"/>
      <c r="AP1715" s="51"/>
      <c r="AQ1715" s="54"/>
      <c r="AR1715" s="51"/>
      <c r="AS1715" s="53" t="n">
        <v>0</v>
      </c>
      <c r="AT1715" s="53" t="n">
        <v>0</v>
      </c>
      <c r="AU1715" s="53" t="e">
        <f aca="false">_xlfn.IFS(I1715="PE",0,I1715="PC",0,I1715="VCF",ROUND(AS1715*AV1715,2),I1715="VSF",ROUND(AS1715*AV1715,2),I1715="SUB",ROUND(AS1715*AV1715,2),I1715="ADQBYS",ROUND(AS1715*AV1715,2),I1715="CONV",ROUND(AS1715*AV1715,2))</f>
        <v>#N/A</v>
      </c>
      <c r="AV1715" s="56"/>
      <c r="AW1715" s="57" t="e">
        <f aca="false">_xlfn.IFS(I1715="PE",ROUND((O1715*P1715)+Q1715,2),I1715="PC",ROUND((O1715*P1715)+Q1715,2),AND(I1715="VCF",BA1715="SI"),AS1715+AU1715,AND(I1715="VCF",BA1715="NO"),AS1715,AND(I1715="VSF",BA1715="SI"),AS1715+AU1715+Y1715+Z1715,AND(I1715="VSF",BA1715="NO"),AS1715+Y1715+Z1715,AND(I1715="SUB",BA1715="SI"),AS1715+AU1715,AND(I1715="SUB",BA1715="NO"),AS1715,AND(I1715="ADQBYS",BA1715="SI"),AS1715+AU1715,AND(I1715="ADQBYS",BA1715="NO"),AS1715,AND(I1715="CONV",BA1715="SI"),AS1715+AU1715,AND(I1715="CONV",BA1715="NO"),AS1715)</f>
        <v>#N/A</v>
      </c>
      <c r="AX1715" s="53"/>
      <c r="AY1715" s="58"/>
      <c r="AZ1715" s="51"/>
      <c r="BA1715" s="59"/>
    </row>
    <row r="1716" customFormat="false" ht="18.6" hidden="false" customHeight="true" outlineLevel="0" collapsed="false">
      <c r="A1716" s="43"/>
      <c r="B1716" s="44"/>
      <c r="C1716" s="44"/>
      <c r="D1716" s="44"/>
      <c r="E1716" s="44"/>
      <c r="F1716" s="44"/>
      <c r="G1716" s="44"/>
      <c r="H1716" s="45"/>
      <c r="I1716" s="44"/>
      <c r="J1716" s="44"/>
      <c r="K1716" s="44"/>
      <c r="L1716" s="47"/>
      <c r="M1716" s="47"/>
      <c r="N1716" s="49" t="e">
        <f aca="false">_xlfn.IFS(AND(I1716="PE",M1716="NÓMINA ENERO"),1,AND(I1716="PE",M1716="NÓMINA FEBRERO"),2,AND(I1716="PE",M1716="NÓMINA MARZO"),3,AND(I1716="PE",M1716="NÓMINA ABRIL"),4,AND(I1716="PE",M1716="NÓMINA MAYO"),5,AND(I1716="PE",M1716="NÓMINA JUNIO"),6,AND(I1716="PE",M1716="NÓMINA JULIO"),7,AND(I1716="PE",M1716="NÓMINA AGOSTO"),8,AND(I1716="PE",M1716="NÓMINA SEPTIEMBRE"),9,AND(I1716="PE",M1716="NÓMINA OCTUBRE"),10,AND(I1716="PE",M1716="NÓMINA NOVIEMBRE"),11,AND(I1716="PE",M1716="NÓMINA DICIEMBRE"),12,AND(I1716="PC",M1716="NÓMINA ENERO"),1,AND(I1716="PC",M1716="NÓMINA FEBRERO"),2,AND(I1716="PC",M1716="NÓMINA MARZO"),3,AND(I1716="PC",M1716="NÓMINA ABRIL"),4,AND(I1716="PC",M1716="NÓMINA MAYO"),5,AND(I1716="PC",M1716="NÓMINA JUNIO"),6,AND(I1716="PC",M1716="NÓMINA JULIO"),7,AND(I1716="PC",M1716="NÓMINA AGOSTO"),8,AND(I1716="PC",M1716="NÓMINA SEPTIEMBRE"),9,AND(I1716="PC",M1716="NÓMINA OCTUBRE"),10,AND(I1716="PC",M1716="NÓMINA NOVIEMBRE"),11,AND(I1716="PC",M1716="NÓMINA DICIEMBRE"),12,I1716="VCF"," ",I1716="VSF"," ",I1716="SUB"," ",I1716="ADQBYS"," ",I1716="CONV"," ")</f>
        <v>#N/A</v>
      </c>
      <c r="O1716" s="50"/>
      <c r="P1716" s="51"/>
      <c r="Q1716" s="51" t="n">
        <f aca="false">ROUND((O1716*P1716)*0.15,2)</f>
        <v>0</v>
      </c>
      <c r="R1716" s="52" t="e">
        <f aca="false">_xlfn.IFS(I1716="PE","NO RELLENAR",I1716="PC","NO RELLENAR",I1716="SUB","NO RELLENAR",I1716="ADQBYS","NO RELLENAR",I1716="CONV","NO RELLENAR",I1716="VSF","RELLENAR",I1716="VCF","RELLENAR")</f>
        <v>#N/A</v>
      </c>
      <c r="S1716" s="53"/>
      <c r="T1716" s="53"/>
      <c r="U1716" s="54"/>
      <c r="V1716" s="55"/>
      <c r="W1716" s="54"/>
      <c r="X1716" s="55"/>
      <c r="Y1716" s="51"/>
      <c r="Z1716" s="51"/>
      <c r="AA1716" s="51"/>
      <c r="AB1716" s="51"/>
      <c r="AC1716" s="51"/>
      <c r="AD1716" s="51"/>
      <c r="AE1716" s="51"/>
      <c r="AF1716" s="51"/>
      <c r="AG1716" s="51"/>
      <c r="AH1716" s="51"/>
      <c r="AI1716" s="51"/>
      <c r="AJ1716" s="51"/>
      <c r="AK1716" s="51"/>
      <c r="AL1716" s="51"/>
      <c r="AM1716" s="54"/>
      <c r="AN1716" s="51"/>
      <c r="AO1716" s="54"/>
      <c r="AP1716" s="51"/>
      <c r="AQ1716" s="54"/>
      <c r="AR1716" s="51"/>
      <c r="AS1716" s="53" t="n">
        <v>0</v>
      </c>
      <c r="AT1716" s="53" t="n">
        <v>0</v>
      </c>
      <c r="AU1716" s="53" t="e">
        <f aca="false">_xlfn.IFS(I1716="PE",0,I1716="PC",0,I1716="VCF",ROUND(AS1716*AV1716,2),I1716="VSF",ROUND(AS1716*AV1716,2),I1716="SUB",ROUND(AS1716*AV1716,2),I1716="ADQBYS",ROUND(AS1716*AV1716,2),I1716="CONV",ROUND(AS1716*AV1716,2))</f>
        <v>#N/A</v>
      </c>
      <c r="AV1716" s="56"/>
      <c r="AW1716" s="57" t="e">
        <f aca="false">_xlfn.IFS(I1716="PE",ROUND((O1716*P1716)+Q1716,2),I1716="PC",ROUND((O1716*P1716)+Q1716,2),AND(I1716="VCF",BA1716="SI"),AS1716+AU1716,AND(I1716="VCF",BA1716="NO"),AS1716,AND(I1716="VSF",BA1716="SI"),AS1716+AU1716+Y1716+Z1716,AND(I1716="VSF",BA1716="NO"),AS1716+Y1716+Z1716,AND(I1716="SUB",BA1716="SI"),AS1716+AU1716,AND(I1716="SUB",BA1716="NO"),AS1716,AND(I1716="ADQBYS",BA1716="SI"),AS1716+AU1716,AND(I1716="ADQBYS",BA1716="NO"),AS1716,AND(I1716="CONV",BA1716="SI"),AS1716+AU1716,AND(I1716="CONV",BA1716="NO"),AS1716)</f>
        <v>#N/A</v>
      </c>
      <c r="AX1716" s="53"/>
      <c r="AY1716" s="58"/>
      <c r="AZ1716" s="51"/>
      <c r="BA1716" s="59"/>
    </row>
    <row r="1717" customFormat="false" ht="18.6" hidden="false" customHeight="true" outlineLevel="0" collapsed="false">
      <c r="A1717" s="43"/>
      <c r="B1717" s="44"/>
      <c r="C1717" s="44"/>
      <c r="D1717" s="44"/>
      <c r="E1717" s="44"/>
      <c r="F1717" s="44"/>
      <c r="G1717" s="44"/>
      <c r="H1717" s="45"/>
      <c r="I1717" s="44"/>
      <c r="J1717" s="44"/>
      <c r="K1717" s="44"/>
      <c r="L1717" s="47"/>
      <c r="M1717" s="47"/>
      <c r="N1717" s="49" t="e">
        <f aca="false">_xlfn.IFS(AND(I1717="PE",M1717="NÓMINA ENERO"),1,AND(I1717="PE",M1717="NÓMINA FEBRERO"),2,AND(I1717="PE",M1717="NÓMINA MARZO"),3,AND(I1717="PE",M1717="NÓMINA ABRIL"),4,AND(I1717="PE",M1717="NÓMINA MAYO"),5,AND(I1717="PE",M1717="NÓMINA JUNIO"),6,AND(I1717="PE",M1717="NÓMINA JULIO"),7,AND(I1717="PE",M1717="NÓMINA AGOSTO"),8,AND(I1717="PE",M1717="NÓMINA SEPTIEMBRE"),9,AND(I1717="PE",M1717="NÓMINA OCTUBRE"),10,AND(I1717="PE",M1717="NÓMINA NOVIEMBRE"),11,AND(I1717="PE",M1717="NÓMINA DICIEMBRE"),12,AND(I1717="PC",M1717="NÓMINA ENERO"),1,AND(I1717="PC",M1717="NÓMINA FEBRERO"),2,AND(I1717="PC",M1717="NÓMINA MARZO"),3,AND(I1717="PC",M1717="NÓMINA ABRIL"),4,AND(I1717="PC",M1717="NÓMINA MAYO"),5,AND(I1717="PC",M1717="NÓMINA JUNIO"),6,AND(I1717="PC",M1717="NÓMINA JULIO"),7,AND(I1717="PC",M1717="NÓMINA AGOSTO"),8,AND(I1717="PC",M1717="NÓMINA SEPTIEMBRE"),9,AND(I1717="PC",M1717="NÓMINA OCTUBRE"),10,AND(I1717="PC",M1717="NÓMINA NOVIEMBRE"),11,AND(I1717="PC",M1717="NÓMINA DICIEMBRE"),12,I1717="VCF"," ",I1717="VSF"," ",I1717="SUB"," ",I1717="ADQBYS"," ",I1717="CONV"," ")</f>
        <v>#N/A</v>
      </c>
      <c r="O1717" s="50"/>
      <c r="P1717" s="51"/>
      <c r="Q1717" s="51" t="n">
        <f aca="false">ROUND((O1717*P1717)*0.15,2)</f>
        <v>0</v>
      </c>
      <c r="R1717" s="52" t="e">
        <f aca="false">_xlfn.IFS(I1717="PE","NO RELLENAR",I1717="PC","NO RELLENAR",I1717="SUB","NO RELLENAR",I1717="ADQBYS","NO RELLENAR",I1717="CONV","NO RELLENAR",I1717="VSF","RELLENAR",I1717="VCF","RELLENAR")</f>
        <v>#N/A</v>
      </c>
      <c r="S1717" s="53"/>
      <c r="T1717" s="53"/>
      <c r="U1717" s="54"/>
      <c r="V1717" s="55"/>
      <c r="W1717" s="54"/>
      <c r="X1717" s="55"/>
      <c r="Y1717" s="51"/>
      <c r="Z1717" s="51"/>
      <c r="AA1717" s="51"/>
      <c r="AB1717" s="51"/>
      <c r="AC1717" s="51"/>
      <c r="AD1717" s="51"/>
      <c r="AE1717" s="51"/>
      <c r="AF1717" s="51"/>
      <c r="AG1717" s="51"/>
      <c r="AH1717" s="51"/>
      <c r="AI1717" s="51"/>
      <c r="AJ1717" s="51"/>
      <c r="AK1717" s="51"/>
      <c r="AL1717" s="51"/>
      <c r="AM1717" s="54"/>
      <c r="AN1717" s="51"/>
      <c r="AO1717" s="54"/>
      <c r="AP1717" s="51"/>
      <c r="AQ1717" s="54"/>
      <c r="AR1717" s="51"/>
      <c r="AS1717" s="53" t="n">
        <v>0</v>
      </c>
      <c r="AT1717" s="53" t="n">
        <v>0</v>
      </c>
      <c r="AU1717" s="53" t="e">
        <f aca="false">_xlfn.IFS(I1717="PE",0,I1717="PC",0,I1717="VCF",ROUND(AS1717*AV1717,2),I1717="VSF",ROUND(AS1717*AV1717,2),I1717="SUB",ROUND(AS1717*AV1717,2),I1717="ADQBYS",ROUND(AS1717*AV1717,2),I1717="CONV",ROUND(AS1717*AV1717,2))</f>
        <v>#N/A</v>
      </c>
      <c r="AV1717" s="56"/>
      <c r="AW1717" s="57" t="e">
        <f aca="false">_xlfn.IFS(I1717="PE",ROUND((O1717*P1717)+Q1717,2),I1717="PC",ROUND((O1717*P1717)+Q1717,2),AND(I1717="VCF",BA1717="SI"),AS1717+AU1717,AND(I1717="VCF",BA1717="NO"),AS1717,AND(I1717="VSF",BA1717="SI"),AS1717+AU1717+Y1717+Z1717,AND(I1717="VSF",BA1717="NO"),AS1717+Y1717+Z1717,AND(I1717="SUB",BA1717="SI"),AS1717+AU1717,AND(I1717="SUB",BA1717="NO"),AS1717,AND(I1717="ADQBYS",BA1717="SI"),AS1717+AU1717,AND(I1717="ADQBYS",BA1717="NO"),AS1717,AND(I1717="CONV",BA1717="SI"),AS1717+AU1717,AND(I1717="CONV",BA1717="NO"),AS1717)</f>
        <v>#N/A</v>
      </c>
      <c r="AX1717" s="53"/>
      <c r="AY1717" s="58"/>
      <c r="AZ1717" s="51"/>
      <c r="BA1717" s="59"/>
    </row>
    <row r="1718" customFormat="false" ht="18.6" hidden="false" customHeight="true" outlineLevel="0" collapsed="false">
      <c r="A1718" s="43"/>
      <c r="B1718" s="44"/>
      <c r="C1718" s="44"/>
      <c r="D1718" s="44"/>
      <c r="E1718" s="44"/>
      <c r="F1718" s="44"/>
      <c r="G1718" s="44"/>
      <c r="H1718" s="45"/>
      <c r="I1718" s="44"/>
      <c r="J1718" s="44"/>
      <c r="K1718" s="44"/>
      <c r="L1718" s="47"/>
      <c r="M1718" s="47"/>
      <c r="N1718" s="49" t="e">
        <f aca="false">_xlfn.IFS(AND(I1718="PE",M1718="NÓMINA ENERO"),1,AND(I1718="PE",M1718="NÓMINA FEBRERO"),2,AND(I1718="PE",M1718="NÓMINA MARZO"),3,AND(I1718="PE",M1718="NÓMINA ABRIL"),4,AND(I1718="PE",M1718="NÓMINA MAYO"),5,AND(I1718="PE",M1718="NÓMINA JUNIO"),6,AND(I1718="PE",M1718="NÓMINA JULIO"),7,AND(I1718="PE",M1718="NÓMINA AGOSTO"),8,AND(I1718="PE",M1718="NÓMINA SEPTIEMBRE"),9,AND(I1718="PE",M1718="NÓMINA OCTUBRE"),10,AND(I1718="PE",M1718="NÓMINA NOVIEMBRE"),11,AND(I1718="PE",M1718="NÓMINA DICIEMBRE"),12,AND(I1718="PC",M1718="NÓMINA ENERO"),1,AND(I1718="PC",M1718="NÓMINA FEBRERO"),2,AND(I1718="PC",M1718="NÓMINA MARZO"),3,AND(I1718="PC",M1718="NÓMINA ABRIL"),4,AND(I1718="PC",M1718="NÓMINA MAYO"),5,AND(I1718="PC",M1718="NÓMINA JUNIO"),6,AND(I1718="PC",M1718="NÓMINA JULIO"),7,AND(I1718="PC",M1718="NÓMINA AGOSTO"),8,AND(I1718="PC",M1718="NÓMINA SEPTIEMBRE"),9,AND(I1718="PC",M1718="NÓMINA OCTUBRE"),10,AND(I1718="PC",M1718="NÓMINA NOVIEMBRE"),11,AND(I1718="PC",M1718="NÓMINA DICIEMBRE"),12,I1718="VCF"," ",I1718="VSF"," ",I1718="SUB"," ",I1718="ADQBYS"," ",I1718="CONV"," ")</f>
        <v>#N/A</v>
      </c>
      <c r="O1718" s="50"/>
      <c r="P1718" s="51"/>
      <c r="Q1718" s="51" t="n">
        <f aca="false">ROUND((O1718*P1718)*0.15,2)</f>
        <v>0</v>
      </c>
      <c r="R1718" s="52" t="e">
        <f aca="false">_xlfn.IFS(I1718="PE","NO RELLENAR",I1718="PC","NO RELLENAR",I1718="SUB","NO RELLENAR",I1718="ADQBYS","NO RELLENAR",I1718="CONV","NO RELLENAR",I1718="VSF","RELLENAR",I1718="VCF","RELLENAR")</f>
        <v>#N/A</v>
      </c>
      <c r="S1718" s="53"/>
      <c r="T1718" s="53"/>
      <c r="U1718" s="54"/>
      <c r="V1718" s="55"/>
      <c r="W1718" s="54"/>
      <c r="X1718" s="55"/>
      <c r="Y1718" s="51"/>
      <c r="Z1718" s="51"/>
      <c r="AA1718" s="51"/>
      <c r="AB1718" s="51"/>
      <c r="AC1718" s="51"/>
      <c r="AD1718" s="51"/>
      <c r="AE1718" s="51"/>
      <c r="AF1718" s="51"/>
      <c r="AG1718" s="51"/>
      <c r="AH1718" s="51"/>
      <c r="AI1718" s="51"/>
      <c r="AJ1718" s="51"/>
      <c r="AK1718" s="51"/>
      <c r="AL1718" s="51"/>
      <c r="AM1718" s="54"/>
      <c r="AN1718" s="51"/>
      <c r="AO1718" s="54"/>
      <c r="AP1718" s="51"/>
      <c r="AQ1718" s="54"/>
      <c r="AR1718" s="51"/>
      <c r="AS1718" s="53" t="n">
        <v>0</v>
      </c>
      <c r="AT1718" s="53" t="n">
        <v>0</v>
      </c>
      <c r="AU1718" s="53" t="e">
        <f aca="false">_xlfn.IFS(I1718="PE",0,I1718="PC",0,I1718="VCF",ROUND(AS1718*AV1718,2),I1718="VSF",ROUND(AS1718*AV1718,2),I1718="SUB",ROUND(AS1718*AV1718,2),I1718="ADQBYS",ROUND(AS1718*AV1718,2),I1718="CONV",ROUND(AS1718*AV1718,2))</f>
        <v>#N/A</v>
      </c>
      <c r="AV1718" s="56"/>
      <c r="AW1718" s="57" t="e">
        <f aca="false">_xlfn.IFS(I1718="PE",ROUND((O1718*P1718)+Q1718,2),I1718="PC",ROUND((O1718*P1718)+Q1718,2),AND(I1718="VCF",BA1718="SI"),AS1718+AU1718,AND(I1718="VCF",BA1718="NO"),AS1718,AND(I1718="VSF",BA1718="SI"),AS1718+AU1718+Y1718+Z1718,AND(I1718="VSF",BA1718="NO"),AS1718+Y1718+Z1718,AND(I1718="SUB",BA1718="SI"),AS1718+AU1718,AND(I1718="SUB",BA1718="NO"),AS1718,AND(I1718="ADQBYS",BA1718="SI"),AS1718+AU1718,AND(I1718="ADQBYS",BA1718="NO"),AS1718,AND(I1718="CONV",BA1718="SI"),AS1718+AU1718,AND(I1718="CONV",BA1718="NO"),AS1718)</f>
        <v>#N/A</v>
      </c>
      <c r="AX1718" s="53"/>
      <c r="AY1718" s="58"/>
      <c r="AZ1718" s="51"/>
      <c r="BA1718" s="59"/>
    </row>
    <row r="1719" customFormat="false" ht="18.6" hidden="false" customHeight="true" outlineLevel="0" collapsed="false">
      <c r="A1719" s="43"/>
      <c r="B1719" s="44"/>
      <c r="C1719" s="44"/>
      <c r="D1719" s="44"/>
      <c r="E1719" s="44"/>
      <c r="F1719" s="44"/>
      <c r="G1719" s="44"/>
      <c r="H1719" s="45"/>
      <c r="I1719" s="44"/>
      <c r="J1719" s="44"/>
      <c r="K1719" s="44"/>
      <c r="L1719" s="47"/>
      <c r="M1719" s="47"/>
      <c r="N1719" s="49" t="e">
        <f aca="false">_xlfn.IFS(AND(I1719="PE",M1719="NÓMINA ENERO"),1,AND(I1719="PE",M1719="NÓMINA FEBRERO"),2,AND(I1719="PE",M1719="NÓMINA MARZO"),3,AND(I1719="PE",M1719="NÓMINA ABRIL"),4,AND(I1719="PE",M1719="NÓMINA MAYO"),5,AND(I1719="PE",M1719="NÓMINA JUNIO"),6,AND(I1719="PE",M1719="NÓMINA JULIO"),7,AND(I1719="PE",M1719="NÓMINA AGOSTO"),8,AND(I1719="PE",M1719="NÓMINA SEPTIEMBRE"),9,AND(I1719="PE",M1719="NÓMINA OCTUBRE"),10,AND(I1719="PE",M1719="NÓMINA NOVIEMBRE"),11,AND(I1719="PE",M1719="NÓMINA DICIEMBRE"),12,AND(I1719="PC",M1719="NÓMINA ENERO"),1,AND(I1719="PC",M1719="NÓMINA FEBRERO"),2,AND(I1719="PC",M1719="NÓMINA MARZO"),3,AND(I1719="PC",M1719="NÓMINA ABRIL"),4,AND(I1719="PC",M1719="NÓMINA MAYO"),5,AND(I1719="PC",M1719="NÓMINA JUNIO"),6,AND(I1719="PC",M1719="NÓMINA JULIO"),7,AND(I1719="PC",M1719="NÓMINA AGOSTO"),8,AND(I1719="PC",M1719="NÓMINA SEPTIEMBRE"),9,AND(I1719="PC",M1719="NÓMINA OCTUBRE"),10,AND(I1719="PC",M1719="NÓMINA NOVIEMBRE"),11,AND(I1719="PC",M1719="NÓMINA DICIEMBRE"),12,I1719="VCF"," ",I1719="VSF"," ",I1719="SUB"," ",I1719="ADQBYS"," ",I1719="CONV"," ")</f>
        <v>#N/A</v>
      </c>
      <c r="O1719" s="50"/>
      <c r="P1719" s="51"/>
      <c r="Q1719" s="51" t="n">
        <f aca="false">ROUND((O1719*P1719)*0.15,2)</f>
        <v>0</v>
      </c>
      <c r="R1719" s="52" t="e">
        <f aca="false">_xlfn.IFS(I1719="PE","NO RELLENAR",I1719="PC","NO RELLENAR",I1719="SUB","NO RELLENAR",I1719="ADQBYS","NO RELLENAR",I1719="CONV","NO RELLENAR",I1719="VSF","RELLENAR",I1719="VCF","RELLENAR")</f>
        <v>#N/A</v>
      </c>
      <c r="S1719" s="53"/>
      <c r="T1719" s="53"/>
      <c r="U1719" s="54"/>
      <c r="V1719" s="55"/>
      <c r="W1719" s="54"/>
      <c r="X1719" s="55"/>
      <c r="Y1719" s="51"/>
      <c r="Z1719" s="51"/>
      <c r="AA1719" s="51"/>
      <c r="AB1719" s="51"/>
      <c r="AC1719" s="51"/>
      <c r="AD1719" s="51"/>
      <c r="AE1719" s="51"/>
      <c r="AF1719" s="51"/>
      <c r="AG1719" s="51"/>
      <c r="AH1719" s="51"/>
      <c r="AI1719" s="51"/>
      <c r="AJ1719" s="51"/>
      <c r="AK1719" s="51"/>
      <c r="AL1719" s="51"/>
      <c r="AM1719" s="54"/>
      <c r="AN1719" s="51"/>
      <c r="AO1719" s="54"/>
      <c r="AP1719" s="51"/>
      <c r="AQ1719" s="54"/>
      <c r="AR1719" s="51"/>
      <c r="AS1719" s="53" t="n">
        <v>0</v>
      </c>
      <c r="AT1719" s="53" t="n">
        <v>0</v>
      </c>
      <c r="AU1719" s="53" t="e">
        <f aca="false">_xlfn.IFS(I1719="PE",0,I1719="PC",0,I1719="VCF",ROUND(AS1719*AV1719,2),I1719="VSF",ROUND(AS1719*AV1719,2),I1719="SUB",ROUND(AS1719*AV1719,2),I1719="ADQBYS",ROUND(AS1719*AV1719,2),I1719="CONV",ROUND(AS1719*AV1719,2))</f>
        <v>#N/A</v>
      </c>
      <c r="AV1719" s="56"/>
      <c r="AW1719" s="57" t="e">
        <f aca="false">_xlfn.IFS(I1719="PE",ROUND((O1719*P1719)+Q1719,2),I1719="PC",ROUND((O1719*P1719)+Q1719,2),AND(I1719="VCF",BA1719="SI"),AS1719+AU1719,AND(I1719="VCF",BA1719="NO"),AS1719,AND(I1719="VSF",BA1719="SI"),AS1719+AU1719+Y1719+Z1719,AND(I1719="VSF",BA1719="NO"),AS1719+Y1719+Z1719,AND(I1719="SUB",BA1719="SI"),AS1719+AU1719,AND(I1719="SUB",BA1719="NO"),AS1719,AND(I1719="ADQBYS",BA1719="SI"),AS1719+AU1719,AND(I1719="ADQBYS",BA1719="NO"),AS1719,AND(I1719="CONV",BA1719="SI"),AS1719+AU1719,AND(I1719="CONV",BA1719="NO"),AS1719)</f>
        <v>#N/A</v>
      </c>
      <c r="AX1719" s="53"/>
      <c r="AY1719" s="58"/>
      <c r="AZ1719" s="51"/>
      <c r="BA1719" s="59"/>
    </row>
    <row r="1720" customFormat="false" ht="18.6" hidden="false" customHeight="true" outlineLevel="0" collapsed="false">
      <c r="A1720" s="43"/>
      <c r="B1720" s="44"/>
      <c r="C1720" s="44"/>
      <c r="D1720" s="44"/>
      <c r="E1720" s="44"/>
      <c r="F1720" s="44"/>
      <c r="G1720" s="44"/>
      <c r="H1720" s="45"/>
      <c r="I1720" s="44"/>
      <c r="J1720" s="44"/>
      <c r="K1720" s="44"/>
      <c r="L1720" s="47"/>
      <c r="M1720" s="47"/>
      <c r="N1720" s="49" t="e">
        <f aca="false">_xlfn.IFS(AND(I1720="PE",M1720="NÓMINA ENERO"),1,AND(I1720="PE",M1720="NÓMINA FEBRERO"),2,AND(I1720="PE",M1720="NÓMINA MARZO"),3,AND(I1720="PE",M1720="NÓMINA ABRIL"),4,AND(I1720="PE",M1720="NÓMINA MAYO"),5,AND(I1720="PE",M1720="NÓMINA JUNIO"),6,AND(I1720="PE",M1720="NÓMINA JULIO"),7,AND(I1720="PE",M1720="NÓMINA AGOSTO"),8,AND(I1720="PE",M1720="NÓMINA SEPTIEMBRE"),9,AND(I1720="PE",M1720="NÓMINA OCTUBRE"),10,AND(I1720="PE",M1720="NÓMINA NOVIEMBRE"),11,AND(I1720="PE",M1720="NÓMINA DICIEMBRE"),12,AND(I1720="PC",M1720="NÓMINA ENERO"),1,AND(I1720="PC",M1720="NÓMINA FEBRERO"),2,AND(I1720="PC",M1720="NÓMINA MARZO"),3,AND(I1720="PC",M1720="NÓMINA ABRIL"),4,AND(I1720="PC",M1720="NÓMINA MAYO"),5,AND(I1720="PC",M1720="NÓMINA JUNIO"),6,AND(I1720="PC",M1720="NÓMINA JULIO"),7,AND(I1720="PC",M1720="NÓMINA AGOSTO"),8,AND(I1720="PC",M1720="NÓMINA SEPTIEMBRE"),9,AND(I1720="PC",M1720="NÓMINA OCTUBRE"),10,AND(I1720="PC",M1720="NÓMINA NOVIEMBRE"),11,AND(I1720="PC",M1720="NÓMINA DICIEMBRE"),12,I1720="VCF"," ",I1720="VSF"," ",I1720="SUB"," ",I1720="ADQBYS"," ",I1720="CONV"," ")</f>
        <v>#N/A</v>
      </c>
      <c r="O1720" s="50"/>
      <c r="P1720" s="51"/>
      <c r="Q1720" s="51" t="n">
        <f aca="false">ROUND((O1720*P1720)*0.15,2)</f>
        <v>0</v>
      </c>
      <c r="R1720" s="52" t="e">
        <f aca="false">_xlfn.IFS(I1720="PE","NO RELLENAR",I1720="PC","NO RELLENAR",I1720="SUB","NO RELLENAR",I1720="ADQBYS","NO RELLENAR",I1720="CONV","NO RELLENAR",I1720="VSF","RELLENAR",I1720="VCF","RELLENAR")</f>
        <v>#N/A</v>
      </c>
      <c r="S1720" s="53"/>
      <c r="T1720" s="53"/>
      <c r="U1720" s="54"/>
      <c r="V1720" s="55"/>
      <c r="W1720" s="54"/>
      <c r="X1720" s="55"/>
      <c r="Y1720" s="51"/>
      <c r="Z1720" s="51"/>
      <c r="AA1720" s="51"/>
      <c r="AB1720" s="51"/>
      <c r="AC1720" s="51"/>
      <c r="AD1720" s="51"/>
      <c r="AE1720" s="51"/>
      <c r="AF1720" s="51"/>
      <c r="AG1720" s="51"/>
      <c r="AH1720" s="51"/>
      <c r="AI1720" s="51"/>
      <c r="AJ1720" s="51"/>
      <c r="AK1720" s="51"/>
      <c r="AL1720" s="51"/>
      <c r="AM1720" s="54"/>
      <c r="AN1720" s="51"/>
      <c r="AO1720" s="54"/>
      <c r="AP1720" s="51"/>
      <c r="AQ1720" s="54"/>
      <c r="AR1720" s="51"/>
      <c r="AS1720" s="53" t="n">
        <v>0</v>
      </c>
      <c r="AT1720" s="53" t="n">
        <v>0</v>
      </c>
      <c r="AU1720" s="53" t="e">
        <f aca="false">_xlfn.IFS(I1720="PE",0,I1720="PC",0,I1720="VCF",ROUND(AS1720*AV1720,2),I1720="VSF",ROUND(AS1720*AV1720,2),I1720="SUB",ROUND(AS1720*AV1720,2),I1720="ADQBYS",ROUND(AS1720*AV1720,2),I1720="CONV",ROUND(AS1720*AV1720,2))</f>
        <v>#N/A</v>
      </c>
      <c r="AV1720" s="56"/>
      <c r="AW1720" s="57" t="e">
        <f aca="false">_xlfn.IFS(I1720="PE",ROUND((O1720*P1720)+Q1720,2),I1720="PC",ROUND((O1720*P1720)+Q1720,2),AND(I1720="VCF",BA1720="SI"),AS1720+AU1720,AND(I1720="VCF",BA1720="NO"),AS1720,AND(I1720="VSF",BA1720="SI"),AS1720+AU1720+Y1720+Z1720,AND(I1720="VSF",BA1720="NO"),AS1720+Y1720+Z1720,AND(I1720="SUB",BA1720="SI"),AS1720+AU1720,AND(I1720="SUB",BA1720="NO"),AS1720,AND(I1720="ADQBYS",BA1720="SI"),AS1720+AU1720,AND(I1720="ADQBYS",BA1720="NO"),AS1720,AND(I1720="CONV",BA1720="SI"),AS1720+AU1720,AND(I1720="CONV",BA1720="NO"),AS1720)</f>
        <v>#N/A</v>
      </c>
      <c r="AX1720" s="53"/>
      <c r="AY1720" s="58"/>
      <c r="AZ1720" s="51"/>
      <c r="BA1720" s="59"/>
    </row>
    <row r="1721" customFormat="false" ht="18.6" hidden="false" customHeight="true" outlineLevel="0" collapsed="false">
      <c r="A1721" s="43"/>
      <c r="B1721" s="44"/>
      <c r="C1721" s="44"/>
      <c r="D1721" s="44"/>
      <c r="E1721" s="44"/>
      <c r="F1721" s="44"/>
      <c r="G1721" s="44"/>
      <c r="H1721" s="45"/>
      <c r="I1721" s="44"/>
      <c r="J1721" s="44"/>
      <c r="K1721" s="44"/>
      <c r="L1721" s="47"/>
      <c r="M1721" s="47"/>
      <c r="N1721" s="49" t="e">
        <f aca="false">_xlfn.IFS(AND(I1721="PE",M1721="NÓMINA ENERO"),1,AND(I1721="PE",M1721="NÓMINA FEBRERO"),2,AND(I1721="PE",M1721="NÓMINA MARZO"),3,AND(I1721="PE",M1721="NÓMINA ABRIL"),4,AND(I1721="PE",M1721="NÓMINA MAYO"),5,AND(I1721="PE",M1721="NÓMINA JUNIO"),6,AND(I1721="PE",M1721="NÓMINA JULIO"),7,AND(I1721="PE",M1721="NÓMINA AGOSTO"),8,AND(I1721="PE",M1721="NÓMINA SEPTIEMBRE"),9,AND(I1721="PE",M1721="NÓMINA OCTUBRE"),10,AND(I1721="PE",M1721="NÓMINA NOVIEMBRE"),11,AND(I1721="PE",M1721="NÓMINA DICIEMBRE"),12,AND(I1721="PC",M1721="NÓMINA ENERO"),1,AND(I1721="PC",M1721="NÓMINA FEBRERO"),2,AND(I1721="PC",M1721="NÓMINA MARZO"),3,AND(I1721="PC",M1721="NÓMINA ABRIL"),4,AND(I1721="PC",M1721="NÓMINA MAYO"),5,AND(I1721="PC",M1721="NÓMINA JUNIO"),6,AND(I1721="PC",M1721="NÓMINA JULIO"),7,AND(I1721="PC",M1721="NÓMINA AGOSTO"),8,AND(I1721="PC",M1721="NÓMINA SEPTIEMBRE"),9,AND(I1721="PC",M1721="NÓMINA OCTUBRE"),10,AND(I1721="PC",M1721="NÓMINA NOVIEMBRE"),11,AND(I1721="PC",M1721="NÓMINA DICIEMBRE"),12,I1721="VCF"," ",I1721="VSF"," ",I1721="SUB"," ",I1721="ADQBYS"," ",I1721="CONV"," ")</f>
        <v>#N/A</v>
      </c>
      <c r="O1721" s="50"/>
      <c r="P1721" s="51"/>
      <c r="Q1721" s="51" t="n">
        <f aca="false">ROUND((O1721*P1721)*0.15,2)</f>
        <v>0</v>
      </c>
      <c r="R1721" s="52" t="e">
        <f aca="false">_xlfn.IFS(I1721="PE","NO RELLENAR",I1721="PC","NO RELLENAR",I1721="SUB","NO RELLENAR",I1721="ADQBYS","NO RELLENAR",I1721="CONV","NO RELLENAR",I1721="VSF","RELLENAR",I1721="VCF","RELLENAR")</f>
        <v>#N/A</v>
      </c>
      <c r="S1721" s="53"/>
      <c r="T1721" s="53"/>
      <c r="U1721" s="54"/>
      <c r="V1721" s="55"/>
      <c r="W1721" s="54"/>
      <c r="X1721" s="55"/>
      <c r="Y1721" s="51"/>
      <c r="Z1721" s="51"/>
      <c r="AA1721" s="51"/>
      <c r="AB1721" s="51"/>
      <c r="AC1721" s="51"/>
      <c r="AD1721" s="51"/>
      <c r="AE1721" s="51"/>
      <c r="AF1721" s="51"/>
      <c r="AG1721" s="51"/>
      <c r="AH1721" s="51"/>
      <c r="AI1721" s="51"/>
      <c r="AJ1721" s="51"/>
      <c r="AK1721" s="51"/>
      <c r="AL1721" s="51"/>
      <c r="AM1721" s="54"/>
      <c r="AN1721" s="51"/>
      <c r="AO1721" s="54"/>
      <c r="AP1721" s="51"/>
      <c r="AQ1721" s="54"/>
      <c r="AR1721" s="51"/>
      <c r="AS1721" s="53" t="n">
        <v>0</v>
      </c>
      <c r="AT1721" s="53" t="n">
        <v>0</v>
      </c>
      <c r="AU1721" s="53" t="e">
        <f aca="false">_xlfn.IFS(I1721="PE",0,I1721="PC",0,I1721="VCF",ROUND(AS1721*AV1721,2),I1721="VSF",ROUND(AS1721*AV1721,2),I1721="SUB",ROUND(AS1721*AV1721,2),I1721="ADQBYS",ROUND(AS1721*AV1721,2),I1721="CONV",ROUND(AS1721*AV1721,2))</f>
        <v>#N/A</v>
      </c>
      <c r="AV1721" s="56"/>
      <c r="AW1721" s="57" t="e">
        <f aca="false">_xlfn.IFS(I1721="PE",ROUND((O1721*P1721)+Q1721,2),I1721="PC",ROUND((O1721*P1721)+Q1721,2),AND(I1721="VCF",BA1721="SI"),AS1721+AU1721,AND(I1721="VCF",BA1721="NO"),AS1721,AND(I1721="VSF",BA1721="SI"),AS1721+AU1721+Y1721+Z1721,AND(I1721="VSF",BA1721="NO"),AS1721+Y1721+Z1721,AND(I1721="SUB",BA1721="SI"),AS1721+AU1721,AND(I1721="SUB",BA1721="NO"),AS1721,AND(I1721="ADQBYS",BA1721="SI"),AS1721+AU1721,AND(I1721="ADQBYS",BA1721="NO"),AS1721,AND(I1721="CONV",BA1721="SI"),AS1721+AU1721,AND(I1721="CONV",BA1721="NO"),AS1721)</f>
        <v>#N/A</v>
      </c>
      <c r="AX1721" s="53"/>
      <c r="AY1721" s="58"/>
      <c r="AZ1721" s="51"/>
      <c r="BA1721" s="59"/>
    </row>
    <row r="1722" customFormat="false" ht="18.6" hidden="false" customHeight="true" outlineLevel="0" collapsed="false">
      <c r="A1722" s="43"/>
      <c r="B1722" s="44"/>
      <c r="C1722" s="44"/>
      <c r="D1722" s="44"/>
      <c r="E1722" s="44"/>
      <c r="F1722" s="44"/>
      <c r="G1722" s="44"/>
      <c r="H1722" s="45"/>
      <c r="I1722" s="44"/>
      <c r="J1722" s="44"/>
      <c r="K1722" s="44"/>
      <c r="L1722" s="47"/>
      <c r="M1722" s="47"/>
      <c r="N1722" s="49" t="e">
        <f aca="false">_xlfn.IFS(AND(I1722="PE",M1722="NÓMINA ENERO"),1,AND(I1722="PE",M1722="NÓMINA FEBRERO"),2,AND(I1722="PE",M1722="NÓMINA MARZO"),3,AND(I1722="PE",M1722="NÓMINA ABRIL"),4,AND(I1722="PE",M1722="NÓMINA MAYO"),5,AND(I1722="PE",M1722="NÓMINA JUNIO"),6,AND(I1722="PE",M1722="NÓMINA JULIO"),7,AND(I1722="PE",M1722="NÓMINA AGOSTO"),8,AND(I1722="PE",M1722="NÓMINA SEPTIEMBRE"),9,AND(I1722="PE",M1722="NÓMINA OCTUBRE"),10,AND(I1722="PE",M1722="NÓMINA NOVIEMBRE"),11,AND(I1722="PE",M1722="NÓMINA DICIEMBRE"),12,AND(I1722="PC",M1722="NÓMINA ENERO"),1,AND(I1722="PC",M1722="NÓMINA FEBRERO"),2,AND(I1722="PC",M1722="NÓMINA MARZO"),3,AND(I1722="PC",M1722="NÓMINA ABRIL"),4,AND(I1722="PC",M1722="NÓMINA MAYO"),5,AND(I1722="PC",M1722="NÓMINA JUNIO"),6,AND(I1722="PC",M1722="NÓMINA JULIO"),7,AND(I1722="PC",M1722="NÓMINA AGOSTO"),8,AND(I1722="PC",M1722="NÓMINA SEPTIEMBRE"),9,AND(I1722="PC",M1722="NÓMINA OCTUBRE"),10,AND(I1722="PC",M1722="NÓMINA NOVIEMBRE"),11,AND(I1722="PC",M1722="NÓMINA DICIEMBRE"),12,I1722="VCF"," ",I1722="VSF"," ",I1722="SUB"," ",I1722="ADQBYS"," ",I1722="CONV"," ")</f>
        <v>#N/A</v>
      </c>
      <c r="O1722" s="50"/>
      <c r="P1722" s="51"/>
      <c r="Q1722" s="51" t="n">
        <f aca="false">ROUND((O1722*P1722)*0.15,2)</f>
        <v>0</v>
      </c>
      <c r="R1722" s="52" t="e">
        <f aca="false">_xlfn.IFS(I1722="PE","NO RELLENAR",I1722="PC","NO RELLENAR",I1722="SUB","NO RELLENAR",I1722="ADQBYS","NO RELLENAR",I1722="CONV","NO RELLENAR",I1722="VSF","RELLENAR",I1722="VCF","RELLENAR")</f>
        <v>#N/A</v>
      </c>
      <c r="S1722" s="53"/>
      <c r="T1722" s="53"/>
      <c r="U1722" s="54"/>
      <c r="V1722" s="55"/>
      <c r="W1722" s="54"/>
      <c r="X1722" s="55"/>
      <c r="Y1722" s="51"/>
      <c r="Z1722" s="51"/>
      <c r="AA1722" s="51"/>
      <c r="AB1722" s="51"/>
      <c r="AC1722" s="51"/>
      <c r="AD1722" s="51"/>
      <c r="AE1722" s="51"/>
      <c r="AF1722" s="51"/>
      <c r="AG1722" s="51"/>
      <c r="AH1722" s="51"/>
      <c r="AI1722" s="51"/>
      <c r="AJ1722" s="51"/>
      <c r="AK1722" s="51"/>
      <c r="AL1722" s="51"/>
      <c r="AM1722" s="54"/>
      <c r="AN1722" s="51"/>
      <c r="AO1722" s="54"/>
      <c r="AP1722" s="51"/>
      <c r="AQ1722" s="54"/>
      <c r="AR1722" s="51"/>
      <c r="AS1722" s="53" t="n">
        <v>0</v>
      </c>
      <c r="AT1722" s="53" t="n">
        <v>0</v>
      </c>
      <c r="AU1722" s="53" t="e">
        <f aca="false">_xlfn.IFS(I1722="PE",0,I1722="PC",0,I1722="VCF",ROUND(AS1722*AV1722,2),I1722="VSF",ROUND(AS1722*AV1722,2),I1722="SUB",ROUND(AS1722*AV1722,2),I1722="ADQBYS",ROUND(AS1722*AV1722,2),I1722="CONV",ROUND(AS1722*AV1722,2))</f>
        <v>#N/A</v>
      </c>
      <c r="AV1722" s="56"/>
      <c r="AW1722" s="57" t="e">
        <f aca="false">_xlfn.IFS(I1722="PE",ROUND((O1722*P1722)+Q1722,2),I1722="PC",ROUND((O1722*P1722)+Q1722,2),AND(I1722="VCF",BA1722="SI"),AS1722+AU1722,AND(I1722="VCF",BA1722="NO"),AS1722,AND(I1722="VSF",BA1722="SI"),AS1722+AU1722+Y1722+Z1722,AND(I1722="VSF",BA1722="NO"),AS1722+Y1722+Z1722,AND(I1722="SUB",BA1722="SI"),AS1722+AU1722,AND(I1722="SUB",BA1722="NO"),AS1722,AND(I1722="ADQBYS",BA1722="SI"),AS1722+AU1722,AND(I1722="ADQBYS",BA1722="NO"),AS1722,AND(I1722="CONV",BA1722="SI"),AS1722+AU1722,AND(I1722="CONV",BA1722="NO"),AS1722)</f>
        <v>#N/A</v>
      </c>
      <c r="AX1722" s="53"/>
      <c r="AY1722" s="58"/>
      <c r="AZ1722" s="51"/>
      <c r="BA1722" s="59"/>
    </row>
    <row r="1723" customFormat="false" ht="18.6" hidden="false" customHeight="true" outlineLevel="0" collapsed="false">
      <c r="A1723" s="43"/>
      <c r="B1723" s="44"/>
      <c r="C1723" s="44"/>
      <c r="D1723" s="44"/>
      <c r="E1723" s="44"/>
      <c r="F1723" s="44"/>
      <c r="G1723" s="44"/>
      <c r="H1723" s="45"/>
      <c r="I1723" s="44"/>
      <c r="J1723" s="44"/>
      <c r="K1723" s="44"/>
      <c r="L1723" s="47"/>
      <c r="M1723" s="47"/>
      <c r="N1723" s="49" t="e">
        <f aca="false">_xlfn.IFS(AND(I1723="PE",M1723="NÓMINA ENERO"),1,AND(I1723="PE",M1723="NÓMINA FEBRERO"),2,AND(I1723="PE",M1723="NÓMINA MARZO"),3,AND(I1723="PE",M1723="NÓMINA ABRIL"),4,AND(I1723="PE",M1723="NÓMINA MAYO"),5,AND(I1723="PE",M1723="NÓMINA JUNIO"),6,AND(I1723="PE",M1723="NÓMINA JULIO"),7,AND(I1723="PE",M1723="NÓMINA AGOSTO"),8,AND(I1723="PE",M1723="NÓMINA SEPTIEMBRE"),9,AND(I1723="PE",M1723="NÓMINA OCTUBRE"),10,AND(I1723="PE",M1723="NÓMINA NOVIEMBRE"),11,AND(I1723="PE",M1723="NÓMINA DICIEMBRE"),12,AND(I1723="PC",M1723="NÓMINA ENERO"),1,AND(I1723="PC",M1723="NÓMINA FEBRERO"),2,AND(I1723="PC",M1723="NÓMINA MARZO"),3,AND(I1723="PC",M1723="NÓMINA ABRIL"),4,AND(I1723="PC",M1723="NÓMINA MAYO"),5,AND(I1723="PC",M1723="NÓMINA JUNIO"),6,AND(I1723="PC",M1723="NÓMINA JULIO"),7,AND(I1723="PC",M1723="NÓMINA AGOSTO"),8,AND(I1723="PC",M1723="NÓMINA SEPTIEMBRE"),9,AND(I1723="PC",M1723="NÓMINA OCTUBRE"),10,AND(I1723="PC",M1723="NÓMINA NOVIEMBRE"),11,AND(I1723="PC",M1723="NÓMINA DICIEMBRE"),12,I1723="VCF"," ",I1723="VSF"," ",I1723="SUB"," ",I1723="ADQBYS"," ",I1723="CONV"," ")</f>
        <v>#N/A</v>
      </c>
      <c r="O1723" s="50"/>
      <c r="P1723" s="51"/>
      <c r="Q1723" s="51" t="n">
        <f aca="false">ROUND((O1723*P1723)*0.15,2)</f>
        <v>0</v>
      </c>
      <c r="R1723" s="52" t="e">
        <f aca="false">_xlfn.IFS(I1723="PE","NO RELLENAR",I1723="PC","NO RELLENAR",I1723="SUB","NO RELLENAR",I1723="ADQBYS","NO RELLENAR",I1723="CONV","NO RELLENAR",I1723="VSF","RELLENAR",I1723="VCF","RELLENAR")</f>
        <v>#N/A</v>
      </c>
      <c r="S1723" s="53"/>
      <c r="T1723" s="53"/>
      <c r="U1723" s="54"/>
      <c r="V1723" s="55"/>
      <c r="W1723" s="54"/>
      <c r="X1723" s="55"/>
      <c r="Y1723" s="51"/>
      <c r="Z1723" s="51"/>
      <c r="AA1723" s="51"/>
      <c r="AB1723" s="51"/>
      <c r="AC1723" s="51"/>
      <c r="AD1723" s="51"/>
      <c r="AE1723" s="51"/>
      <c r="AF1723" s="51"/>
      <c r="AG1723" s="51"/>
      <c r="AH1723" s="51"/>
      <c r="AI1723" s="51"/>
      <c r="AJ1723" s="51"/>
      <c r="AK1723" s="51"/>
      <c r="AL1723" s="51"/>
      <c r="AM1723" s="54"/>
      <c r="AN1723" s="51"/>
      <c r="AO1723" s="54"/>
      <c r="AP1723" s="51"/>
      <c r="AQ1723" s="54"/>
      <c r="AR1723" s="51"/>
      <c r="AS1723" s="53" t="n">
        <v>0</v>
      </c>
      <c r="AT1723" s="53" t="n">
        <v>0</v>
      </c>
      <c r="AU1723" s="53" t="e">
        <f aca="false">_xlfn.IFS(I1723="PE",0,I1723="PC",0,I1723="VCF",ROUND(AS1723*AV1723,2),I1723="VSF",ROUND(AS1723*AV1723,2),I1723="SUB",ROUND(AS1723*AV1723,2),I1723="ADQBYS",ROUND(AS1723*AV1723,2),I1723="CONV",ROUND(AS1723*AV1723,2))</f>
        <v>#N/A</v>
      </c>
      <c r="AV1723" s="56"/>
      <c r="AW1723" s="57" t="e">
        <f aca="false">_xlfn.IFS(I1723="PE",ROUND((O1723*P1723)+Q1723,2),I1723="PC",ROUND((O1723*P1723)+Q1723,2),AND(I1723="VCF",BA1723="SI"),AS1723+AU1723,AND(I1723="VCF",BA1723="NO"),AS1723,AND(I1723="VSF",BA1723="SI"),AS1723+AU1723+Y1723+Z1723,AND(I1723="VSF",BA1723="NO"),AS1723+Y1723+Z1723,AND(I1723="SUB",BA1723="SI"),AS1723+AU1723,AND(I1723="SUB",BA1723="NO"),AS1723,AND(I1723="ADQBYS",BA1723="SI"),AS1723+AU1723,AND(I1723="ADQBYS",BA1723="NO"),AS1723,AND(I1723="CONV",BA1723="SI"),AS1723+AU1723,AND(I1723="CONV",BA1723="NO"),AS1723)</f>
        <v>#N/A</v>
      </c>
      <c r="AX1723" s="53"/>
      <c r="AY1723" s="58"/>
      <c r="AZ1723" s="51"/>
      <c r="BA1723" s="59"/>
    </row>
    <row r="1724" customFormat="false" ht="18.6" hidden="false" customHeight="true" outlineLevel="0" collapsed="false">
      <c r="A1724" s="43"/>
      <c r="B1724" s="44"/>
      <c r="C1724" s="44"/>
      <c r="D1724" s="44"/>
      <c r="E1724" s="44"/>
      <c r="F1724" s="44"/>
      <c r="G1724" s="44"/>
      <c r="H1724" s="45"/>
      <c r="I1724" s="44"/>
      <c r="J1724" s="44"/>
      <c r="K1724" s="44"/>
      <c r="L1724" s="47"/>
      <c r="M1724" s="47"/>
      <c r="N1724" s="49" t="e">
        <f aca="false">_xlfn.IFS(AND(I1724="PE",M1724="NÓMINA ENERO"),1,AND(I1724="PE",M1724="NÓMINA FEBRERO"),2,AND(I1724="PE",M1724="NÓMINA MARZO"),3,AND(I1724="PE",M1724="NÓMINA ABRIL"),4,AND(I1724="PE",M1724="NÓMINA MAYO"),5,AND(I1724="PE",M1724="NÓMINA JUNIO"),6,AND(I1724="PE",M1724="NÓMINA JULIO"),7,AND(I1724="PE",M1724="NÓMINA AGOSTO"),8,AND(I1724="PE",M1724="NÓMINA SEPTIEMBRE"),9,AND(I1724="PE",M1724="NÓMINA OCTUBRE"),10,AND(I1724="PE",M1724="NÓMINA NOVIEMBRE"),11,AND(I1724="PE",M1724="NÓMINA DICIEMBRE"),12,AND(I1724="PC",M1724="NÓMINA ENERO"),1,AND(I1724="PC",M1724="NÓMINA FEBRERO"),2,AND(I1724="PC",M1724="NÓMINA MARZO"),3,AND(I1724="PC",M1724="NÓMINA ABRIL"),4,AND(I1724="PC",M1724="NÓMINA MAYO"),5,AND(I1724="PC",M1724="NÓMINA JUNIO"),6,AND(I1724="PC",M1724="NÓMINA JULIO"),7,AND(I1724="PC",M1724="NÓMINA AGOSTO"),8,AND(I1724="PC",M1724="NÓMINA SEPTIEMBRE"),9,AND(I1724="PC",M1724="NÓMINA OCTUBRE"),10,AND(I1724="PC",M1724="NÓMINA NOVIEMBRE"),11,AND(I1724="PC",M1724="NÓMINA DICIEMBRE"),12,I1724="VCF"," ",I1724="VSF"," ",I1724="SUB"," ",I1724="ADQBYS"," ",I1724="CONV"," ")</f>
        <v>#N/A</v>
      </c>
      <c r="O1724" s="50"/>
      <c r="P1724" s="51"/>
      <c r="Q1724" s="51" t="n">
        <f aca="false">ROUND((O1724*P1724)*0.15,2)</f>
        <v>0</v>
      </c>
      <c r="R1724" s="52" t="e">
        <f aca="false">_xlfn.IFS(I1724="PE","NO RELLENAR",I1724="PC","NO RELLENAR",I1724="SUB","NO RELLENAR",I1724="ADQBYS","NO RELLENAR",I1724="CONV","NO RELLENAR",I1724="VSF","RELLENAR",I1724="VCF","RELLENAR")</f>
        <v>#N/A</v>
      </c>
      <c r="S1724" s="53"/>
      <c r="T1724" s="53"/>
      <c r="U1724" s="54"/>
      <c r="V1724" s="55"/>
      <c r="W1724" s="54"/>
      <c r="X1724" s="55"/>
      <c r="Y1724" s="51"/>
      <c r="Z1724" s="51"/>
      <c r="AA1724" s="51"/>
      <c r="AB1724" s="51"/>
      <c r="AC1724" s="51"/>
      <c r="AD1724" s="51"/>
      <c r="AE1724" s="51"/>
      <c r="AF1724" s="51"/>
      <c r="AG1724" s="51"/>
      <c r="AH1724" s="51"/>
      <c r="AI1724" s="51"/>
      <c r="AJ1724" s="51"/>
      <c r="AK1724" s="51"/>
      <c r="AL1724" s="51"/>
      <c r="AM1724" s="54"/>
      <c r="AN1724" s="51"/>
      <c r="AO1724" s="54"/>
      <c r="AP1724" s="51"/>
      <c r="AQ1724" s="54"/>
      <c r="AR1724" s="51"/>
      <c r="AS1724" s="53" t="n">
        <v>0</v>
      </c>
      <c r="AT1724" s="53" t="n">
        <v>0</v>
      </c>
      <c r="AU1724" s="53" t="e">
        <f aca="false">_xlfn.IFS(I1724="PE",0,I1724="PC",0,I1724="VCF",ROUND(AS1724*AV1724,2),I1724="VSF",ROUND(AS1724*AV1724,2),I1724="SUB",ROUND(AS1724*AV1724,2),I1724="ADQBYS",ROUND(AS1724*AV1724,2),I1724="CONV",ROUND(AS1724*AV1724,2))</f>
        <v>#N/A</v>
      </c>
      <c r="AV1724" s="56"/>
      <c r="AW1724" s="57" t="e">
        <f aca="false">_xlfn.IFS(I1724="PE",ROUND((O1724*P1724)+Q1724,2),I1724="PC",ROUND((O1724*P1724)+Q1724,2),AND(I1724="VCF",BA1724="SI"),AS1724+AU1724,AND(I1724="VCF",BA1724="NO"),AS1724,AND(I1724="VSF",BA1724="SI"),AS1724+AU1724+Y1724+Z1724,AND(I1724="VSF",BA1724="NO"),AS1724+Y1724+Z1724,AND(I1724="SUB",BA1724="SI"),AS1724+AU1724,AND(I1724="SUB",BA1724="NO"),AS1724,AND(I1724="ADQBYS",BA1724="SI"),AS1724+AU1724,AND(I1724="ADQBYS",BA1724="NO"),AS1724,AND(I1724="CONV",BA1724="SI"),AS1724+AU1724,AND(I1724="CONV",BA1724="NO"),AS1724)</f>
        <v>#N/A</v>
      </c>
      <c r="AX1724" s="53"/>
      <c r="AY1724" s="58"/>
      <c r="AZ1724" s="51"/>
      <c r="BA1724" s="59"/>
    </row>
    <row r="1725" customFormat="false" ht="18.6" hidden="false" customHeight="true" outlineLevel="0" collapsed="false">
      <c r="A1725" s="43"/>
      <c r="B1725" s="44"/>
      <c r="C1725" s="44"/>
      <c r="D1725" s="44"/>
      <c r="E1725" s="44"/>
      <c r="F1725" s="44"/>
      <c r="G1725" s="44"/>
      <c r="H1725" s="45"/>
      <c r="I1725" s="44"/>
      <c r="J1725" s="44"/>
      <c r="K1725" s="44"/>
      <c r="L1725" s="47"/>
      <c r="M1725" s="47"/>
      <c r="N1725" s="49" t="e">
        <f aca="false">_xlfn.IFS(AND(I1725="PE",M1725="NÓMINA ENERO"),1,AND(I1725="PE",M1725="NÓMINA FEBRERO"),2,AND(I1725="PE",M1725="NÓMINA MARZO"),3,AND(I1725="PE",M1725="NÓMINA ABRIL"),4,AND(I1725="PE",M1725="NÓMINA MAYO"),5,AND(I1725="PE",M1725="NÓMINA JUNIO"),6,AND(I1725="PE",M1725="NÓMINA JULIO"),7,AND(I1725="PE",M1725="NÓMINA AGOSTO"),8,AND(I1725="PE",M1725="NÓMINA SEPTIEMBRE"),9,AND(I1725="PE",M1725="NÓMINA OCTUBRE"),10,AND(I1725="PE",M1725="NÓMINA NOVIEMBRE"),11,AND(I1725="PE",M1725="NÓMINA DICIEMBRE"),12,AND(I1725="PC",M1725="NÓMINA ENERO"),1,AND(I1725="PC",M1725="NÓMINA FEBRERO"),2,AND(I1725="PC",M1725="NÓMINA MARZO"),3,AND(I1725="PC",M1725="NÓMINA ABRIL"),4,AND(I1725="PC",M1725="NÓMINA MAYO"),5,AND(I1725="PC",M1725="NÓMINA JUNIO"),6,AND(I1725="PC",M1725="NÓMINA JULIO"),7,AND(I1725="PC",M1725="NÓMINA AGOSTO"),8,AND(I1725="PC",M1725="NÓMINA SEPTIEMBRE"),9,AND(I1725="PC",M1725="NÓMINA OCTUBRE"),10,AND(I1725="PC",M1725="NÓMINA NOVIEMBRE"),11,AND(I1725="PC",M1725="NÓMINA DICIEMBRE"),12,I1725="VCF"," ",I1725="VSF"," ",I1725="SUB"," ",I1725="ADQBYS"," ",I1725="CONV"," ")</f>
        <v>#N/A</v>
      </c>
      <c r="O1725" s="50"/>
      <c r="P1725" s="51"/>
      <c r="Q1725" s="51" t="n">
        <f aca="false">ROUND((O1725*P1725)*0.15,2)</f>
        <v>0</v>
      </c>
      <c r="R1725" s="52" t="e">
        <f aca="false">_xlfn.IFS(I1725="PE","NO RELLENAR",I1725="PC","NO RELLENAR",I1725="SUB","NO RELLENAR",I1725="ADQBYS","NO RELLENAR",I1725="CONV","NO RELLENAR",I1725="VSF","RELLENAR",I1725="VCF","RELLENAR")</f>
        <v>#N/A</v>
      </c>
      <c r="S1725" s="53"/>
      <c r="T1725" s="53"/>
      <c r="U1725" s="54"/>
      <c r="V1725" s="55"/>
      <c r="W1725" s="54"/>
      <c r="X1725" s="55"/>
      <c r="Y1725" s="51"/>
      <c r="Z1725" s="51"/>
      <c r="AA1725" s="51"/>
      <c r="AB1725" s="51"/>
      <c r="AC1725" s="51"/>
      <c r="AD1725" s="51"/>
      <c r="AE1725" s="51"/>
      <c r="AF1725" s="51"/>
      <c r="AG1725" s="51"/>
      <c r="AH1725" s="51"/>
      <c r="AI1725" s="51"/>
      <c r="AJ1725" s="51"/>
      <c r="AK1725" s="51"/>
      <c r="AL1725" s="51"/>
      <c r="AM1725" s="54"/>
      <c r="AN1725" s="51"/>
      <c r="AO1725" s="54"/>
      <c r="AP1725" s="51"/>
      <c r="AQ1725" s="54"/>
      <c r="AR1725" s="51"/>
      <c r="AS1725" s="53" t="n">
        <v>0</v>
      </c>
      <c r="AT1725" s="53" t="n">
        <v>0</v>
      </c>
      <c r="AU1725" s="53" t="e">
        <f aca="false">_xlfn.IFS(I1725="PE",0,I1725="PC",0,I1725="VCF",ROUND(AS1725*AV1725,2),I1725="VSF",ROUND(AS1725*AV1725,2),I1725="SUB",ROUND(AS1725*AV1725,2),I1725="ADQBYS",ROUND(AS1725*AV1725,2),I1725="CONV",ROUND(AS1725*AV1725,2))</f>
        <v>#N/A</v>
      </c>
      <c r="AV1725" s="56"/>
      <c r="AW1725" s="57" t="e">
        <f aca="false">_xlfn.IFS(I1725="PE",ROUND((O1725*P1725)+Q1725,2),I1725="PC",ROUND((O1725*P1725)+Q1725,2),AND(I1725="VCF",BA1725="SI"),AS1725+AU1725,AND(I1725="VCF",BA1725="NO"),AS1725,AND(I1725="VSF",BA1725="SI"),AS1725+AU1725+Y1725+Z1725,AND(I1725="VSF",BA1725="NO"),AS1725+Y1725+Z1725,AND(I1725="SUB",BA1725="SI"),AS1725+AU1725,AND(I1725="SUB",BA1725="NO"),AS1725,AND(I1725="ADQBYS",BA1725="SI"),AS1725+AU1725,AND(I1725="ADQBYS",BA1725="NO"),AS1725,AND(I1725="CONV",BA1725="SI"),AS1725+AU1725,AND(I1725="CONV",BA1725="NO"),AS1725)</f>
        <v>#N/A</v>
      </c>
      <c r="AX1725" s="53"/>
      <c r="AY1725" s="58"/>
      <c r="AZ1725" s="51"/>
      <c r="BA1725" s="59"/>
    </row>
    <row r="1726" customFormat="false" ht="18.6" hidden="false" customHeight="true" outlineLevel="0" collapsed="false">
      <c r="A1726" s="43"/>
      <c r="B1726" s="44"/>
      <c r="C1726" s="44"/>
      <c r="D1726" s="44"/>
      <c r="E1726" s="44"/>
      <c r="F1726" s="44"/>
      <c r="G1726" s="44"/>
      <c r="H1726" s="45"/>
      <c r="I1726" s="44"/>
      <c r="J1726" s="44"/>
      <c r="K1726" s="44"/>
      <c r="L1726" s="47"/>
      <c r="M1726" s="47"/>
      <c r="N1726" s="49" t="e">
        <f aca="false">_xlfn.IFS(AND(I1726="PE",M1726="NÓMINA ENERO"),1,AND(I1726="PE",M1726="NÓMINA FEBRERO"),2,AND(I1726="PE",M1726="NÓMINA MARZO"),3,AND(I1726="PE",M1726="NÓMINA ABRIL"),4,AND(I1726="PE",M1726="NÓMINA MAYO"),5,AND(I1726="PE",M1726="NÓMINA JUNIO"),6,AND(I1726="PE",M1726="NÓMINA JULIO"),7,AND(I1726="PE",M1726="NÓMINA AGOSTO"),8,AND(I1726="PE",M1726="NÓMINA SEPTIEMBRE"),9,AND(I1726="PE",M1726="NÓMINA OCTUBRE"),10,AND(I1726="PE",M1726="NÓMINA NOVIEMBRE"),11,AND(I1726="PE",M1726="NÓMINA DICIEMBRE"),12,AND(I1726="PC",M1726="NÓMINA ENERO"),1,AND(I1726="PC",M1726="NÓMINA FEBRERO"),2,AND(I1726="PC",M1726="NÓMINA MARZO"),3,AND(I1726="PC",M1726="NÓMINA ABRIL"),4,AND(I1726="PC",M1726="NÓMINA MAYO"),5,AND(I1726="PC",M1726="NÓMINA JUNIO"),6,AND(I1726="PC",M1726="NÓMINA JULIO"),7,AND(I1726="PC",M1726="NÓMINA AGOSTO"),8,AND(I1726="PC",M1726="NÓMINA SEPTIEMBRE"),9,AND(I1726="PC",M1726="NÓMINA OCTUBRE"),10,AND(I1726="PC",M1726="NÓMINA NOVIEMBRE"),11,AND(I1726="PC",M1726="NÓMINA DICIEMBRE"),12,I1726="VCF"," ",I1726="VSF"," ",I1726="SUB"," ",I1726="ADQBYS"," ",I1726="CONV"," ")</f>
        <v>#N/A</v>
      </c>
      <c r="O1726" s="50"/>
      <c r="P1726" s="51"/>
      <c r="Q1726" s="51" t="n">
        <f aca="false">ROUND((O1726*P1726)*0.15,2)</f>
        <v>0</v>
      </c>
      <c r="R1726" s="52" t="e">
        <f aca="false">_xlfn.IFS(I1726="PE","NO RELLENAR",I1726="PC","NO RELLENAR",I1726="SUB","NO RELLENAR",I1726="ADQBYS","NO RELLENAR",I1726="CONV","NO RELLENAR",I1726="VSF","RELLENAR",I1726="VCF","RELLENAR")</f>
        <v>#N/A</v>
      </c>
      <c r="S1726" s="53"/>
      <c r="T1726" s="53"/>
      <c r="U1726" s="54"/>
      <c r="V1726" s="55"/>
      <c r="W1726" s="54"/>
      <c r="X1726" s="55"/>
      <c r="Y1726" s="51"/>
      <c r="Z1726" s="51"/>
      <c r="AA1726" s="51"/>
      <c r="AB1726" s="51"/>
      <c r="AC1726" s="51"/>
      <c r="AD1726" s="51"/>
      <c r="AE1726" s="51"/>
      <c r="AF1726" s="51"/>
      <c r="AG1726" s="51"/>
      <c r="AH1726" s="51"/>
      <c r="AI1726" s="51"/>
      <c r="AJ1726" s="51"/>
      <c r="AK1726" s="51"/>
      <c r="AL1726" s="51"/>
      <c r="AM1726" s="54"/>
      <c r="AN1726" s="51"/>
      <c r="AO1726" s="54"/>
      <c r="AP1726" s="51"/>
      <c r="AQ1726" s="54"/>
      <c r="AR1726" s="51"/>
      <c r="AS1726" s="53" t="n">
        <v>0</v>
      </c>
      <c r="AT1726" s="53" t="n">
        <v>0</v>
      </c>
      <c r="AU1726" s="53" t="e">
        <f aca="false">_xlfn.IFS(I1726="PE",0,I1726="PC",0,I1726="VCF",ROUND(AS1726*AV1726,2),I1726="VSF",ROUND(AS1726*AV1726,2),I1726="SUB",ROUND(AS1726*AV1726,2),I1726="ADQBYS",ROUND(AS1726*AV1726,2),I1726="CONV",ROUND(AS1726*AV1726,2))</f>
        <v>#N/A</v>
      </c>
      <c r="AV1726" s="56"/>
      <c r="AW1726" s="57" t="e">
        <f aca="false">_xlfn.IFS(I1726="PE",ROUND((O1726*P1726)+Q1726,2),I1726="PC",ROUND((O1726*P1726)+Q1726,2),AND(I1726="VCF",BA1726="SI"),AS1726+AU1726,AND(I1726="VCF",BA1726="NO"),AS1726,AND(I1726="VSF",BA1726="SI"),AS1726+AU1726+Y1726+Z1726,AND(I1726="VSF",BA1726="NO"),AS1726+Y1726+Z1726,AND(I1726="SUB",BA1726="SI"),AS1726+AU1726,AND(I1726="SUB",BA1726="NO"),AS1726,AND(I1726="ADQBYS",BA1726="SI"),AS1726+AU1726,AND(I1726="ADQBYS",BA1726="NO"),AS1726,AND(I1726="CONV",BA1726="SI"),AS1726+AU1726,AND(I1726="CONV",BA1726="NO"),AS1726)</f>
        <v>#N/A</v>
      </c>
      <c r="AX1726" s="53"/>
      <c r="AY1726" s="58"/>
      <c r="AZ1726" s="51"/>
      <c r="BA1726" s="59"/>
    </row>
    <row r="1727" customFormat="false" ht="18.6" hidden="false" customHeight="true" outlineLevel="0" collapsed="false">
      <c r="A1727" s="43"/>
      <c r="B1727" s="44"/>
      <c r="C1727" s="44"/>
      <c r="D1727" s="44"/>
      <c r="E1727" s="44"/>
      <c r="F1727" s="44"/>
      <c r="G1727" s="44"/>
      <c r="H1727" s="45"/>
      <c r="I1727" s="44"/>
      <c r="J1727" s="44"/>
      <c r="K1727" s="44"/>
      <c r="L1727" s="47"/>
      <c r="M1727" s="47"/>
      <c r="N1727" s="49" t="e">
        <f aca="false">_xlfn.IFS(AND(I1727="PE",M1727="NÓMINA ENERO"),1,AND(I1727="PE",M1727="NÓMINA FEBRERO"),2,AND(I1727="PE",M1727="NÓMINA MARZO"),3,AND(I1727="PE",M1727="NÓMINA ABRIL"),4,AND(I1727="PE",M1727="NÓMINA MAYO"),5,AND(I1727="PE",M1727="NÓMINA JUNIO"),6,AND(I1727="PE",M1727="NÓMINA JULIO"),7,AND(I1727="PE",M1727="NÓMINA AGOSTO"),8,AND(I1727="PE",M1727="NÓMINA SEPTIEMBRE"),9,AND(I1727="PE",M1727="NÓMINA OCTUBRE"),10,AND(I1727="PE",M1727="NÓMINA NOVIEMBRE"),11,AND(I1727="PE",M1727="NÓMINA DICIEMBRE"),12,AND(I1727="PC",M1727="NÓMINA ENERO"),1,AND(I1727="PC",M1727="NÓMINA FEBRERO"),2,AND(I1727="PC",M1727="NÓMINA MARZO"),3,AND(I1727="PC",M1727="NÓMINA ABRIL"),4,AND(I1727="PC",M1727="NÓMINA MAYO"),5,AND(I1727="PC",M1727="NÓMINA JUNIO"),6,AND(I1727="PC",M1727="NÓMINA JULIO"),7,AND(I1727="PC",M1727="NÓMINA AGOSTO"),8,AND(I1727="PC",M1727="NÓMINA SEPTIEMBRE"),9,AND(I1727="PC",M1727="NÓMINA OCTUBRE"),10,AND(I1727="PC",M1727="NÓMINA NOVIEMBRE"),11,AND(I1727="PC",M1727="NÓMINA DICIEMBRE"),12,I1727="VCF"," ",I1727="VSF"," ",I1727="SUB"," ",I1727="ADQBYS"," ",I1727="CONV"," ")</f>
        <v>#N/A</v>
      </c>
      <c r="O1727" s="50"/>
      <c r="P1727" s="51"/>
      <c r="Q1727" s="51" t="n">
        <f aca="false">ROUND((O1727*P1727)*0.15,2)</f>
        <v>0</v>
      </c>
      <c r="R1727" s="52" t="e">
        <f aca="false">_xlfn.IFS(I1727="PE","NO RELLENAR",I1727="PC","NO RELLENAR",I1727="SUB","NO RELLENAR",I1727="ADQBYS","NO RELLENAR",I1727="CONV","NO RELLENAR",I1727="VSF","RELLENAR",I1727="VCF","RELLENAR")</f>
        <v>#N/A</v>
      </c>
      <c r="S1727" s="53"/>
      <c r="T1727" s="53"/>
      <c r="U1727" s="54"/>
      <c r="V1727" s="55"/>
      <c r="W1727" s="54"/>
      <c r="X1727" s="55"/>
      <c r="Y1727" s="51"/>
      <c r="Z1727" s="51"/>
      <c r="AA1727" s="51"/>
      <c r="AB1727" s="51"/>
      <c r="AC1727" s="51"/>
      <c r="AD1727" s="51"/>
      <c r="AE1727" s="51"/>
      <c r="AF1727" s="51"/>
      <c r="AG1727" s="51"/>
      <c r="AH1727" s="51"/>
      <c r="AI1727" s="51"/>
      <c r="AJ1727" s="51"/>
      <c r="AK1727" s="51"/>
      <c r="AL1727" s="51"/>
      <c r="AM1727" s="54"/>
      <c r="AN1727" s="51"/>
      <c r="AO1727" s="54"/>
      <c r="AP1727" s="51"/>
      <c r="AQ1727" s="54"/>
      <c r="AR1727" s="51"/>
      <c r="AS1727" s="53" t="n">
        <v>0</v>
      </c>
      <c r="AT1727" s="53" t="n">
        <v>0</v>
      </c>
      <c r="AU1727" s="53" t="e">
        <f aca="false">_xlfn.IFS(I1727="PE",0,I1727="PC",0,I1727="VCF",ROUND(AS1727*AV1727,2),I1727="VSF",ROUND(AS1727*AV1727,2),I1727="SUB",ROUND(AS1727*AV1727,2),I1727="ADQBYS",ROUND(AS1727*AV1727,2),I1727="CONV",ROUND(AS1727*AV1727,2))</f>
        <v>#N/A</v>
      </c>
      <c r="AV1727" s="56"/>
      <c r="AW1727" s="57" t="e">
        <f aca="false">_xlfn.IFS(I1727="PE",ROUND((O1727*P1727)+Q1727,2),I1727="PC",ROUND((O1727*P1727)+Q1727,2),AND(I1727="VCF",BA1727="SI"),AS1727+AU1727,AND(I1727="VCF",BA1727="NO"),AS1727,AND(I1727="VSF",BA1727="SI"),AS1727+AU1727+Y1727+Z1727,AND(I1727="VSF",BA1727="NO"),AS1727+Y1727+Z1727,AND(I1727="SUB",BA1727="SI"),AS1727+AU1727,AND(I1727="SUB",BA1727="NO"),AS1727,AND(I1727="ADQBYS",BA1727="SI"),AS1727+AU1727,AND(I1727="ADQBYS",BA1727="NO"),AS1727,AND(I1727="CONV",BA1727="SI"),AS1727+AU1727,AND(I1727="CONV",BA1727="NO"),AS1727)</f>
        <v>#N/A</v>
      </c>
      <c r="AX1727" s="53"/>
      <c r="AY1727" s="58"/>
      <c r="AZ1727" s="51"/>
      <c r="BA1727" s="59"/>
    </row>
    <row r="1728" customFormat="false" ht="18.6" hidden="false" customHeight="true" outlineLevel="0" collapsed="false">
      <c r="A1728" s="43"/>
      <c r="B1728" s="44"/>
      <c r="C1728" s="44"/>
      <c r="D1728" s="44"/>
      <c r="E1728" s="44"/>
      <c r="F1728" s="44"/>
      <c r="G1728" s="44"/>
      <c r="H1728" s="45"/>
      <c r="I1728" s="44"/>
      <c r="J1728" s="44"/>
      <c r="K1728" s="44"/>
      <c r="L1728" s="47"/>
      <c r="M1728" s="47"/>
      <c r="N1728" s="49" t="e">
        <f aca="false">_xlfn.IFS(AND(I1728="PE",M1728="NÓMINA ENERO"),1,AND(I1728="PE",M1728="NÓMINA FEBRERO"),2,AND(I1728="PE",M1728="NÓMINA MARZO"),3,AND(I1728="PE",M1728="NÓMINA ABRIL"),4,AND(I1728="PE",M1728="NÓMINA MAYO"),5,AND(I1728="PE",M1728="NÓMINA JUNIO"),6,AND(I1728="PE",M1728="NÓMINA JULIO"),7,AND(I1728="PE",M1728="NÓMINA AGOSTO"),8,AND(I1728="PE",M1728="NÓMINA SEPTIEMBRE"),9,AND(I1728="PE",M1728="NÓMINA OCTUBRE"),10,AND(I1728="PE",M1728="NÓMINA NOVIEMBRE"),11,AND(I1728="PE",M1728="NÓMINA DICIEMBRE"),12,AND(I1728="PC",M1728="NÓMINA ENERO"),1,AND(I1728="PC",M1728="NÓMINA FEBRERO"),2,AND(I1728="PC",M1728="NÓMINA MARZO"),3,AND(I1728="PC",M1728="NÓMINA ABRIL"),4,AND(I1728="PC",M1728="NÓMINA MAYO"),5,AND(I1728="PC",M1728="NÓMINA JUNIO"),6,AND(I1728="PC",M1728="NÓMINA JULIO"),7,AND(I1728="PC",M1728="NÓMINA AGOSTO"),8,AND(I1728="PC",M1728="NÓMINA SEPTIEMBRE"),9,AND(I1728="PC",M1728="NÓMINA OCTUBRE"),10,AND(I1728="PC",M1728="NÓMINA NOVIEMBRE"),11,AND(I1728="PC",M1728="NÓMINA DICIEMBRE"),12,I1728="VCF"," ",I1728="VSF"," ",I1728="SUB"," ",I1728="ADQBYS"," ",I1728="CONV"," ")</f>
        <v>#N/A</v>
      </c>
      <c r="O1728" s="50"/>
      <c r="P1728" s="51"/>
      <c r="Q1728" s="51" t="n">
        <f aca="false">ROUND((O1728*P1728)*0.15,2)</f>
        <v>0</v>
      </c>
      <c r="R1728" s="52" t="e">
        <f aca="false">_xlfn.IFS(I1728="PE","NO RELLENAR",I1728="PC","NO RELLENAR",I1728="SUB","NO RELLENAR",I1728="ADQBYS","NO RELLENAR",I1728="CONV","NO RELLENAR",I1728="VSF","RELLENAR",I1728="VCF","RELLENAR")</f>
        <v>#N/A</v>
      </c>
      <c r="S1728" s="53"/>
      <c r="T1728" s="53"/>
      <c r="U1728" s="54"/>
      <c r="V1728" s="55"/>
      <c r="W1728" s="54"/>
      <c r="X1728" s="55"/>
      <c r="Y1728" s="51"/>
      <c r="Z1728" s="51"/>
      <c r="AA1728" s="51"/>
      <c r="AB1728" s="51"/>
      <c r="AC1728" s="51"/>
      <c r="AD1728" s="51"/>
      <c r="AE1728" s="51"/>
      <c r="AF1728" s="51"/>
      <c r="AG1728" s="51"/>
      <c r="AH1728" s="51"/>
      <c r="AI1728" s="51"/>
      <c r="AJ1728" s="51"/>
      <c r="AK1728" s="51"/>
      <c r="AL1728" s="51"/>
      <c r="AM1728" s="54"/>
      <c r="AN1728" s="51"/>
      <c r="AO1728" s="54"/>
      <c r="AP1728" s="51"/>
      <c r="AQ1728" s="54"/>
      <c r="AR1728" s="51"/>
      <c r="AS1728" s="53" t="n">
        <v>0</v>
      </c>
      <c r="AT1728" s="53" t="n">
        <v>0</v>
      </c>
      <c r="AU1728" s="53" t="e">
        <f aca="false">_xlfn.IFS(I1728="PE",0,I1728="PC",0,I1728="VCF",ROUND(AS1728*AV1728,2),I1728="VSF",ROUND(AS1728*AV1728,2),I1728="SUB",ROUND(AS1728*AV1728,2),I1728="ADQBYS",ROUND(AS1728*AV1728,2),I1728="CONV",ROUND(AS1728*AV1728,2))</f>
        <v>#N/A</v>
      </c>
      <c r="AV1728" s="56"/>
      <c r="AW1728" s="57" t="e">
        <f aca="false">_xlfn.IFS(I1728="PE",ROUND((O1728*P1728)+Q1728,2),I1728="PC",ROUND((O1728*P1728)+Q1728,2),AND(I1728="VCF",BA1728="SI"),AS1728+AU1728,AND(I1728="VCF",BA1728="NO"),AS1728,AND(I1728="VSF",BA1728="SI"),AS1728+AU1728+Y1728+Z1728,AND(I1728="VSF",BA1728="NO"),AS1728+Y1728+Z1728,AND(I1728="SUB",BA1728="SI"),AS1728+AU1728,AND(I1728="SUB",BA1728="NO"),AS1728,AND(I1728="ADQBYS",BA1728="SI"),AS1728+AU1728,AND(I1728="ADQBYS",BA1728="NO"),AS1728,AND(I1728="CONV",BA1728="SI"),AS1728+AU1728,AND(I1728="CONV",BA1728="NO"),AS1728)</f>
        <v>#N/A</v>
      </c>
      <c r="AX1728" s="53"/>
      <c r="AY1728" s="58"/>
      <c r="AZ1728" s="51"/>
      <c r="BA1728" s="59"/>
    </row>
    <row r="1729" customFormat="false" ht="18.6" hidden="false" customHeight="true" outlineLevel="0" collapsed="false">
      <c r="A1729" s="43"/>
      <c r="B1729" s="44"/>
      <c r="C1729" s="44"/>
      <c r="D1729" s="44"/>
      <c r="E1729" s="44"/>
      <c r="F1729" s="44"/>
      <c r="G1729" s="44"/>
      <c r="H1729" s="45"/>
      <c r="I1729" s="44"/>
      <c r="J1729" s="44"/>
      <c r="K1729" s="44"/>
      <c r="L1729" s="47"/>
      <c r="M1729" s="47"/>
      <c r="N1729" s="49" t="e">
        <f aca="false">_xlfn.IFS(AND(I1729="PE",M1729="NÓMINA ENERO"),1,AND(I1729="PE",M1729="NÓMINA FEBRERO"),2,AND(I1729="PE",M1729="NÓMINA MARZO"),3,AND(I1729="PE",M1729="NÓMINA ABRIL"),4,AND(I1729="PE",M1729="NÓMINA MAYO"),5,AND(I1729="PE",M1729="NÓMINA JUNIO"),6,AND(I1729="PE",M1729="NÓMINA JULIO"),7,AND(I1729="PE",M1729="NÓMINA AGOSTO"),8,AND(I1729="PE",M1729="NÓMINA SEPTIEMBRE"),9,AND(I1729="PE",M1729="NÓMINA OCTUBRE"),10,AND(I1729="PE",M1729="NÓMINA NOVIEMBRE"),11,AND(I1729="PE",M1729="NÓMINA DICIEMBRE"),12,AND(I1729="PC",M1729="NÓMINA ENERO"),1,AND(I1729="PC",M1729="NÓMINA FEBRERO"),2,AND(I1729="PC",M1729="NÓMINA MARZO"),3,AND(I1729="PC",M1729="NÓMINA ABRIL"),4,AND(I1729="PC",M1729="NÓMINA MAYO"),5,AND(I1729="PC",M1729="NÓMINA JUNIO"),6,AND(I1729="PC",M1729="NÓMINA JULIO"),7,AND(I1729="PC",M1729="NÓMINA AGOSTO"),8,AND(I1729="PC",M1729="NÓMINA SEPTIEMBRE"),9,AND(I1729="PC",M1729="NÓMINA OCTUBRE"),10,AND(I1729="PC",M1729="NÓMINA NOVIEMBRE"),11,AND(I1729="PC",M1729="NÓMINA DICIEMBRE"),12,I1729="VCF"," ",I1729="VSF"," ",I1729="SUB"," ",I1729="ADQBYS"," ",I1729="CONV"," ")</f>
        <v>#N/A</v>
      </c>
      <c r="O1729" s="50"/>
      <c r="P1729" s="51"/>
      <c r="Q1729" s="51" t="n">
        <f aca="false">ROUND((O1729*P1729)*0.15,2)</f>
        <v>0</v>
      </c>
      <c r="R1729" s="52" t="e">
        <f aca="false">_xlfn.IFS(I1729="PE","NO RELLENAR",I1729="PC","NO RELLENAR",I1729="SUB","NO RELLENAR",I1729="ADQBYS","NO RELLENAR",I1729="CONV","NO RELLENAR",I1729="VSF","RELLENAR",I1729="VCF","RELLENAR")</f>
        <v>#N/A</v>
      </c>
      <c r="S1729" s="53"/>
      <c r="T1729" s="53"/>
      <c r="U1729" s="54"/>
      <c r="V1729" s="55"/>
      <c r="W1729" s="54"/>
      <c r="X1729" s="55"/>
      <c r="Y1729" s="51"/>
      <c r="Z1729" s="51"/>
      <c r="AA1729" s="51"/>
      <c r="AB1729" s="51"/>
      <c r="AC1729" s="51"/>
      <c r="AD1729" s="51"/>
      <c r="AE1729" s="51"/>
      <c r="AF1729" s="51"/>
      <c r="AG1729" s="51"/>
      <c r="AH1729" s="51"/>
      <c r="AI1729" s="51"/>
      <c r="AJ1729" s="51"/>
      <c r="AK1729" s="51"/>
      <c r="AL1729" s="51"/>
      <c r="AM1729" s="54"/>
      <c r="AN1729" s="51"/>
      <c r="AO1729" s="54"/>
      <c r="AP1729" s="51"/>
      <c r="AQ1729" s="54"/>
      <c r="AR1729" s="51"/>
      <c r="AS1729" s="53" t="n">
        <v>0</v>
      </c>
      <c r="AT1729" s="53" t="n">
        <v>0</v>
      </c>
      <c r="AU1729" s="53" t="e">
        <f aca="false">_xlfn.IFS(I1729="PE",0,I1729="PC",0,I1729="VCF",ROUND(AS1729*AV1729,2),I1729="VSF",ROUND(AS1729*AV1729,2),I1729="SUB",ROUND(AS1729*AV1729,2),I1729="ADQBYS",ROUND(AS1729*AV1729,2),I1729="CONV",ROUND(AS1729*AV1729,2))</f>
        <v>#N/A</v>
      </c>
      <c r="AV1729" s="56"/>
      <c r="AW1729" s="57" t="e">
        <f aca="false">_xlfn.IFS(I1729="PE",ROUND((O1729*P1729)+Q1729,2),I1729="PC",ROUND((O1729*P1729)+Q1729,2),AND(I1729="VCF",BA1729="SI"),AS1729+AU1729,AND(I1729="VCF",BA1729="NO"),AS1729,AND(I1729="VSF",BA1729="SI"),AS1729+AU1729+Y1729+Z1729,AND(I1729="VSF",BA1729="NO"),AS1729+Y1729+Z1729,AND(I1729="SUB",BA1729="SI"),AS1729+AU1729,AND(I1729="SUB",BA1729="NO"),AS1729,AND(I1729="ADQBYS",BA1729="SI"),AS1729+AU1729,AND(I1729="ADQBYS",BA1729="NO"),AS1729,AND(I1729="CONV",BA1729="SI"),AS1729+AU1729,AND(I1729="CONV",BA1729="NO"),AS1729)</f>
        <v>#N/A</v>
      </c>
      <c r="AX1729" s="53"/>
      <c r="AY1729" s="58"/>
      <c r="AZ1729" s="51"/>
      <c r="BA1729" s="59"/>
    </row>
    <row r="1730" customFormat="false" ht="18.6" hidden="false" customHeight="true" outlineLevel="0" collapsed="false">
      <c r="A1730" s="43"/>
      <c r="B1730" s="44"/>
      <c r="C1730" s="44"/>
      <c r="D1730" s="44"/>
      <c r="E1730" s="44"/>
      <c r="F1730" s="44"/>
      <c r="G1730" s="44"/>
      <c r="H1730" s="45"/>
      <c r="I1730" s="44"/>
      <c r="J1730" s="44"/>
      <c r="K1730" s="44"/>
      <c r="L1730" s="47"/>
      <c r="M1730" s="47"/>
      <c r="N1730" s="49" t="e">
        <f aca="false">_xlfn.IFS(AND(I1730="PE",M1730="NÓMINA ENERO"),1,AND(I1730="PE",M1730="NÓMINA FEBRERO"),2,AND(I1730="PE",M1730="NÓMINA MARZO"),3,AND(I1730="PE",M1730="NÓMINA ABRIL"),4,AND(I1730="PE",M1730="NÓMINA MAYO"),5,AND(I1730="PE",M1730="NÓMINA JUNIO"),6,AND(I1730="PE",M1730="NÓMINA JULIO"),7,AND(I1730="PE",M1730="NÓMINA AGOSTO"),8,AND(I1730="PE",M1730="NÓMINA SEPTIEMBRE"),9,AND(I1730="PE",M1730="NÓMINA OCTUBRE"),10,AND(I1730="PE",M1730="NÓMINA NOVIEMBRE"),11,AND(I1730="PE",M1730="NÓMINA DICIEMBRE"),12,AND(I1730="PC",M1730="NÓMINA ENERO"),1,AND(I1730="PC",M1730="NÓMINA FEBRERO"),2,AND(I1730="PC",M1730="NÓMINA MARZO"),3,AND(I1730="PC",M1730="NÓMINA ABRIL"),4,AND(I1730="PC",M1730="NÓMINA MAYO"),5,AND(I1730="PC",M1730="NÓMINA JUNIO"),6,AND(I1730="PC",M1730="NÓMINA JULIO"),7,AND(I1730="PC",M1730="NÓMINA AGOSTO"),8,AND(I1730="PC",M1730="NÓMINA SEPTIEMBRE"),9,AND(I1730="PC",M1730="NÓMINA OCTUBRE"),10,AND(I1730="PC",M1730="NÓMINA NOVIEMBRE"),11,AND(I1730="PC",M1730="NÓMINA DICIEMBRE"),12,I1730="VCF"," ",I1730="VSF"," ",I1730="SUB"," ",I1730="ADQBYS"," ",I1730="CONV"," ")</f>
        <v>#N/A</v>
      </c>
      <c r="O1730" s="50"/>
      <c r="P1730" s="51"/>
      <c r="Q1730" s="51" t="n">
        <f aca="false">ROUND((O1730*P1730)*0.15,2)</f>
        <v>0</v>
      </c>
      <c r="R1730" s="52" t="e">
        <f aca="false">_xlfn.IFS(I1730="PE","NO RELLENAR",I1730="PC","NO RELLENAR",I1730="SUB","NO RELLENAR",I1730="ADQBYS","NO RELLENAR",I1730="CONV","NO RELLENAR",I1730="VSF","RELLENAR",I1730="VCF","RELLENAR")</f>
        <v>#N/A</v>
      </c>
      <c r="S1730" s="53"/>
      <c r="T1730" s="53"/>
      <c r="U1730" s="54"/>
      <c r="V1730" s="55"/>
      <c r="W1730" s="54"/>
      <c r="X1730" s="55"/>
      <c r="Y1730" s="51"/>
      <c r="Z1730" s="51"/>
      <c r="AA1730" s="51"/>
      <c r="AB1730" s="51"/>
      <c r="AC1730" s="51"/>
      <c r="AD1730" s="51"/>
      <c r="AE1730" s="51"/>
      <c r="AF1730" s="51"/>
      <c r="AG1730" s="51"/>
      <c r="AH1730" s="51"/>
      <c r="AI1730" s="51"/>
      <c r="AJ1730" s="51"/>
      <c r="AK1730" s="51"/>
      <c r="AL1730" s="51"/>
      <c r="AM1730" s="54"/>
      <c r="AN1730" s="51"/>
      <c r="AO1730" s="54"/>
      <c r="AP1730" s="51"/>
      <c r="AQ1730" s="54"/>
      <c r="AR1730" s="51"/>
      <c r="AS1730" s="53" t="n">
        <v>0</v>
      </c>
      <c r="AT1730" s="53" t="n">
        <v>0</v>
      </c>
      <c r="AU1730" s="53" t="e">
        <f aca="false">_xlfn.IFS(I1730="PE",0,I1730="PC",0,I1730="VCF",ROUND(AS1730*AV1730,2),I1730="VSF",ROUND(AS1730*AV1730,2),I1730="SUB",ROUND(AS1730*AV1730,2),I1730="ADQBYS",ROUND(AS1730*AV1730,2),I1730="CONV",ROUND(AS1730*AV1730,2))</f>
        <v>#N/A</v>
      </c>
      <c r="AV1730" s="56"/>
      <c r="AW1730" s="57" t="e">
        <f aca="false">_xlfn.IFS(I1730="PE",ROUND((O1730*P1730)+Q1730,2),I1730="PC",ROUND((O1730*P1730)+Q1730,2),AND(I1730="VCF",BA1730="SI"),AS1730+AU1730,AND(I1730="VCF",BA1730="NO"),AS1730,AND(I1730="VSF",BA1730="SI"),AS1730+AU1730+Y1730+Z1730,AND(I1730="VSF",BA1730="NO"),AS1730+Y1730+Z1730,AND(I1730="SUB",BA1730="SI"),AS1730+AU1730,AND(I1730="SUB",BA1730="NO"),AS1730,AND(I1730="ADQBYS",BA1730="SI"),AS1730+AU1730,AND(I1730="ADQBYS",BA1730="NO"),AS1730,AND(I1730="CONV",BA1730="SI"),AS1730+AU1730,AND(I1730="CONV",BA1730="NO"),AS1730)</f>
        <v>#N/A</v>
      </c>
      <c r="AX1730" s="53"/>
      <c r="AY1730" s="58"/>
      <c r="AZ1730" s="51"/>
      <c r="BA1730" s="59"/>
    </row>
    <row r="1731" customFormat="false" ht="18.6" hidden="false" customHeight="true" outlineLevel="0" collapsed="false">
      <c r="A1731" s="43"/>
      <c r="B1731" s="44"/>
      <c r="C1731" s="44"/>
      <c r="D1731" s="44"/>
      <c r="E1731" s="44"/>
      <c r="F1731" s="44"/>
      <c r="G1731" s="44"/>
      <c r="H1731" s="45"/>
      <c r="I1731" s="44"/>
      <c r="J1731" s="44"/>
      <c r="K1731" s="44"/>
      <c r="L1731" s="47"/>
      <c r="M1731" s="47"/>
      <c r="N1731" s="49" t="e">
        <f aca="false">_xlfn.IFS(AND(I1731="PE",M1731="NÓMINA ENERO"),1,AND(I1731="PE",M1731="NÓMINA FEBRERO"),2,AND(I1731="PE",M1731="NÓMINA MARZO"),3,AND(I1731="PE",M1731="NÓMINA ABRIL"),4,AND(I1731="PE",M1731="NÓMINA MAYO"),5,AND(I1731="PE",M1731="NÓMINA JUNIO"),6,AND(I1731="PE",M1731="NÓMINA JULIO"),7,AND(I1731="PE",M1731="NÓMINA AGOSTO"),8,AND(I1731="PE",M1731="NÓMINA SEPTIEMBRE"),9,AND(I1731="PE",M1731="NÓMINA OCTUBRE"),10,AND(I1731="PE",M1731="NÓMINA NOVIEMBRE"),11,AND(I1731="PE",M1731="NÓMINA DICIEMBRE"),12,AND(I1731="PC",M1731="NÓMINA ENERO"),1,AND(I1731="PC",M1731="NÓMINA FEBRERO"),2,AND(I1731="PC",M1731="NÓMINA MARZO"),3,AND(I1731="PC",M1731="NÓMINA ABRIL"),4,AND(I1731="PC",M1731="NÓMINA MAYO"),5,AND(I1731="PC",M1731="NÓMINA JUNIO"),6,AND(I1731="PC",M1731="NÓMINA JULIO"),7,AND(I1731="PC",M1731="NÓMINA AGOSTO"),8,AND(I1731="PC",M1731="NÓMINA SEPTIEMBRE"),9,AND(I1731="PC",M1731="NÓMINA OCTUBRE"),10,AND(I1731="PC",M1731="NÓMINA NOVIEMBRE"),11,AND(I1731="PC",M1731="NÓMINA DICIEMBRE"),12,I1731="VCF"," ",I1731="VSF"," ",I1731="SUB"," ",I1731="ADQBYS"," ",I1731="CONV"," ")</f>
        <v>#N/A</v>
      </c>
      <c r="O1731" s="50"/>
      <c r="P1731" s="51"/>
      <c r="Q1731" s="51" t="n">
        <f aca="false">ROUND((O1731*P1731)*0.15,2)</f>
        <v>0</v>
      </c>
      <c r="R1731" s="52" t="e">
        <f aca="false">_xlfn.IFS(I1731="PE","NO RELLENAR",I1731="PC","NO RELLENAR",I1731="SUB","NO RELLENAR",I1731="ADQBYS","NO RELLENAR",I1731="CONV","NO RELLENAR",I1731="VSF","RELLENAR",I1731="VCF","RELLENAR")</f>
        <v>#N/A</v>
      </c>
      <c r="S1731" s="53"/>
      <c r="T1731" s="53"/>
      <c r="U1731" s="54"/>
      <c r="V1731" s="55"/>
      <c r="W1731" s="54"/>
      <c r="X1731" s="55"/>
      <c r="Y1731" s="51"/>
      <c r="Z1731" s="51"/>
      <c r="AA1731" s="51"/>
      <c r="AB1731" s="51"/>
      <c r="AC1731" s="51"/>
      <c r="AD1731" s="51"/>
      <c r="AE1731" s="51"/>
      <c r="AF1731" s="51"/>
      <c r="AG1731" s="51"/>
      <c r="AH1731" s="51"/>
      <c r="AI1731" s="51"/>
      <c r="AJ1731" s="51"/>
      <c r="AK1731" s="51"/>
      <c r="AL1731" s="51"/>
      <c r="AM1731" s="54"/>
      <c r="AN1731" s="51"/>
      <c r="AO1731" s="54"/>
      <c r="AP1731" s="51"/>
      <c r="AQ1731" s="54"/>
      <c r="AR1731" s="51"/>
      <c r="AS1731" s="53" t="n">
        <v>0</v>
      </c>
      <c r="AT1731" s="53" t="n">
        <v>0</v>
      </c>
      <c r="AU1731" s="53" t="e">
        <f aca="false">_xlfn.IFS(I1731="PE",0,I1731="PC",0,I1731="VCF",ROUND(AS1731*AV1731,2),I1731="VSF",ROUND(AS1731*AV1731,2),I1731="SUB",ROUND(AS1731*AV1731,2),I1731="ADQBYS",ROUND(AS1731*AV1731,2),I1731="CONV",ROUND(AS1731*AV1731,2))</f>
        <v>#N/A</v>
      </c>
      <c r="AV1731" s="56"/>
      <c r="AW1731" s="57" t="e">
        <f aca="false">_xlfn.IFS(I1731="PE",ROUND((O1731*P1731)+Q1731,2),I1731="PC",ROUND((O1731*P1731)+Q1731,2),AND(I1731="VCF",BA1731="SI"),AS1731+AU1731,AND(I1731="VCF",BA1731="NO"),AS1731,AND(I1731="VSF",BA1731="SI"),AS1731+AU1731+Y1731+Z1731,AND(I1731="VSF",BA1731="NO"),AS1731+Y1731+Z1731,AND(I1731="SUB",BA1731="SI"),AS1731+AU1731,AND(I1731="SUB",BA1731="NO"),AS1731,AND(I1731="ADQBYS",BA1731="SI"),AS1731+AU1731,AND(I1731="ADQBYS",BA1731="NO"),AS1731,AND(I1731="CONV",BA1731="SI"),AS1731+AU1731,AND(I1731="CONV",BA1731="NO"),AS1731)</f>
        <v>#N/A</v>
      </c>
      <c r="AX1731" s="53"/>
      <c r="AY1731" s="58"/>
      <c r="AZ1731" s="51"/>
      <c r="BA1731" s="59"/>
    </row>
    <row r="1732" customFormat="false" ht="18.6" hidden="false" customHeight="true" outlineLevel="0" collapsed="false">
      <c r="A1732" s="43"/>
      <c r="B1732" s="44"/>
      <c r="C1732" s="44"/>
      <c r="D1732" s="44"/>
      <c r="E1732" s="44"/>
      <c r="F1732" s="44"/>
      <c r="G1732" s="44"/>
      <c r="H1732" s="45"/>
      <c r="I1732" s="44"/>
      <c r="J1732" s="44"/>
      <c r="K1732" s="44"/>
      <c r="L1732" s="47"/>
      <c r="M1732" s="47"/>
      <c r="N1732" s="49" t="e">
        <f aca="false">_xlfn.IFS(AND(I1732="PE",M1732="NÓMINA ENERO"),1,AND(I1732="PE",M1732="NÓMINA FEBRERO"),2,AND(I1732="PE",M1732="NÓMINA MARZO"),3,AND(I1732="PE",M1732="NÓMINA ABRIL"),4,AND(I1732="PE",M1732="NÓMINA MAYO"),5,AND(I1732="PE",M1732="NÓMINA JUNIO"),6,AND(I1732="PE",M1732="NÓMINA JULIO"),7,AND(I1732="PE",M1732="NÓMINA AGOSTO"),8,AND(I1732="PE",M1732="NÓMINA SEPTIEMBRE"),9,AND(I1732="PE",M1732="NÓMINA OCTUBRE"),10,AND(I1732="PE",M1732="NÓMINA NOVIEMBRE"),11,AND(I1732="PE",M1732="NÓMINA DICIEMBRE"),12,AND(I1732="PC",M1732="NÓMINA ENERO"),1,AND(I1732="PC",M1732="NÓMINA FEBRERO"),2,AND(I1732="PC",M1732="NÓMINA MARZO"),3,AND(I1732="PC",M1732="NÓMINA ABRIL"),4,AND(I1732="PC",M1732="NÓMINA MAYO"),5,AND(I1732="PC",M1732="NÓMINA JUNIO"),6,AND(I1732="PC",M1732="NÓMINA JULIO"),7,AND(I1732="PC",M1732="NÓMINA AGOSTO"),8,AND(I1732="PC",M1732="NÓMINA SEPTIEMBRE"),9,AND(I1732="PC",M1732="NÓMINA OCTUBRE"),10,AND(I1732="PC",M1732="NÓMINA NOVIEMBRE"),11,AND(I1732="PC",M1732="NÓMINA DICIEMBRE"),12,I1732="VCF"," ",I1732="VSF"," ",I1732="SUB"," ",I1732="ADQBYS"," ",I1732="CONV"," ")</f>
        <v>#N/A</v>
      </c>
      <c r="O1732" s="50"/>
      <c r="P1732" s="51"/>
      <c r="Q1732" s="51" t="n">
        <f aca="false">ROUND((O1732*P1732)*0.15,2)</f>
        <v>0</v>
      </c>
      <c r="R1732" s="52" t="e">
        <f aca="false">_xlfn.IFS(I1732="PE","NO RELLENAR",I1732="PC","NO RELLENAR",I1732="SUB","NO RELLENAR",I1732="ADQBYS","NO RELLENAR",I1732="CONV","NO RELLENAR",I1732="VSF","RELLENAR",I1732="VCF","RELLENAR")</f>
        <v>#N/A</v>
      </c>
      <c r="S1732" s="53"/>
      <c r="T1732" s="53"/>
      <c r="U1732" s="54"/>
      <c r="V1732" s="55"/>
      <c r="W1732" s="54"/>
      <c r="X1732" s="55"/>
      <c r="Y1732" s="51"/>
      <c r="Z1732" s="51"/>
      <c r="AA1732" s="51"/>
      <c r="AB1732" s="51"/>
      <c r="AC1732" s="51"/>
      <c r="AD1732" s="51"/>
      <c r="AE1732" s="51"/>
      <c r="AF1732" s="51"/>
      <c r="AG1732" s="51"/>
      <c r="AH1732" s="51"/>
      <c r="AI1732" s="51"/>
      <c r="AJ1732" s="51"/>
      <c r="AK1732" s="51"/>
      <c r="AL1732" s="51"/>
      <c r="AM1732" s="54"/>
      <c r="AN1732" s="51"/>
      <c r="AO1732" s="54"/>
      <c r="AP1732" s="51"/>
      <c r="AQ1732" s="54"/>
      <c r="AR1732" s="51"/>
      <c r="AS1732" s="53" t="n">
        <v>0</v>
      </c>
      <c r="AT1732" s="53" t="n">
        <v>0</v>
      </c>
      <c r="AU1732" s="53" t="e">
        <f aca="false">_xlfn.IFS(I1732="PE",0,I1732="PC",0,I1732="VCF",ROUND(AS1732*AV1732,2),I1732="VSF",ROUND(AS1732*AV1732,2),I1732="SUB",ROUND(AS1732*AV1732,2),I1732="ADQBYS",ROUND(AS1732*AV1732,2),I1732="CONV",ROUND(AS1732*AV1732,2))</f>
        <v>#N/A</v>
      </c>
      <c r="AV1732" s="56"/>
      <c r="AW1732" s="57" t="e">
        <f aca="false">_xlfn.IFS(I1732="PE",ROUND((O1732*P1732)+Q1732,2),I1732="PC",ROUND((O1732*P1732)+Q1732,2),AND(I1732="VCF",BA1732="SI"),AS1732+AU1732,AND(I1732="VCF",BA1732="NO"),AS1732,AND(I1732="VSF",BA1732="SI"),AS1732+AU1732+Y1732+Z1732,AND(I1732="VSF",BA1732="NO"),AS1732+Y1732+Z1732,AND(I1732="SUB",BA1732="SI"),AS1732+AU1732,AND(I1732="SUB",BA1732="NO"),AS1732,AND(I1732="ADQBYS",BA1732="SI"),AS1732+AU1732,AND(I1732="ADQBYS",BA1732="NO"),AS1732,AND(I1732="CONV",BA1732="SI"),AS1732+AU1732,AND(I1732="CONV",BA1732="NO"),AS1732)</f>
        <v>#N/A</v>
      </c>
      <c r="AX1732" s="53"/>
      <c r="AY1732" s="58"/>
      <c r="AZ1732" s="51"/>
      <c r="BA1732" s="59"/>
    </row>
    <row r="1733" customFormat="false" ht="18.6" hidden="false" customHeight="true" outlineLevel="0" collapsed="false">
      <c r="A1733" s="43"/>
      <c r="B1733" s="44"/>
      <c r="C1733" s="44"/>
      <c r="D1733" s="44"/>
      <c r="E1733" s="44"/>
      <c r="F1733" s="44"/>
      <c r="G1733" s="44"/>
      <c r="H1733" s="45"/>
      <c r="I1733" s="44"/>
      <c r="J1733" s="44"/>
      <c r="K1733" s="44"/>
      <c r="L1733" s="47"/>
      <c r="M1733" s="47"/>
      <c r="N1733" s="49" t="e">
        <f aca="false">_xlfn.IFS(AND(I1733="PE",M1733="NÓMINA ENERO"),1,AND(I1733="PE",M1733="NÓMINA FEBRERO"),2,AND(I1733="PE",M1733="NÓMINA MARZO"),3,AND(I1733="PE",M1733="NÓMINA ABRIL"),4,AND(I1733="PE",M1733="NÓMINA MAYO"),5,AND(I1733="PE",M1733="NÓMINA JUNIO"),6,AND(I1733="PE",M1733="NÓMINA JULIO"),7,AND(I1733="PE",M1733="NÓMINA AGOSTO"),8,AND(I1733="PE",M1733="NÓMINA SEPTIEMBRE"),9,AND(I1733="PE",M1733="NÓMINA OCTUBRE"),10,AND(I1733="PE",M1733="NÓMINA NOVIEMBRE"),11,AND(I1733="PE",M1733="NÓMINA DICIEMBRE"),12,AND(I1733="PC",M1733="NÓMINA ENERO"),1,AND(I1733="PC",M1733="NÓMINA FEBRERO"),2,AND(I1733="PC",M1733="NÓMINA MARZO"),3,AND(I1733="PC",M1733="NÓMINA ABRIL"),4,AND(I1733="PC",M1733="NÓMINA MAYO"),5,AND(I1733="PC",M1733="NÓMINA JUNIO"),6,AND(I1733="PC",M1733="NÓMINA JULIO"),7,AND(I1733="PC",M1733="NÓMINA AGOSTO"),8,AND(I1733="PC",M1733="NÓMINA SEPTIEMBRE"),9,AND(I1733="PC",M1733="NÓMINA OCTUBRE"),10,AND(I1733="PC",M1733="NÓMINA NOVIEMBRE"),11,AND(I1733="PC",M1733="NÓMINA DICIEMBRE"),12,I1733="VCF"," ",I1733="VSF"," ",I1733="SUB"," ",I1733="ADQBYS"," ",I1733="CONV"," ")</f>
        <v>#N/A</v>
      </c>
      <c r="O1733" s="50"/>
      <c r="P1733" s="51"/>
      <c r="Q1733" s="51" t="n">
        <f aca="false">ROUND((O1733*P1733)*0.15,2)</f>
        <v>0</v>
      </c>
      <c r="R1733" s="52" t="e">
        <f aca="false">_xlfn.IFS(I1733="PE","NO RELLENAR",I1733="PC","NO RELLENAR",I1733="SUB","NO RELLENAR",I1733="ADQBYS","NO RELLENAR",I1733="CONV","NO RELLENAR",I1733="VSF","RELLENAR",I1733="VCF","RELLENAR")</f>
        <v>#N/A</v>
      </c>
      <c r="S1733" s="53"/>
      <c r="T1733" s="53"/>
      <c r="U1733" s="54"/>
      <c r="V1733" s="55"/>
      <c r="W1733" s="54"/>
      <c r="X1733" s="55"/>
      <c r="Y1733" s="51"/>
      <c r="Z1733" s="51"/>
      <c r="AA1733" s="51"/>
      <c r="AB1733" s="51"/>
      <c r="AC1733" s="51"/>
      <c r="AD1733" s="51"/>
      <c r="AE1733" s="51"/>
      <c r="AF1733" s="51"/>
      <c r="AG1733" s="51"/>
      <c r="AH1733" s="51"/>
      <c r="AI1733" s="51"/>
      <c r="AJ1733" s="51"/>
      <c r="AK1733" s="51"/>
      <c r="AL1733" s="51"/>
      <c r="AM1733" s="54"/>
      <c r="AN1733" s="51"/>
      <c r="AO1733" s="54"/>
      <c r="AP1733" s="51"/>
      <c r="AQ1733" s="54"/>
      <c r="AR1733" s="51"/>
      <c r="AS1733" s="53" t="n">
        <v>0</v>
      </c>
      <c r="AT1733" s="53" t="n">
        <v>0</v>
      </c>
      <c r="AU1733" s="53" t="e">
        <f aca="false">_xlfn.IFS(I1733="PE",0,I1733="PC",0,I1733="VCF",ROUND(AS1733*AV1733,2),I1733="VSF",ROUND(AS1733*AV1733,2),I1733="SUB",ROUND(AS1733*AV1733,2),I1733="ADQBYS",ROUND(AS1733*AV1733,2),I1733="CONV",ROUND(AS1733*AV1733,2))</f>
        <v>#N/A</v>
      </c>
      <c r="AV1733" s="56"/>
      <c r="AW1733" s="57" t="e">
        <f aca="false">_xlfn.IFS(I1733="PE",ROUND((O1733*P1733)+Q1733,2),I1733="PC",ROUND((O1733*P1733)+Q1733,2),AND(I1733="VCF",BA1733="SI"),AS1733+AU1733,AND(I1733="VCF",BA1733="NO"),AS1733,AND(I1733="VSF",BA1733="SI"),AS1733+AU1733+Y1733+Z1733,AND(I1733="VSF",BA1733="NO"),AS1733+Y1733+Z1733,AND(I1733="SUB",BA1733="SI"),AS1733+AU1733,AND(I1733="SUB",BA1733="NO"),AS1733,AND(I1733="ADQBYS",BA1733="SI"),AS1733+AU1733,AND(I1733="ADQBYS",BA1733="NO"),AS1733,AND(I1733="CONV",BA1733="SI"),AS1733+AU1733,AND(I1733="CONV",BA1733="NO"),AS1733)</f>
        <v>#N/A</v>
      </c>
      <c r="AX1733" s="53"/>
      <c r="AY1733" s="58"/>
      <c r="AZ1733" s="51"/>
      <c r="BA1733" s="59"/>
    </row>
    <row r="1734" customFormat="false" ht="18.6" hidden="false" customHeight="true" outlineLevel="0" collapsed="false">
      <c r="A1734" s="43"/>
      <c r="B1734" s="44"/>
      <c r="C1734" s="44"/>
      <c r="D1734" s="44"/>
      <c r="E1734" s="44"/>
      <c r="F1734" s="44"/>
      <c r="G1734" s="44"/>
      <c r="H1734" s="45"/>
      <c r="I1734" s="44"/>
      <c r="J1734" s="44"/>
      <c r="K1734" s="44"/>
      <c r="L1734" s="47"/>
      <c r="M1734" s="47"/>
      <c r="N1734" s="49" t="e">
        <f aca="false">_xlfn.IFS(AND(I1734="PE",M1734="NÓMINA ENERO"),1,AND(I1734="PE",M1734="NÓMINA FEBRERO"),2,AND(I1734="PE",M1734="NÓMINA MARZO"),3,AND(I1734="PE",M1734="NÓMINA ABRIL"),4,AND(I1734="PE",M1734="NÓMINA MAYO"),5,AND(I1734="PE",M1734="NÓMINA JUNIO"),6,AND(I1734="PE",M1734="NÓMINA JULIO"),7,AND(I1734="PE",M1734="NÓMINA AGOSTO"),8,AND(I1734="PE",M1734="NÓMINA SEPTIEMBRE"),9,AND(I1734="PE",M1734="NÓMINA OCTUBRE"),10,AND(I1734="PE",M1734="NÓMINA NOVIEMBRE"),11,AND(I1734="PE",M1734="NÓMINA DICIEMBRE"),12,AND(I1734="PC",M1734="NÓMINA ENERO"),1,AND(I1734="PC",M1734="NÓMINA FEBRERO"),2,AND(I1734="PC",M1734="NÓMINA MARZO"),3,AND(I1734="PC",M1734="NÓMINA ABRIL"),4,AND(I1734="PC",M1734="NÓMINA MAYO"),5,AND(I1734="PC",M1734="NÓMINA JUNIO"),6,AND(I1734="PC",M1734="NÓMINA JULIO"),7,AND(I1734="PC",M1734="NÓMINA AGOSTO"),8,AND(I1734="PC",M1734="NÓMINA SEPTIEMBRE"),9,AND(I1734="PC",M1734="NÓMINA OCTUBRE"),10,AND(I1734="PC",M1734="NÓMINA NOVIEMBRE"),11,AND(I1734="PC",M1734="NÓMINA DICIEMBRE"),12,I1734="VCF"," ",I1734="VSF"," ",I1734="SUB"," ",I1734="ADQBYS"," ",I1734="CONV"," ")</f>
        <v>#N/A</v>
      </c>
      <c r="O1734" s="50"/>
      <c r="P1734" s="51"/>
      <c r="Q1734" s="51" t="n">
        <f aca="false">ROUND((O1734*P1734)*0.15,2)</f>
        <v>0</v>
      </c>
      <c r="R1734" s="52" t="e">
        <f aca="false">_xlfn.IFS(I1734="PE","NO RELLENAR",I1734="PC","NO RELLENAR",I1734="SUB","NO RELLENAR",I1734="ADQBYS","NO RELLENAR",I1734="CONV","NO RELLENAR",I1734="VSF","RELLENAR",I1734="VCF","RELLENAR")</f>
        <v>#N/A</v>
      </c>
      <c r="S1734" s="53"/>
      <c r="T1734" s="53"/>
      <c r="U1734" s="54"/>
      <c r="V1734" s="55"/>
      <c r="W1734" s="54"/>
      <c r="X1734" s="55"/>
      <c r="Y1734" s="51"/>
      <c r="Z1734" s="51"/>
      <c r="AA1734" s="51"/>
      <c r="AB1734" s="51"/>
      <c r="AC1734" s="51"/>
      <c r="AD1734" s="51"/>
      <c r="AE1734" s="51"/>
      <c r="AF1734" s="51"/>
      <c r="AG1734" s="51"/>
      <c r="AH1734" s="51"/>
      <c r="AI1734" s="51"/>
      <c r="AJ1734" s="51"/>
      <c r="AK1734" s="51"/>
      <c r="AL1734" s="51"/>
      <c r="AM1734" s="54"/>
      <c r="AN1734" s="51"/>
      <c r="AO1734" s="54"/>
      <c r="AP1734" s="51"/>
      <c r="AQ1734" s="54"/>
      <c r="AR1734" s="51"/>
      <c r="AS1734" s="53" t="n">
        <v>0</v>
      </c>
      <c r="AT1734" s="53" t="n">
        <v>0</v>
      </c>
      <c r="AU1734" s="53" t="e">
        <f aca="false">_xlfn.IFS(I1734="PE",0,I1734="PC",0,I1734="VCF",ROUND(AS1734*AV1734,2),I1734="VSF",ROUND(AS1734*AV1734,2),I1734="SUB",ROUND(AS1734*AV1734,2),I1734="ADQBYS",ROUND(AS1734*AV1734,2),I1734="CONV",ROUND(AS1734*AV1734,2))</f>
        <v>#N/A</v>
      </c>
      <c r="AV1734" s="56"/>
      <c r="AW1734" s="57" t="e">
        <f aca="false">_xlfn.IFS(I1734="PE",ROUND((O1734*P1734)+Q1734,2),I1734="PC",ROUND((O1734*P1734)+Q1734,2),AND(I1734="VCF",BA1734="SI"),AS1734+AU1734,AND(I1734="VCF",BA1734="NO"),AS1734,AND(I1734="VSF",BA1734="SI"),AS1734+AU1734+Y1734+Z1734,AND(I1734="VSF",BA1734="NO"),AS1734+Y1734+Z1734,AND(I1734="SUB",BA1734="SI"),AS1734+AU1734,AND(I1734="SUB",BA1734="NO"),AS1734,AND(I1734="ADQBYS",BA1734="SI"),AS1734+AU1734,AND(I1734="ADQBYS",BA1734="NO"),AS1734,AND(I1734="CONV",BA1734="SI"),AS1734+AU1734,AND(I1734="CONV",BA1734="NO"),AS1734)</f>
        <v>#N/A</v>
      </c>
      <c r="AX1734" s="53"/>
      <c r="AY1734" s="58"/>
      <c r="AZ1734" s="51"/>
      <c r="BA1734" s="59"/>
    </row>
    <row r="1735" customFormat="false" ht="18.6" hidden="false" customHeight="true" outlineLevel="0" collapsed="false">
      <c r="A1735" s="43"/>
      <c r="B1735" s="44"/>
      <c r="C1735" s="44"/>
      <c r="D1735" s="44"/>
      <c r="E1735" s="44"/>
      <c r="F1735" s="44"/>
      <c r="G1735" s="44"/>
      <c r="H1735" s="45"/>
      <c r="I1735" s="44"/>
      <c r="J1735" s="44"/>
      <c r="K1735" s="44"/>
      <c r="L1735" s="47"/>
      <c r="M1735" s="47"/>
      <c r="N1735" s="49" t="e">
        <f aca="false">_xlfn.IFS(AND(I1735="PE",M1735="NÓMINA ENERO"),1,AND(I1735="PE",M1735="NÓMINA FEBRERO"),2,AND(I1735="PE",M1735="NÓMINA MARZO"),3,AND(I1735="PE",M1735="NÓMINA ABRIL"),4,AND(I1735="PE",M1735="NÓMINA MAYO"),5,AND(I1735="PE",M1735="NÓMINA JUNIO"),6,AND(I1735="PE",M1735="NÓMINA JULIO"),7,AND(I1735="PE",M1735="NÓMINA AGOSTO"),8,AND(I1735="PE",M1735="NÓMINA SEPTIEMBRE"),9,AND(I1735="PE",M1735="NÓMINA OCTUBRE"),10,AND(I1735="PE",M1735="NÓMINA NOVIEMBRE"),11,AND(I1735="PE",M1735="NÓMINA DICIEMBRE"),12,AND(I1735="PC",M1735="NÓMINA ENERO"),1,AND(I1735="PC",M1735="NÓMINA FEBRERO"),2,AND(I1735="PC",M1735="NÓMINA MARZO"),3,AND(I1735="PC",M1735="NÓMINA ABRIL"),4,AND(I1735="PC",M1735="NÓMINA MAYO"),5,AND(I1735="PC",M1735="NÓMINA JUNIO"),6,AND(I1735="PC",M1735="NÓMINA JULIO"),7,AND(I1735="PC",M1735="NÓMINA AGOSTO"),8,AND(I1735="PC",M1735="NÓMINA SEPTIEMBRE"),9,AND(I1735="PC",M1735="NÓMINA OCTUBRE"),10,AND(I1735="PC",M1735="NÓMINA NOVIEMBRE"),11,AND(I1735="PC",M1735="NÓMINA DICIEMBRE"),12,I1735="VCF"," ",I1735="VSF"," ",I1735="SUB"," ",I1735="ADQBYS"," ",I1735="CONV"," ")</f>
        <v>#N/A</v>
      </c>
      <c r="O1735" s="50"/>
      <c r="P1735" s="51"/>
      <c r="Q1735" s="51" t="n">
        <f aca="false">ROUND((O1735*P1735)*0.15,2)</f>
        <v>0</v>
      </c>
      <c r="R1735" s="52" t="e">
        <f aca="false">_xlfn.IFS(I1735="PE","NO RELLENAR",I1735="PC","NO RELLENAR",I1735="SUB","NO RELLENAR",I1735="ADQBYS","NO RELLENAR",I1735="CONV","NO RELLENAR",I1735="VSF","RELLENAR",I1735="VCF","RELLENAR")</f>
        <v>#N/A</v>
      </c>
      <c r="S1735" s="53"/>
      <c r="T1735" s="53"/>
      <c r="U1735" s="54"/>
      <c r="V1735" s="55"/>
      <c r="W1735" s="54"/>
      <c r="X1735" s="55"/>
      <c r="Y1735" s="51"/>
      <c r="Z1735" s="51"/>
      <c r="AA1735" s="51"/>
      <c r="AB1735" s="51"/>
      <c r="AC1735" s="51"/>
      <c r="AD1735" s="51"/>
      <c r="AE1735" s="51"/>
      <c r="AF1735" s="51"/>
      <c r="AG1735" s="51"/>
      <c r="AH1735" s="51"/>
      <c r="AI1735" s="51"/>
      <c r="AJ1735" s="51"/>
      <c r="AK1735" s="51"/>
      <c r="AL1735" s="51"/>
      <c r="AM1735" s="54"/>
      <c r="AN1735" s="51"/>
      <c r="AO1735" s="54"/>
      <c r="AP1735" s="51"/>
      <c r="AQ1735" s="54"/>
      <c r="AR1735" s="51"/>
      <c r="AS1735" s="53" t="n">
        <v>0</v>
      </c>
      <c r="AT1735" s="53" t="n">
        <v>0</v>
      </c>
      <c r="AU1735" s="53" t="e">
        <f aca="false">_xlfn.IFS(I1735="PE",0,I1735="PC",0,I1735="VCF",ROUND(AS1735*AV1735,2),I1735="VSF",ROUND(AS1735*AV1735,2),I1735="SUB",ROUND(AS1735*AV1735,2),I1735="ADQBYS",ROUND(AS1735*AV1735,2),I1735="CONV",ROUND(AS1735*AV1735,2))</f>
        <v>#N/A</v>
      </c>
      <c r="AV1735" s="56"/>
      <c r="AW1735" s="57" t="e">
        <f aca="false">_xlfn.IFS(I1735="PE",ROUND((O1735*P1735)+Q1735,2),I1735="PC",ROUND((O1735*P1735)+Q1735,2),AND(I1735="VCF",BA1735="SI"),AS1735+AU1735,AND(I1735="VCF",BA1735="NO"),AS1735,AND(I1735="VSF",BA1735="SI"),AS1735+AU1735+Y1735+Z1735,AND(I1735="VSF",BA1735="NO"),AS1735+Y1735+Z1735,AND(I1735="SUB",BA1735="SI"),AS1735+AU1735,AND(I1735="SUB",BA1735="NO"),AS1735,AND(I1735="ADQBYS",BA1735="SI"),AS1735+AU1735,AND(I1735="ADQBYS",BA1735="NO"),AS1735,AND(I1735="CONV",BA1735="SI"),AS1735+AU1735,AND(I1735="CONV",BA1735="NO"),AS1735)</f>
        <v>#N/A</v>
      </c>
      <c r="AX1735" s="53"/>
      <c r="AY1735" s="58"/>
      <c r="AZ1735" s="51"/>
      <c r="BA1735" s="59"/>
    </row>
    <row r="1736" customFormat="false" ht="18.6" hidden="false" customHeight="true" outlineLevel="0" collapsed="false">
      <c r="A1736" s="43"/>
      <c r="B1736" s="44"/>
      <c r="C1736" s="44"/>
      <c r="D1736" s="44"/>
      <c r="E1736" s="44"/>
      <c r="F1736" s="44"/>
      <c r="G1736" s="44"/>
      <c r="H1736" s="45"/>
      <c r="I1736" s="44"/>
      <c r="J1736" s="44"/>
      <c r="K1736" s="44"/>
      <c r="L1736" s="47"/>
      <c r="M1736" s="47"/>
      <c r="N1736" s="49" t="e">
        <f aca="false">_xlfn.IFS(AND(I1736="PE",M1736="NÓMINA ENERO"),1,AND(I1736="PE",M1736="NÓMINA FEBRERO"),2,AND(I1736="PE",M1736="NÓMINA MARZO"),3,AND(I1736="PE",M1736="NÓMINA ABRIL"),4,AND(I1736="PE",M1736="NÓMINA MAYO"),5,AND(I1736="PE",M1736="NÓMINA JUNIO"),6,AND(I1736="PE",M1736="NÓMINA JULIO"),7,AND(I1736="PE",M1736="NÓMINA AGOSTO"),8,AND(I1736="PE",M1736="NÓMINA SEPTIEMBRE"),9,AND(I1736="PE",M1736="NÓMINA OCTUBRE"),10,AND(I1736="PE",M1736="NÓMINA NOVIEMBRE"),11,AND(I1736="PE",M1736="NÓMINA DICIEMBRE"),12,AND(I1736="PC",M1736="NÓMINA ENERO"),1,AND(I1736="PC",M1736="NÓMINA FEBRERO"),2,AND(I1736="PC",M1736="NÓMINA MARZO"),3,AND(I1736="PC",M1736="NÓMINA ABRIL"),4,AND(I1736="PC",M1736="NÓMINA MAYO"),5,AND(I1736="PC",M1736="NÓMINA JUNIO"),6,AND(I1736="PC",M1736="NÓMINA JULIO"),7,AND(I1736="PC",M1736="NÓMINA AGOSTO"),8,AND(I1736="PC",M1736="NÓMINA SEPTIEMBRE"),9,AND(I1736="PC",M1736="NÓMINA OCTUBRE"),10,AND(I1736="PC",M1736="NÓMINA NOVIEMBRE"),11,AND(I1736="PC",M1736="NÓMINA DICIEMBRE"),12,I1736="VCF"," ",I1736="VSF"," ",I1736="SUB"," ",I1736="ADQBYS"," ",I1736="CONV"," ")</f>
        <v>#N/A</v>
      </c>
      <c r="O1736" s="50"/>
      <c r="P1736" s="51"/>
      <c r="Q1736" s="51" t="n">
        <f aca="false">ROUND((O1736*P1736)*0.15,2)</f>
        <v>0</v>
      </c>
      <c r="R1736" s="52" t="e">
        <f aca="false">_xlfn.IFS(I1736="PE","NO RELLENAR",I1736="PC","NO RELLENAR",I1736="SUB","NO RELLENAR",I1736="ADQBYS","NO RELLENAR",I1736="CONV","NO RELLENAR",I1736="VSF","RELLENAR",I1736="VCF","RELLENAR")</f>
        <v>#N/A</v>
      </c>
      <c r="S1736" s="53"/>
      <c r="T1736" s="53"/>
      <c r="U1736" s="54"/>
      <c r="V1736" s="55"/>
      <c r="W1736" s="54"/>
      <c r="X1736" s="55"/>
      <c r="Y1736" s="51"/>
      <c r="Z1736" s="51"/>
      <c r="AA1736" s="51"/>
      <c r="AB1736" s="51"/>
      <c r="AC1736" s="51"/>
      <c r="AD1736" s="51"/>
      <c r="AE1736" s="51"/>
      <c r="AF1736" s="51"/>
      <c r="AG1736" s="51"/>
      <c r="AH1736" s="51"/>
      <c r="AI1736" s="51"/>
      <c r="AJ1736" s="51"/>
      <c r="AK1736" s="51"/>
      <c r="AL1736" s="51"/>
      <c r="AM1736" s="54"/>
      <c r="AN1736" s="51"/>
      <c r="AO1736" s="54"/>
      <c r="AP1736" s="51"/>
      <c r="AQ1736" s="54"/>
      <c r="AR1736" s="51"/>
      <c r="AS1736" s="53" t="n">
        <v>0</v>
      </c>
      <c r="AT1736" s="53" t="n">
        <v>0</v>
      </c>
      <c r="AU1736" s="53" t="e">
        <f aca="false">_xlfn.IFS(I1736="PE",0,I1736="PC",0,I1736="VCF",ROUND(AS1736*AV1736,2),I1736="VSF",ROUND(AS1736*AV1736,2),I1736="SUB",ROUND(AS1736*AV1736,2),I1736="ADQBYS",ROUND(AS1736*AV1736,2),I1736="CONV",ROUND(AS1736*AV1736,2))</f>
        <v>#N/A</v>
      </c>
      <c r="AV1736" s="56"/>
      <c r="AW1736" s="57" t="e">
        <f aca="false">_xlfn.IFS(I1736="PE",ROUND((O1736*P1736)+Q1736,2),I1736="PC",ROUND((O1736*P1736)+Q1736,2),AND(I1736="VCF",BA1736="SI"),AS1736+AU1736,AND(I1736="VCF",BA1736="NO"),AS1736,AND(I1736="VSF",BA1736="SI"),AS1736+AU1736+Y1736+Z1736,AND(I1736="VSF",BA1736="NO"),AS1736+Y1736+Z1736,AND(I1736="SUB",BA1736="SI"),AS1736+AU1736,AND(I1736="SUB",BA1736="NO"),AS1736,AND(I1736="ADQBYS",BA1736="SI"),AS1736+AU1736,AND(I1736="ADQBYS",BA1736="NO"),AS1736,AND(I1736="CONV",BA1736="SI"),AS1736+AU1736,AND(I1736="CONV",BA1736="NO"),AS1736)</f>
        <v>#N/A</v>
      </c>
      <c r="AX1736" s="53"/>
      <c r="AY1736" s="58"/>
      <c r="AZ1736" s="51"/>
      <c r="BA1736" s="59"/>
    </row>
    <row r="1737" customFormat="false" ht="18.6" hidden="false" customHeight="true" outlineLevel="0" collapsed="false">
      <c r="A1737" s="43"/>
      <c r="B1737" s="44"/>
      <c r="C1737" s="44"/>
      <c r="D1737" s="44"/>
      <c r="E1737" s="44"/>
      <c r="F1737" s="44"/>
      <c r="G1737" s="44"/>
      <c r="H1737" s="45"/>
      <c r="I1737" s="44"/>
      <c r="J1737" s="44"/>
      <c r="K1737" s="44"/>
      <c r="L1737" s="47"/>
      <c r="M1737" s="47"/>
      <c r="N1737" s="49" t="e">
        <f aca="false">_xlfn.IFS(AND(I1737="PE",M1737="NÓMINA ENERO"),1,AND(I1737="PE",M1737="NÓMINA FEBRERO"),2,AND(I1737="PE",M1737="NÓMINA MARZO"),3,AND(I1737="PE",M1737="NÓMINA ABRIL"),4,AND(I1737="PE",M1737="NÓMINA MAYO"),5,AND(I1737="PE",M1737="NÓMINA JUNIO"),6,AND(I1737="PE",M1737="NÓMINA JULIO"),7,AND(I1737="PE",M1737="NÓMINA AGOSTO"),8,AND(I1737="PE",M1737="NÓMINA SEPTIEMBRE"),9,AND(I1737="PE",M1737="NÓMINA OCTUBRE"),10,AND(I1737="PE",M1737="NÓMINA NOVIEMBRE"),11,AND(I1737="PE",M1737="NÓMINA DICIEMBRE"),12,AND(I1737="PC",M1737="NÓMINA ENERO"),1,AND(I1737="PC",M1737="NÓMINA FEBRERO"),2,AND(I1737="PC",M1737="NÓMINA MARZO"),3,AND(I1737="PC",M1737="NÓMINA ABRIL"),4,AND(I1737="PC",M1737="NÓMINA MAYO"),5,AND(I1737="PC",M1737="NÓMINA JUNIO"),6,AND(I1737="PC",M1737="NÓMINA JULIO"),7,AND(I1737="PC",M1737="NÓMINA AGOSTO"),8,AND(I1737="PC",M1737="NÓMINA SEPTIEMBRE"),9,AND(I1737="PC",M1737="NÓMINA OCTUBRE"),10,AND(I1737="PC",M1737="NÓMINA NOVIEMBRE"),11,AND(I1737="PC",M1737="NÓMINA DICIEMBRE"),12,I1737="VCF"," ",I1737="VSF"," ",I1737="SUB"," ",I1737="ADQBYS"," ",I1737="CONV"," ")</f>
        <v>#N/A</v>
      </c>
      <c r="O1737" s="50"/>
      <c r="P1737" s="51"/>
      <c r="Q1737" s="51" t="n">
        <f aca="false">ROUND((O1737*P1737)*0.15,2)</f>
        <v>0</v>
      </c>
      <c r="R1737" s="52" t="e">
        <f aca="false">_xlfn.IFS(I1737="PE","NO RELLENAR",I1737="PC","NO RELLENAR",I1737="SUB","NO RELLENAR",I1737="ADQBYS","NO RELLENAR",I1737="CONV","NO RELLENAR",I1737="VSF","RELLENAR",I1737="VCF","RELLENAR")</f>
        <v>#N/A</v>
      </c>
      <c r="S1737" s="53"/>
      <c r="T1737" s="53"/>
      <c r="U1737" s="54"/>
      <c r="V1737" s="55"/>
      <c r="W1737" s="54"/>
      <c r="X1737" s="55"/>
      <c r="Y1737" s="51"/>
      <c r="Z1737" s="51"/>
      <c r="AA1737" s="51"/>
      <c r="AB1737" s="51"/>
      <c r="AC1737" s="51"/>
      <c r="AD1737" s="51"/>
      <c r="AE1737" s="51"/>
      <c r="AF1737" s="51"/>
      <c r="AG1737" s="51"/>
      <c r="AH1737" s="51"/>
      <c r="AI1737" s="51"/>
      <c r="AJ1737" s="51"/>
      <c r="AK1737" s="51"/>
      <c r="AL1737" s="51"/>
      <c r="AM1737" s="54"/>
      <c r="AN1737" s="51"/>
      <c r="AO1737" s="54"/>
      <c r="AP1737" s="51"/>
      <c r="AQ1737" s="54"/>
      <c r="AR1737" s="51"/>
      <c r="AS1737" s="53" t="n">
        <v>0</v>
      </c>
      <c r="AT1737" s="53" t="n">
        <v>0</v>
      </c>
      <c r="AU1737" s="53" t="e">
        <f aca="false">_xlfn.IFS(I1737="PE",0,I1737="PC",0,I1737="VCF",ROUND(AS1737*AV1737,2),I1737="VSF",ROUND(AS1737*AV1737,2),I1737="SUB",ROUND(AS1737*AV1737,2),I1737="ADQBYS",ROUND(AS1737*AV1737,2),I1737="CONV",ROUND(AS1737*AV1737,2))</f>
        <v>#N/A</v>
      </c>
      <c r="AV1737" s="56"/>
      <c r="AW1737" s="57" t="e">
        <f aca="false">_xlfn.IFS(I1737="PE",ROUND((O1737*P1737)+Q1737,2),I1737="PC",ROUND((O1737*P1737)+Q1737,2),AND(I1737="VCF",BA1737="SI"),AS1737+AU1737,AND(I1737="VCF",BA1737="NO"),AS1737,AND(I1737="VSF",BA1737="SI"),AS1737+AU1737+Y1737+Z1737,AND(I1737="VSF",BA1737="NO"),AS1737+Y1737+Z1737,AND(I1737="SUB",BA1737="SI"),AS1737+AU1737,AND(I1737="SUB",BA1737="NO"),AS1737,AND(I1737="ADQBYS",BA1737="SI"),AS1737+AU1737,AND(I1737="ADQBYS",BA1737="NO"),AS1737,AND(I1737="CONV",BA1737="SI"),AS1737+AU1737,AND(I1737="CONV",BA1737="NO"),AS1737)</f>
        <v>#N/A</v>
      </c>
      <c r="AX1737" s="53"/>
      <c r="AY1737" s="58"/>
      <c r="AZ1737" s="51"/>
      <c r="BA1737" s="59"/>
    </row>
    <row r="1738" customFormat="false" ht="18.6" hidden="false" customHeight="true" outlineLevel="0" collapsed="false">
      <c r="A1738" s="43"/>
      <c r="B1738" s="44"/>
      <c r="C1738" s="44"/>
      <c r="D1738" s="44"/>
      <c r="E1738" s="44"/>
      <c r="F1738" s="44"/>
      <c r="G1738" s="44"/>
      <c r="H1738" s="45"/>
      <c r="I1738" s="44"/>
      <c r="J1738" s="44"/>
      <c r="K1738" s="44"/>
      <c r="L1738" s="47"/>
      <c r="M1738" s="47"/>
      <c r="N1738" s="49" t="e">
        <f aca="false">_xlfn.IFS(AND(I1738="PE",M1738="NÓMINA ENERO"),1,AND(I1738="PE",M1738="NÓMINA FEBRERO"),2,AND(I1738="PE",M1738="NÓMINA MARZO"),3,AND(I1738="PE",M1738="NÓMINA ABRIL"),4,AND(I1738="PE",M1738="NÓMINA MAYO"),5,AND(I1738="PE",M1738="NÓMINA JUNIO"),6,AND(I1738="PE",M1738="NÓMINA JULIO"),7,AND(I1738="PE",M1738="NÓMINA AGOSTO"),8,AND(I1738="PE",M1738="NÓMINA SEPTIEMBRE"),9,AND(I1738="PE",M1738="NÓMINA OCTUBRE"),10,AND(I1738="PE",M1738="NÓMINA NOVIEMBRE"),11,AND(I1738="PE",M1738="NÓMINA DICIEMBRE"),12,AND(I1738="PC",M1738="NÓMINA ENERO"),1,AND(I1738="PC",M1738="NÓMINA FEBRERO"),2,AND(I1738="PC",M1738="NÓMINA MARZO"),3,AND(I1738="PC",M1738="NÓMINA ABRIL"),4,AND(I1738="PC",M1738="NÓMINA MAYO"),5,AND(I1738="PC",M1738="NÓMINA JUNIO"),6,AND(I1738="PC",M1738="NÓMINA JULIO"),7,AND(I1738="PC",M1738="NÓMINA AGOSTO"),8,AND(I1738="PC",M1738="NÓMINA SEPTIEMBRE"),9,AND(I1738="PC",M1738="NÓMINA OCTUBRE"),10,AND(I1738="PC",M1738="NÓMINA NOVIEMBRE"),11,AND(I1738="PC",M1738="NÓMINA DICIEMBRE"),12,I1738="VCF"," ",I1738="VSF"," ",I1738="SUB"," ",I1738="ADQBYS"," ",I1738="CONV"," ")</f>
        <v>#N/A</v>
      </c>
      <c r="O1738" s="50"/>
      <c r="P1738" s="51"/>
      <c r="Q1738" s="51" t="n">
        <f aca="false">ROUND((O1738*P1738)*0.15,2)</f>
        <v>0</v>
      </c>
      <c r="R1738" s="52" t="e">
        <f aca="false">_xlfn.IFS(I1738="PE","NO RELLENAR",I1738="PC","NO RELLENAR",I1738="SUB","NO RELLENAR",I1738="ADQBYS","NO RELLENAR",I1738="CONV","NO RELLENAR",I1738="VSF","RELLENAR",I1738="VCF","RELLENAR")</f>
        <v>#N/A</v>
      </c>
      <c r="S1738" s="53"/>
      <c r="T1738" s="53"/>
      <c r="U1738" s="54"/>
      <c r="V1738" s="55"/>
      <c r="W1738" s="54"/>
      <c r="X1738" s="55"/>
      <c r="Y1738" s="51"/>
      <c r="Z1738" s="51"/>
      <c r="AA1738" s="51"/>
      <c r="AB1738" s="51"/>
      <c r="AC1738" s="51"/>
      <c r="AD1738" s="51"/>
      <c r="AE1738" s="51"/>
      <c r="AF1738" s="51"/>
      <c r="AG1738" s="51"/>
      <c r="AH1738" s="51"/>
      <c r="AI1738" s="51"/>
      <c r="AJ1738" s="51"/>
      <c r="AK1738" s="51"/>
      <c r="AL1738" s="51"/>
      <c r="AM1738" s="54"/>
      <c r="AN1738" s="51"/>
      <c r="AO1738" s="54"/>
      <c r="AP1738" s="51"/>
      <c r="AQ1738" s="54"/>
      <c r="AR1738" s="51"/>
      <c r="AS1738" s="53" t="n">
        <v>0</v>
      </c>
      <c r="AT1738" s="53" t="n">
        <v>0</v>
      </c>
      <c r="AU1738" s="53" t="e">
        <f aca="false">_xlfn.IFS(I1738="PE",0,I1738="PC",0,I1738="VCF",ROUND(AS1738*AV1738,2),I1738="VSF",ROUND(AS1738*AV1738,2),I1738="SUB",ROUND(AS1738*AV1738,2),I1738="ADQBYS",ROUND(AS1738*AV1738,2),I1738="CONV",ROUND(AS1738*AV1738,2))</f>
        <v>#N/A</v>
      </c>
      <c r="AV1738" s="56"/>
      <c r="AW1738" s="57" t="e">
        <f aca="false">_xlfn.IFS(I1738="PE",ROUND((O1738*P1738)+Q1738,2),I1738="PC",ROUND((O1738*P1738)+Q1738,2),AND(I1738="VCF",BA1738="SI"),AS1738+AU1738,AND(I1738="VCF",BA1738="NO"),AS1738,AND(I1738="VSF",BA1738="SI"),AS1738+AU1738+Y1738+Z1738,AND(I1738="VSF",BA1738="NO"),AS1738+Y1738+Z1738,AND(I1738="SUB",BA1738="SI"),AS1738+AU1738,AND(I1738="SUB",BA1738="NO"),AS1738,AND(I1738="ADQBYS",BA1738="SI"),AS1738+AU1738,AND(I1738="ADQBYS",BA1738="NO"),AS1738,AND(I1738="CONV",BA1738="SI"),AS1738+AU1738,AND(I1738="CONV",BA1738="NO"),AS1738)</f>
        <v>#N/A</v>
      </c>
      <c r="AX1738" s="53"/>
      <c r="AY1738" s="58"/>
      <c r="AZ1738" s="51"/>
      <c r="BA1738" s="59"/>
    </row>
    <row r="1739" customFormat="false" ht="18.6" hidden="false" customHeight="true" outlineLevel="0" collapsed="false">
      <c r="A1739" s="43"/>
      <c r="B1739" s="44"/>
      <c r="C1739" s="44"/>
      <c r="D1739" s="44"/>
      <c r="E1739" s="44"/>
      <c r="F1739" s="44"/>
      <c r="G1739" s="44"/>
      <c r="H1739" s="45"/>
      <c r="I1739" s="44"/>
      <c r="J1739" s="44"/>
      <c r="K1739" s="44"/>
      <c r="L1739" s="47"/>
      <c r="M1739" s="47"/>
      <c r="N1739" s="49" t="e">
        <f aca="false">_xlfn.IFS(AND(I1739="PE",M1739="NÓMINA ENERO"),1,AND(I1739="PE",M1739="NÓMINA FEBRERO"),2,AND(I1739="PE",M1739="NÓMINA MARZO"),3,AND(I1739="PE",M1739="NÓMINA ABRIL"),4,AND(I1739="PE",M1739="NÓMINA MAYO"),5,AND(I1739="PE",M1739="NÓMINA JUNIO"),6,AND(I1739="PE",M1739="NÓMINA JULIO"),7,AND(I1739="PE",M1739="NÓMINA AGOSTO"),8,AND(I1739="PE",M1739="NÓMINA SEPTIEMBRE"),9,AND(I1739="PE",M1739="NÓMINA OCTUBRE"),10,AND(I1739="PE",M1739="NÓMINA NOVIEMBRE"),11,AND(I1739="PE",M1739="NÓMINA DICIEMBRE"),12,AND(I1739="PC",M1739="NÓMINA ENERO"),1,AND(I1739="PC",M1739="NÓMINA FEBRERO"),2,AND(I1739="PC",M1739="NÓMINA MARZO"),3,AND(I1739="PC",M1739="NÓMINA ABRIL"),4,AND(I1739="PC",M1739="NÓMINA MAYO"),5,AND(I1739="PC",M1739="NÓMINA JUNIO"),6,AND(I1739="PC",M1739="NÓMINA JULIO"),7,AND(I1739="PC",M1739="NÓMINA AGOSTO"),8,AND(I1739="PC",M1739="NÓMINA SEPTIEMBRE"),9,AND(I1739="PC",M1739="NÓMINA OCTUBRE"),10,AND(I1739="PC",M1739="NÓMINA NOVIEMBRE"),11,AND(I1739="PC",M1739="NÓMINA DICIEMBRE"),12,I1739="VCF"," ",I1739="VSF"," ",I1739="SUB"," ",I1739="ADQBYS"," ",I1739="CONV"," ")</f>
        <v>#N/A</v>
      </c>
      <c r="O1739" s="50"/>
      <c r="P1739" s="51"/>
      <c r="Q1739" s="51" t="n">
        <f aca="false">ROUND((O1739*P1739)*0.15,2)</f>
        <v>0</v>
      </c>
      <c r="R1739" s="52" t="e">
        <f aca="false">_xlfn.IFS(I1739="PE","NO RELLENAR",I1739="PC","NO RELLENAR",I1739="SUB","NO RELLENAR",I1739="ADQBYS","NO RELLENAR",I1739="CONV","NO RELLENAR",I1739="VSF","RELLENAR",I1739="VCF","RELLENAR")</f>
        <v>#N/A</v>
      </c>
      <c r="S1739" s="53"/>
      <c r="T1739" s="53"/>
      <c r="U1739" s="54"/>
      <c r="V1739" s="55"/>
      <c r="W1739" s="54"/>
      <c r="X1739" s="55"/>
      <c r="Y1739" s="51"/>
      <c r="Z1739" s="51"/>
      <c r="AA1739" s="51"/>
      <c r="AB1739" s="51"/>
      <c r="AC1739" s="51"/>
      <c r="AD1739" s="51"/>
      <c r="AE1739" s="51"/>
      <c r="AF1739" s="51"/>
      <c r="AG1739" s="51"/>
      <c r="AH1739" s="51"/>
      <c r="AI1739" s="51"/>
      <c r="AJ1739" s="51"/>
      <c r="AK1739" s="51"/>
      <c r="AL1739" s="51"/>
      <c r="AM1739" s="54"/>
      <c r="AN1739" s="51"/>
      <c r="AO1739" s="54"/>
      <c r="AP1739" s="51"/>
      <c r="AQ1739" s="54"/>
      <c r="AR1739" s="51"/>
      <c r="AS1739" s="53" t="n">
        <v>0</v>
      </c>
      <c r="AT1739" s="53" t="n">
        <v>0</v>
      </c>
      <c r="AU1739" s="53" t="e">
        <f aca="false">_xlfn.IFS(I1739="PE",0,I1739="PC",0,I1739="VCF",ROUND(AS1739*AV1739,2),I1739="VSF",ROUND(AS1739*AV1739,2),I1739="SUB",ROUND(AS1739*AV1739,2),I1739="ADQBYS",ROUND(AS1739*AV1739,2),I1739="CONV",ROUND(AS1739*AV1739,2))</f>
        <v>#N/A</v>
      </c>
      <c r="AV1739" s="56"/>
      <c r="AW1739" s="57" t="e">
        <f aca="false">_xlfn.IFS(I1739="PE",ROUND((O1739*P1739)+Q1739,2),I1739="PC",ROUND((O1739*P1739)+Q1739,2),AND(I1739="VCF",BA1739="SI"),AS1739+AU1739,AND(I1739="VCF",BA1739="NO"),AS1739,AND(I1739="VSF",BA1739="SI"),AS1739+AU1739+Y1739+Z1739,AND(I1739="VSF",BA1739="NO"),AS1739+Y1739+Z1739,AND(I1739="SUB",BA1739="SI"),AS1739+AU1739,AND(I1739="SUB",BA1739="NO"),AS1739,AND(I1739="ADQBYS",BA1739="SI"),AS1739+AU1739,AND(I1739="ADQBYS",BA1739="NO"),AS1739,AND(I1739="CONV",BA1739="SI"),AS1739+AU1739,AND(I1739="CONV",BA1739="NO"),AS1739)</f>
        <v>#N/A</v>
      </c>
      <c r="AX1739" s="53"/>
      <c r="AY1739" s="58"/>
      <c r="AZ1739" s="51"/>
      <c r="BA1739" s="59"/>
    </row>
    <row r="1740" customFormat="false" ht="18.6" hidden="false" customHeight="true" outlineLevel="0" collapsed="false">
      <c r="A1740" s="43"/>
      <c r="B1740" s="44"/>
      <c r="C1740" s="44"/>
      <c r="D1740" s="44"/>
      <c r="E1740" s="44"/>
      <c r="F1740" s="44"/>
      <c r="G1740" s="44"/>
      <c r="H1740" s="45"/>
      <c r="I1740" s="44"/>
      <c r="J1740" s="44"/>
      <c r="K1740" s="44"/>
      <c r="L1740" s="47"/>
      <c r="M1740" s="47"/>
      <c r="N1740" s="49" t="e">
        <f aca="false">_xlfn.IFS(AND(I1740="PE",M1740="NÓMINA ENERO"),1,AND(I1740="PE",M1740="NÓMINA FEBRERO"),2,AND(I1740="PE",M1740="NÓMINA MARZO"),3,AND(I1740="PE",M1740="NÓMINA ABRIL"),4,AND(I1740="PE",M1740="NÓMINA MAYO"),5,AND(I1740="PE",M1740="NÓMINA JUNIO"),6,AND(I1740="PE",M1740="NÓMINA JULIO"),7,AND(I1740="PE",M1740="NÓMINA AGOSTO"),8,AND(I1740="PE",M1740="NÓMINA SEPTIEMBRE"),9,AND(I1740="PE",M1740="NÓMINA OCTUBRE"),10,AND(I1740="PE",M1740="NÓMINA NOVIEMBRE"),11,AND(I1740="PE",M1740="NÓMINA DICIEMBRE"),12,AND(I1740="PC",M1740="NÓMINA ENERO"),1,AND(I1740="PC",M1740="NÓMINA FEBRERO"),2,AND(I1740="PC",M1740="NÓMINA MARZO"),3,AND(I1740="PC",M1740="NÓMINA ABRIL"),4,AND(I1740="PC",M1740="NÓMINA MAYO"),5,AND(I1740="PC",M1740="NÓMINA JUNIO"),6,AND(I1740="PC",M1740="NÓMINA JULIO"),7,AND(I1740="PC",M1740="NÓMINA AGOSTO"),8,AND(I1740="PC",M1740="NÓMINA SEPTIEMBRE"),9,AND(I1740="PC",M1740="NÓMINA OCTUBRE"),10,AND(I1740="PC",M1740="NÓMINA NOVIEMBRE"),11,AND(I1740="PC",M1740="NÓMINA DICIEMBRE"),12,I1740="VCF"," ",I1740="VSF"," ",I1740="SUB"," ",I1740="ADQBYS"," ",I1740="CONV"," ")</f>
        <v>#N/A</v>
      </c>
      <c r="O1740" s="50"/>
      <c r="P1740" s="51"/>
      <c r="Q1740" s="51" t="n">
        <f aca="false">ROUND((O1740*P1740)*0.15,2)</f>
        <v>0</v>
      </c>
      <c r="R1740" s="52" t="e">
        <f aca="false">_xlfn.IFS(I1740="PE","NO RELLENAR",I1740="PC","NO RELLENAR",I1740="SUB","NO RELLENAR",I1740="ADQBYS","NO RELLENAR",I1740="CONV","NO RELLENAR",I1740="VSF","RELLENAR",I1740="VCF","RELLENAR")</f>
        <v>#N/A</v>
      </c>
      <c r="S1740" s="53"/>
      <c r="T1740" s="53"/>
      <c r="U1740" s="54"/>
      <c r="V1740" s="55"/>
      <c r="W1740" s="54"/>
      <c r="X1740" s="55"/>
      <c r="Y1740" s="51"/>
      <c r="Z1740" s="51"/>
      <c r="AA1740" s="51"/>
      <c r="AB1740" s="51"/>
      <c r="AC1740" s="51"/>
      <c r="AD1740" s="51"/>
      <c r="AE1740" s="51"/>
      <c r="AF1740" s="51"/>
      <c r="AG1740" s="51"/>
      <c r="AH1740" s="51"/>
      <c r="AI1740" s="51"/>
      <c r="AJ1740" s="51"/>
      <c r="AK1740" s="51"/>
      <c r="AL1740" s="51"/>
      <c r="AM1740" s="54"/>
      <c r="AN1740" s="51"/>
      <c r="AO1740" s="54"/>
      <c r="AP1740" s="51"/>
      <c r="AQ1740" s="54"/>
      <c r="AR1740" s="51"/>
      <c r="AS1740" s="53" t="n">
        <v>0</v>
      </c>
      <c r="AT1740" s="53" t="n">
        <v>0</v>
      </c>
      <c r="AU1740" s="53" t="e">
        <f aca="false">_xlfn.IFS(I1740="PE",0,I1740="PC",0,I1740="VCF",ROUND(AS1740*AV1740,2),I1740="VSF",ROUND(AS1740*AV1740,2),I1740="SUB",ROUND(AS1740*AV1740,2),I1740="ADQBYS",ROUND(AS1740*AV1740,2),I1740="CONV",ROUND(AS1740*AV1740,2))</f>
        <v>#N/A</v>
      </c>
      <c r="AV1740" s="56"/>
      <c r="AW1740" s="57" t="e">
        <f aca="false">_xlfn.IFS(I1740="PE",ROUND((O1740*P1740)+Q1740,2),I1740="PC",ROUND((O1740*P1740)+Q1740,2),AND(I1740="VCF",BA1740="SI"),AS1740+AU1740,AND(I1740="VCF",BA1740="NO"),AS1740,AND(I1740="VSF",BA1740="SI"),AS1740+AU1740+Y1740+Z1740,AND(I1740="VSF",BA1740="NO"),AS1740+Y1740+Z1740,AND(I1740="SUB",BA1740="SI"),AS1740+AU1740,AND(I1740="SUB",BA1740="NO"),AS1740,AND(I1740="ADQBYS",BA1740="SI"),AS1740+AU1740,AND(I1740="ADQBYS",BA1740="NO"),AS1740,AND(I1740="CONV",BA1740="SI"),AS1740+AU1740,AND(I1740="CONV",BA1740="NO"),AS1740)</f>
        <v>#N/A</v>
      </c>
      <c r="AX1740" s="53"/>
      <c r="AY1740" s="58"/>
      <c r="AZ1740" s="51"/>
      <c r="BA1740" s="59"/>
    </row>
    <row r="1741" customFormat="false" ht="18.6" hidden="false" customHeight="true" outlineLevel="0" collapsed="false">
      <c r="A1741" s="43"/>
      <c r="B1741" s="44"/>
      <c r="C1741" s="44"/>
      <c r="D1741" s="44"/>
      <c r="E1741" s="44"/>
      <c r="F1741" s="44"/>
      <c r="G1741" s="44"/>
      <c r="H1741" s="45"/>
      <c r="I1741" s="44"/>
      <c r="J1741" s="44"/>
      <c r="K1741" s="44"/>
      <c r="L1741" s="47"/>
      <c r="M1741" s="47"/>
      <c r="N1741" s="49" t="e">
        <f aca="false">_xlfn.IFS(AND(I1741="PE",M1741="NÓMINA ENERO"),1,AND(I1741="PE",M1741="NÓMINA FEBRERO"),2,AND(I1741="PE",M1741="NÓMINA MARZO"),3,AND(I1741="PE",M1741="NÓMINA ABRIL"),4,AND(I1741="PE",M1741="NÓMINA MAYO"),5,AND(I1741="PE",M1741="NÓMINA JUNIO"),6,AND(I1741="PE",M1741="NÓMINA JULIO"),7,AND(I1741="PE",M1741="NÓMINA AGOSTO"),8,AND(I1741="PE",M1741="NÓMINA SEPTIEMBRE"),9,AND(I1741="PE",M1741="NÓMINA OCTUBRE"),10,AND(I1741="PE",M1741="NÓMINA NOVIEMBRE"),11,AND(I1741="PE",M1741="NÓMINA DICIEMBRE"),12,AND(I1741="PC",M1741="NÓMINA ENERO"),1,AND(I1741="PC",M1741="NÓMINA FEBRERO"),2,AND(I1741="PC",M1741="NÓMINA MARZO"),3,AND(I1741="PC",M1741="NÓMINA ABRIL"),4,AND(I1741="PC",M1741="NÓMINA MAYO"),5,AND(I1741="PC",M1741="NÓMINA JUNIO"),6,AND(I1741="PC",M1741="NÓMINA JULIO"),7,AND(I1741="PC",M1741="NÓMINA AGOSTO"),8,AND(I1741="PC",M1741="NÓMINA SEPTIEMBRE"),9,AND(I1741="PC",M1741="NÓMINA OCTUBRE"),10,AND(I1741="PC",M1741="NÓMINA NOVIEMBRE"),11,AND(I1741="PC",M1741="NÓMINA DICIEMBRE"),12,I1741="VCF"," ",I1741="VSF"," ",I1741="SUB"," ",I1741="ADQBYS"," ",I1741="CONV"," ")</f>
        <v>#N/A</v>
      </c>
      <c r="O1741" s="50"/>
      <c r="P1741" s="51"/>
      <c r="Q1741" s="51" t="n">
        <f aca="false">ROUND((O1741*P1741)*0.15,2)</f>
        <v>0</v>
      </c>
      <c r="R1741" s="52" t="e">
        <f aca="false">_xlfn.IFS(I1741="PE","NO RELLENAR",I1741="PC","NO RELLENAR",I1741="SUB","NO RELLENAR",I1741="ADQBYS","NO RELLENAR",I1741="CONV","NO RELLENAR",I1741="VSF","RELLENAR",I1741="VCF","RELLENAR")</f>
        <v>#N/A</v>
      </c>
      <c r="S1741" s="53"/>
      <c r="T1741" s="53"/>
      <c r="U1741" s="54"/>
      <c r="V1741" s="55"/>
      <c r="W1741" s="54"/>
      <c r="X1741" s="55"/>
      <c r="Y1741" s="51"/>
      <c r="Z1741" s="51"/>
      <c r="AA1741" s="51"/>
      <c r="AB1741" s="51"/>
      <c r="AC1741" s="51"/>
      <c r="AD1741" s="51"/>
      <c r="AE1741" s="51"/>
      <c r="AF1741" s="51"/>
      <c r="AG1741" s="51"/>
      <c r="AH1741" s="51"/>
      <c r="AI1741" s="51"/>
      <c r="AJ1741" s="51"/>
      <c r="AK1741" s="51"/>
      <c r="AL1741" s="51"/>
      <c r="AM1741" s="54"/>
      <c r="AN1741" s="51"/>
      <c r="AO1741" s="54"/>
      <c r="AP1741" s="51"/>
      <c r="AQ1741" s="54"/>
      <c r="AR1741" s="51"/>
      <c r="AS1741" s="53" t="n">
        <v>0</v>
      </c>
      <c r="AT1741" s="53" t="n">
        <v>0</v>
      </c>
      <c r="AU1741" s="53" t="e">
        <f aca="false">_xlfn.IFS(I1741="PE",0,I1741="PC",0,I1741="VCF",ROUND(AS1741*AV1741,2),I1741="VSF",ROUND(AS1741*AV1741,2),I1741="SUB",ROUND(AS1741*AV1741,2),I1741="ADQBYS",ROUND(AS1741*AV1741,2),I1741="CONV",ROUND(AS1741*AV1741,2))</f>
        <v>#N/A</v>
      </c>
      <c r="AV1741" s="56"/>
      <c r="AW1741" s="57" t="e">
        <f aca="false">_xlfn.IFS(I1741="PE",ROUND((O1741*P1741)+Q1741,2),I1741="PC",ROUND((O1741*P1741)+Q1741,2),AND(I1741="VCF",BA1741="SI"),AS1741+AU1741,AND(I1741="VCF",BA1741="NO"),AS1741,AND(I1741="VSF",BA1741="SI"),AS1741+AU1741+Y1741+Z1741,AND(I1741="VSF",BA1741="NO"),AS1741+Y1741+Z1741,AND(I1741="SUB",BA1741="SI"),AS1741+AU1741,AND(I1741="SUB",BA1741="NO"),AS1741,AND(I1741="ADQBYS",BA1741="SI"),AS1741+AU1741,AND(I1741="ADQBYS",BA1741="NO"),AS1741,AND(I1741="CONV",BA1741="SI"),AS1741+AU1741,AND(I1741="CONV",BA1741="NO"),AS1741)</f>
        <v>#N/A</v>
      </c>
      <c r="AX1741" s="53"/>
      <c r="AY1741" s="58"/>
      <c r="AZ1741" s="51"/>
      <c r="BA1741" s="59"/>
    </row>
    <row r="1742" customFormat="false" ht="18.6" hidden="false" customHeight="true" outlineLevel="0" collapsed="false">
      <c r="A1742" s="43"/>
      <c r="B1742" s="44"/>
      <c r="C1742" s="44"/>
      <c r="D1742" s="44"/>
      <c r="E1742" s="44"/>
      <c r="F1742" s="44"/>
      <c r="G1742" s="44"/>
      <c r="H1742" s="45"/>
      <c r="I1742" s="44"/>
      <c r="J1742" s="44"/>
      <c r="K1742" s="44"/>
      <c r="L1742" s="47"/>
      <c r="M1742" s="47"/>
      <c r="N1742" s="49" t="e">
        <f aca="false">_xlfn.IFS(AND(I1742="PE",M1742="NÓMINA ENERO"),1,AND(I1742="PE",M1742="NÓMINA FEBRERO"),2,AND(I1742="PE",M1742="NÓMINA MARZO"),3,AND(I1742="PE",M1742="NÓMINA ABRIL"),4,AND(I1742="PE",M1742="NÓMINA MAYO"),5,AND(I1742="PE",M1742="NÓMINA JUNIO"),6,AND(I1742="PE",M1742="NÓMINA JULIO"),7,AND(I1742="PE",M1742="NÓMINA AGOSTO"),8,AND(I1742="PE",M1742="NÓMINA SEPTIEMBRE"),9,AND(I1742="PE",M1742="NÓMINA OCTUBRE"),10,AND(I1742="PE",M1742="NÓMINA NOVIEMBRE"),11,AND(I1742="PE",M1742="NÓMINA DICIEMBRE"),12,AND(I1742="PC",M1742="NÓMINA ENERO"),1,AND(I1742="PC",M1742="NÓMINA FEBRERO"),2,AND(I1742="PC",M1742="NÓMINA MARZO"),3,AND(I1742="PC",M1742="NÓMINA ABRIL"),4,AND(I1742="PC",M1742="NÓMINA MAYO"),5,AND(I1742="PC",M1742="NÓMINA JUNIO"),6,AND(I1742="PC",M1742="NÓMINA JULIO"),7,AND(I1742="PC",M1742="NÓMINA AGOSTO"),8,AND(I1742="PC",M1742="NÓMINA SEPTIEMBRE"),9,AND(I1742="PC",M1742="NÓMINA OCTUBRE"),10,AND(I1742="PC",M1742="NÓMINA NOVIEMBRE"),11,AND(I1742="PC",M1742="NÓMINA DICIEMBRE"),12,I1742="VCF"," ",I1742="VSF"," ",I1742="SUB"," ",I1742="ADQBYS"," ",I1742="CONV"," ")</f>
        <v>#N/A</v>
      </c>
      <c r="O1742" s="50"/>
      <c r="P1742" s="51"/>
      <c r="Q1742" s="51" t="n">
        <f aca="false">ROUND((O1742*P1742)*0.15,2)</f>
        <v>0</v>
      </c>
      <c r="R1742" s="52" t="e">
        <f aca="false">_xlfn.IFS(I1742="PE","NO RELLENAR",I1742="PC","NO RELLENAR",I1742="SUB","NO RELLENAR",I1742="ADQBYS","NO RELLENAR",I1742="CONV","NO RELLENAR",I1742="VSF","RELLENAR",I1742="VCF","RELLENAR")</f>
        <v>#N/A</v>
      </c>
      <c r="S1742" s="53"/>
      <c r="T1742" s="53"/>
      <c r="U1742" s="54"/>
      <c r="V1742" s="55"/>
      <c r="W1742" s="54"/>
      <c r="X1742" s="55"/>
      <c r="Y1742" s="51"/>
      <c r="Z1742" s="51"/>
      <c r="AA1742" s="51"/>
      <c r="AB1742" s="51"/>
      <c r="AC1742" s="51"/>
      <c r="AD1742" s="51"/>
      <c r="AE1742" s="51"/>
      <c r="AF1742" s="51"/>
      <c r="AG1742" s="51"/>
      <c r="AH1742" s="51"/>
      <c r="AI1742" s="51"/>
      <c r="AJ1742" s="51"/>
      <c r="AK1742" s="51"/>
      <c r="AL1742" s="51"/>
      <c r="AM1742" s="54"/>
      <c r="AN1742" s="51"/>
      <c r="AO1742" s="54"/>
      <c r="AP1742" s="51"/>
      <c r="AQ1742" s="54"/>
      <c r="AR1742" s="51"/>
      <c r="AS1742" s="53" t="n">
        <v>0</v>
      </c>
      <c r="AT1742" s="53" t="n">
        <v>0</v>
      </c>
      <c r="AU1742" s="53" t="e">
        <f aca="false">_xlfn.IFS(I1742="PE",0,I1742="PC",0,I1742="VCF",ROUND(AS1742*AV1742,2),I1742="VSF",ROUND(AS1742*AV1742,2),I1742="SUB",ROUND(AS1742*AV1742,2),I1742="ADQBYS",ROUND(AS1742*AV1742,2),I1742="CONV",ROUND(AS1742*AV1742,2))</f>
        <v>#N/A</v>
      </c>
      <c r="AV1742" s="56"/>
      <c r="AW1742" s="57" t="e">
        <f aca="false">_xlfn.IFS(I1742="PE",ROUND((O1742*P1742)+Q1742,2),I1742="PC",ROUND((O1742*P1742)+Q1742,2),AND(I1742="VCF",BA1742="SI"),AS1742+AU1742,AND(I1742="VCF",BA1742="NO"),AS1742,AND(I1742="VSF",BA1742="SI"),AS1742+AU1742+Y1742+Z1742,AND(I1742="VSF",BA1742="NO"),AS1742+Y1742+Z1742,AND(I1742="SUB",BA1742="SI"),AS1742+AU1742,AND(I1742="SUB",BA1742="NO"),AS1742,AND(I1742="ADQBYS",BA1742="SI"),AS1742+AU1742,AND(I1742="ADQBYS",BA1742="NO"),AS1742,AND(I1742="CONV",BA1742="SI"),AS1742+AU1742,AND(I1742="CONV",BA1742="NO"),AS1742)</f>
        <v>#N/A</v>
      </c>
      <c r="AX1742" s="53"/>
      <c r="AY1742" s="58"/>
      <c r="AZ1742" s="51"/>
      <c r="BA1742" s="59"/>
    </row>
    <row r="1743" customFormat="false" ht="18.6" hidden="false" customHeight="true" outlineLevel="0" collapsed="false">
      <c r="A1743" s="43"/>
      <c r="B1743" s="44"/>
      <c r="C1743" s="44"/>
      <c r="D1743" s="44"/>
      <c r="E1743" s="44"/>
      <c r="F1743" s="44"/>
      <c r="G1743" s="44"/>
      <c r="H1743" s="45"/>
      <c r="I1743" s="44"/>
      <c r="J1743" s="44"/>
      <c r="K1743" s="44"/>
      <c r="L1743" s="47"/>
      <c r="M1743" s="47"/>
      <c r="N1743" s="49" t="e">
        <f aca="false">_xlfn.IFS(AND(I1743="PE",M1743="NÓMINA ENERO"),1,AND(I1743="PE",M1743="NÓMINA FEBRERO"),2,AND(I1743="PE",M1743="NÓMINA MARZO"),3,AND(I1743="PE",M1743="NÓMINA ABRIL"),4,AND(I1743="PE",M1743="NÓMINA MAYO"),5,AND(I1743="PE",M1743="NÓMINA JUNIO"),6,AND(I1743="PE",M1743="NÓMINA JULIO"),7,AND(I1743="PE",M1743="NÓMINA AGOSTO"),8,AND(I1743="PE",M1743="NÓMINA SEPTIEMBRE"),9,AND(I1743="PE",M1743="NÓMINA OCTUBRE"),10,AND(I1743="PE",M1743="NÓMINA NOVIEMBRE"),11,AND(I1743="PE",M1743="NÓMINA DICIEMBRE"),12,AND(I1743="PC",M1743="NÓMINA ENERO"),1,AND(I1743="PC",M1743="NÓMINA FEBRERO"),2,AND(I1743="PC",M1743="NÓMINA MARZO"),3,AND(I1743="PC",M1743="NÓMINA ABRIL"),4,AND(I1743="PC",M1743="NÓMINA MAYO"),5,AND(I1743="PC",M1743="NÓMINA JUNIO"),6,AND(I1743="PC",M1743="NÓMINA JULIO"),7,AND(I1743="PC",M1743="NÓMINA AGOSTO"),8,AND(I1743="PC",M1743="NÓMINA SEPTIEMBRE"),9,AND(I1743="PC",M1743="NÓMINA OCTUBRE"),10,AND(I1743="PC",M1743="NÓMINA NOVIEMBRE"),11,AND(I1743="PC",M1743="NÓMINA DICIEMBRE"),12,I1743="VCF"," ",I1743="VSF"," ",I1743="SUB"," ",I1743="ADQBYS"," ",I1743="CONV"," ")</f>
        <v>#N/A</v>
      </c>
      <c r="O1743" s="50"/>
      <c r="P1743" s="51"/>
      <c r="Q1743" s="51" t="n">
        <f aca="false">ROUND((O1743*P1743)*0.15,2)</f>
        <v>0</v>
      </c>
      <c r="R1743" s="52" t="e">
        <f aca="false">_xlfn.IFS(I1743="PE","NO RELLENAR",I1743="PC","NO RELLENAR",I1743="SUB","NO RELLENAR",I1743="ADQBYS","NO RELLENAR",I1743="CONV","NO RELLENAR",I1743="VSF","RELLENAR",I1743="VCF","RELLENAR")</f>
        <v>#N/A</v>
      </c>
      <c r="S1743" s="53"/>
      <c r="T1743" s="53"/>
      <c r="U1743" s="54"/>
      <c r="V1743" s="55"/>
      <c r="W1743" s="54"/>
      <c r="X1743" s="55"/>
      <c r="Y1743" s="51"/>
      <c r="Z1743" s="51"/>
      <c r="AA1743" s="51"/>
      <c r="AB1743" s="51"/>
      <c r="AC1743" s="51"/>
      <c r="AD1743" s="51"/>
      <c r="AE1743" s="51"/>
      <c r="AF1743" s="51"/>
      <c r="AG1743" s="51"/>
      <c r="AH1743" s="51"/>
      <c r="AI1743" s="51"/>
      <c r="AJ1743" s="51"/>
      <c r="AK1743" s="51"/>
      <c r="AL1743" s="51"/>
      <c r="AM1743" s="54"/>
      <c r="AN1743" s="51"/>
      <c r="AO1743" s="54"/>
      <c r="AP1743" s="51"/>
      <c r="AQ1743" s="54"/>
      <c r="AR1743" s="51"/>
      <c r="AS1743" s="53" t="n">
        <v>0</v>
      </c>
      <c r="AT1743" s="53" t="n">
        <v>0</v>
      </c>
      <c r="AU1743" s="53" t="e">
        <f aca="false">_xlfn.IFS(I1743="PE",0,I1743="PC",0,I1743="VCF",ROUND(AS1743*AV1743,2),I1743="VSF",ROUND(AS1743*AV1743,2),I1743="SUB",ROUND(AS1743*AV1743,2),I1743="ADQBYS",ROUND(AS1743*AV1743,2),I1743="CONV",ROUND(AS1743*AV1743,2))</f>
        <v>#N/A</v>
      </c>
      <c r="AV1743" s="56"/>
      <c r="AW1743" s="57" t="e">
        <f aca="false">_xlfn.IFS(I1743="PE",ROUND((O1743*P1743)+Q1743,2),I1743="PC",ROUND((O1743*P1743)+Q1743,2),AND(I1743="VCF",BA1743="SI"),AS1743+AU1743,AND(I1743="VCF",BA1743="NO"),AS1743,AND(I1743="VSF",BA1743="SI"),AS1743+AU1743+Y1743+Z1743,AND(I1743="VSF",BA1743="NO"),AS1743+Y1743+Z1743,AND(I1743="SUB",BA1743="SI"),AS1743+AU1743,AND(I1743="SUB",BA1743="NO"),AS1743,AND(I1743="ADQBYS",BA1743="SI"),AS1743+AU1743,AND(I1743="ADQBYS",BA1743="NO"),AS1743,AND(I1743="CONV",BA1743="SI"),AS1743+AU1743,AND(I1743="CONV",BA1743="NO"),AS1743)</f>
        <v>#N/A</v>
      </c>
      <c r="AX1743" s="53"/>
      <c r="AY1743" s="58"/>
      <c r="AZ1743" s="51"/>
      <c r="BA1743" s="59"/>
    </row>
    <row r="1744" customFormat="false" ht="18.6" hidden="false" customHeight="true" outlineLevel="0" collapsed="false">
      <c r="A1744" s="43"/>
      <c r="B1744" s="44"/>
      <c r="C1744" s="44"/>
      <c r="D1744" s="44"/>
      <c r="E1744" s="44"/>
      <c r="F1744" s="44"/>
      <c r="G1744" s="44"/>
      <c r="H1744" s="45"/>
      <c r="I1744" s="44"/>
      <c r="J1744" s="44"/>
      <c r="K1744" s="44"/>
      <c r="L1744" s="47"/>
      <c r="M1744" s="47"/>
      <c r="N1744" s="49" t="e">
        <f aca="false">_xlfn.IFS(AND(I1744="PE",M1744="NÓMINA ENERO"),1,AND(I1744="PE",M1744="NÓMINA FEBRERO"),2,AND(I1744="PE",M1744="NÓMINA MARZO"),3,AND(I1744="PE",M1744="NÓMINA ABRIL"),4,AND(I1744="PE",M1744="NÓMINA MAYO"),5,AND(I1744="PE",M1744="NÓMINA JUNIO"),6,AND(I1744="PE",M1744="NÓMINA JULIO"),7,AND(I1744="PE",M1744="NÓMINA AGOSTO"),8,AND(I1744="PE",M1744="NÓMINA SEPTIEMBRE"),9,AND(I1744="PE",M1744="NÓMINA OCTUBRE"),10,AND(I1744="PE",M1744="NÓMINA NOVIEMBRE"),11,AND(I1744="PE",M1744="NÓMINA DICIEMBRE"),12,AND(I1744="PC",M1744="NÓMINA ENERO"),1,AND(I1744="PC",M1744="NÓMINA FEBRERO"),2,AND(I1744="PC",M1744="NÓMINA MARZO"),3,AND(I1744="PC",M1744="NÓMINA ABRIL"),4,AND(I1744="PC",M1744="NÓMINA MAYO"),5,AND(I1744="PC",M1744="NÓMINA JUNIO"),6,AND(I1744="PC",M1744="NÓMINA JULIO"),7,AND(I1744="PC",M1744="NÓMINA AGOSTO"),8,AND(I1744="PC",M1744="NÓMINA SEPTIEMBRE"),9,AND(I1744="PC",M1744="NÓMINA OCTUBRE"),10,AND(I1744="PC",M1744="NÓMINA NOVIEMBRE"),11,AND(I1744="PC",M1744="NÓMINA DICIEMBRE"),12,I1744="VCF"," ",I1744="VSF"," ",I1744="SUB"," ",I1744="ADQBYS"," ",I1744="CONV"," ")</f>
        <v>#N/A</v>
      </c>
      <c r="O1744" s="50"/>
      <c r="P1744" s="51"/>
      <c r="Q1744" s="51" t="n">
        <f aca="false">ROUND((O1744*P1744)*0.15,2)</f>
        <v>0</v>
      </c>
      <c r="R1744" s="52" t="e">
        <f aca="false">_xlfn.IFS(I1744="PE","NO RELLENAR",I1744="PC","NO RELLENAR",I1744="SUB","NO RELLENAR",I1744="ADQBYS","NO RELLENAR",I1744="CONV","NO RELLENAR",I1744="VSF","RELLENAR",I1744="VCF","RELLENAR")</f>
        <v>#N/A</v>
      </c>
      <c r="S1744" s="53"/>
      <c r="T1744" s="53"/>
      <c r="U1744" s="54"/>
      <c r="V1744" s="55"/>
      <c r="W1744" s="54"/>
      <c r="X1744" s="55"/>
      <c r="Y1744" s="51"/>
      <c r="Z1744" s="51"/>
      <c r="AA1744" s="51"/>
      <c r="AB1744" s="51"/>
      <c r="AC1744" s="51"/>
      <c r="AD1744" s="51"/>
      <c r="AE1744" s="51"/>
      <c r="AF1744" s="51"/>
      <c r="AG1744" s="51"/>
      <c r="AH1744" s="51"/>
      <c r="AI1744" s="51"/>
      <c r="AJ1744" s="51"/>
      <c r="AK1744" s="51"/>
      <c r="AL1744" s="51"/>
      <c r="AM1744" s="54"/>
      <c r="AN1744" s="51"/>
      <c r="AO1744" s="54"/>
      <c r="AP1744" s="51"/>
      <c r="AQ1744" s="54"/>
      <c r="AR1744" s="51"/>
      <c r="AS1744" s="53" t="n">
        <v>0</v>
      </c>
      <c r="AT1744" s="53" t="n">
        <v>0</v>
      </c>
      <c r="AU1744" s="53" t="e">
        <f aca="false">_xlfn.IFS(I1744="PE",0,I1744="PC",0,I1744="VCF",ROUND(AS1744*AV1744,2),I1744="VSF",ROUND(AS1744*AV1744,2),I1744="SUB",ROUND(AS1744*AV1744,2),I1744="ADQBYS",ROUND(AS1744*AV1744,2),I1744="CONV",ROUND(AS1744*AV1744,2))</f>
        <v>#N/A</v>
      </c>
      <c r="AV1744" s="56"/>
      <c r="AW1744" s="57" t="e">
        <f aca="false">_xlfn.IFS(I1744="PE",ROUND((O1744*P1744)+Q1744,2),I1744="PC",ROUND((O1744*P1744)+Q1744,2),AND(I1744="VCF",BA1744="SI"),AS1744+AU1744,AND(I1744="VCF",BA1744="NO"),AS1744,AND(I1744="VSF",BA1744="SI"),AS1744+AU1744+Y1744+Z1744,AND(I1744="VSF",BA1744="NO"),AS1744+Y1744+Z1744,AND(I1744="SUB",BA1744="SI"),AS1744+AU1744,AND(I1744="SUB",BA1744="NO"),AS1744,AND(I1744="ADQBYS",BA1744="SI"),AS1744+AU1744,AND(I1744="ADQBYS",BA1744="NO"),AS1744,AND(I1744="CONV",BA1744="SI"),AS1744+AU1744,AND(I1744="CONV",BA1744="NO"),AS1744)</f>
        <v>#N/A</v>
      </c>
      <c r="AX1744" s="53"/>
      <c r="AY1744" s="58"/>
      <c r="AZ1744" s="51"/>
      <c r="BA1744" s="59"/>
    </row>
    <row r="1745" customFormat="false" ht="18.6" hidden="false" customHeight="true" outlineLevel="0" collapsed="false">
      <c r="A1745" s="43"/>
      <c r="B1745" s="44"/>
      <c r="C1745" s="44"/>
      <c r="D1745" s="44"/>
      <c r="E1745" s="44"/>
      <c r="F1745" s="44"/>
      <c r="G1745" s="44"/>
      <c r="H1745" s="45"/>
      <c r="I1745" s="44"/>
      <c r="J1745" s="44"/>
      <c r="K1745" s="44"/>
      <c r="L1745" s="47"/>
      <c r="M1745" s="47"/>
      <c r="N1745" s="49" t="e">
        <f aca="false">_xlfn.IFS(AND(I1745="PE",M1745="NÓMINA ENERO"),1,AND(I1745="PE",M1745="NÓMINA FEBRERO"),2,AND(I1745="PE",M1745="NÓMINA MARZO"),3,AND(I1745="PE",M1745="NÓMINA ABRIL"),4,AND(I1745="PE",M1745="NÓMINA MAYO"),5,AND(I1745="PE",M1745="NÓMINA JUNIO"),6,AND(I1745="PE",M1745="NÓMINA JULIO"),7,AND(I1745="PE",M1745="NÓMINA AGOSTO"),8,AND(I1745="PE",M1745="NÓMINA SEPTIEMBRE"),9,AND(I1745="PE",M1745="NÓMINA OCTUBRE"),10,AND(I1745="PE",M1745="NÓMINA NOVIEMBRE"),11,AND(I1745="PE",M1745="NÓMINA DICIEMBRE"),12,AND(I1745="PC",M1745="NÓMINA ENERO"),1,AND(I1745="PC",M1745="NÓMINA FEBRERO"),2,AND(I1745="PC",M1745="NÓMINA MARZO"),3,AND(I1745="PC",M1745="NÓMINA ABRIL"),4,AND(I1745="PC",M1745="NÓMINA MAYO"),5,AND(I1745="PC",M1745="NÓMINA JUNIO"),6,AND(I1745="PC",M1745="NÓMINA JULIO"),7,AND(I1745="PC",M1745="NÓMINA AGOSTO"),8,AND(I1745="PC",M1745="NÓMINA SEPTIEMBRE"),9,AND(I1745="PC",M1745="NÓMINA OCTUBRE"),10,AND(I1745="PC",M1745="NÓMINA NOVIEMBRE"),11,AND(I1745="PC",M1745="NÓMINA DICIEMBRE"),12,I1745="VCF"," ",I1745="VSF"," ",I1745="SUB"," ",I1745="ADQBYS"," ",I1745="CONV"," ")</f>
        <v>#N/A</v>
      </c>
      <c r="O1745" s="50"/>
      <c r="P1745" s="51"/>
      <c r="Q1745" s="51" t="n">
        <f aca="false">ROUND((O1745*P1745)*0.15,2)</f>
        <v>0</v>
      </c>
      <c r="R1745" s="52" t="e">
        <f aca="false">_xlfn.IFS(I1745="PE","NO RELLENAR",I1745="PC","NO RELLENAR",I1745="SUB","NO RELLENAR",I1745="ADQBYS","NO RELLENAR",I1745="CONV","NO RELLENAR",I1745="VSF","RELLENAR",I1745="VCF","RELLENAR")</f>
        <v>#N/A</v>
      </c>
      <c r="S1745" s="53"/>
      <c r="T1745" s="53"/>
      <c r="U1745" s="54"/>
      <c r="V1745" s="55"/>
      <c r="W1745" s="54"/>
      <c r="X1745" s="55"/>
      <c r="Y1745" s="51"/>
      <c r="Z1745" s="51"/>
      <c r="AA1745" s="51"/>
      <c r="AB1745" s="51"/>
      <c r="AC1745" s="51"/>
      <c r="AD1745" s="51"/>
      <c r="AE1745" s="51"/>
      <c r="AF1745" s="51"/>
      <c r="AG1745" s="51"/>
      <c r="AH1745" s="51"/>
      <c r="AI1745" s="51"/>
      <c r="AJ1745" s="51"/>
      <c r="AK1745" s="51"/>
      <c r="AL1745" s="51"/>
      <c r="AM1745" s="54"/>
      <c r="AN1745" s="51"/>
      <c r="AO1745" s="54"/>
      <c r="AP1745" s="51"/>
      <c r="AQ1745" s="54"/>
      <c r="AR1745" s="51"/>
      <c r="AS1745" s="53" t="n">
        <v>0</v>
      </c>
      <c r="AT1745" s="53" t="n">
        <v>0</v>
      </c>
      <c r="AU1745" s="53" t="e">
        <f aca="false">_xlfn.IFS(I1745="PE",0,I1745="PC",0,I1745="VCF",ROUND(AS1745*AV1745,2),I1745="VSF",ROUND(AS1745*AV1745,2),I1745="SUB",ROUND(AS1745*AV1745,2),I1745="ADQBYS",ROUND(AS1745*AV1745,2),I1745="CONV",ROUND(AS1745*AV1745,2))</f>
        <v>#N/A</v>
      </c>
      <c r="AV1745" s="56"/>
      <c r="AW1745" s="57" t="e">
        <f aca="false">_xlfn.IFS(I1745="PE",ROUND((O1745*P1745)+Q1745,2),I1745="PC",ROUND((O1745*P1745)+Q1745,2),AND(I1745="VCF",BA1745="SI"),AS1745+AU1745,AND(I1745="VCF",BA1745="NO"),AS1745,AND(I1745="VSF",BA1745="SI"),AS1745+AU1745+Y1745+Z1745,AND(I1745="VSF",BA1745="NO"),AS1745+Y1745+Z1745,AND(I1745="SUB",BA1745="SI"),AS1745+AU1745,AND(I1745="SUB",BA1745="NO"),AS1745,AND(I1745="ADQBYS",BA1745="SI"),AS1745+AU1745,AND(I1745="ADQBYS",BA1745="NO"),AS1745,AND(I1745="CONV",BA1745="SI"),AS1745+AU1745,AND(I1745="CONV",BA1745="NO"),AS1745)</f>
        <v>#N/A</v>
      </c>
      <c r="AX1745" s="53"/>
      <c r="AY1745" s="58"/>
      <c r="AZ1745" s="51"/>
      <c r="BA1745" s="59"/>
    </row>
    <row r="1746" customFormat="false" ht="18.6" hidden="false" customHeight="true" outlineLevel="0" collapsed="false">
      <c r="A1746" s="43"/>
      <c r="B1746" s="44"/>
      <c r="C1746" s="44"/>
      <c r="D1746" s="44"/>
      <c r="E1746" s="44"/>
      <c r="F1746" s="44"/>
      <c r="G1746" s="44"/>
      <c r="H1746" s="45"/>
      <c r="I1746" s="44"/>
      <c r="J1746" s="44"/>
      <c r="K1746" s="44"/>
      <c r="L1746" s="47"/>
      <c r="M1746" s="47"/>
      <c r="N1746" s="49" t="e">
        <f aca="false">_xlfn.IFS(AND(I1746="PE",M1746="NÓMINA ENERO"),1,AND(I1746="PE",M1746="NÓMINA FEBRERO"),2,AND(I1746="PE",M1746="NÓMINA MARZO"),3,AND(I1746="PE",M1746="NÓMINA ABRIL"),4,AND(I1746="PE",M1746="NÓMINA MAYO"),5,AND(I1746="PE",M1746="NÓMINA JUNIO"),6,AND(I1746="PE",M1746="NÓMINA JULIO"),7,AND(I1746="PE",M1746="NÓMINA AGOSTO"),8,AND(I1746="PE",M1746="NÓMINA SEPTIEMBRE"),9,AND(I1746="PE",M1746="NÓMINA OCTUBRE"),10,AND(I1746="PE",M1746="NÓMINA NOVIEMBRE"),11,AND(I1746="PE",M1746="NÓMINA DICIEMBRE"),12,AND(I1746="PC",M1746="NÓMINA ENERO"),1,AND(I1746="PC",M1746="NÓMINA FEBRERO"),2,AND(I1746="PC",M1746="NÓMINA MARZO"),3,AND(I1746="PC",M1746="NÓMINA ABRIL"),4,AND(I1746="PC",M1746="NÓMINA MAYO"),5,AND(I1746="PC",M1746="NÓMINA JUNIO"),6,AND(I1746="PC",M1746="NÓMINA JULIO"),7,AND(I1746="PC",M1746="NÓMINA AGOSTO"),8,AND(I1746="PC",M1746="NÓMINA SEPTIEMBRE"),9,AND(I1746="PC",M1746="NÓMINA OCTUBRE"),10,AND(I1746="PC",M1746="NÓMINA NOVIEMBRE"),11,AND(I1746="PC",M1746="NÓMINA DICIEMBRE"),12,I1746="VCF"," ",I1746="VSF"," ",I1746="SUB"," ",I1746="ADQBYS"," ",I1746="CONV"," ")</f>
        <v>#N/A</v>
      </c>
      <c r="O1746" s="50"/>
      <c r="P1746" s="51"/>
      <c r="Q1746" s="51" t="n">
        <f aca="false">ROUND((O1746*P1746)*0.15,2)</f>
        <v>0</v>
      </c>
      <c r="R1746" s="52" t="e">
        <f aca="false">_xlfn.IFS(I1746="PE","NO RELLENAR",I1746="PC","NO RELLENAR",I1746="SUB","NO RELLENAR",I1746="ADQBYS","NO RELLENAR",I1746="CONV","NO RELLENAR",I1746="VSF","RELLENAR",I1746="VCF","RELLENAR")</f>
        <v>#N/A</v>
      </c>
      <c r="S1746" s="53"/>
      <c r="T1746" s="53"/>
      <c r="U1746" s="54"/>
      <c r="V1746" s="55"/>
      <c r="W1746" s="54"/>
      <c r="X1746" s="55"/>
      <c r="Y1746" s="51"/>
      <c r="Z1746" s="51"/>
      <c r="AA1746" s="51"/>
      <c r="AB1746" s="51"/>
      <c r="AC1746" s="51"/>
      <c r="AD1746" s="51"/>
      <c r="AE1746" s="51"/>
      <c r="AF1746" s="51"/>
      <c r="AG1746" s="51"/>
      <c r="AH1746" s="51"/>
      <c r="AI1746" s="51"/>
      <c r="AJ1746" s="51"/>
      <c r="AK1746" s="51"/>
      <c r="AL1746" s="51"/>
      <c r="AM1746" s="54"/>
      <c r="AN1746" s="51"/>
      <c r="AO1746" s="54"/>
      <c r="AP1746" s="51"/>
      <c r="AQ1746" s="54"/>
      <c r="AR1746" s="51"/>
      <c r="AS1746" s="53" t="n">
        <v>0</v>
      </c>
      <c r="AT1746" s="53" t="n">
        <v>0</v>
      </c>
      <c r="AU1746" s="53" t="e">
        <f aca="false">_xlfn.IFS(I1746="PE",0,I1746="PC",0,I1746="VCF",ROUND(AS1746*AV1746,2),I1746="VSF",ROUND(AS1746*AV1746,2),I1746="SUB",ROUND(AS1746*AV1746,2),I1746="ADQBYS",ROUND(AS1746*AV1746,2),I1746="CONV",ROUND(AS1746*AV1746,2))</f>
        <v>#N/A</v>
      </c>
      <c r="AV1746" s="56"/>
      <c r="AW1746" s="57" t="e">
        <f aca="false">_xlfn.IFS(I1746="PE",ROUND((O1746*P1746)+Q1746,2),I1746="PC",ROUND((O1746*P1746)+Q1746,2),AND(I1746="VCF",BA1746="SI"),AS1746+AU1746,AND(I1746="VCF",BA1746="NO"),AS1746,AND(I1746="VSF",BA1746="SI"),AS1746+AU1746+Y1746+Z1746,AND(I1746="VSF",BA1746="NO"),AS1746+Y1746+Z1746,AND(I1746="SUB",BA1746="SI"),AS1746+AU1746,AND(I1746="SUB",BA1746="NO"),AS1746,AND(I1746="ADQBYS",BA1746="SI"),AS1746+AU1746,AND(I1746="ADQBYS",BA1746="NO"),AS1746,AND(I1746="CONV",BA1746="SI"),AS1746+AU1746,AND(I1746="CONV",BA1746="NO"),AS1746)</f>
        <v>#N/A</v>
      </c>
      <c r="AX1746" s="53"/>
      <c r="AY1746" s="58"/>
      <c r="AZ1746" s="51"/>
      <c r="BA1746" s="59"/>
    </row>
    <row r="1747" customFormat="false" ht="18.6" hidden="false" customHeight="true" outlineLevel="0" collapsed="false">
      <c r="A1747" s="43"/>
      <c r="B1747" s="44"/>
      <c r="C1747" s="44"/>
      <c r="D1747" s="44"/>
      <c r="E1747" s="44"/>
      <c r="F1747" s="44"/>
      <c r="G1747" s="44"/>
      <c r="H1747" s="45"/>
      <c r="I1747" s="44"/>
      <c r="J1747" s="44"/>
      <c r="K1747" s="44"/>
      <c r="L1747" s="47"/>
      <c r="M1747" s="47"/>
      <c r="N1747" s="49" t="e">
        <f aca="false">_xlfn.IFS(AND(I1747="PE",M1747="NÓMINA ENERO"),1,AND(I1747="PE",M1747="NÓMINA FEBRERO"),2,AND(I1747="PE",M1747="NÓMINA MARZO"),3,AND(I1747="PE",M1747="NÓMINA ABRIL"),4,AND(I1747="PE",M1747="NÓMINA MAYO"),5,AND(I1747="PE",M1747="NÓMINA JUNIO"),6,AND(I1747="PE",M1747="NÓMINA JULIO"),7,AND(I1747="PE",M1747="NÓMINA AGOSTO"),8,AND(I1747="PE",M1747="NÓMINA SEPTIEMBRE"),9,AND(I1747="PE",M1747="NÓMINA OCTUBRE"),10,AND(I1747="PE",M1747="NÓMINA NOVIEMBRE"),11,AND(I1747="PE",M1747="NÓMINA DICIEMBRE"),12,AND(I1747="PC",M1747="NÓMINA ENERO"),1,AND(I1747="PC",M1747="NÓMINA FEBRERO"),2,AND(I1747="PC",M1747="NÓMINA MARZO"),3,AND(I1747="PC",M1747="NÓMINA ABRIL"),4,AND(I1747="PC",M1747="NÓMINA MAYO"),5,AND(I1747="PC",M1747="NÓMINA JUNIO"),6,AND(I1747="PC",M1747="NÓMINA JULIO"),7,AND(I1747="PC",M1747="NÓMINA AGOSTO"),8,AND(I1747="PC",M1747="NÓMINA SEPTIEMBRE"),9,AND(I1747="PC",M1747="NÓMINA OCTUBRE"),10,AND(I1747="PC",M1747="NÓMINA NOVIEMBRE"),11,AND(I1747="PC",M1747="NÓMINA DICIEMBRE"),12,I1747="VCF"," ",I1747="VSF"," ",I1747="SUB"," ",I1747="ADQBYS"," ",I1747="CONV"," ")</f>
        <v>#N/A</v>
      </c>
      <c r="O1747" s="50"/>
      <c r="P1747" s="51"/>
      <c r="Q1747" s="51" t="n">
        <f aca="false">ROUND((O1747*P1747)*0.15,2)</f>
        <v>0</v>
      </c>
      <c r="R1747" s="52" t="e">
        <f aca="false">_xlfn.IFS(I1747="PE","NO RELLENAR",I1747="PC","NO RELLENAR",I1747="SUB","NO RELLENAR",I1747="ADQBYS","NO RELLENAR",I1747="CONV","NO RELLENAR",I1747="VSF","RELLENAR",I1747="VCF","RELLENAR")</f>
        <v>#N/A</v>
      </c>
      <c r="S1747" s="53"/>
      <c r="T1747" s="53"/>
      <c r="U1747" s="54"/>
      <c r="V1747" s="55"/>
      <c r="W1747" s="54"/>
      <c r="X1747" s="55"/>
      <c r="Y1747" s="51"/>
      <c r="Z1747" s="51"/>
      <c r="AA1747" s="51"/>
      <c r="AB1747" s="51"/>
      <c r="AC1747" s="51"/>
      <c r="AD1747" s="51"/>
      <c r="AE1747" s="51"/>
      <c r="AF1747" s="51"/>
      <c r="AG1747" s="51"/>
      <c r="AH1747" s="51"/>
      <c r="AI1747" s="51"/>
      <c r="AJ1747" s="51"/>
      <c r="AK1747" s="51"/>
      <c r="AL1747" s="51"/>
      <c r="AM1747" s="54"/>
      <c r="AN1747" s="51"/>
      <c r="AO1747" s="54"/>
      <c r="AP1747" s="51"/>
      <c r="AQ1747" s="54"/>
      <c r="AR1747" s="51"/>
      <c r="AS1747" s="53" t="n">
        <v>0</v>
      </c>
      <c r="AT1747" s="53" t="n">
        <v>0</v>
      </c>
      <c r="AU1747" s="53" t="e">
        <f aca="false">_xlfn.IFS(I1747="PE",0,I1747="PC",0,I1747="VCF",ROUND(AS1747*AV1747,2),I1747="VSF",ROUND(AS1747*AV1747,2),I1747="SUB",ROUND(AS1747*AV1747,2),I1747="ADQBYS",ROUND(AS1747*AV1747,2),I1747="CONV",ROUND(AS1747*AV1747,2))</f>
        <v>#N/A</v>
      </c>
      <c r="AV1747" s="56"/>
      <c r="AW1747" s="57" t="e">
        <f aca="false">_xlfn.IFS(I1747="PE",ROUND((O1747*P1747)+Q1747,2),I1747="PC",ROUND((O1747*P1747)+Q1747,2),AND(I1747="VCF",BA1747="SI"),AS1747+AU1747,AND(I1747="VCF",BA1747="NO"),AS1747,AND(I1747="VSF",BA1747="SI"),AS1747+AU1747+Y1747+Z1747,AND(I1747="VSF",BA1747="NO"),AS1747+Y1747+Z1747,AND(I1747="SUB",BA1747="SI"),AS1747+AU1747,AND(I1747="SUB",BA1747="NO"),AS1747,AND(I1747="ADQBYS",BA1747="SI"),AS1747+AU1747,AND(I1747="ADQBYS",BA1747="NO"),AS1747,AND(I1747="CONV",BA1747="SI"),AS1747+AU1747,AND(I1747="CONV",BA1747="NO"),AS1747)</f>
        <v>#N/A</v>
      </c>
      <c r="AX1747" s="53"/>
      <c r="AY1747" s="58"/>
      <c r="AZ1747" s="51"/>
      <c r="BA1747" s="59"/>
    </row>
    <row r="1748" customFormat="false" ht="18.6" hidden="false" customHeight="true" outlineLevel="0" collapsed="false">
      <c r="A1748" s="43"/>
      <c r="B1748" s="44"/>
      <c r="C1748" s="44"/>
      <c r="D1748" s="44"/>
      <c r="E1748" s="44"/>
      <c r="F1748" s="44"/>
      <c r="G1748" s="44"/>
      <c r="H1748" s="45"/>
      <c r="I1748" s="44"/>
      <c r="J1748" s="44"/>
      <c r="K1748" s="44"/>
      <c r="L1748" s="47"/>
      <c r="M1748" s="47"/>
      <c r="N1748" s="49" t="e">
        <f aca="false">_xlfn.IFS(AND(I1748="PE",M1748="NÓMINA ENERO"),1,AND(I1748="PE",M1748="NÓMINA FEBRERO"),2,AND(I1748="PE",M1748="NÓMINA MARZO"),3,AND(I1748="PE",M1748="NÓMINA ABRIL"),4,AND(I1748="PE",M1748="NÓMINA MAYO"),5,AND(I1748="PE",M1748="NÓMINA JUNIO"),6,AND(I1748="PE",M1748="NÓMINA JULIO"),7,AND(I1748="PE",M1748="NÓMINA AGOSTO"),8,AND(I1748="PE",M1748="NÓMINA SEPTIEMBRE"),9,AND(I1748="PE",M1748="NÓMINA OCTUBRE"),10,AND(I1748="PE",M1748="NÓMINA NOVIEMBRE"),11,AND(I1748="PE",M1748="NÓMINA DICIEMBRE"),12,AND(I1748="PC",M1748="NÓMINA ENERO"),1,AND(I1748="PC",M1748="NÓMINA FEBRERO"),2,AND(I1748="PC",M1748="NÓMINA MARZO"),3,AND(I1748="PC",M1748="NÓMINA ABRIL"),4,AND(I1748="PC",M1748="NÓMINA MAYO"),5,AND(I1748="PC",M1748="NÓMINA JUNIO"),6,AND(I1748="PC",M1748="NÓMINA JULIO"),7,AND(I1748="PC",M1748="NÓMINA AGOSTO"),8,AND(I1748="PC",M1748="NÓMINA SEPTIEMBRE"),9,AND(I1748="PC",M1748="NÓMINA OCTUBRE"),10,AND(I1748="PC",M1748="NÓMINA NOVIEMBRE"),11,AND(I1748="PC",M1748="NÓMINA DICIEMBRE"),12,I1748="VCF"," ",I1748="VSF"," ",I1748="SUB"," ",I1748="ADQBYS"," ",I1748="CONV"," ")</f>
        <v>#N/A</v>
      </c>
      <c r="O1748" s="50"/>
      <c r="P1748" s="51"/>
      <c r="Q1748" s="51" t="n">
        <f aca="false">ROUND((O1748*P1748)*0.15,2)</f>
        <v>0</v>
      </c>
      <c r="R1748" s="52" t="e">
        <f aca="false">_xlfn.IFS(I1748="PE","NO RELLENAR",I1748="PC","NO RELLENAR",I1748="SUB","NO RELLENAR",I1748="ADQBYS","NO RELLENAR",I1748="CONV","NO RELLENAR",I1748="VSF","RELLENAR",I1748="VCF","RELLENAR")</f>
        <v>#N/A</v>
      </c>
      <c r="S1748" s="53"/>
      <c r="T1748" s="53"/>
      <c r="U1748" s="54"/>
      <c r="V1748" s="55"/>
      <c r="W1748" s="54"/>
      <c r="X1748" s="55"/>
      <c r="Y1748" s="51"/>
      <c r="Z1748" s="51"/>
      <c r="AA1748" s="51"/>
      <c r="AB1748" s="51"/>
      <c r="AC1748" s="51"/>
      <c r="AD1748" s="51"/>
      <c r="AE1748" s="51"/>
      <c r="AF1748" s="51"/>
      <c r="AG1748" s="51"/>
      <c r="AH1748" s="51"/>
      <c r="AI1748" s="51"/>
      <c r="AJ1748" s="51"/>
      <c r="AK1748" s="51"/>
      <c r="AL1748" s="51"/>
      <c r="AM1748" s="54"/>
      <c r="AN1748" s="51"/>
      <c r="AO1748" s="54"/>
      <c r="AP1748" s="51"/>
      <c r="AQ1748" s="54"/>
      <c r="AR1748" s="51"/>
      <c r="AS1748" s="53" t="n">
        <v>0</v>
      </c>
      <c r="AT1748" s="53" t="n">
        <v>0</v>
      </c>
      <c r="AU1748" s="53" t="e">
        <f aca="false">_xlfn.IFS(I1748="PE",0,I1748="PC",0,I1748="VCF",ROUND(AS1748*AV1748,2),I1748="VSF",ROUND(AS1748*AV1748,2),I1748="SUB",ROUND(AS1748*AV1748,2),I1748="ADQBYS",ROUND(AS1748*AV1748,2),I1748="CONV",ROUND(AS1748*AV1748,2))</f>
        <v>#N/A</v>
      </c>
      <c r="AV1748" s="56"/>
      <c r="AW1748" s="57" t="e">
        <f aca="false">_xlfn.IFS(I1748="PE",ROUND((O1748*P1748)+Q1748,2),I1748="PC",ROUND((O1748*P1748)+Q1748,2),AND(I1748="VCF",BA1748="SI"),AS1748+AU1748,AND(I1748="VCF",BA1748="NO"),AS1748,AND(I1748="VSF",BA1748="SI"),AS1748+AU1748+Y1748+Z1748,AND(I1748="VSF",BA1748="NO"),AS1748+Y1748+Z1748,AND(I1748="SUB",BA1748="SI"),AS1748+AU1748,AND(I1748="SUB",BA1748="NO"),AS1748,AND(I1748="ADQBYS",BA1748="SI"),AS1748+AU1748,AND(I1748="ADQBYS",BA1748="NO"),AS1748,AND(I1748="CONV",BA1748="SI"),AS1748+AU1748,AND(I1748="CONV",BA1748="NO"),AS1748)</f>
        <v>#N/A</v>
      </c>
      <c r="AX1748" s="53"/>
      <c r="AY1748" s="58"/>
      <c r="AZ1748" s="51"/>
      <c r="BA1748" s="59"/>
    </row>
    <row r="1749" customFormat="false" ht="18.6" hidden="false" customHeight="true" outlineLevel="0" collapsed="false">
      <c r="A1749" s="43"/>
      <c r="B1749" s="44"/>
      <c r="C1749" s="44"/>
      <c r="D1749" s="44"/>
      <c r="E1749" s="44"/>
      <c r="F1749" s="44"/>
      <c r="G1749" s="44"/>
      <c r="H1749" s="45"/>
      <c r="I1749" s="44"/>
      <c r="J1749" s="44"/>
      <c r="K1749" s="44"/>
      <c r="L1749" s="47"/>
      <c r="M1749" s="47"/>
      <c r="N1749" s="49" t="e">
        <f aca="false">_xlfn.IFS(AND(I1749="PE",M1749="NÓMINA ENERO"),1,AND(I1749="PE",M1749="NÓMINA FEBRERO"),2,AND(I1749="PE",M1749="NÓMINA MARZO"),3,AND(I1749="PE",M1749="NÓMINA ABRIL"),4,AND(I1749="PE",M1749="NÓMINA MAYO"),5,AND(I1749="PE",M1749="NÓMINA JUNIO"),6,AND(I1749="PE",M1749="NÓMINA JULIO"),7,AND(I1749="PE",M1749="NÓMINA AGOSTO"),8,AND(I1749="PE",M1749="NÓMINA SEPTIEMBRE"),9,AND(I1749="PE",M1749="NÓMINA OCTUBRE"),10,AND(I1749="PE",M1749="NÓMINA NOVIEMBRE"),11,AND(I1749="PE",M1749="NÓMINA DICIEMBRE"),12,AND(I1749="PC",M1749="NÓMINA ENERO"),1,AND(I1749="PC",M1749="NÓMINA FEBRERO"),2,AND(I1749="PC",M1749="NÓMINA MARZO"),3,AND(I1749="PC",M1749="NÓMINA ABRIL"),4,AND(I1749="PC",M1749="NÓMINA MAYO"),5,AND(I1749="PC",M1749="NÓMINA JUNIO"),6,AND(I1749="PC",M1749="NÓMINA JULIO"),7,AND(I1749="PC",M1749="NÓMINA AGOSTO"),8,AND(I1749="PC",M1749="NÓMINA SEPTIEMBRE"),9,AND(I1749="PC",M1749="NÓMINA OCTUBRE"),10,AND(I1749="PC",M1749="NÓMINA NOVIEMBRE"),11,AND(I1749="PC",M1749="NÓMINA DICIEMBRE"),12,I1749="VCF"," ",I1749="VSF"," ",I1749="SUB"," ",I1749="ADQBYS"," ",I1749="CONV"," ")</f>
        <v>#N/A</v>
      </c>
      <c r="O1749" s="50"/>
      <c r="P1749" s="51"/>
      <c r="Q1749" s="51" t="n">
        <f aca="false">ROUND((O1749*P1749)*0.15,2)</f>
        <v>0</v>
      </c>
      <c r="R1749" s="52" t="e">
        <f aca="false">_xlfn.IFS(I1749="PE","NO RELLENAR",I1749="PC","NO RELLENAR",I1749="SUB","NO RELLENAR",I1749="ADQBYS","NO RELLENAR",I1749="CONV","NO RELLENAR",I1749="VSF","RELLENAR",I1749="VCF","RELLENAR")</f>
        <v>#N/A</v>
      </c>
      <c r="S1749" s="53"/>
      <c r="T1749" s="53"/>
      <c r="U1749" s="54"/>
      <c r="V1749" s="55"/>
      <c r="W1749" s="54"/>
      <c r="X1749" s="55"/>
      <c r="Y1749" s="51"/>
      <c r="Z1749" s="51"/>
      <c r="AA1749" s="51"/>
      <c r="AB1749" s="51"/>
      <c r="AC1749" s="51"/>
      <c r="AD1749" s="51"/>
      <c r="AE1749" s="51"/>
      <c r="AF1749" s="51"/>
      <c r="AG1749" s="51"/>
      <c r="AH1749" s="51"/>
      <c r="AI1749" s="51"/>
      <c r="AJ1749" s="51"/>
      <c r="AK1749" s="51"/>
      <c r="AL1749" s="51"/>
      <c r="AM1749" s="54"/>
      <c r="AN1749" s="51"/>
      <c r="AO1749" s="54"/>
      <c r="AP1749" s="51"/>
      <c r="AQ1749" s="54"/>
      <c r="AR1749" s="51"/>
      <c r="AS1749" s="53" t="n">
        <v>0</v>
      </c>
      <c r="AT1749" s="53" t="n">
        <v>0</v>
      </c>
      <c r="AU1749" s="53" t="e">
        <f aca="false">_xlfn.IFS(I1749="PE",0,I1749="PC",0,I1749="VCF",ROUND(AS1749*AV1749,2),I1749="VSF",ROUND(AS1749*AV1749,2),I1749="SUB",ROUND(AS1749*AV1749,2),I1749="ADQBYS",ROUND(AS1749*AV1749,2),I1749="CONV",ROUND(AS1749*AV1749,2))</f>
        <v>#N/A</v>
      </c>
      <c r="AV1749" s="56"/>
      <c r="AW1749" s="57" t="e">
        <f aca="false">_xlfn.IFS(I1749="PE",ROUND((O1749*P1749)+Q1749,2),I1749="PC",ROUND((O1749*P1749)+Q1749,2),AND(I1749="VCF",BA1749="SI"),AS1749+AU1749,AND(I1749="VCF",BA1749="NO"),AS1749,AND(I1749="VSF",BA1749="SI"),AS1749+AU1749+Y1749+Z1749,AND(I1749="VSF",BA1749="NO"),AS1749+Y1749+Z1749,AND(I1749="SUB",BA1749="SI"),AS1749+AU1749,AND(I1749="SUB",BA1749="NO"),AS1749,AND(I1749="ADQBYS",BA1749="SI"),AS1749+AU1749,AND(I1749="ADQBYS",BA1749="NO"),AS1749,AND(I1749="CONV",BA1749="SI"),AS1749+AU1749,AND(I1749="CONV",BA1749="NO"),AS1749)</f>
        <v>#N/A</v>
      </c>
      <c r="AX1749" s="53"/>
      <c r="AY1749" s="58"/>
      <c r="AZ1749" s="51"/>
      <c r="BA1749" s="59"/>
    </row>
    <row r="1750" customFormat="false" ht="18.6" hidden="false" customHeight="true" outlineLevel="0" collapsed="false">
      <c r="A1750" s="43"/>
      <c r="B1750" s="44"/>
      <c r="C1750" s="44"/>
      <c r="D1750" s="44"/>
      <c r="E1750" s="44"/>
      <c r="F1750" s="44"/>
      <c r="G1750" s="44"/>
      <c r="H1750" s="45"/>
      <c r="I1750" s="44"/>
      <c r="J1750" s="44"/>
      <c r="K1750" s="44"/>
      <c r="L1750" s="47"/>
      <c r="M1750" s="47"/>
      <c r="N1750" s="49" t="e">
        <f aca="false">_xlfn.IFS(AND(I1750="PE",M1750="NÓMINA ENERO"),1,AND(I1750="PE",M1750="NÓMINA FEBRERO"),2,AND(I1750="PE",M1750="NÓMINA MARZO"),3,AND(I1750="PE",M1750="NÓMINA ABRIL"),4,AND(I1750="PE",M1750="NÓMINA MAYO"),5,AND(I1750="PE",M1750="NÓMINA JUNIO"),6,AND(I1750="PE",M1750="NÓMINA JULIO"),7,AND(I1750="PE",M1750="NÓMINA AGOSTO"),8,AND(I1750="PE",M1750="NÓMINA SEPTIEMBRE"),9,AND(I1750="PE",M1750="NÓMINA OCTUBRE"),10,AND(I1750="PE",M1750="NÓMINA NOVIEMBRE"),11,AND(I1750="PE",M1750="NÓMINA DICIEMBRE"),12,AND(I1750="PC",M1750="NÓMINA ENERO"),1,AND(I1750="PC",M1750="NÓMINA FEBRERO"),2,AND(I1750="PC",M1750="NÓMINA MARZO"),3,AND(I1750="PC",M1750="NÓMINA ABRIL"),4,AND(I1750="PC",M1750="NÓMINA MAYO"),5,AND(I1750="PC",M1750="NÓMINA JUNIO"),6,AND(I1750="PC",M1750="NÓMINA JULIO"),7,AND(I1750="PC",M1750="NÓMINA AGOSTO"),8,AND(I1750="PC",M1750="NÓMINA SEPTIEMBRE"),9,AND(I1750="PC",M1750="NÓMINA OCTUBRE"),10,AND(I1750="PC",M1750="NÓMINA NOVIEMBRE"),11,AND(I1750="PC",M1750="NÓMINA DICIEMBRE"),12,I1750="VCF"," ",I1750="VSF"," ",I1750="SUB"," ",I1750="ADQBYS"," ",I1750="CONV"," ")</f>
        <v>#N/A</v>
      </c>
      <c r="O1750" s="50"/>
      <c r="P1750" s="51"/>
      <c r="Q1750" s="51" t="n">
        <f aca="false">ROUND((O1750*P1750)*0.15,2)</f>
        <v>0</v>
      </c>
      <c r="R1750" s="52" t="e">
        <f aca="false">_xlfn.IFS(I1750="PE","NO RELLENAR",I1750="PC","NO RELLENAR",I1750="SUB","NO RELLENAR",I1750="ADQBYS","NO RELLENAR",I1750="CONV","NO RELLENAR",I1750="VSF","RELLENAR",I1750="VCF","RELLENAR")</f>
        <v>#N/A</v>
      </c>
      <c r="S1750" s="53"/>
      <c r="T1750" s="53"/>
      <c r="U1750" s="54"/>
      <c r="V1750" s="55"/>
      <c r="W1750" s="54"/>
      <c r="X1750" s="55"/>
      <c r="Y1750" s="51"/>
      <c r="Z1750" s="51"/>
      <c r="AA1750" s="51"/>
      <c r="AB1750" s="51"/>
      <c r="AC1750" s="51"/>
      <c r="AD1750" s="51"/>
      <c r="AE1750" s="51"/>
      <c r="AF1750" s="51"/>
      <c r="AG1750" s="51"/>
      <c r="AH1750" s="51"/>
      <c r="AI1750" s="51"/>
      <c r="AJ1750" s="51"/>
      <c r="AK1750" s="51"/>
      <c r="AL1750" s="51"/>
      <c r="AM1750" s="54"/>
      <c r="AN1750" s="51"/>
      <c r="AO1750" s="54"/>
      <c r="AP1750" s="51"/>
      <c r="AQ1750" s="54"/>
      <c r="AR1750" s="51"/>
      <c r="AS1750" s="53" t="n">
        <v>0</v>
      </c>
      <c r="AT1750" s="53" t="n">
        <v>0</v>
      </c>
      <c r="AU1750" s="53" t="e">
        <f aca="false">_xlfn.IFS(I1750="PE",0,I1750="PC",0,I1750="VCF",ROUND(AS1750*AV1750,2),I1750="VSF",ROUND(AS1750*AV1750,2),I1750="SUB",ROUND(AS1750*AV1750,2),I1750="ADQBYS",ROUND(AS1750*AV1750,2),I1750="CONV",ROUND(AS1750*AV1750,2))</f>
        <v>#N/A</v>
      </c>
      <c r="AV1750" s="56"/>
      <c r="AW1750" s="57" t="e">
        <f aca="false">_xlfn.IFS(I1750="PE",ROUND((O1750*P1750)+Q1750,2),I1750="PC",ROUND((O1750*P1750)+Q1750,2),AND(I1750="VCF",BA1750="SI"),AS1750+AU1750,AND(I1750="VCF",BA1750="NO"),AS1750,AND(I1750="VSF",BA1750="SI"),AS1750+AU1750+Y1750+Z1750,AND(I1750="VSF",BA1750="NO"),AS1750+Y1750+Z1750,AND(I1750="SUB",BA1750="SI"),AS1750+AU1750,AND(I1750="SUB",BA1750="NO"),AS1750,AND(I1750="ADQBYS",BA1750="SI"),AS1750+AU1750,AND(I1750="ADQBYS",BA1750="NO"),AS1750,AND(I1750="CONV",BA1750="SI"),AS1750+AU1750,AND(I1750="CONV",BA1750="NO"),AS1750)</f>
        <v>#N/A</v>
      </c>
      <c r="AX1750" s="53"/>
      <c r="AY1750" s="58"/>
      <c r="AZ1750" s="51"/>
      <c r="BA1750" s="59"/>
    </row>
    <row r="1751" customFormat="false" ht="18.6" hidden="false" customHeight="true" outlineLevel="0" collapsed="false">
      <c r="A1751" s="43"/>
      <c r="B1751" s="44"/>
      <c r="C1751" s="44"/>
      <c r="D1751" s="44"/>
      <c r="E1751" s="44"/>
      <c r="F1751" s="44"/>
      <c r="G1751" s="44"/>
      <c r="H1751" s="45"/>
      <c r="I1751" s="44"/>
      <c r="J1751" s="44"/>
      <c r="K1751" s="44"/>
      <c r="L1751" s="47"/>
      <c r="M1751" s="47"/>
      <c r="N1751" s="49" t="e">
        <f aca="false">_xlfn.IFS(AND(I1751="PE",M1751="NÓMINA ENERO"),1,AND(I1751="PE",M1751="NÓMINA FEBRERO"),2,AND(I1751="PE",M1751="NÓMINA MARZO"),3,AND(I1751="PE",M1751="NÓMINA ABRIL"),4,AND(I1751="PE",M1751="NÓMINA MAYO"),5,AND(I1751="PE",M1751="NÓMINA JUNIO"),6,AND(I1751="PE",M1751="NÓMINA JULIO"),7,AND(I1751="PE",M1751="NÓMINA AGOSTO"),8,AND(I1751="PE",M1751="NÓMINA SEPTIEMBRE"),9,AND(I1751="PE",M1751="NÓMINA OCTUBRE"),10,AND(I1751="PE",M1751="NÓMINA NOVIEMBRE"),11,AND(I1751="PE",M1751="NÓMINA DICIEMBRE"),12,AND(I1751="PC",M1751="NÓMINA ENERO"),1,AND(I1751="PC",M1751="NÓMINA FEBRERO"),2,AND(I1751="PC",M1751="NÓMINA MARZO"),3,AND(I1751="PC",M1751="NÓMINA ABRIL"),4,AND(I1751="PC",M1751="NÓMINA MAYO"),5,AND(I1751="PC",M1751="NÓMINA JUNIO"),6,AND(I1751="PC",M1751="NÓMINA JULIO"),7,AND(I1751="PC",M1751="NÓMINA AGOSTO"),8,AND(I1751="PC",M1751="NÓMINA SEPTIEMBRE"),9,AND(I1751="PC",M1751="NÓMINA OCTUBRE"),10,AND(I1751="PC",M1751="NÓMINA NOVIEMBRE"),11,AND(I1751="PC",M1751="NÓMINA DICIEMBRE"),12,I1751="VCF"," ",I1751="VSF"," ",I1751="SUB"," ",I1751="ADQBYS"," ",I1751="CONV"," ")</f>
        <v>#N/A</v>
      </c>
      <c r="O1751" s="50"/>
      <c r="P1751" s="51"/>
      <c r="Q1751" s="51" t="n">
        <f aca="false">ROUND((O1751*P1751)*0.15,2)</f>
        <v>0</v>
      </c>
      <c r="R1751" s="52" t="e">
        <f aca="false">_xlfn.IFS(I1751="PE","NO RELLENAR",I1751="PC","NO RELLENAR",I1751="SUB","NO RELLENAR",I1751="ADQBYS","NO RELLENAR",I1751="CONV","NO RELLENAR",I1751="VSF","RELLENAR",I1751="VCF","RELLENAR")</f>
        <v>#N/A</v>
      </c>
      <c r="S1751" s="53"/>
      <c r="T1751" s="53"/>
      <c r="U1751" s="54"/>
      <c r="V1751" s="55"/>
      <c r="W1751" s="54"/>
      <c r="X1751" s="55"/>
      <c r="Y1751" s="51"/>
      <c r="Z1751" s="51"/>
      <c r="AA1751" s="51"/>
      <c r="AB1751" s="51"/>
      <c r="AC1751" s="51"/>
      <c r="AD1751" s="51"/>
      <c r="AE1751" s="51"/>
      <c r="AF1751" s="51"/>
      <c r="AG1751" s="51"/>
      <c r="AH1751" s="51"/>
      <c r="AI1751" s="51"/>
      <c r="AJ1751" s="51"/>
      <c r="AK1751" s="51"/>
      <c r="AL1751" s="51"/>
      <c r="AM1751" s="54"/>
      <c r="AN1751" s="51"/>
      <c r="AO1751" s="54"/>
      <c r="AP1751" s="51"/>
      <c r="AQ1751" s="54"/>
      <c r="AR1751" s="51"/>
      <c r="AS1751" s="53" t="n">
        <v>0</v>
      </c>
      <c r="AT1751" s="53" t="n">
        <v>0</v>
      </c>
      <c r="AU1751" s="53" t="e">
        <f aca="false">_xlfn.IFS(I1751="PE",0,I1751="PC",0,I1751="VCF",ROUND(AS1751*AV1751,2),I1751="VSF",ROUND(AS1751*AV1751,2),I1751="SUB",ROUND(AS1751*AV1751,2),I1751="ADQBYS",ROUND(AS1751*AV1751,2),I1751="CONV",ROUND(AS1751*AV1751,2))</f>
        <v>#N/A</v>
      </c>
      <c r="AV1751" s="56"/>
      <c r="AW1751" s="57" t="e">
        <f aca="false">_xlfn.IFS(I1751="PE",ROUND((O1751*P1751)+Q1751,2),I1751="PC",ROUND((O1751*P1751)+Q1751,2),AND(I1751="VCF",BA1751="SI"),AS1751+AU1751,AND(I1751="VCF",BA1751="NO"),AS1751,AND(I1751="VSF",BA1751="SI"),AS1751+AU1751+Y1751+Z1751,AND(I1751="VSF",BA1751="NO"),AS1751+Y1751+Z1751,AND(I1751="SUB",BA1751="SI"),AS1751+AU1751,AND(I1751="SUB",BA1751="NO"),AS1751,AND(I1751="ADQBYS",BA1751="SI"),AS1751+AU1751,AND(I1751="ADQBYS",BA1751="NO"),AS1751,AND(I1751="CONV",BA1751="SI"),AS1751+AU1751,AND(I1751="CONV",BA1751="NO"),AS1751)</f>
        <v>#N/A</v>
      </c>
      <c r="AX1751" s="53"/>
      <c r="AY1751" s="58"/>
      <c r="AZ1751" s="51"/>
      <c r="BA1751" s="59"/>
    </row>
    <row r="1752" customFormat="false" ht="18.6" hidden="false" customHeight="true" outlineLevel="0" collapsed="false">
      <c r="A1752" s="43"/>
      <c r="B1752" s="44"/>
      <c r="C1752" s="44"/>
      <c r="D1752" s="44"/>
      <c r="E1752" s="44"/>
      <c r="F1752" s="44"/>
      <c r="G1752" s="44"/>
      <c r="H1752" s="45"/>
      <c r="I1752" s="44"/>
      <c r="J1752" s="44"/>
      <c r="K1752" s="44"/>
      <c r="L1752" s="47"/>
      <c r="M1752" s="47"/>
      <c r="N1752" s="49" t="e">
        <f aca="false">_xlfn.IFS(AND(I1752="PE",M1752="NÓMINA ENERO"),1,AND(I1752="PE",M1752="NÓMINA FEBRERO"),2,AND(I1752="PE",M1752="NÓMINA MARZO"),3,AND(I1752="PE",M1752="NÓMINA ABRIL"),4,AND(I1752="PE",M1752="NÓMINA MAYO"),5,AND(I1752="PE",M1752="NÓMINA JUNIO"),6,AND(I1752="PE",M1752="NÓMINA JULIO"),7,AND(I1752="PE",M1752="NÓMINA AGOSTO"),8,AND(I1752="PE",M1752="NÓMINA SEPTIEMBRE"),9,AND(I1752="PE",M1752="NÓMINA OCTUBRE"),10,AND(I1752="PE",M1752="NÓMINA NOVIEMBRE"),11,AND(I1752="PE",M1752="NÓMINA DICIEMBRE"),12,AND(I1752="PC",M1752="NÓMINA ENERO"),1,AND(I1752="PC",M1752="NÓMINA FEBRERO"),2,AND(I1752="PC",M1752="NÓMINA MARZO"),3,AND(I1752="PC",M1752="NÓMINA ABRIL"),4,AND(I1752="PC",M1752="NÓMINA MAYO"),5,AND(I1752="PC",M1752="NÓMINA JUNIO"),6,AND(I1752="PC",M1752="NÓMINA JULIO"),7,AND(I1752="PC",M1752="NÓMINA AGOSTO"),8,AND(I1752="PC",M1752="NÓMINA SEPTIEMBRE"),9,AND(I1752="PC",M1752="NÓMINA OCTUBRE"),10,AND(I1752="PC",M1752="NÓMINA NOVIEMBRE"),11,AND(I1752="PC",M1752="NÓMINA DICIEMBRE"),12,I1752="VCF"," ",I1752="VSF"," ",I1752="SUB"," ",I1752="ADQBYS"," ",I1752="CONV"," ")</f>
        <v>#N/A</v>
      </c>
      <c r="O1752" s="50"/>
      <c r="P1752" s="51"/>
      <c r="Q1752" s="51" t="n">
        <f aca="false">ROUND((O1752*P1752)*0.15,2)</f>
        <v>0</v>
      </c>
      <c r="R1752" s="52" t="e">
        <f aca="false">_xlfn.IFS(I1752="PE","NO RELLENAR",I1752="PC","NO RELLENAR",I1752="SUB","NO RELLENAR",I1752="ADQBYS","NO RELLENAR",I1752="CONV","NO RELLENAR",I1752="VSF","RELLENAR",I1752="VCF","RELLENAR")</f>
        <v>#N/A</v>
      </c>
      <c r="S1752" s="53"/>
      <c r="T1752" s="53"/>
      <c r="U1752" s="54"/>
      <c r="V1752" s="55"/>
      <c r="W1752" s="54"/>
      <c r="X1752" s="55"/>
      <c r="Y1752" s="51"/>
      <c r="Z1752" s="51"/>
      <c r="AA1752" s="51"/>
      <c r="AB1752" s="51"/>
      <c r="AC1752" s="51"/>
      <c r="AD1752" s="51"/>
      <c r="AE1752" s="51"/>
      <c r="AF1752" s="51"/>
      <c r="AG1752" s="51"/>
      <c r="AH1752" s="51"/>
      <c r="AI1752" s="51"/>
      <c r="AJ1752" s="51"/>
      <c r="AK1752" s="51"/>
      <c r="AL1752" s="51"/>
      <c r="AM1752" s="54"/>
      <c r="AN1752" s="51"/>
      <c r="AO1752" s="54"/>
      <c r="AP1752" s="51"/>
      <c r="AQ1752" s="54"/>
      <c r="AR1752" s="51"/>
      <c r="AS1752" s="53" t="n">
        <v>0</v>
      </c>
      <c r="AT1752" s="53" t="n">
        <v>0</v>
      </c>
      <c r="AU1752" s="53" t="e">
        <f aca="false">_xlfn.IFS(I1752="PE",0,I1752="PC",0,I1752="VCF",ROUND(AS1752*AV1752,2),I1752="VSF",ROUND(AS1752*AV1752,2),I1752="SUB",ROUND(AS1752*AV1752,2),I1752="ADQBYS",ROUND(AS1752*AV1752,2),I1752="CONV",ROUND(AS1752*AV1752,2))</f>
        <v>#N/A</v>
      </c>
      <c r="AV1752" s="56"/>
      <c r="AW1752" s="57" t="e">
        <f aca="false">_xlfn.IFS(I1752="PE",ROUND((O1752*P1752)+Q1752,2),I1752="PC",ROUND((O1752*P1752)+Q1752,2),AND(I1752="VCF",BA1752="SI"),AS1752+AU1752,AND(I1752="VCF",BA1752="NO"),AS1752,AND(I1752="VSF",BA1752="SI"),AS1752+AU1752+Y1752+Z1752,AND(I1752="VSF",BA1752="NO"),AS1752+Y1752+Z1752,AND(I1752="SUB",BA1752="SI"),AS1752+AU1752,AND(I1752="SUB",BA1752="NO"),AS1752,AND(I1752="ADQBYS",BA1752="SI"),AS1752+AU1752,AND(I1752="ADQBYS",BA1752="NO"),AS1752,AND(I1752="CONV",BA1752="SI"),AS1752+AU1752,AND(I1752="CONV",BA1752="NO"),AS1752)</f>
        <v>#N/A</v>
      </c>
      <c r="AX1752" s="53"/>
      <c r="AY1752" s="58"/>
      <c r="AZ1752" s="51"/>
      <c r="BA1752" s="59"/>
    </row>
    <row r="1753" customFormat="false" ht="18.6" hidden="false" customHeight="true" outlineLevel="0" collapsed="false">
      <c r="A1753" s="43"/>
      <c r="B1753" s="44"/>
      <c r="C1753" s="44"/>
      <c r="D1753" s="44"/>
      <c r="E1753" s="44"/>
      <c r="F1753" s="44"/>
      <c r="G1753" s="44"/>
      <c r="H1753" s="45"/>
      <c r="I1753" s="44"/>
      <c r="J1753" s="44"/>
      <c r="K1753" s="44"/>
      <c r="L1753" s="47"/>
      <c r="M1753" s="47"/>
      <c r="N1753" s="49" t="e">
        <f aca="false">_xlfn.IFS(AND(I1753="PE",M1753="NÓMINA ENERO"),1,AND(I1753="PE",M1753="NÓMINA FEBRERO"),2,AND(I1753="PE",M1753="NÓMINA MARZO"),3,AND(I1753="PE",M1753="NÓMINA ABRIL"),4,AND(I1753="PE",M1753="NÓMINA MAYO"),5,AND(I1753="PE",M1753="NÓMINA JUNIO"),6,AND(I1753="PE",M1753="NÓMINA JULIO"),7,AND(I1753="PE",M1753="NÓMINA AGOSTO"),8,AND(I1753="PE",M1753="NÓMINA SEPTIEMBRE"),9,AND(I1753="PE",M1753="NÓMINA OCTUBRE"),10,AND(I1753="PE",M1753="NÓMINA NOVIEMBRE"),11,AND(I1753="PE",M1753="NÓMINA DICIEMBRE"),12,AND(I1753="PC",M1753="NÓMINA ENERO"),1,AND(I1753="PC",M1753="NÓMINA FEBRERO"),2,AND(I1753="PC",M1753="NÓMINA MARZO"),3,AND(I1753="PC",M1753="NÓMINA ABRIL"),4,AND(I1753="PC",M1753="NÓMINA MAYO"),5,AND(I1753="PC",M1753="NÓMINA JUNIO"),6,AND(I1753="PC",M1753="NÓMINA JULIO"),7,AND(I1753="PC",M1753="NÓMINA AGOSTO"),8,AND(I1753="PC",M1753="NÓMINA SEPTIEMBRE"),9,AND(I1753="PC",M1753="NÓMINA OCTUBRE"),10,AND(I1753="PC",M1753="NÓMINA NOVIEMBRE"),11,AND(I1753="PC",M1753="NÓMINA DICIEMBRE"),12,I1753="VCF"," ",I1753="VSF"," ",I1753="SUB"," ",I1753="ADQBYS"," ",I1753="CONV"," ")</f>
        <v>#N/A</v>
      </c>
      <c r="O1753" s="50"/>
      <c r="P1753" s="51"/>
      <c r="Q1753" s="51" t="n">
        <f aca="false">ROUND((O1753*P1753)*0.15,2)</f>
        <v>0</v>
      </c>
      <c r="R1753" s="52" t="e">
        <f aca="false">_xlfn.IFS(I1753="PE","NO RELLENAR",I1753="PC","NO RELLENAR",I1753="SUB","NO RELLENAR",I1753="ADQBYS","NO RELLENAR",I1753="CONV","NO RELLENAR",I1753="VSF","RELLENAR",I1753="VCF","RELLENAR")</f>
        <v>#N/A</v>
      </c>
      <c r="S1753" s="53"/>
      <c r="T1753" s="53"/>
      <c r="U1753" s="54"/>
      <c r="V1753" s="55"/>
      <c r="W1753" s="54"/>
      <c r="X1753" s="55"/>
      <c r="Y1753" s="51"/>
      <c r="Z1753" s="51"/>
      <c r="AA1753" s="51"/>
      <c r="AB1753" s="51"/>
      <c r="AC1753" s="51"/>
      <c r="AD1753" s="51"/>
      <c r="AE1753" s="51"/>
      <c r="AF1753" s="51"/>
      <c r="AG1753" s="51"/>
      <c r="AH1753" s="51"/>
      <c r="AI1753" s="51"/>
      <c r="AJ1753" s="51"/>
      <c r="AK1753" s="51"/>
      <c r="AL1753" s="51"/>
      <c r="AM1753" s="54"/>
      <c r="AN1753" s="51"/>
      <c r="AO1753" s="54"/>
      <c r="AP1753" s="51"/>
      <c r="AQ1753" s="54"/>
      <c r="AR1753" s="51"/>
      <c r="AS1753" s="53" t="n">
        <v>0</v>
      </c>
      <c r="AT1753" s="53" t="n">
        <v>0</v>
      </c>
      <c r="AU1753" s="53" t="e">
        <f aca="false">_xlfn.IFS(I1753="PE",0,I1753="PC",0,I1753="VCF",ROUND(AS1753*AV1753,2),I1753="VSF",ROUND(AS1753*AV1753,2),I1753="SUB",ROUND(AS1753*AV1753,2),I1753="ADQBYS",ROUND(AS1753*AV1753,2),I1753="CONV",ROUND(AS1753*AV1753,2))</f>
        <v>#N/A</v>
      </c>
      <c r="AV1753" s="56"/>
      <c r="AW1753" s="57" t="e">
        <f aca="false">_xlfn.IFS(I1753="PE",ROUND((O1753*P1753)+Q1753,2),I1753="PC",ROUND((O1753*P1753)+Q1753,2),AND(I1753="VCF",BA1753="SI"),AS1753+AU1753,AND(I1753="VCF",BA1753="NO"),AS1753,AND(I1753="VSF",BA1753="SI"),AS1753+AU1753+Y1753+Z1753,AND(I1753="VSF",BA1753="NO"),AS1753+Y1753+Z1753,AND(I1753="SUB",BA1753="SI"),AS1753+AU1753,AND(I1753="SUB",BA1753="NO"),AS1753,AND(I1753="ADQBYS",BA1753="SI"),AS1753+AU1753,AND(I1753="ADQBYS",BA1753="NO"),AS1753,AND(I1753="CONV",BA1753="SI"),AS1753+AU1753,AND(I1753="CONV",BA1753="NO"),AS1753)</f>
        <v>#N/A</v>
      </c>
      <c r="AX1753" s="53"/>
      <c r="AY1753" s="58"/>
      <c r="AZ1753" s="51"/>
      <c r="BA1753" s="59"/>
    </row>
    <row r="1754" customFormat="false" ht="18.6" hidden="false" customHeight="true" outlineLevel="0" collapsed="false">
      <c r="A1754" s="43"/>
      <c r="B1754" s="44"/>
      <c r="C1754" s="44"/>
      <c r="D1754" s="44"/>
      <c r="E1754" s="44"/>
      <c r="F1754" s="44"/>
      <c r="G1754" s="44"/>
      <c r="H1754" s="45"/>
      <c r="I1754" s="44"/>
      <c r="J1754" s="44"/>
      <c r="K1754" s="44"/>
      <c r="L1754" s="47"/>
      <c r="M1754" s="47"/>
      <c r="N1754" s="49" t="e">
        <f aca="false">_xlfn.IFS(AND(I1754="PE",M1754="NÓMINA ENERO"),1,AND(I1754="PE",M1754="NÓMINA FEBRERO"),2,AND(I1754="PE",M1754="NÓMINA MARZO"),3,AND(I1754="PE",M1754="NÓMINA ABRIL"),4,AND(I1754="PE",M1754="NÓMINA MAYO"),5,AND(I1754="PE",M1754="NÓMINA JUNIO"),6,AND(I1754="PE",M1754="NÓMINA JULIO"),7,AND(I1754="PE",M1754="NÓMINA AGOSTO"),8,AND(I1754="PE",M1754="NÓMINA SEPTIEMBRE"),9,AND(I1754="PE",M1754="NÓMINA OCTUBRE"),10,AND(I1754="PE",M1754="NÓMINA NOVIEMBRE"),11,AND(I1754="PE",M1754="NÓMINA DICIEMBRE"),12,AND(I1754="PC",M1754="NÓMINA ENERO"),1,AND(I1754="PC",M1754="NÓMINA FEBRERO"),2,AND(I1754="PC",M1754="NÓMINA MARZO"),3,AND(I1754="PC",M1754="NÓMINA ABRIL"),4,AND(I1754="PC",M1754="NÓMINA MAYO"),5,AND(I1754="PC",M1754="NÓMINA JUNIO"),6,AND(I1754="PC",M1754="NÓMINA JULIO"),7,AND(I1754="PC",M1754="NÓMINA AGOSTO"),8,AND(I1754="PC",M1754="NÓMINA SEPTIEMBRE"),9,AND(I1754="PC",M1754="NÓMINA OCTUBRE"),10,AND(I1754="PC",M1754="NÓMINA NOVIEMBRE"),11,AND(I1754="PC",M1754="NÓMINA DICIEMBRE"),12,I1754="VCF"," ",I1754="VSF"," ",I1754="SUB"," ",I1754="ADQBYS"," ",I1754="CONV"," ")</f>
        <v>#N/A</v>
      </c>
      <c r="O1754" s="50"/>
      <c r="P1754" s="51"/>
      <c r="Q1754" s="51" t="n">
        <f aca="false">ROUND((O1754*P1754)*0.15,2)</f>
        <v>0</v>
      </c>
      <c r="R1754" s="52" t="e">
        <f aca="false">_xlfn.IFS(I1754="PE","NO RELLENAR",I1754="PC","NO RELLENAR",I1754="SUB","NO RELLENAR",I1754="ADQBYS","NO RELLENAR",I1754="CONV","NO RELLENAR",I1754="VSF","RELLENAR",I1754="VCF","RELLENAR")</f>
        <v>#N/A</v>
      </c>
      <c r="S1754" s="53"/>
      <c r="T1754" s="53"/>
      <c r="U1754" s="54"/>
      <c r="V1754" s="55"/>
      <c r="W1754" s="54"/>
      <c r="X1754" s="55"/>
      <c r="Y1754" s="51"/>
      <c r="Z1754" s="51"/>
      <c r="AA1754" s="51"/>
      <c r="AB1754" s="51"/>
      <c r="AC1754" s="51"/>
      <c r="AD1754" s="51"/>
      <c r="AE1754" s="51"/>
      <c r="AF1754" s="51"/>
      <c r="AG1754" s="51"/>
      <c r="AH1754" s="51"/>
      <c r="AI1754" s="51"/>
      <c r="AJ1754" s="51"/>
      <c r="AK1754" s="51"/>
      <c r="AL1754" s="51"/>
      <c r="AM1754" s="54"/>
      <c r="AN1754" s="51"/>
      <c r="AO1754" s="54"/>
      <c r="AP1754" s="51"/>
      <c r="AQ1754" s="54"/>
      <c r="AR1754" s="51"/>
      <c r="AS1754" s="53" t="n">
        <v>0</v>
      </c>
      <c r="AT1754" s="53" t="n">
        <v>0</v>
      </c>
      <c r="AU1754" s="53" t="e">
        <f aca="false">_xlfn.IFS(I1754="PE",0,I1754="PC",0,I1754="VCF",ROUND(AS1754*AV1754,2),I1754="VSF",ROUND(AS1754*AV1754,2),I1754="SUB",ROUND(AS1754*AV1754,2),I1754="ADQBYS",ROUND(AS1754*AV1754,2),I1754="CONV",ROUND(AS1754*AV1754,2))</f>
        <v>#N/A</v>
      </c>
      <c r="AV1754" s="56"/>
      <c r="AW1754" s="57" t="e">
        <f aca="false">_xlfn.IFS(I1754="PE",ROUND((O1754*P1754)+Q1754,2),I1754="PC",ROUND((O1754*P1754)+Q1754,2),AND(I1754="VCF",BA1754="SI"),AS1754+AU1754,AND(I1754="VCF",BA1754="NO"),AS1754,AND(I1754="VSF",BA1754="SI"),AS1754+AU1754+Y1754+Z1754,AND(I1754="VSF",BA1754="NO"),AS1754+Y1754+Z1754,AND(I1754="SUB",BA1754="SI"),AS1754+AU1754,AND(I1754="SUB",BA1754="NO"),AS1754,AND(I1754="ADQBYS",BA1754="SI"),AS1754+AU1754,AND(I1754="ADQBYS",BA1754="NO"),AS1754,AND(I1754="CONV",BA1754="SI"),AS1754+AU1754,AND(I1754="CONV",BA1754="NO"),AS1754)</f>
        <v>#N/A</v>
      </c>
      <c r="AX1754" s="53"/>
      <c r="AY1754" s="58"/>
      <c r="AZ1754" s="51"/>
      <c r="BA1754" s="59"/>
    </row>
    <row r="1755" customFormat="false" ht="18.6" hidden="false" customHeight="true" outlineLevel="0" collapsed="false">
      <c r="A1755" s="43"/>
      <c r="B1755" s="44"/>
      <c r="C1755" s="44"/>
      <c r="D1755" s="44"/>
      <c r="E1755" s="44"/>
      <c r="F1755" s="44"/>
      <c r="G1755" s="44"/>
      <c r="H1755" s="45"/>
      <c r="I1755" s="44"/>
      <c r="J1755" s="44"/>
      <c r="K1755" s="44"/>
      <c r="L1755" s="47"/>
      <c r="M1755" s="47"/>
      <c r="N1755" s="49" t="e">
        <f aca="false">_xlfn.IFS(AND(I1755="PE",M1755="NÓMINA ENERO"),1,AND(I1755="PE",M1755="NÓMINA FEBRERO"),2,AND(I1755="PE",M1755="NÓMINA MARZO"),3,AND(I1755="PE",M1755="NÓMINA ABRIL"),4,AND(I1755="PE",M1755="NÓMINA MAYO"),5,AND(I1755="PE",M1755="NÓMINA JUNIO"),6,AND(I1755="PE",M1755="NÓMINA JULIO"),7,AND(I1755="PE",M1755="NÓMINA AGOSTO"),8,AND(I1755="PE",M1755="NÓMINA SEPTIEMBRE"),9,AND(I1755="PE",M1755="NÓMINA OCTUBRE"),10,AND(I1755="PE",M1755="NÓMINA NOVIEMBRE"),11,AND(I1755="PE",M1755="NÓMINA DICIEMBRE"),12,AND(I1755="PC",M1755="NÓMINA ENERO"),1,AND(I1755="PC",M1755="NÓMINA FEBRERO"),2,AND(I1755="PC",M1755="NÓMINA MARZO"),3,AND(I1755="PC",M1755="NÓMINA ABRIL"),4,AND(I1755="PC",M1755="NÓMINA MAYO"),5,AND(I1755="PC",M1755="NÓMINA JUNIO"),6,AND(I1755="PC",M1755="NÓMINA JULIO"),7,AND(I1755="PC",M1755="NÓMINA AGOSTO"),8,AND(I1755="PC",M1755="NÓMINA SEPTIEMBRE"),9,AND(I1755="PC",M1755="NÓMINA OCTUBRE"),10,AND(I1755="PC",M1755="NÓMINA NOVIEMBRE"),11,AND(I1755="PC",M1755="NÓMINA DICIEMBRE"),12,I1755="VCF"," ",I1755="VSF"," ",I1755="SUB"," ",I1755="ADQBYS"," ",I1755="CONV"," ")</f>
        <v>#N/A</v>
      </c>
      <c r="O1755" s="50"/>
      <c r="P1755" s="51"/>
      <c r="Q1755" s="51" t="n">
        <f aca="false">ROUND((O1755*P1755)*0.15,2)</f>
        <v>0</v>
      </c>
      <c r="R1755" s="52" t="e">
        <f aca="false">_xlfn.IFS(I1755="PE","NO RELLENAR",I1755="PC","NO RELLENAR",I1755="SUB","NO RELLENAR",I1755="ADQBYS","NO RELLENAR",I1755="CONV","NO RELLENAR",I1755="VSF","RELLENAR",I1755="VCF","RELLENAR")</f>
        <v>#N/A</v>
      </c>
      <c r="S1755" s="53"/>
      <c r="T1755" s="53"/>
      <c r="U1755" s="54"/>
      <c r="V1755" s="55"/>
      <c r="W1755" s="54"/>
      <c r="X1755" s="55"/>
      <c r="Y1755" s="51"/>
      <c r="Z1755" s="51"/>
      <c r="AA1755" s="51"/>
      <c r="AB1755" s="51"/>
      <c r="AC1755" s="51"/>
      <c r="AD1755" s="51"/>
      <c r="AE1755" s="51"/>
      <c r="AF1755" s="51"/>
      <c r="AG1755" s="51"/>
      <c r="AH1755" s="51"/>
      <c r="AI1755" s="51"/>
      <c r="AJ1755" s="51"/>
      <c r="AK1755" s="51"/>
      <c r="AL1755" s="51"/>
      <c r="AM1755" s="54"/>
      <c r="AN1755" s="51"/>
      <c r="AO1755" s="54"/>
      <c r="AP1755" s="51"/>
      <c r="AQ1755" s="54"/>
      <c r="AR1755" s="51"/>
      <c r="AS1755" s="53" t="n">
        <v>0</v>
      </c>
      <c r="AT1755" s="53" t="n">
        <v>0</v>
      </c>
      <c r="AU1755" s="53" t="e">
        <f aca="false">_xlfn.IFS(I1755="PE",0,I1755="PC",0,I1755="VCF",ROUND(AS1755*AV1755,2),I1755="VSF",ROUND(AS1755*AV1755,2),I1755="SUB",ROUND(AS1755*AV1755,2),I1755="ADQBYS",ROUND(AS1755*AV1755,2),I1755="CONV",ROUND(AS1755*AV1755,2))</f>
        <v>#N/A</v>
      </c>
      <c r="AV1755" s="56"/>
      <c r="AW1755" s="57" t="e">
        <f aca="false">_xlfn.IFS(I1755="PE",ROUND((O1755*P1755)+Q1755,2),I1755="PC",ROUND((O1755*P1755)+Q1755,2),AND(I1755="VCF",BA1755="SI"),AS1755+AU1755,AND(I1755="VCF",BA1755="NO"),AS1755,AND(I1755="VSF",BA1755="SI"),AS1755+AU1755+Y1755+Z1755,AND(I1755="VSF",BA1755="NO"),AS1755+Y1755+Z1755,AND(I1755="SUB",BA1755="SI"),AS1755+AU1755,AND(I1755="SUB",BA1755="NO"),AS1755,AND(I1755="ADQBYS",BA1755="SI"),AS1755+AU1755,AND(I1755="ADQBYS",BA1755="NO"),AS1755,AND(I1755="CONV",BA1755="SI"),AS1755+AU1755,AND(I1755="CONV",BA1755="NO"),AS1755)</f>
        <v>#N/A</v>
      </c>
      <c r="AX1755" s="53"/>
      <c r="AY1755" s="58"/>
      <c r="AZ1755" s="51"/>
      <c r="BA1755" s="59"/>
    </row>
    <row r="1756" customFormat="false" ht="18.6" hidden="false" customHeight="true" outlineLevel="0" collapsed="false">
      <c r="A1756" s="43"/>
      <c r="B1756" s="44"/>
      <c r="C1756" s="44"/>
      <c r="D1756" s="44"/>
      <c r="E1756" s="44"/>
      <c r="F1756" s="44"/>
      <c r="G1756" s="44"/>
      <c r="H1756" s="45"/>
      <c r="I1756" s="44"/>
      <c r="J1756" s="44"/>
      <c r="K1756" s="44"/>
      <c r="L1756" s="47"/>
      <c r="M1756" s="47"/>
      <c r="N1756" s="49" t="e">
        <f aca="false">_xlfn.IFS(AND(I1756="PE",M1756="NÓMINA ENERO"),1,AND(I1756="PE",M1756="NÓMINA FEBRERO"),2,AND(I1756="PE",M1756="NÓMINA MARZO"),3,AND(I1756="PE",M1756="NÓMINA ABRIL"),4,AND(I1756="PE",M1756="NÓMINA MAYO"),5,AND(I1756="PE",M1756="NÓMINA JUNIO"),6,AND(I1756="PE",M1756="NÓMINA JULIO"),7,AND(I1756="PE",M1756="NÓMINA AGOSTO"),8,AND(I1756="PE",M1756="NÓMINA SEPTIEMBRE"),9,AND(I1756="PE",M1756="NÓMINA OCTUBRE"),10,AND(I1756="PE",M1756="NÓMINA NOVIEMBRE"),11,AND(I1756="PE",M1756="NÓMINA DICIEMBRE"),12,AND(I1756="PC",M1756="NÓMINA ENERO"),1,AND(I1756="PC",M1756="NÓMINA FEBRERO"),2,AND(I1756="PC",M1756="NÓMINA MARZO"),3,AND(I1756="PC",M1756="NÓMINA ABRIL"),4,AND(I1756="PC",M1756="NÓMINA MAYO"),5,AND(I1756="PC",M1756="NÓMINA JUNIO"),6,AND(I1756="PC",M1756="NÓMINA JULIO"),7,AND(I1756="PC",M1756="NÓMINA AGOSTO"),8,AND(I1756="PC",M1756="NÓMINA SEPTIEMBRE"),9,AND(I1756="PC",M1756="NÓMINA OCTUBRE"),10,AND(I1756="PC",M1756="NÓMINA NOVIEMBRE"),11,AND(I1756="PC",M1756="NÓMINA DICIEMBRE"),12,I1756="VCF"," ",I1756="VSF"," ",I1756="SUB"," ",I1756="ADQBYS"," ",I1756="CONV"," ")</f>
        <v>#N/A</v>
      </c>
      <c r="O1756" s="50"/>
      <c r="P1756" s="51"/>
      <c r="Q1756" s="51" t="n">
        <f aca="false">ROUND((O1756*P1756)*0.15,2)</f>
        <v>0</v>
      </c>
      <c r="R1756" s="52" t="e">
        <f aca="false">_xlfn.IFS(I1756="PE","NO RELLENAR",I1756="PC","NO RELLENAR",I1756="SUB","NO RELLENAR",I1756="ADQBYS","NO RELLENAR",I1756="CONV","NO RELLENAR",I1756="VSF","RELLENAR",I1756="VCF","RELLENAR")</f>
        <v>#N/A</v>
      </c>
      <c r="S1756" s="53"/>
      <c r="T1756" s="53"/>
      <c r="U1756" s="54"/>
      <c r="V1756" s="55"/>
      <c r="W1756" s="54"/>
      <c r="X1756" s="55"/>
      <c r="Y1756" s="51"/>
      <c r="Z1756" s="51"/>
      <c r="AA1756" s="51"/>
      <c r="AB1756" s="51"/>
      <c r="AC1756" s="51"/>
      <c r="AD1756" s="51"/>
      <c r="AE1756" s="51"/>
      <c r="AF1756" s="51"/>
      <c r="AG1756" s="51"/>
      <c r="AH1756" s="51"/>
      <c r="AI1756" s="51"/>
      <c r="AJ1756" s="51"/>
      <c r="AK1756" s="51"/>
      <c r="AL1756" s="51"/>
      <c r="AM1756" s="54"/>
      <c r="AN1756" s="51"/>
      <c r="AO1756" s="54"/>
      <c r="AP1756" s="51"/>
      <c r="AQ1756" s="54"/>
      <c r="AR1756" s="51"/>
      <c r="AS1756" s="53" t="n">
        <v>0</v>
      </c>
      <c r="AT1756" s="53" t="n">
        <v>0</v>
      </c>
      <c r="AU1756" s="53" t="e">
        <f aca="false">_xlfn.IFS(I1756="PE",0,I1756="PC",0,I1756="VCF",ROUND(AS1756*AV1756,2),I1756="VSF",ROUND(AS1756*AV1756,2),I1756="SUB",ROUND(AS1756*AV1756,2),I1756="ADQBYS",ROUND(AS1756*AV1756,2),I1756="CONV",ROUND(AS1756*AV1756,2))</f>
        <v>#N/A</v>
      </c>
      <c r="AV1756" s="56"/>
      <c r="AW1756" s="57" t="e">
        <f aca="false">_xlfn.IFS(I1756="PE",ROUND((O1756*P1756)+Q1756,2),I1756="PC",ROUND((O1756*P1756)+Q1756,2),AND(I1756="VCF",BA1756="SI"),AS1756+AU1756,AND(I1756="VCF",BA1756="NO"),AS1756,AND(I1756="VSF",BA1756="SI"),AS1756+AU1756+Y1756+Z1756,AND(I1756="VSF",BA1756="NO"),AS1756+Y1756+Z1756,AND(I1756="SUB",BA1756="SI"),AS1756+AU1756,AND(I1756="SUB",BA1756="NO"),AS1756,AND(I1756="ADQBYS",BA1756="SI"),AS1756+AU1756,AND(I1756="ADQBYS",BA1756="NO"),AS1756,AND(I1756="CONV",BA1756="SI"),AS1756+AU1756,AND(I1756="CONV",BA1756="NO"),AS1756)</f>
        <v>#N/A</v>
      </c>
      <c r="AX1756" s="53"/>
      <c r="AY1756" s="58"/>
      <c r="AZ1756" s="51"/>
      <c r="BA1756" s="59"/>
    </row>
    <row r="1757" customFormat="false" ht="18.6" hidden="false" customHeight="true" outlineLevel="0" collapsed="false">
      <c r="A1757" s="43"/>
      <c r="B1757" s="44"/>
      <c r="C1757" s="44"/>
      <c r="D1757" s="44"/>
      <c r="E1757" s="44"/>
      <c r="F1757" s="44"/>
      <c r="G1757" s="44"/>
      <c r="H1757" s="45"/>
      <c r="I1757" s="44"/>
      <c r="J1757" s="44"/>
      <c r="K1757" s="44"/>
      <c r="L1757" s="47"/>
      <c r="M1757" s="47"/>
      <c r="N1757" s="49" t="e">
        <f aca="false">_xlfn.IFS(AND(I1757="PE",M1757="NÓMINA ENERO"),1,AND(I1757="PE",M1757="NÓMINA FEBRERO"),2,AND(I1757="PE",M1757="NÓMINA MARZO"),3,AND(I1757="PE",M1757="NÓMINA ABRIL"),4,AND(I1757="PE",M1757="NÓMINA MAYO"),5,AND(I1757="PE",M1757="NÓMINA JUNIO"),6,AND(I1757="PE",M1757="NÓMINA JULIO"),7,AND(I1757="PE",M1757="NÓMINA AGOSTO"),8,AND(I1757="PE",M1757="NÓMINA SEPTIEMBRE"),9,AND(I1757="PE",M1757="NÓMINA OCTUBRE"),10,AND(I1757="PE",M1757="NÓMINA NOVIEMBRE"),11,AND(I1757="PE",M1757="NÓMINA DICIEMBRE"),12,AND(I1757="PC",M1757="NÓMINA ENERO"),1,AND(I1757="PC",M1757="NÓMINA FEBRERO"),2,AND(I1757="PC",M1757="NÓMINA MARZO"),3,AND(I1757="PC",M1757="NÓMINA ABRIL"),4,AND(I1757="PC",M1757="NÓMINA MAYO"),5,AND(I1757="PC",M1757="NÓMINA JUNIO"),6,AND(I1757="PC",M1757="NÓMINA JULIO"),7,AND(I1757="PC",M1757="NÓMINA AGOSTO"),8,AND(I1757="PC",M1757="NÓMINA SEPTIEMBRE"),9,AND(I1757="PC",M1757="NÓMINA OCTUBRE"),10,AND(I1757="PC",M1757="NÓMINA NOVIEMBRE"),11,AND(I1757="PC",M1757="NÓMINA DICIEMBRE"),12,I1757="VCF"," ",I1757="VSF"," ",I1757="SUB"," ",I1757="ADQBYS"," ",I1757="CONV"," ")</f>
        <v>#N/A</v>
      </c>
      <c r="O1757" s="50"/>
      <c r="P1757" s="51"/>
      <c r="Q1757" s="51" t="n">
        <f aca="false">ROUND((O1757*P1757)*0.15,2)</f>
        <v>0</v>
      </c>
      <c r="R1757" s="52" t="e">
        <f aca="false">_xlfn.IFS(I1757="PE","NO RELLENAR",I1757="PC","NO RELLENAR",I1757="SUB","NO RELLENAR",I1757="ADQBYS","NO RELLENAR",I1757="CONV","NO RELLENAR",I1757="VSF","RELLENAR",I1757="VCF","RELLENAR")</f>
        <v>#N/A</v>
      </c>
      <c r="S1757" s="53"/>
      <c r="T1757" s="53"/>
      <c r="U1757" s="54"/>
      <c r="V1757" s="55"/>
      <c r="W1757" s="54"/>
      <c r="X1757" s="55"/>
      <c r="Y1757" s="51"/>
      <c r="Z1757" s="51"/>
      <c r="AA1757" s="51"/>
      <c r="AB1757" s="51"/>
      <c r="AC1757" s="51"/>
      <c r="AD1757" s="51"/>
      <c r="AE1757" s="51"/>
      <c r="AF1757" s="51"/>
      <c r="AG1757" s="51"/>
      <c r="AH1757" s="51"/>
      <c r="AI1757" s="51"/>
      <c r="AJ1757" s="51"/>
      <c r="AK1757" s="51"/>
      <c r="AL1757" s="51"/>
      <c r="AM1757" s="54"/>
      <c r="AN1757" s="51"/>
      <c r="AO1757" s="54"/>
      <c r="AP1757" s="51"/>
      <c r="AQ1757" s="54"/>
      <c r="AR1757" s="51"/>
      <c r="AS1757" s="53" t="n">
        <v>0</v>
      </c>
      <c r="AT1757" s="53" t="n">
        <v>0</v>
      </c>
      <c r="AU1757" s="53" t="e">
        <f aca="false">_xlfn.IFS(I1757="PE",0,I1757="PC",0,I1757="VCF",ROUND(AS1757*AV1757,2),I1757="VSF",ROUND(AS1757*AV1757,2),I1757="SUB",ROUND(AS1757*AV1757,2),I1757="ADQBYS",ROUND(AS1757*AV1757,2),I1757="CONV",ROUND(AS1757*AV1757,2))</f>
        <v>#N/A</v>
      </c>
      <c r="AV1757" s="56"/>
      <c r="AW1757" s="57" t="e">
        <f aca="false">_xlfn.IFS(I1757="PE",ROUND((O1757*P1757)+Q1757,2),I1757="PC",ROUND((O1757*P1757)+Q1757,2),AND(I1757="VCF",BA1757="SI"),AS1757+AU1757,AND(I1757="VCF",BA1757="NO"),AS1757,AND(I1757="VSF",BA1757="SI"),AS1757+AU1757+Y1757+Z1757,AND(I1757="VSF",BA1757="NO"),AS1757+Y1757+Z1757,AND(I1757="SUB",BA1757="SI"),AS1757+AU1757,AND(I1757="SUB",BA1757="NO"),AS1757,AND(I1757="ADQBYS",BA1757="SI"),AS1757+AU1757,AND(I1757="ADQBYS",BA1757="NO"),AS1757,AND(I1757="CONV",BA1757="SI"),AS1757+AU1757,AND(I1757="CONV",BA1757="NO"),AS1757)</f>
        <v>#N/A</v>
      </c>
      <c r="AX1757" s="53"/>
      <c r="AY1757" s="58"/>
      <c r="AZ1757" s="51"/>
      <c r="BA1757" s="59"/>
    </row>
    <row r="1758" customFormat="false" ht="18.6" hidden="false" customHeight="true" outlineLevel="0" collapsed="false">
      <c r="A1758" s="43"/>
      <c r="B1758" s="44"/>
      <c r="C1758" s="44"/>
      <c r="D1758" s="44"/>
      <c r="E1758" s="44"/>
      <c r="F1758" s="44"/>
      <c r="G1758" s="44"/>
      <c r="H1758" s="45"/>
      <c r="I1758" s="44"/>
      <c r="J1758" s="44"/>
      <c r="K1758" s="44"/>
      <c r="L1758" s="47"/>
      <c r="M1758" s="47"/>
      <c r="N1758" s="49" t="e">
        <f aca="false">_xlfn.IFS(AND(I1758="PE",M1758="NÓMINA ENERO"),1,AND(I1758="PE",M1758="NÓMINA FEBRERO"),2,AND(I1758="PE",M1758="NÓMINA MARZO"),3,AND(I1758="PE",M1758="NÓMINA ABRIL"),4,AND(I1758="PE",M1758="NÓMINA MAYO"),5,AND(I1758="PE",M1758="NÓMINA JUNIO"),6,AND(I1758="PE",M1758="NÓMINA JULIO"),7,AND(I1758="PE",M1758="NÓMINA AGOSTO"),8,AND(I1758="PE",M1758="NÓMINA SEPTIEMBRE"),9,AND(I1758="PE",M1758="NÓMINA OCTUBRE"),10,AND(I1758="PE",M1758="NÓMINA NOVIEMBRE"),11,AND(I1758="PE",M1758="NÓMINA DICIEMBRE"),12,AND(I1758="PC",M1758="NÓMINA ENERO"),1,AND(I1758="PC",M1758="NÓMINA FEBRERO"),2,AND(I1758="PC",M1758="NÓMINA MARZO"),3,AND(I1758="PC",M1758="NÓMINA ABRIL"),4,AND(I1758="PC",M1758="NÓMINA MAYO"),5,AND(I1758="PC",M1758="NÓMINA JUNIO"),6,AND(I1758="PC",M1758="NÓMINA JULIO"),7,AND(I1758="PC",M1758="NÓMINA AGOSTO"),8,AND(I1758="PC",M1758="NÓMINA SEPTIEMBRE"),9,AND(I1758="PC",M1758="NÓMINA OCTUBRE"),10,AND(I1758="PC",M1758="NÓMINA NOVIEMBRE"),11,AND(I1758="PC",M1758="NÓMINA DICIEMBRE"),12,I1758="VCF"," ",I1758="VSF"," ",I1758="SUB"," ",I1758="ADQBYS"," ",I1758="CONV"," ")</f>
        <v>#N/A</v>
      </c>
      <c r="O1758" s="50"/>
      <c r="P1758" s="51"/>
      <c r="Q1758" s="51" t="n">
        <f aca="false">ROUND((O1758*P1758)*0.15,2)</f>
        <v>0</v>
      </c>
      <c r="R1758" s="52" t="e">
        <f aca="false">_xlfn.IFS(I1758="PE","NO RELLENAR",I1758="PC","NO RELLENAR",I1758="SUB","NO RELLENAR",I1758="ADQBYS","NO RELLENAR",I1758="CONV","NO RELLENAR",I1758="VSF","RELLENAR",I1758="VCF","RELLENAR")</f>
        <v>#N/A</v>
      </c>
      <c r="S1758" s="53"/>
      <c r="T1758" s="53"/>
      <c r="U1758" s="54"/>
      <c r="V1758" s="55"/>
      <c r="W1758" s="54"/>
      <c r="X1758" s="55"/>
      <c r="Y1758" s="51"/>
      <c r="Z1758" s="51"/>
      <c r="AA1758" s="51"/>
      <c r="AB1758" s="51"/>
      <c r="AC1758" s="51"/>
      <c r="AD1758" s="51"/>
      <c r="AE1758" s="51"/>
      <c r="AF1758" s="51"/>
      <c r="AG1758" s="51"/>
      <c r="AH1758" s="51"/>
      <c r="AI1758" s="51"/>
      <c r="AJ1758" s="51"/>
      <c r="AK1758" s="51"/>
      <c r="AL1758" s="51"/>
      <c r="AM1758" s="54"/>
      <c r="AN1758" s="51"/>
      <c r="AO1758" s="54"/>
      <c r="AP1758" s="51"/>
      <c r="AQ1758" s="54"/>
      <c r="AR1758" s="51"/>
      <c r="AS1758" s="53" t="n">
        <v>0</v>
      </c>
      <c r="AT1758" s="53" t="n">
        <v>0</v>
      </c>
      <c r="AU1758" s="53" t="e">
        <f aca="false">_xlfn.IFS(I1758="PE",0,I1758="PC",0,I1758="VCF",ROUND(AS1758*AV1758,2),I1758="VSF",ROUND(AS1758*AV1758,2),I1758="SUB",ROUND(AS1758*AV1758,2),I1758="ADQBYS",ROUND(AS1758*AV1758,2),I1758="CONV",ROUND(AS1758*AV1758,2))</f>
        <v>#N/A</v>
      </c>
      <c r="AV1758" s="56"/>
      <c r="AW1758" s="57" t="e">
        <f aca="false">_xlfn.IFS(I1758="PE",ROUND((O1758*P1758)+Q1758,2),I1758="PC",ROUND((O1758*P1758)+Q1758,2),AND(I1758="VCF",BA1758="SI"),AS1758+AU1758,AND(I1758="VCF",BA1758="NO"),AS1758,AND(I1758="VSF",BA1758="SI"),AS1758+AU1758+Y1758+Z1758,AND(I1758="VSF",BA1758="NO"),AS1758+Y1758+Z1758,AND(I1758="SUB",BA1758="SI"),AS1758+AU1758,AND(I1758="SUB",BA1758="NO"),AS1758,AND(I1758="ADQBYS",BA1758="SI"),AS1758+AU1758,AND(I1758="ADQBYS",BA1758="NO"),AS1758,AND(I1758="CONV",BA1758="SI"),AS1758+AU1758,AND(I1758="CONV",BA1758="NO"),AS1758)</f>
        <v>#N/A</v>
      </c>
      <c r="AX1758" s="53"/>
      <c r="AY1758" s="58"/>
      <c r="AZ1758" s="51"/>
      <c r="BA1758" s="59"/>
    </row>
    <row r="1759" customFormat="false" ht="18.6" hidden="false" customHeight="true" outlineLevel="0" collapsed="false">
      <c r="A1759" s="43"/>
      <c r="B1759" s="44"/>
      <c r="C1759" s="44"/>
      <c r="D1759" s="44"/>
      <c r="E1759" s="44"/>
      <c r="F1759" s="44"/>
      <c r="G1759" s="44"/>
      <c r="H1759" s="45"/>
      <c r="I1759" s="44"/>
      <c r="J1759" s="44"/>
      <c r="K1759" s="44"/>
      <c r="L1759" s="47"/>
      <c r="M1759" s="47"/>
      <c r="N1759" s="49" t="e">
        <f aca="false">_xlfn.IFS(AND(I1759="PE",M1759="NÓMINA ENERO"),1,AND(I1759="PE",M1759="NÓMINA FEBRERO"),2,AND(I1759="PE",M1759="NÓMINA MARZO"),3,AND(I1759="PE",M1759="NÓMINA ABRIL"),4,AND(I1759="PE",M1759="NÓMINA MAYO"),5,AND(I1759="PE",M1759="NÓMINA JUNIO"),6,AND(I1759="PE",M1759="NÓMINA JULIO"),7,AND(I1759="PE",M1759="NÓMINA AGOSTO"),8,AND(I1759="PE",M1759="NÓMINA SEPTIEMBRE"),9,AND(I1759="PE",M1759="NÓMINA OCTUBRE"),10,AND(I1759="PE",M1759="NÓMINA NOVIEMBRE"),11,AND(I1759="PE",M1759="NÓMINA DICIEMBRE"),12,AND(I1759="PC",M1759="NÓMINA ENERO"),1,AND(I1759="PC",M1759="NÓMINA FEBRERO"),2,AND(I1759="PC",M1759="NÓMINA MARZO"),3,AND(I1759="PC",M1759="NÓMINA ABRIL"),4,AND(I1759="PC",M1759="NÓMINA MAYO"),5,AND(I1759="PC",M1759="NÓMINA JUNIO"),6,AND(I1759="PC",M1759="NÓMINA JULIO"),7,AND(I1759="PC",M1759="NÓMINA AGOSTO"),8,AND(I1759="PC",M1759="NÓMINA SEPTIEMBRE"),9,AND(I1759="PC",M1759="NÓMINA OCTUBRE"),10,AND(I1759="PC",M1759="NÓMINA NOVIEMBRE"),11,AND(I1759="PC",M1759="NÓMINA DICIEMBRE"),12,I1759="VCF"," ",I1759="VSF"," ",I1759="SUB"," ",I1759="ADQBYS"," ",I1759="CONV"," ")</f>
        <v>#N/A</v>
      </c>
      <c r="O1759" s="50"/>
      <c r="P1759" s="51"/>
      <c r="Q1759" s="51" t="n">
        <f aca="false">ROUND((O1759*P1759)*0.15,2)</f>
        <v>0</v>
      </c>
      <c r="R1759" s="52" t="e">
        <f aca="false">_xlfn.IFS(I1759="PE","NO RELLENAR",I1759="PC","NO RELLENAR",I1759="SUB","NO RELLENAR",I1759="ADQBYS","NO RELLENAR",I1759="CONV","NO RELLENAR",I1759="VSF","RELLENAR",I1759="VCF","RELLENAR")</f>
        <v>#N/A</v>
      </c>
      <c r="S1759" s="53"/>
      <c r="T1759" s="53"/>
      <c r="U1759" s="54"/>
      <c r="V1759" s="55"/>
      <c r="W1759" s="54"/>
      <c r="X1759" s="55"/>
      <c r="Y1759" s="51"/>
      <c r="Z1759" s="51"/>
      <c r="AA1759" s="51"/>
      <c r="AB1759" s="51"/>
      <c r="AC1759" s="51"/>
      <c r="AD1759" s="51"/>
      <c r="AE1759" s="51"/>
      <c r="AF1759" s="51"/>
      <c r="AG1759" s="51"/>
      <c r="AH1759" s="51"/>
      <c r="AI1759" s="51"/>
      <c r="AJ1759" s="51"/>
      <c r="AK1759" s="51"/>
      <c r="AL1759" s="51"/>
      <c r="AM1759" s="54"/>
      <c r="AN1759" s="51"/>
      <c r="AO1759" s="54"/>
      <c r="AP1759" s="51"/>
      <c r="AQ1759" s="54"/>
      <c r="AR1759" s="51"/>
      <c r="AS1759" s="53" t="n">
        <v>0</v>
      </c>
      <c r="AT1759" s="53" t="n">
        <v>0</v>
      </c>
      <c r="AU1759" s="53" t="e">
        <f aca="false">_xlfn.IFS(I1759="PE",0,I1759="PC",0,I1759="VCF",ROUND(AS1759*AV1759,2),I1759="VSF",ROUND(AS1759*AV1759,2),I1759="SUB",ROUND(AS1759*AV1759,2),I1759="ADQBYS",ROUND(AS1759*AV1759,2),I1759="CONV",ROUND(AS1759*AV1759,2))</f>
        <v>#N/A</v>
      </c>
      <c r="AV1759" s="56"/>
      <c r="AW1759" s="57" t="e">
        <f aca="false">_xlfn.IFS(I1759="PE",ROUND((O1759*P1759)+Q1759,2),I1759="PC",ROUND((O1759*P1759)+Q1759,2),AND(I1759="VCF",BA1759="SI"),AS1759+AU1759,AND(I1759="VCF",BA1759="NO"),AS1759,AND(I1759="VSF",BA1759="SI"),AS1759+AU1759+Y1759+Z1759,AND(I1759="VSF",BA1759="NO"),AS1759+Y1759+Z1759,AND(I1759="SUB",BA1759="SI"),AS1759+AU1759,AND(I1759="SUB",BA1759="NO"),AS1759,AND(I1759="ADQBYS",BA1759="SI"),AS1759+AU1759,AND(I1759="ADQBYS",BA1759="NO"),AS1759,AND(I1759="CONV",BA1759="SI"),AS1759+AU1759,AND(I1759="CONV",BA1759="NO"),AS1759)</f>
        <v>#N/A</v>
      </c>
      <c r="AX1759" s="53"/>
      <c r="AY1759" s="58"/>
      <c r="AZ1759" s="51"/>
      <c r="BA1759" s="59"/>
    </row>
    <row r="1760" customFormat="false" ht="18.6" hidden="false" customHeight="true" outlineLevel="0" collapsed="false">
      <c r="A1760" s="43"/>
      <c r="B1760" s="44"/>
      <c r="C1760" s="44"/>
      <c r="D1760" s="44"/>
      <c r="E1760" s="44"/>
      <c r="F1760" s="44"/>
      <c r="G1760" s="44"/>
      <c r="H1760" s="45"/>
      <c r="I1760" s="44"/>
      <c r="J1760" s="44"/>
      <c r="K1760" s="44"/>
      <c r="L1760" s="47"/>
      <c r="M1760" s="47"/>
      <c r="N1760" s="49" t="e">
        <f aca="false">_xlfn.IFS(AND(I1760="PE",M1760="NÓMINA ENERO"),1,AND(I1760="PE",M1760="NÓMINA FEBRERO"),2,AND(I1760="PE",M1760="NÓMINA MARZO"),3,AND(I1760="PE",M1760="NÓMINA ABRIL"),4,AND(I1760="PE",M1760="NÓMINA MAYO"),5,AND(I1760="PE",M1760="NÓMINA JUNIO"),6,AND(I1760="PE",M1760="NÓMINA JULIO"),7,AND(I1760="PE",M1760="NÓMINA AGOSTO"),8,AND(I1760="PE",M1760="NÓMINA SEPTIEMBRE"),9,AND(I1760="PE",M1760="NÓMINA OCTUBRE"),10,AND(I1760="PE",M1760="NÓMINA NOVIEMBRE"),11,AND(I1760="PE",M1760="NÓMINA DICIEMBRE"),12,AND(I1760="PC",M1760="NÓMINA ENERO"),1,AND(I1760="PC",M1760="NÓMINA FEBRERO"),2,AND(I1760="PC",M1760="NÓMINA MARZO"),3,AND(I1760="PC",M1760="NÓMINA ABRIL"),4,AND(I1760="PC",M1760="NÓMINA MAYO"),5,AND(I1760="PC",M1760="NÓMINA JUNIO"),6,AND(I1760="PC",M1760="NÓMINA JULIO"),7,AND(I1760="PC",M1760="NÓMINA AGOSTO"),8,AND(I1760="PC",M1760="NÓMINA SEPTIEMBRE"),9,AND(I1760="PC",M1760="NÓMINA OCTUBRE"),10,AND(I1760="PC",M1760="NÓMINA NOVIEMBRE"),11,AND(I1760="PC",M1760="NÓMINA DICIEMBRE"),12,I1760="VCF"," ",I1760="VSF"," ",I1760="SUB"," ",I1760="ADQBYS"," ",I1760="CONV"," ")</f>
        <v>#N/A</v>
      </c>
      <c r="O1760" s="50"/>
      <c r="P1760" s="51"/>
      <c r="Q1760" s="51" t="n">
        <f aca="false">ROUND((O1760*P1760)*0.15,2)</f>
        <v>0</v>
      </c>
      <c r="R1760" s="52" t="e">
        <f aca="false">_xlfn.IFS(I1760="PE","NO RELLENAR",I1760="PC","NO RELLENAR",I1760="SUB","NO RELLENAR",I1760="ADQBYS","NO RELLENAR",I1760="CONV","NO RELLENAR",I1760="VSF","RELLENAR",I1760="VCF","RELLENAR")</f>
        <v>#N/A</v>
      </c>
      <c r="S1760" s="53"/>
      <c r="T1760" s="53"/>
      <c r="U1760" s="54"/>
      <c r="V1760" s="55"/>
      <c r="W1760" s="54"/>
      <c r="X1760" s="55"/>
      <c r="Y1760" s="51"/>
      <c r="Z1760" s="51"/>
      <c r="AA1760" s="51"/>
      <c r="AB1760" s="51"/>
      <c r="AC1760" s="51"/>
      <c r="AD1760" s="51"/>
      <c r="AE1760" s="51"/>
      <c r="AF1760" s="51"/>
      <c r="AG1760" s="51"/>
      <c r="AH1760" s="51"/>
      <c r="AI1760" s="51"/>
      <c r="AJ1760" s="51"/>
      <c r="AK1760" s="51"/>
      <c r="AL1760" s="51"/>
      <c r="AM1760" s="54"/>
      <c r="AN1760" s="51"/>
      <c r="AO1760" s="54"/>
      <c r="AP1760" s="51"/>
      <c r="AQ1760" s="54"/>
      <c r="AR1760" s="51"/>
      <c r="AS1760" s="53" t="n">
        <v>0</v>
      </c>
      <c r="AT1760" s="53" t="n">
        <v>0</v>
      </c>
      <c r="AU1760" s="53" t="e">
        <f aca="false">_xlfn.IFS(I1760="PE",0,I1760="PC",0,I1760="VCF",ROUND(AS1760*AV1760,2),I1760="VSF",ROUND(AS1760*AV1760,2),I1760="SUB",ROUND(AS1760*AV1760,2),I1760="ADQBYS",ROUND(AS1760*AV1760,2),I1760="CONV",ROUND(AS1760*AV1760,2))</f>
        <v>#N/A</v>
      </c>
      <c r="AV1760" s="56"/>
      <c r="AW1760" s="57" t="e">
        <f aca="false">_xlfn.IFS(I1760="PE",ROUND((O1760*P1760)+Q1760,2),I1760="PC",ROUND((O1760*P1760)+Q1760,2),AND(I1760="VCF",BA1760="SI"),AS1760+AU1760,AND(I1760="VCF",BA1760="NO"),AS1760,AND(I1760="VSF",BA1760="SI"),AS1760+AU1760+Y1760+Z1760,AND(I1760="VSF",BA1760="NO"),AS1760+Y1760+Z1760,AND(I1760="SUB",BA1760="SI"),AS1760+AU1760,AND(I1760="SUB",BA1760="NO"),AS1760,AND(I1760="ADQBYS",BA1760="SI"),AS1760+AU1760,AND(I1760="ADQBYS",BA1760="NO"),AS1760,AND(I1760="CONV",BA1760="SI"),AS1760+AU1760,AND(I1760="CONV",BA1760="NO"),AS1760)</f>
        <v>#N/A</v>
      </c>
      <c r="AX1760" s="53"/>
      <c r="AY1760" s="58"/>
      <c r="AZ1760" s="51"/>
      <c r="BA1760" s="59"/>
    </row>
    <row r="1761" customFormat="false" ht="18.6" hidden="false" customHeight="true" outlineLevel="0" collapsed="false">
      <c r="A1761" s="43"/>
      <c r="B1761" s="44"/>
      <c r="C1761" s="44"/>
      <c r="D1761" s="44"/>
      <c r="E1761" s="44"/>
      <c r="F1761" s="44"/>
      <c r="G1761" s="44"/>
      <c r="H1761" s="45"/>
      <c r="I1761" s="44"/>
      <c r="J1761" s="44"/>
      <c r="K1761" s="44"/>
      <c r="L1761" s="47"/>
      <c r="M1761" s="47"/>
      <c r="N1761" s="49" t="e">
        <f aca="false">_xlfn.IFS(AND(I1761="PE",M1761="NÓMINA ENERO"),1,AND(I1761="PE",M1761="NÓMINA FEBRERO"),2,AND(I1761="PE",M1761="NÓMINA MARZO"),3,AND(I1761="PE",M1761="NÓMINA ABRIL"),4,AND(I1761="PE",M1761="NÓMINA MAYO"),5,AND(I1761="PE",M1761="NÓMINA JUNIO"),6,AND(I1761="PE",M1761="NÓMINA JULIO"),7,AND(I1761="PE",M1761="NÓMINA AGOSTO"),8,AND(I1761="PE",M1761="NÓMINA SEPTIEMBRE"),9,AND(I1761="PE",M1761="NÓMINA OCTUBRE"),10,AND(I1761="PE",M1761="NÓMINA NOVIEMBRE"),11,AND(I1761="PE",M1761="NÓMINA DICIEMBRE"),12,AND(I1761="PC",M1761="NÓMINA ENERO"),1,AND(I1761="PC",M1761="NÓMINA FEBRERO"),2,AND(I1761="PC",M1761="NÓMINA MARZO"),3,AND(I1761="PC",M1761="NÓMINA ABRIL"),4,AND(I1761="PC",M1761="NÓMINA MAYO"),5,AND(I1761="PC",M1761="NÓMINA JUNIO"),6,AND(I1761="PC",M1761="NÓMINA JULIO"),7,AND(I1761="PC",M1761="NÓMINA AGOSTO"),8,AND(I1761="PC",M1761="NÓMINA SEPTIEMBRE"),9,AND(I1761="PC",M1761="NÓMINA OCTUBRE"),10,AND(I1761="PC",M1761="NÓMINA NOVIEMBRE"),11,AND(I1761="PC",M1761="NÓMINA DICIEMBRE"),12,I1761="VCF"," ",I1761="VSF"," ",I1761="SUB"," ",I1761="ADQBYS"," ",I1761="CONV"," ")</f>
        <v>#N/A</v>
      </c>
      <c r="O1761" s="50"/>
      <c r="P1761" s="51"/>
      <c r="Q1761" s="51" t="n">
        <f aca="false">ROUND((O1761*P1761)*0.15,2)</f>
        <v>0</v>
      </c>
      <c r="R1761" s="52" t="e">
        <f aca="false">_xlfn.IFS(I1761="PE","NO RELLENAR",I1761="PC","NO RELLENAR",I1761="SUB","NO RELLENAR",I1761="ADQBYS","NO RELLENAR",I1761="CONV","NO RELLENAR",I1761="VSF","RELLENAR",I1761="VCF","RELLENAR")</f>
        <v>#N/A</v>
      </c>
      <c r="S1761" s="53"/>
      <c r="T1761" s="53"/>
      <c r="U1761" s="54"/>
      <c r="V1761" s="55"/>
      <c r="W1761" s="54"/>
      <c r="X1761" s="55"/>
      <c r="Y1761" s="51"/>
      <c r="Z1761" s="51"/>
      <c r="AA1761" s="51"/>
      <c r="AB1761" s="51"/>
      <c r="AC1761" s="51"/>
      <c r="AD1761" s="51"/>
      <c r="AE1761" s="51"/>
      <c r="AF1761" s="51"/>
      <c r="AG1761" s="51"/>
      <c r="AH1761" s="51"/>
      <c r="AI1761" s="51"/>
      <c r="AJ1761" s="51"/>
      <c r="AK1761" s="51"/>
      <c r="AL1761" s="51"/>
      <c r="AM1761" s="54"/>
      <c r="AN1761" s="51"/>
      <c r="AO1761" s="54"/>
      <c r="AP1761" s="51"/>
      <c r="AQ1761" s="54"/>
      <c r="AR1761" s="51"/>
      <c r="AS1761" s="53" t="n">
        <v>0</v>
      </c>
      <c r="AT1761" s="53" t="n">
        <v>0</v>
      </c>
      <c r="AU1761" s="53" t="e">
        <f aca="false">_xlfn.IFS(I1761="PE",0,I1761="PC",0,I1761="VCF",ROUND(AS1761*AV1761,2),I1761="VSF",ROUND(AS1761*AV1761,2),I1761="SUB",ROUND(AS1761*AV1761,2),I1761="ADQBYS",ROUND(AS1761*AV1761,2),I1761="CONV",ROUND(AS1761*AV1761,2))</f>
        <v>#N/A</v>
      </c>
      <c r="AV1761" s="56"/>
      <c r="AW1761" s="57" t="e">
        <f aca="false">_xlfn.IFS(I1761="PE",ROUND((O1761*P1761)+Q1761,2),I1761="PC",ROUND((O1761*P1761)+Q1761,2),AND(I1761="VCF",BA1761="SI"),AS1761+AU1761,AND(I1761="VCF",BA1761="NO"),AS1761,AND(I1761="VSF",BA1761="SI"),AS1761+AU1761+Y1761+Z1761,AND(I1761="VSF",BA1761="NO"),AS1761+Y1761+Z1761,AND(I1761="SUB",BA1761="SI"),AS1761+AU1761,AND(I1761="SUB",BA1761="NO"),AS1761,AND(I1761="ADQBYS",BA1761="SI"),AS1761+AU1761,AND(I1761="ADQBYS",BA1761="NO"),AS1761,AND(I1761="CONV",BA1761="SI"),AS1761+AU1761,AND(I1761="CONV",BA1761="NO"),AS1761)</f>
        <v>#N/A</v>
      </c>
      <c r="AX1761" s="53"/>
      <c r="AY1761" s="58"/>
      <c r="AZ1761" s="51"/>
      <c r="BA1761" s="59"/>
    </row>
    <row r="1762" customFormat="false" ht="18.6" hidden="false" customHeight="true" outlineLevel="0" collapsed="false">
      <c r="A1762" s="43"/>
      <c r="B1762" s="44"/>
      <c r="C1762" s="44"/>
      <c r="D1762" s="44"/>
      <c r="E1762" s="44"/>
      <c r="F1762" s="44"/>
      <c r="G1762" s="44"/>
      <c r="H1762" s="45"/>
      <c r="I1762" s="44"/>
      <c r="J1762" s="44"/>
      <c r="K1762" s="44"/>
      <c r="L1762" s="47"/>
      <c r="M1762" s="47"/>
      <c r="N1762" s="49" t="e">
        <f aca="false">_xlfn.IFS(AND(I1762="PE",M1762="NÓMINA ENERO"),1,AND(I1762="PE",M1762="NÓMINA FEBRERO"),2,AND(I1762="PE",M1762="NÓMINA MARZO"),3,AND(I1762="PE",M1762="NÓMINA ABRIL"),4,AND(I1762="PE",M1762="NÓMINA MAYO"),5,AND(I1762="PE",M1762="NÓMINA JUNIO"),6,AND(I1762="PE",M1762="NÓMINA JULIO"),7,AND(I1762="PE",M1762="NÓMINA AGOSTO"),8,AND(I1762="PE",M1762="NÓMINA SEPTIEMBRE"),9,AND(I1762="PE",M1762="NÓMINA OCTUBRE"),10,AND(I1762="PE",M1762="NÓMINA NOVIEMBRE"),11,AND(I1762="PE",M1762="NÓMINA DICIEMBRE"),12,AND(I1762="PC",M1762="NÓMINA ENERO"),1,AND(I1762="PC",M1762="NÓMINA FEBRERO"),2,AND(I1762="PC",M1762="NÓMINA MARZO"),3,AND(I1762="PC",M1762="NÓMINA ABRIL"),4,AND(I1762="PC",M1762="NÓMINA MAYO"),5,AND(I1762="PC",M1762="NÓMINA JUNIO"),6,AND(I1762="PC",M1762="NÓMINA JULIO"),7,AND(I1762="PC",M1762="NÓMINA AGOSTO"),8,AND(I1762="PC",M1762="NÓMINA SEPTIEMBRE"),9,AND(I1762="PC",M1762="NÓMINA OCTUBRE"),10,AND(I1762="PC",M1762="NÓMINA NOVIEMBRE"),11,AND(I1762="PC",M1762="NÓMINA DICIEMBRE"),12,I1762="VCF"," ",I1762="VSF"," ",I1762="SUB"," ",I1762="ADQBYS"," ",I1762="CONV"," ")</f>
        <v>#N/A</v>
      </c>
      <c r="O1762" s="50"/>
      <c r="P1762" s="51"/>
      <c r="Q1762" s="51" t="n">
        <f aca="false">ROUND((O1762*P1762)*0.15,2)</f>
        <v>0</v>
      </c>
      <c r="R1762" s="52" t="e">
        <f aca="false">_xlfn.IFS(I1762="PE","NO RELLENAR",I1762="PC","NO RELLENAR",I1762="SUB","NO RELLENAR",I1762="ADQBYS","NO RELLENAR",I1762="CONV","NO RELLENAR",I1762="VSF","RELLENAR",I1762="VCF","RELLENAR")</f>
        <v>#N/A</v>
      </c>
      <c r="S1762" s="53"/>
      <c r="T1762" s="53"/>
      <c r="U1762" s="54"/>
      <c r="V1762" s="55"/>
      <c r="W1762" s="54"/>
      <c r="X1762" s="55"/>
      <c r="Y1762" s="51"/>
      <c r="Z1762" s="51"/>
      <c r="AA1762" s="51"/>
      <c r="AB1762" s="51"/>
      <c r="AC1762" s="51"/>
      <c r="AD1762" s="51"/>
      <c r="AE1762" s="51"/>
      <c r="AF1762" s="51"/>
      <c r="AG1762" s="51"/>
      <c r="AH1762" s="51"/>
      <c r="AI1762" s="51"/>
      <c r="AJ1762" s="51"/>
      <c r="AK1762" s="51"/>
      <c r="AL1762" s="51"/>
      <c r="AM1762" s="54"/>
      <c r="AN1762" s="51"/>
      <c r="AO1762" s="54"/>
      <c r="AP1762" s="51"/>
      <c r="AQ1762" s="54"/>
      <c r="AR1762" s="51"/>
      <c r="AS1762" s="53" t="n">
        <v>0</v>
      </c>
      <c r="AT1762" s="53" t="n">
        <v>0</v>
      </c>
      <c r="AU1762" s="53" t="e">
        <f aca="false">_xlfn.IFS(I1762="PE",0,I1762="PC",0,I1762="VCF",ROUND(AS1762*AV1762,2),I1762="VSF",ROUND(AS1762*AV1762,2),I1762="SUB",ROUND(AS1762*AV1762,2),I1762="ADQBYS",ROUND(AS1762*AV1762,2),I1762="CONV",ROUND(AS1762*AV1762,2))</f>
        <v>#N/A</v>
      </c>
      <c r="AV1762" s="56"/>
      <c r="AW1762" s="57" t="e">
        <f aca="false">_xlfn.IFS(I1762="PE",ROUND((O1762*P1762)+Q1762,2),I1762="PC",ROUND((O1762*P1762)+Q1762,2),AND(I1762="VCF",BA1762="SI"),AS1762+AU1762,AND(I1762="VCF",BA1762="NO"),AS1762,AND(I1762="VSF",BA1762="SI"),AS1762+AU1762+Y1762+Z1762,AND(I1762="VSF",BA1762="NO"),AS1762+Y1762+Z1762,AND(I1762="SUB",BA1762="SI"),AS1762+AU1762,AND(I1762="SUB",BA1762="NO"),AS1762,AND(I1762="ADQBYS",BA1762="SI"),AS1762+AU1762,AND(I1762="ADQBYS",BA1762="NO"),AS1762,AND(I1762="CONV",BA1762="SI"),AS1762+AU1762,AND(I1762="CONV",BA1762="NO"),AS1762)</f>
        <v>#N/A</v>
      </c>
      <c r="AX1762" s="53"/>
      <c r="AY1762" s="58"/>
      <c r="AZ1762" s="51"/>
      <c r="BA1762" s="59"/>
    </row>
    <row r="1763" customFormat="false" ht="18.6" hidden="false" customHeight="true" outlineLevel="0" collapsed="false">
      <c r="A1763" s="43"/>
      <c r="B1763" s="44"/>
      <c r="C1763" s="44"/>
      <c r="D1763" s="44"/>
      <c r="E1763" s="44"/>
      <c r="F1763" s="44"/>
      <c r="G1763" s="44"/>
      <c r="H1763" s="45"/>
      <c r="I1763" s="44"/>
      <c r="J1763" s="44"/>
      <c r="K1763" s="44"/>
      <c r="L1763" s="47"/>
      <c r="M1763" s="47"/>
      <c r="N1763" s="49" t="e">
        <f aca="false">_xlfn.IFS(AND(I1763="PE",M1763="NÓMINA ENERO"),1,AND(I1763="PE",M1763="NÓMINA FEBRERO"),2,AND(I1763="PE",M1763="NÓMINA MARZO"),3,AND(I1763="PE",M1763="NÓMINA ABRIL"),4,AND(I1763="PE",M1763="NÓMINA MAYO"),5,AND(I1763="PE",M1763="NÓMINA JUNIO"),6,AND(I1763="PE",M1763="NÓMINA JULIO"),7,AND(I1763="PE",M1763="NÓMINA AGOSTO"),8,AND(I1763="PE",M1763="NÓMINA SEPTIEMBRE"),9,AND(I1763="PE",M1763="NÓMINA OCTUBRE"),10,AND(I1763="PE",M1763="NÓMINA NOVIEMBRE"),11,AND(I1763="PE",M1763="NÓMINA DICIEMBRE"),12,AND(I1763="PC",M1763="NÓMINA ENERO"),1,AND(I1763="PC",M1763="NÓMINA FEBRERO"),2,AND(I1763="PC",M1763="NÓMINA MARZO"),3,AND(I1763="PC",M1763="NÓMINA ABRIL"),4,AND(I1763="PC",M1763="NÓMINA MAYO"),5,AND(I1763="PC",M1763="NÓMINA JUNIO"),6,AND(I1763="PC",M1763="NÓMINA JULIO"),7,AND(I1763="PC",M1763="NÓMINA AGOSTO"),8,AND(I1763="PC",M1763="NÓMINA SEPTIEMBRE"),9,AND(I1763="PC",M1763="NÓMINA OCTUBRE"),10,AND(I1763="PC",M1763="NÓMINA NOVIEMBRE"),11,AND(I1763="PC",M1763="NÓMINA DICIEMBRE"),12,I1763="VCF"," ",I1763="VSF"," ",I1763="SUB"," ",I1763="ADQBYS"," ",I1763="CONV"," ")</f>
        <v>#N/A</v>
      </c>
      <c r="O1763" s="50"/>
      <c r="P1763" s="51"/>
      <c r="Q1763" s="51" t="n">
        <f aca="false">ROUND((O1763*P1763)*0.15,2)</f>
        <v>0</v>
      </c>
      <c r="R1763" s="52" t="e">
        <f aca="false">_xlfn.IFS(I1763="PE","NO RELLENAR",I1763="PC","NO RELLENAR",I1763="SUB","NO RELLENAR",I1763="ADQBYS","NO RELLENAR",I1763="CONV","NO RELLENAR",I1763="VSF","RELLENAR",I1763="VCF","RELLENAR")</f>
        <v>#N/A</v>
      </c>
      <c r="S1763" s="53"/>
      <c r="T1763" s="53"/>
      <c r="U1763" s="54"/>
      <c r="V1763" s="55"/>
      <c r="W1763" s="54"/>
      <c r="X1763" s="55"/>
      <c r="Y1763" s="51"/>
      <c r="Z1763" s="51"/>
      <c r="AA1763" s="51"/>
      <c r="AB1763" s="51"/>
      <c r="AC1763" s="51"/>
      <c r="AD1763" s="51"/>
      <c r="AE1763" s="51"/>
      <c r="AF1763" s="51"/>
      <c r="AG1763" s="51"/>
      <c r="AH1763" s="51"/>
      <c r="AI1763" s="51"/>
      <c r="AJ1763" s="51"/>
      <c r="AK1763" s="51"/>
      <c r="AL1763" s="51"/>
      <c r="AM1763" s="54"/>
      <c r="AN1763" s="51"/>
      <c r="AO1763" s="54"/>
      <c r="AP1763" s="51"/>
      <c r="AQ1763" s="54"/>
      <c r="AR1763" s="51"/>
      <c r="AS1763" s="53" t="n">
        <v>0</v>
      </c>
      <c r="AT1763" s="53" t="n">
        <v>0</v>
      </c>
      <c r="AU1763" s="53" t="e">
        <f aca="false">_xlfn.IFS(I1763="PE",0,I1763="PC",0,I1763="VCF",ROUND(AS1763*AV1763,2),I1763="VSF",ROUND(AS1763*AV1763,2),I1763="SUB",ROUND(AS1763*AV1763,2),I1763="ADQBYS",ROUND(AS1763*AV1763,2),I1763="CONV",ROUND(AS1763*AV1763,2))</f>
        <v>#N/A</v>
      </c>
      <c r="AV1763" s="56"/>
      <c r="AW1763" s="57" t="e">
        <f aca="false">_xlfn.IFS(I1763="PE",ROUND((O1763*P1763)+Q1763,2),I1763="PC",ROUND((O1763*P1763)+Q1763,2),AND(I1763="VCF",BA1763="SI"),AS1763+AU1763,AND(I1763="VCF",BA1763="NO"),AS1763,AND(I1763="VSF",BA1763="SI"),AS1763+AU1763+Y1763+Z1763,AND(I1763="VSF",BA1763="NO"),AS1763+Y1763+Z1763,AND(I1763="SUB",BA1763="SI"),AS1763+AU1763,AND(I1763="SUB",BA1763="NO"),AS1763,AND(I1763="ADQBYS",BA1763="SI"),AS1763+AU1763,AND(I1763="ADQBYS",BA1763="NO"),AS1763,AND(I1763="CONV",BA1763="SI"),AS1763+AU1763,AND(I1763="CONV",BA1763="NO"),AS1763)</f>
        <v>#N/A</v>
      </c>
      <c r="AX1763" s="53"/>
      <c r="AY1763" s="58"/>
      <c r="AZ1763" s="51"/>
      <c r="BA1763" s="59"/>
    </row>
    <row r="1764" customFormat="false" ht="18.6" hidden="false" customHeight="true" outlineLevel="0" collapsed="false">
      <c r="A1764" s="43"/>
      <c r="B1764" s="44"/>
      <c r="C1764" s="44"/>
      <c r="D1764" s="44"/>
      <c r="E1764" s="44"/>
      <c r="F1764" s="44"/>
      <c r="G1764" s="44"/>
      <c r="H1764" s="45"/>
      <c r="I1764" s="44"/>
      <c r="J1764" s="44"/>
      <c r="K1764" s="44"/>
      <c r="L1764" s="47"/>
      <c r="M1764" s="47"/>
      <c r="N1764" s="49" t="e">
        <f aca="false">_xlfn.IFS(AND(I1764="PE",M1764="NÓMINA ENERO"),1,AND(I1764="PE",M1764="NÓMINA FEBRERO"),2,AND(I1764="PE",M1764="NÓMINA MARZO"),3,AND(I1764="PE",M1764="NÓMINA ABRIL"),4,AND(I1764="PE",M1764="NÓMINA MAYO"),5,AND(I1764="PE",M1764="NÓMINA JUNIO"),6,AND(I1764="PE",M1764="NÓMINA JULIO"),7,AND(I1764="PE",M1764="NÓMINA AGOSTO"),8,AND(I1764="PE",M1764="NÓMINA SEPTIEMBRE"),9,AND(I1764="PE",M1764="NÓMINA OCTUBRE"),10,AND(I1764="PE",M1764="NÓMINA NOVIEMBRE"),11,AND(I1764="PE",M1764="NÓMINA DICIEMBRE"),12,AND(I1764="PC",M1764="NÓMINA ENERO"),1,AND(I1764="PC",M1764="NÓMINA FEBRERO"),2,AND(I1764="PC",M1764="NÓMINA MARZO"),3,AND(I1764="PC",M1764="NÓMINA ABRIL"),4,AND(I1764="PC",M1764="NÓMINA MAYO"),5,AND(I1764="PC",M1764="NÓMINA JUNIO"),6,AND(I1764="PC",M1764="NÓMINA JULIO"),7,AND(I1764="PC",M1764="NÓMINA AGOSTO"),8,AND(I1764="PC",M1764="NÓMINA SEPTIEMBRE"),9,AND(I1764="PC",M1764="NÓMINA OCTUBRE"),10,AND(I1764="PC",M1764="NÓMINA NOVIEMBRE"),11,AND(I1764="PC",M1764="NÓMINA DICIEMBRE"),12,I1764="VCF"," ",I1764="VSF"," ",I1764="SUB"," ",I1764="ADQBYS"," ",I1764="CONV"," ")</f>
        <v>#N/A</v>
      </c>
      <c r="O1764" s="50"/>
      <c r="P1764" s="51"/>
      <c r="Q1764" s="51" t="n">
        <f aca="false">ROUND((O1764*P1764)*0.15,2)</f>
        <v>0</v>
      </c>
      <c r="R1764" s="52" t="e">
        <f aca="false">_xlfn.IFS(I1764="PE","NO RELLENAR",I1764="PC","NO RELLENAR",I1764="SUB","NO RELLENAR",I1764="ADQBYS","NO RELLENAR",I1764="CONV","NO RELLENAR",I1764="VSF","RELLENAR",I1764="VCF","RELLENAR")</f>
        <v>#N/A</v>
      </c>
      <c r="S1764" s="53"/>
      <c r="T1764" s="53"/>
      <c r="U1764" s="54"/>
      <c r="V1764" s="55"/>
      <c r="W1764" s="54"/>
      <c r="X1764" s="55"/>
      <c r="Y1764" s="51"/>
      <c r="Z1764" s="51"/>
      <c r="AA1764" s="51"/>
      <c r="AB1764" s="51"/>
      <c r="AC1764" s="51"/>
      <c r="AD1764" s="51"/>
      <c r="AE1764" s="51"/>
      <c r="AF1764" s="51"/>
      <c r="AG1764" s="51"/>
      <c r="AH1764" s="51"/>
      <c r="AI1764" s="51"/>
      <c r="AJ1764" s="51"/>
      <c r="AK1764" s="51"/>
      <c r="AL1764" s="51"/>
      <c r="AM1764" s="54"/>
      <c r="AN1764" s="51"/>
      <c r="AO1764" s="54"/>
      <c r="AP1764" s="51"/>
      <c r="AQ1764" s="54"/>
      <c r="AR1764" s="51"/>
      <c r="AS1764" s="53" t="n">
        <v>0</v>
      </c>
      <c r="AT1764" s="53" t="n">
        <v>0</v>
      </c>
      <c r="AU1764" s="53" t="e">
        <f aca="false">_xlfn.IFS(I1764="PE",0,I1764="PC",0,I1764="VCF",ROUND(AS1764*AV1764,2),I1764="VSF",ROUND(AS1764*AV1764,2),I1764="SUB",ROUND(AS1764*AV1764,2),I1764="ADQBYS",ROUND(AS1764*AV1764,2),I1764="CONV",ROUND(AS1764*AV1764,2))</f>
        <v>#N/A</v>
      </c>
      <c r="AV1764" s="56"/>
      <c r="AW1764" s="57" t="e">
        <f aca="false">_xlfn.IFS(I1764="PE",ROUND((O1764*P1764)+Q1764,2),I1764="PC",ROUND((O1764*P1764)+Q1764,2),AND(I1764="VCF",BA1764="SI"),AS1764+AU1764,AND(I1764="VCF",BA1764="NO"),AS1764,AND(I1764="VSF",BA1764="SI"),AS1764+AU1764+Y1764+Z1764,AND(I1764="VSF",BA1764="NO"),AS1764+Y1764+Z1764,AND(I1764="SUB",BA1764="SI"),AS1764+AU1764,AND(I1764="SUB",BA1764="NO"),AS1764,AND(I1764="ADQBYS",BA1764="SI"),AS1764+AU1764,AND(I1764="ADQBYS",BA1764="NO"),AS1764,AND(I1764="CONV",BA1764="SI"),AS1764+AU1764,AND(I1764="CONV",BA1764="NO"),AS1764)</f>
        <v>#N/A</v>
      </c>
      <c r="AX1764" s="53"/>
      <c r="AY1764" s="58"/>
      <c r="AZ1764" s="51"/>
      <c r="BA1764" s="59"/>
    </row>
    <row r="1765" customFormat="false" ht="18.6" hidden="false" customHeight="true" outlineLevel="0" collapsed="false">
      <c r="A1765" s="43"/>
      <c r="B1765" s="44"/>
      <c r="C1765" s="44"/>
      <c r="D1765" s="44"/>
      <c r="E1765" s="44"/>
      <c r="F1765" s="44"/>
      <c r="G1765" s="44"/>
      <c r="H1765" s="45"/>
      <c r="I1765" s="44"/>
      <c r="J1765" s="44"/>
      <c r="K1765" s="44"/>
      <c r="L1765" s="47"/>
      <c r="M1765" s="47"/>
      <c r="N1765" s="49" t="e">
        <f aca="false">_xlfn.IFS(AND(I1765="PE",M1765="NÓMINA ENERO"),1,AND(I1765="PE",M1765="NÓMINA FEBRERO"),2,AND(I1765="PE",M1765="NÓMINA MARZO"),3,AND(I1765="PE",M1765="NÓMINA ABRIL"),4,AND(I1765="PE",M1765="NÓMINA MAYO"),5,AND(I1765="PE",M1765="NÓMINA JUNIO"),6,AND(I1765="PE",M1765="NÓMINA JULIO"),7,AND(I1765="PE",M1765="NÓMINA AGOSTO"),8,AND(I1765="PE",M1765="NÓMINA SEPTIEMBRE"),9,AND(I1765="PE",M1765="NÓMINA OCTUBRE"),10,AND(I1765="PE",M1765="NÓMINA NOVIEMBRE"),11,AND(I1765="PE",M1765="NÓMINA DICIEMBRE"),12,AND(I1765="PC",M1765="NÓMINA ENERO"),1,AND(I1765="PC",M1765="NÓMINA FEBRERO"),2,AND(I1765="PC",M1765="NÓMINA MARZO"),3,AND(I1765="PC",M1765="NÓMINA ABRIL"),4,AND(I1765="PC",M1765="NÓMINA MAYO"),5,AND(I1765="PC",M1765="NÓMINA JUNIO"),6,AND(I1765="PC",M1765="NÓMINA JULIO"),7,AND(I1765="PC",M1765="NÓMINA AGOSTO"),8,AND(I1765="PC",M1765="NÓMINA SEPTIEMBRE"),9,AND(I1765="PC",M1765="NÓMINA OCTUBRE"),10,AND(I1765="PC",M1765="NÓMINA NOVIEMBRE"),11,AND(I1765="PC",M1765="NÓMINA DICIEMBRE"),12,I1765="VCF"," ",I1765="VSF"," ",I1765="SUB"," ",I1765="ADQBYS"," ",I1765="CONV"," ")</f>
        <v>#N/A</v>
      </c>
      <c r="O1765" s="50"/>
      <c r="P1765" s="51"/>
      <c r="Q1765" s="51" t="n">
        <f aca="false">ROUND((O1765*P1765)*0.15,2)</f>
        <v>0</v>
      </c>
      <c r="R1765" s="52" t="e">
        <f aca="false">_xlfn.IFS(I1765="PE","NO RELLENAR",I1765="PC","NO RELLENAR",I1765="SUB","NO RELLENAR",I1765="ADQBYS","NO RELLENAR",I1765="CONV","NO RELLENAR",I1765="VSF","RELLENAR",I1765="VCF","RELLENAR")</f>
        <v>#N/A</v>
      </c>
      <c r="S1765" s="53"/>
      <c r="T1765" s="53"/>
      <c r="U1765" s="54"/>
      <c r="V1765" s="55"/>
      <c r="W1765" s="54"/>
      <c r="X1765" s="55"/>
      <c r="Y1765" s="51"/>
      <c r="Z1765" s="51"/>
      <c r="AA1765" s="51"/>
      <c r="AB1765" s="51"/>
      <c r="AC1765" s="51"/>
      <c r="AD1765" s="51"/>
      <c r="AE1765" s="51"/>
      <c r="AF1765" s="51"/>
      <c r="AG1765" s="51"/>
      <c r="AH1765" s="51"/>
      <c r="AI1765" s="51"/>
      <c r="AJ1765" s="51"/>
      <c r="AK1765" s="51"/>
      <c r="AL1765" s="51"/>
      <c r="AM1765" s="54"/>
      <c r="AN1765" s="51"/>
      <c r="AO1765" s="54"/>
      <c r="AP1765" s="51"/>
      <c r="AQ1765" s="54"/>
      <c r="AR1765" s="51"/>
      <c r="AS1765" s="53" t="n">
        <v>0</v>
      </c>
      <c r="AT1765" s="53" t="n">
        <v>0</v>
      </c>
      <c r="AU1765" s="53" t="e">
        <f aca="false">_xlfn.IFS(I1765="PE",0,I1765="PC",0,I1765="VCF",ROUND(AS1765*AV1765,2),I1765="VSF",ROUND(AS1765*AV1765,2),I1765="SUB",ROUND(AS1765*AV1765,2),I1765="ADQBYS",ROUND(AS1765*AV1765,2),I1765="CONV",ROUND(AS1765*AV1765,2))</f>
        <v>#N/A</v>
      </c>
      <c r="AV1765" s="56"/>
      <c r="AW1765" s="57" t="e">
        <f aca="false">_xlfn.IFS(I1765="PE",ROUND((O1765*P1765)+Q1765,2),I1765="PC",ROUND((O1765*P1765)+Q1765,2),AND(I1765="VCF",BA1765="SI"),AS1765+AU1765,AND(I1765="VCF",BA1765="NO"),AS1765,AND(I1765="VSF",BA1765="SI"),AS1765+AU1765+Y1765+Z1765,AND(I1765="VSF",BA1765="NO"),AS1765+Y1765+Z1765,AND(I1765="SUB",BA1765="SI"),AS1765+AU1765,AND(I1765="SUB",BA1765="NO"),AS1765,AND(I1765="ADQBYS",BA1765="SI"),AS1765+AU1765,AND(I1765="ADQBYS",BA1765="NO"),AS1765,AND(I1765="CONV",BA1765="SI"),AS1765+AU1765,AND(I1765="CONV",BA1765="NO"),AS1765)</f>
        <v>#N/A</v>
      </c>
      <c r="AX1765" s="53"/>
      <c r="AY1765" s="58"/>
      <c r="AZ1765" s="51"/>
      <c r="BA1765" s="59"/>
    </row>
    <row r="1766" customFormat="false" ht="18.6" hidden="false" customHeight="true" outlineLevel="0" collapsed="false">
      <c r="A1766" s="43"/>
      <c r="B1766" s="44"/>
      <c r="C1766" s="44"/>
      <c r="D1766" s="44"/>
      <c r="E1766" s="44"/>
      <c r="F1766" s="44"/>
      <c r="G1766" s="44"/>
      <c r="H1766" s="45"/>
      <c r="I1766" s="44"/>
      <c r="J1766" s="44"/>
      <c r="K1766" s="44"/>
      <c r="L1766" s="47"/>
      <c r="M1766" s="47"/>
      <c r="N1766" s="49" t="e">
        <f aca="false">_xlfn.IFS(AND(I1766="PE",M1766="NÓMINA ENERO"),1,AND(I1766="PE",M1766="NÓMINA FEBRERO"),2,AND(I1766="PE",M1766="NÓMINA MARZO"),3,AND(I1766="PE",M1766="NÓMINA ABRIL"),4,AND(I1766="PE",M1766="NÓMINA MAYO"),5,AND(I1766="PE",M1766="NÓMINA JUNIO"),6,AND(I1766="PE",M1766="NÓMINA JULIO"),7,AND(I1766="PE",M1766="NÓMINA AGOSTO"),8,AND(I1766="PE",M1766="NÓMINA SEPTIEMBRE"),9,AND(I1766="PE",M1766="NÓMINA OCTUBRE"),10,AND(I1766="PE",M1766="NÓMINA NOVIEMBRE"),11,AND(I1766="PE",M1766="NÓMINA DICIEMBRE"),12,AND(I1766="PC",M1766="NÓMINA ENERO"),1,AND(I1766="PC",M1766="NÓMINA FEBRERO"),2,AND(I1766="PC",M1766="NÓMINA MARZO"),3,AND(I1766="PC",M1766="NÓMINA ABRIL"),4,AND(I1766="PC",M1766="NÓMINA MAYO"),5,AND(I1766="PC",M1766="NÓMINA JUNIO"),6,AND(I1766="PC",M1766="NÓMINA JULIO"),7,AND(I1766="PC",M1766="NÓMINA AGOSTO"),8,AND(I1766="PC",M1766="NÓMINA SEPTIEMBRE"),9,AND(I1766="PC",M1766="NÓMINA OCTUBRE"),10,AND(I1766="PC",M1766="NÓMINA NOVIEMBRE"),11,AND(I1766="PC",M1766="NÓMINA DICIEMBRE"),12,I1766="VCF"," ",I1766="VSF"," ",I1766="SUB"," ",I1766="ADQBYS"," ",I1766="CONV"," ")</f>
        <v>#N/A</v>
      </c>
      <c r="O1766" s="50"/>
      <c r="P1766" s="51"/>
      <c r="Q1766" s="51" t="n">
        <f aca="false">ROUND((O1766*P1766)*0.15,2)</f>
        <v>0</v>
      </c>
      <c r="R1766" s="52" t="e">
        <f aca="false">_xlfn.IFS(I1766="PE","NO RELLENAR",I1766="PC","NO RELLENAR",I1766="SUB","NO RELLENAR",I1766="ADQBYS","NO RELLENAR",I1766="CONV","NO RELLENAR",I1766="VSF","RELLENAR",I1766="VCF","RELLENAR")</f>
        <v>#N/A</v>
      </c>
      <c r="S1766" s="53"/>
      <c r="T1766" s="53"/>
      <c r="U1766" s="54"/>
      <c r="V1766" s="55"/>
      <c r="W1766" s="54"/>
      <c r="X1766" s="55"/>
      <c r="Y1766" s="51"/>
      <c r="Z1766" s="51"/>
      <c r="AA1766" s="51"/>
      <c r="AB1766" s="51"/>
      <c r="AC1766" s="51"/>
      <c r="AD1766" s="51"/>
      <c r="AE1766" s="51"/>
      <c r="AF1766" s="51"/>
      <c r="AG1766" s="51"/>
      <c r="AH1766" s="51"/>
      <c r="AI1766" s="51"/>
      <c r="AJ1766" s="51"/>
      <c r="AK1766" s="51"/>
      <c r="AL1766" s="51"/>
      <c r="AM1766" s="54"/>
      <c r="AN1766" s="51"/>
      <c r="AO1766" s="54"/>
      <c r="AP1766" s="51"/>
      <c r="AQ1766" s="54"/>
      <c r="AR1766" s="51"/>
      <c r="AS1766" s="53" t="n">
        <v>0</v>
      </c>
      <c r="AT1766" s="53" t="n">
        <v>0</v>
      </c>
      <c r="AU1766" s="53" t="e">
        <f aca="false">_xlfn.IFS(I1766="PE",0,I1766="PC",0,I1766="VCF",ROUND(AS1766*AV1766,2),I1766="VSF",ROUND(AS1766*AV1766,2),I1766="SUB",ROUND(AS1766*AV1766,2),I1766="ADQBYS",ROUND(AS1766*AV1766,2),I1766="CONV",ROUND(AS1766*AV1766,2))</f>
        <v>#N/A</v>
      </c>
      <c r="AV1766" s="56"/>
      <c r="AW1766" s="57" t="e">
        <f aca="false">_xlfn.IFS(I1766="PE",ROUND((O1766*P1766)+Q1766,2),I1766="PC",ROUND((O1766*P1766)+Q1766,2),AND(I1766="VCF",BA1766="SI"),AS1766+AU1766,AND(I1766="VCF",BA1766="NO"),AS1766,AND(I1766="VSF",BA1766="SI"),AS1766+AU1766+Y1766+Z1766,AND(I1766="VSF",BA1766="NO"),AS1766+Y1766+Z1766,AND(I1766="SUB",BA1766="SI"),AS1766+AU1766,AND(I1766="SUB",BA1766="NO"),AS1766,AND(I1766="ADQBYS",BA1766="SI"),AS1766+AU1766,AND(I1766="ADQBYS",BA1766="NO"),AS1766,AND(I1766="CONV",BA1766="SI"),AS1766+AU1766,AND(I1766="CONV",BA1766="NO"),AS1766)</f>
        <v>#N/A</v>
      </c>
      <c r="AX1766" s="53"/>
      <c r="AY1766" s="58"/>
      <c r="AZ1766" s="51"/>
      <c r="BA1766" s="59"/>
    </row>
    <row r="1767" customFormat="false" ht="18.6" hidden="false" customHeight="true" outlineLevel="0" collapsed="false">
      <c r="A1767" s="43"/>
      <c r="B1767" s="44"/>
      <c r="C1767" s="44"/>
      <c r="D1767" s="44"/>
      <c r="E1767" s="44"/>
      <c r="F1767" s="44"/>
      <c r="G1767" s="44"/>
      <c r="H1767" s="45"/>
      <c r="I1767" s="44"/>
      <c r="J1767" s="44"/>
      <c r="K1767" s="44"/>
      <c r="L1767" s="47"/>
      <c r="M1767" s="47"/>
      <c r="N1767" s="49" t="e">
        <f aca="false">_xlfn.IFS(AND(I1767="PE",M1767="NÓMINA ENERO"),1,AND(I1767="PE",M1767="NÓMINA FEBRERO"),2,AND(I1767="PE",M1767="NÓMINA MARZO"),3,AND(I1767="PE",M1767="NÓMINA ABRIL"),4,AND(I1767="PE",M1767="NÓMINA MAYO"),5,AND(I1767="PE",M1767="NÓMINA JUNIO"),6,AND(I1767="PE",M1767="NÓMINA JULIO"),7,AND(I1767="PE",M1767="NÓMINA AGOSTO"),8,AND(I1767="PE",M1767="NÓMINA SEPTIEMBRE"),9,AND(I1767="PE",M1767="NÓMINA OCTUBRE"),10,AND(I1767="PE",M1767="NÓMINA NOVIEMBRE"),11,AND(I1767="PE",M1767="NÓMINA DICIEMBRE"),12,AND(I1767="PC",M1767="NÓMINA ENERO"),1,AND(I1767="PC",M1767="NÓMINA FEBRERO"),2,AND(I1767="PC",M1767="NÓMINA MARZO"),3,AND(I1767="PC",M1767="NÓMINA ABRIL"),4,AND(I1767="PC",M1767="NÓMINA MAYO"),5,AND(I1767="PC",M1767="NÓMINA JUNIO"),6,AND(I1767="PC",M1767="NÓMINA JULIO"),7,AND(I1767="PC",M1767="NÓMINA AGOSTO"),8,AND(I1767="PC",M1767="NÓMINA SEPTIEMBRE"),9,AND(I1767="PC",M1767="NÓMINA OCTUBRE"),10,AND(I1767="PC",M1767="NÓMINA NOVIEMBRE"),11,AND(I1767="PC",M1767="NÓMINA DICIEMBRE"),12,I1767="VCF"," ",I1767="VSF"," ",I1767="SUB"," ",I1767="ADQBYS"," ",I1767="CONV"," ")</f>
        <v>#N/A</v>
      </c>
      <c r="O1767" s="50"/>
      <c r="P1767" s="51"/>
      <c r="Q1767" s="51" t="n">
        <f aca="false">ROUND((O1767*P1767)*0.15,2)</f>
        <v>0</v>
      </c>
      <c r="R1767" s="52" t="e">
        <f aca="false">_xlfn.IFS(I1767="PE","NO RELLENAR",I1767="PC","NO RELLENAR",I1767="SUB","NO RELLENAR",I1767="ADQBYS","NO RELLENAR",I1767="CONV","NO RELLENAR",I1767="VSF","RELLENAR",I1767="VCF","RELLENAR")</f>
        <v>#N/A</v>
      </c>
      <c r="S1767" s="53"/>
      <c r="T1767" s="53"/>
      <c r="U1767" s="54"/>
      <c r="V1767" s="55"/>
      <c r="W1767" s="54"/>
      <c r="X1767" s="55"/>
      <c r="Y1767" s="51"/>
      <c r="Z1767" s="51"/>
      <c r="AA1767" s="51"/>
      <c r="AB1767" s="51"/>
      <c r="AC1767" s="51"/>
      <c r="AD1767" s="51"/>
      <c r="AE1767" s="51"/>
      <c r="AF1767" s="51"/>
      <c r="AG1767" s="51"/>
      <c r="AH1767" s="51"/>
      <c r="AI1767" s="51"/>
      <c r="AJ1767" s="51"/>
      <c r="AK1767" s="51"/>
      <c r="AL1767" s="51"/>
      <c r="AM1767" s="54"/>
      <c r="AN1767" s="51"/>
      <c r="AO1767" s="54"/>
      <c r="AP1767" s="51"/>
      <c r="AQ1767" s="54"/>
      <c r="AR1767" s="51"/>
      <c r="AS1767" s="53" t="n">
        <v>0</v>
      </c>
      <c r="AT1767" s="53" t="n">
        <v>0</v>
      </c>
      <c r="AU1767" s="53" t="e">
        <f aca="false">_xlfn.IFS(I1767="PE",0,I1767="PC",0,I1767="VCF",ROUND(AS1767*AV1767,2),I1767="VSF",ROUND(AS1767*AV1767,2),I1767="SUB",ROUND(AS1767*AV1767,2),I1767="ADQBYS",ROUND(AS1767*AV1767,2),I1767="CONV",ROUND(AS1767*AV1767,2))</f>
        <v>#N/A</v>
      </c>
      <c r="AV1767" s="56"/>
      <c r="AW1767" s="57" t="e">
        <f aca="false">_xlfn.IFS(I1767="PE",ROUND((O1767*P1767)+Q1767,2),I1767="PC",ROUND((O1767*P1767)+Q1767,2),AND(I1767="VCF",BA1767="SI"),AS1767+AU1767,AND(I1767="VCF",BA1767="NO"),AS1767,AND(I1767="VSF",BA1767="SI"),AS1767+AU1767+Y1767+Z1767,AND(I1767="VSF",BA1767="NO"),AS1767+Y1767+Z1767,AND(I1767="SUB",BA1767="SI"),AS1767+AU1767,AND(I1767="SUB",BA1767="NO"),AS1767,AND(I1767="ADQBYS",BA1767="SI"),AS1767+AU1767,AND(I1767="ADQBYS",BA1767="NO"),AS1767,AND(I1767="CONV",BA1767="SI"),AS1767+AU1767,AND(I1767="CONV",BA1767="NO"),AS1767)</f>
        <v>#N/A</v>
      </c>
      <c r="AX1767" s="53"/>
      <c r="AY1767" s="58"/>
      <c r="AZ1767" s="51"/>
      <c r="BA1767" s="59"/>
    </row>
    <row r="1768" customFormat="false" ht="18.6" hidden="false" customHeight="true" outlineLevel="0" collapsed="false">
      <c r="A1768" s="43"/>
      <c r="B1768" s="44"/>
      <c r="C1768" s="44"/>
      <c r="D1768" s="44"/>
      <c r="E1768" s="44"/>
      <c r="F1768" s="44"/>
      <c r="G1768" s="44"/>
      <c r="H1768" s="45"/>
      <c r="I1768" s="44"/>
      <c r="J1768" s="44"/>
      <c r="K1768" s="44"/>
      <c r="L1768" s="47"/>
      <c r="M1768" s="47"/>
      <c r="N1768" s="49" t="e">
        <f aca="false">_xlfn.IFS(AND(I1768="PE",M1768="NÓMINA ENERO"),1,AND(I1768="PE",M1768="NÓMINA FEBRERO"),2,AND(I1768="PE",M1768="NÓMINA MARZO"),3,AND(I1768="PE",M1768="NÓMINA ABRIL"),4,AND(I1768="PE",M1768="NÓMINA MAYO"),5,AND(I1768="PE",M1768="NÓMINA JUNIO"),6,AND(I1768="PE",M1768="NÓMINA JULIO"),7,AND(I1768="PE",M1768="NÓMINA AGOSTO"),8,AND(I1768="PE",M1768="NÓMINA SEPTIEMBRE"),9,AND(I1768="PE",M1768="NÓMINA OCTUBRE"),10,AND(I1768="PE",M1768="NÓMINA NOVIEMBRE"),11,AND(I1768="PE",M1768="NÓMINA DICIEMBRE"),12,AND(I1768="PC",M1768="NÓMINA ENERO"),1,AND(I1768="PC",M1768="NÓMINA FEBRERO"),2,AND(I1768="PC",M1768="NÓMINA MARZO"),3,AND(I1768="PC",M1768="NÓMINA ABRIL"),4,AND(I1768="PC",M1768="NÓMINA MAYO"),5,AND(I1768="PC",M1768="NÓMINA JUNIO"),6,AND(I1768="PC",M1768="NÓMINA JULIO"),7,AND(I1768="PC",M1768="NÓMINA AGOSTO"),8,AND(I1768="PC",M1768="NÓMINA SEPTIEMBRE"),9,AND(I1768="PC",M1768="NÓMINA OCTUBRE"),10,AND(I1768="PC",M1768="NÓMINA NOVIEMBRE"),11,AND(I1768="PC",M1768="NÓMINA DICIEMBRE"),12,I1768="VCF"," ",I1768="VSF"," ",I1768="SUB"," ",I1768="ADQBYS"," ",I1768="CONV"," ")</f>
        <v>#N/A</v>
      </c>
      <c r="O1768" s="50"/>
      <c r="P1768" s="51"/>
      <c r="Q1768" s="51" t="n">
        <f aca="false">ROUND((O1768*P1768)*0.15,2)</f>
        <v>0</v>
      </c>
      <c r="R1768" s="52" t="e">
        <f aca="false">_xlfn.IFS(I1768="PE","NO RELLENAR",I1768="PC","NO RELLENAR",I1768="SUB","NO RELLENAR",I1768="ADQBYS","NO RELLENAR",I1768="CONV","NO RELLENAR",I1768="VSF","RELLENAR",I1768="VCF","RELLENAR")</f>
        <v>#N/A</v>
      </c>
      <c r="S1768" s="53"/>
      <c r="T1768" s="53"/>
      <c r="U1768" s="54"/>
      <c r="V1768" s="55"/>
      <c r="W1768" s="54"/>
      <c r="X1768" s="55"/>
      <c r="Y1768" s="51"/>
      <c r="Z1768" s="51"/>
      <c r="AA1768" s="51"/>
      <c r="AB1768" s="51"/>
      <c r="AC1768" s="51"/>
      <c r="AD1768" s="51"/>
      <c r="AE1768" s="51"/>
      <c r="AF1768" s="51"/>
      <c r="AG1768" s="51"/>
      <c r="AH1768" s="51"/>
      <c r="AI1768" s="51"/>
      <c r="AJ1768" s="51"/>
      <c r="AK1768" s="51"/>
      <c r="AL1768" s="51"/>
      <c r="AM1768" s="54"/>
      <c r="AN1768" s="51"/>
      <c r="AO1768" s="54"/>
      <c r="AP1768" s="51"/>
      <c r="AQ1768" s="54"/>
      <c r="AR1768" s="51"/>
      <c r="AS1768" s="53" t="n">
        <v>0</v>
      </c>
      <c r="AT1768" s="53" t="n">
        <v>0</v>
      </c>
      <c r="AU1768" s="53" t="e">
        <f aca="false">_xlfn.IFS(I1768="PE",0,I1768="PC",0,I1768="VCF",ROUND(AS1768*AV1768,2),I1768="VSF",ROUND(AS1768*AV1768,2),I1768="SUB",ROUND(AS1768*AV1768,2),I1768="ADQBYS",ROUND(AS1768*AV1768,2),I1768="CONV",ROUND(AS1768*AV1768,2))</f>
        <v>#N/A</v>
      </c>
      <c r="AV1768" s="56"/>
      <c r="AW1768" s="57" t="e">
        <f aca="false">_xlfn.IFS(I1768="PE",ROUND((O1768*P1768)+Q1768,2),I1768="PC",ROUND((O1768*P1768)+Q1768,2),AND(I1768="VCF",BA1768="SI"),AS1768+AU1768,AND(I1768="VCF",BA1768="NO"),AS1768,AND(I1768="VSF",BA1768="SI"),AS1768+AU1768+Y1768+Z1768,AND(I1768="VSF",BA1768="NO"),AS1768+Y1768+Z1768,AND(I1768="SUB",BA1768="SI"),AS1768+AU1768,AND(I1768="SUB",BA1768="NO"),AS1768,AND(I1768="ADQBYS",BA1768="SI"),AS1768+AU1768,AND(I1768="ADQBYS",BA1768="NO"),AS1768,AND(I1768="CONV",BA1768="SI"),AS1768+AU1768,AND(I1768="CONV",BA1768="NO"),AS1768)</f>
        <v>#N/A</v>
      </c>
      <c r="AX1768" s="53"/>
      <c r="AY1768" s="58"/>
      <c r="AZ1768" s="51"/>
      <c r="BA1768" s="59"/>
    </row>
    <row r="1769" customFormat="false" ht="18.6" hidden="false" customHeight="true" outlineLevel="0" collapsed="false">
      <c r="A1769" s="43"/>
      <c r="B1769" s="44"/>
      <c r="C1769" s="44"/>
      <c r="D1769" s="44"/>
      <c r="E1769" s="44"/>
      <c r="F1769" s="44"/>
      <c r="G1769" s="44"/>
      <c r="H1769" s="45"/>
      <c r="I1769" s="44"/>
      <c r="J1769" s="44"/>
      <c r="K1769" s="44"/>
      <c r="L1769" s="47"/>
      <c r="M1769" s="47"/>
      <c r="N1769" s="49" t="e">
        <f aca="false">_xlfn.IFS(AND(I1769="PE",M1769="NÓMINA ENERO"),1,AND(I1769="PE",M1769="NÓMINA FEBRERO"),2,AND(I1769="PE",M1769="NÓMINA MARZO"),3,AND(I1769="PE",M1769="NÓMINA ABRIL"),4,AND(I1769="PE",M1769="NÓMINA MAYO"),5,AND(I1769="PE",M1769="NÓMINA JUNIO"),6,AND(I1769="PE",M1769="NÓMINA JULIO"),7,AND(I1769="PE",M1769="NÓMINA AGOSTO"),8,AND(I1769="PE",M1769="NÓMINA SEPTIEMBRE"),9,AND(I1769="PE",M1769="NÓMINA OCTUBRE"),10,AND(I1769="PE",M1769="NÓMINA NOVIEMBRE"),11,AND(I1769="PE",M1769="NÓMINA DICIEMBRE"),12,AND(I1769="PC",M1769="NÓMINA ENERO"),1,AND(I1769="PC",M1769="NÓMINA FEBRERO"),2,AND(I1769="PC",M1769="NÓMINA MARZO"),3,AND(I1769="PC",M1769="NÓMINA ABRIL"),4,AND(I1769="PC",M1769="NÓMINA MAYO"),5,AND(I1769="PC",M1769="NÓMINA JUNIO"),6,AND(I1769="PC",M1769="NÓMINA JULIO"),7,AND(I1769="PC",M1769="NÓMINA AGOSTO"),8,AND(I1769="PC",M1769="NÓMINA SEPTIEMBRE"),9,AND(I1769="PC",M1769="NÓMINA OCTUBRE"),10,AND(I1769="PC",M1769="NÓMINA NOVIEMBRE"),11,AND(I1769="PC",M1769="NÓMINA DICIEMBRE"),12,I1769="VCF"," ",I1769="VSF"," ",I1769="SUB"," ",I1769="ADQBYS"," ",I1769="CONV"," ")</f>
        <v>#N/A</v>
      </c>
      <c r="O1769" s="50"/>
      <c r="P1769" s="51"/>
      <c r="Q1769" s="51" t="n">
        <f aca="false">ROUND((O1769*P1769)*0.15,2)</f>
        <v>0</v>
      </c>
      <c r="R1769" s="52" t="e">
        <f aca="false">_xlfn.IFS(I1769="PE","NO RELLENAR",I1769="PC","NO RELLENAR",I1769="SUB","NO RELLENAR",I1769="ADQBYS","NO RELLENAR",I1769="CONV","NO RELLENAR",I1769="VSF","RELLENAR",I1769="VCF","RELLENAR")</f>
        <v>#N/A</v>
      </c>
      <c r="S1769" s="53"/>
      <c r="T1769" s="53"/>
      <c r="U1769" s="54"/>
      <c r="V1769" s="55"/>
      <c r="W1769" s="54"/>
      <c r="X1769" s="55"/>
      <c r="Y1769" s="51"/>
      <c r="Z1769" s="51"/>
      <c r="AA1769" s="51"/>
      <c r="AB1769" s="51"/>
      <c r="AC1769" s="51"/>
      <c r="AD1769" s="51"/>
      <c r="AE1769" s="51"/>
      <c r="AF1769" s="51"/>
      <c r="AG1769" s="51"/>
      <c r="AH1769" s="51"/>
      <c r="AI1769" s="51"/>
      <c r="AJ1769" s="51"/>
      <c r="AK1769" s="51"/>
      <c r="AL1769" s="51"/>
      <c r="AM1769" s="54"/>
      <c r="AN1769" s="51"/>
      <c r="AO1769" s="54"/>
      <c r="AP1769" s="51"/>
      <c r="AQ1769" s="54"/>
      <c r="AR1769" s="51"/>
      <c r="AS1769" s="53" t="n">
        <v>0</v>
      </c>
      <c r="AT1769" s="53" t="n">
        <v>0</v>
      </c>
      <c r="AU1769" s="53" t="e">
        <f aca="false">_xlfn.IFS(I1769="PE",0,I1769="PC",0,I1769="VCF",ROUND(AS1769*AV1769,2),I1769="VSF",ROUND(AS1769*AV1769,2),I1769="SUB",ROUND(AS1769*AV1769,2),I1769="ADQBYS",ROUND(AS1769*AV1769,2),I1769="CONV",ROUND(AS1769*AV1769,2))</f>
        <v>#N/A</v>
      </c>
      <c r="AV1769" s="56"/>
      <c r="AW1769" s="57" t="e">
        <f aca="false">_xlfn.IFS(I1769="PE",ROUND((O1769*P1769)+Q1769,2),I1769="PC",ROUND((O1769*P1769)+Q1769,2),AND(I1769="VCF",BA1769="SI"),AS1769+AU1769,AND(I1769="VCF",BA1769="NO"),AS1769,AND(I1769="VSF",BA1769="SI"),AS1769+AU1769+Y1769+Z1769,AND(I1769="VSF",BA1769="NO"),AS1769+Y1769+Z1769,AND(I1769="SUB",BA1769="SI"),AS1769+AU1769,AND(I1769="SUB",BA1769="NO"),AS1769,AND(I1769="ADQBYS",BA1769="SI"),AS1769+AU1769,AND(I1769="ADQBYS",BA1769="NO"),AS1769,AND(I1769="CONV",BA1769="SI"),AS1769+AU1769,AND(I1769="CONV",BA1769="NO"),AS1769)</f>
        <v>#N/A</v>
      </c>
      <c r="AX1769" s="53"/>
      <c r="AY1769" s="58"/>
      <c r="AZ1769" s="51"/>
      <c r="BA1769" s="59"/>
    </row>
    <row r="1770" customFormat="false" ht="18.6" hidden="false" customHeight="true" outlineLevel="0" collapsed="false">
      <c r="A1770" s="43"/>
      <c r="B1770" s="44"/>
      <c r="C1770" s="44"/>
      <c r="D1770" s="44"/>
      <c r="E1770" s="44"/>
      <c r="F1770" s="44"/>
      <c r="G1770" s="44"/>
      <c r="H1770" s="45"/>
      <c r="I1770" s="44"/>
      <c r="J1770" s="44"/>
      <c r="K1770" s="44"/>
      <c r="L1770" s="47"/>
      <c r="M1770" s="47"/>
      <c r="N1770" s="49" t="e">
        <f aca="false">_xlfn.IFS(AND(I1770="PE",M1770="NÓMINA ENERO"),1,AND(I1770="PE",M1770="NÓMINA FEBRERO"),2,AND(I1770="PE",M1770="NÓMINA MARZO"),3,AND(I1770="PE",M1770="NÓMINA ABRIL"),4,AND(I1770="PE",M1770="NÓMINA MAYO"),5,AND(I1770="PE",M1770="NÓMINA JUNIO"),6,AND(I1770="PE",M1770="NÓMINA JULIO"),7,AND(I1770="PE",M1770="NÓMINA AGOSTO"),8,AND(I1770="PE",M1770="NÓMINA SEPTIEMBRE"),9,AND(I1770="PE",M1770="NÓMINA OCTUBRE"),10,AND(I1770="PE",M1770="NÓMINA NOVIEMBRE"),11,AND(I1770="PE",M1770="NÓMINA DICIEMBRE"),12,AND(I1770="PC",M1770="NÓMINA ENERO"),1,AND(I1770="PC",M1770="NÓMINA FEBRERO"),2,AND(I1770="PC",M1770="NÓMINA MARZO"),3,AND(I1770="PC",M1770="NÓMINA ABRIL"),4,AND(I1770="PC",M1770="NÓMINA MAYO"),5,AND(I1770="PC",M1770="NÓMINA JUNIO"),6,AND(I1770="PC",M1770="NÓMINA JULIO"),7,AND(I1770="PC",M1770="NÓMINA AGOSTO"),8,AND(I1770="PC",M1770="NÓMINA SEPTIEMBRE"),9,AND(I1770="PC",M1770="NÓMINA OCTUBRE"),10,AND(I1770="PC",M1770="NÓMINA NOVIEMBRE"),11,AND(I1770="PC",M1770="NÓMINA DICIEMBRE"),12,I1770="VCF"," ",I1770="VSF"," ",I1770="SUB"," ",I1770="ADQBYS"," ",I1770="CONV"," ")</f>
        <v>#N/A</v>
      </c>
      <c r="O1770" s="50"/>
      <c r="P1770" s="51"/>
      <c r="Q1770" s="51" t="n">
        <f aca="false">ROUND((O1770*P1770)*0.15,2)</f>
        <v>0</v>
      </c>
      <c r="R1770" s="52" t="e">
        <f aca="false">_xlfn.IFS(I1770="PE","NO RELLENAR",I1770="PC","NO RELLENAR",I1770="SUB","NO RELLENAR",I1770="ADQBYS","NO RELLENAR",I1770="CONV","NO RELLENAR",I1770="VSF","RELLENAR",I1770="VCF","RELLENAR")</f>
        <v>#N/A</v>
      </c>
      <c r="S1770" s="53"/>
      <c r="T1770" s="53"/>
      <c r="U1770" s="54"/>
      <c r="V1770" s="55"/>
      <c r="W1770" s="54"/>
      <c r="X1770" s="55"/>
      <c r="Y1770" s="51"/>
      <c r="Z1770" s="51"/>
      <c r="AA1770" s="51"/>
      <c r="AB1770" s="51"/>
      <c r="AC1770" s="51"/>
      <c r="AD1770" s="51"/>
      <c r="AE1770" s="51"/>
      <c r="AF1770" s="51"/>
      <c r="AG1770" s="51"/>
      <c r="AH1770" s="51"/>
      <c r="AI1770" s="51"/>
      <c r="AJ1770" s="51"/>
      <c r="AK1770" s="51"/>
      <c r="AL1770" s="51"/>
      <c r="AM1770" s="54"/>
      <c r="AN1770" s="51"/>
      <c r="AO1770" s="54"/>
      <c r="AP1770" s="51"/>
      <c r="AQ1770" s="54"/>
      <c r="AR1770" s="51"/>
      <c r="AS1770" s="53" t="n">
        <v>0</v>
      </c>
      <c r="AT1770" s="53" t="n">
        <v>0</v>
      </c>
      <c r="AU1770" s="53" t="e">
        <f aca="false">_xlfn.IFS(I1770="PE",0,I1770="PC",0,I1770="VCF",ROUND(AS1770*AV1770,2),I1770="VSF",ROUND(AS1770*AV1770,2),I1770="SUB",ROUND(AS1770*AV1770,2),I1770="ADQBYS",ROUND(AS1770*AV1770,2),I1770="CONV",ROUND(AS1770*AV1770,2))</f>
        <v>#N/A</v>
      </c>
      <c r="AV1770" s="56"/>
      <c r="AW1770" s="57" t="e">
        <f aca="false">_xlfn.IFS(I1770="PE",ROUND((O1770*P1770)+Q1770,2),I1770="PC",ROUND((O1770*P1770)+Q1770,2),AND(I1770="VCF",BA1770="SI"),AS1770+AU1770,AND(I1770="VCF",BA1770="NO"),AS1770,AND(I1770="VSF",BA1770="SI"),AS1770+AU1770+Y1770+Z1770,AND(I1770="VSF",BA1770="NO"),AS1770+Y1770+Z1770,AND(I1770="SUB",BA1770="SI"),AS1770+AU1770,AND(I1770="SUB",BA1770="NO"),AS1770,AND(I1770="ADQBYS",BA1770="SI"),AS1770+AU1770,AND(I1770="ADQBYS",BA1770="NO"),AS1770,AND(I1770="CONV",BA1770="SI"),AS1770+AU1770,AND(I1770="CONV",BA1770="NO"),AS1770)</f>
        <v>#N/A</v>
      </c>
      <c r="AX1770" s="53"/>
      <c r="AY1770" s="58"/>
      <c r="AZ1770" s="51"/>
      <c r="BA1770" s="59"/>
    </row>
    <row r="1771" customFormat="false" ht="18.6" hidden="false" customHeight="true" outlineLevel="0" collapsed="false">
      <c r="A1771" s="43"/>
      <c r="B1771" s="44"/>
      <c r="C1771" s="44"/>
      <c r="D1771" s="44"/>
      <c r="E1771" s="44"/>
      <c r="F1771" s="44"/>
      <c r="G1771" s="44"/>
      <c r="H1771" s="45"/>
      <c r="I1771" s="44"/>
      <c r="J1771" s="44"/>
      <c r="K1771" s="44"/>
      <c r="L1771" s="47"/>
      <c r="M1771" s="47"/>
      <c r="N1771" s="49" t="e">
        <f aca="false">_xlfn.IFS(AND(I1771="PE",M1771="NÓMINA ENERO"),1,AND(I1771="PE",M1771="NÓMINA FEBRERO"),2,AND(I1771="PE",M1771="NÓMINA MARZO"),3,AND(I1771="PE",M1771="NÓMINA ABRIL"),4,AND(I1771="PE",M1771="NÓMINA MAYO"),5,AND(I1771="PE",M1771="NÓMINA JUNIO"),6,AND(I1771="PE",M1771="NÓMINA JULIO"),7,AND(I1771="PE",M1771="NÓMINA AGOSTO"),8,AND(I1771="PE",M1771="NÓMINA SEPTIEMBRE"),9,AND(I1771="PE",M1771="NÓMINA OCTUBRE"),10,AND(I1771="PE",M1771="NÓMINA NOVIEMBRE"),11,AND(I1771="PE",M1771="NÓMINA DICIEMBRE"),12,AND(I1771="PC",M1771="NÓMINA ENERO"),1,AND(I1771="PC",M1771="NÓMINA FEBRERO"),2,AND(I1771="PC",M1771="NÓMINA MARZO"),3,AND(I1771="PC",M1771="NÓMINA ABRIL"),4,AND(I1771="PC",M1771="NÓMINA MAYO"),5,AND(I1771="PC",M1771="NÓMINA JUNIO"),6,AND(I1771="PC",M1771="NÓMINA JULIO"),7,AND(I1771="PC",M1771="NÓMINA AGOSTO"),8,AND(I1771="PC",M1771="NÓMINA SEPTIEMBRE"),9,AND(I1771="PC",M1771="NÓMINA OCTUBRE"),10,AND(I1771="PC",M1771="NÓMINA NOVIEMBRE"),11,AND(I1771="PC",M1771="NÓMINA DICIEMBRE"),12,I1771="VCF"," ",I1771="VSF"," ",I1771="SUB"," ",I1771="ADQBYS"," ",I1771="CONV"," ")</f>
        <v>#N/A</v>
      </c>
      <c r="O1771" s="50"/>
      <c r="P1771" s="51"/>
      <c r="Q1771" s="51" t="n">
        <f aca="false">ROUND((O1771*P1771)*0.15,2)</f>
        <v>0</v>
      </c>
      <c r="R1771" s="52" t="e">
        <f aca="false">_xlfn.IFS(I1771="PE","NO RELLENAR",I1771="PC","NO RELLENAR",I1771="SUB","NO RELLENAR",I1771="ADQBYS","NO RELLENAR",I1771="CONV","NO RELLENAR",I1771="VSF","RELLENAR",I1771="VCF","RELLENAR")</f>
        <v>#N/A</v>
      </c>
      <c r="S1771" s="53"/>
      <c r="T1771" s="53"/>
      <c r="U1771" s="54"/>
      <c r="V1771" s="55"/>
      <c r="W1771" s="54"/>
      <c r="X1771" s="55"/>
      <c r="Y1771" s="51"/>
      <c r="Z1771" s="51"/>
      <c r="AA1771" s="51"/>
      <c r="AB1771" s="51"/>
      <c r="AC1771" s="51"/>
      <c r="AD1771" s="51"/>
      <c r="AE1771" s="51"/>
      <c r="AF1771" s="51"/>
      <c r="AG1771" s="51"/>
      <c r="AH1771" s="51"/>
      <c r="AI1771" s="51"/>
      <c r="AJ1771" s="51"/>
      <c r="AK1771" s="51"/>
      <c r="AL1771" s="51"/>
      <c r="AM1771" s="54"/>
      <c r="AN1771" s="51"/>
      <c r="AO1771" s="54"/>
      <c r="AP1771" s="51"/>
      <c r="AQ1771" s="54"/>
      <c r="AR1771" s="51"/>
      <c r="AS1771" s="53" t="n">
        <v>0</v>
      </c>
      <c r="AT1771" s="53" t="n">
        <v>0</v>
      </c>
      <c r="AU1771" s="53" t="e">
        <f aca="false">_xlfn.IFS(I1771="PE",0,I1771="PC",0,I1771="VCF",ROUND(AS1771*AV1771,2),I1771="VSF",ROUND(AS1771*AV1771,2),I1771="SUB",ROUND(AS1771*AV1771,2),I1771="ADQBYS",ROUND(AS1771*AV1771,2),I1771="CONV",ROUND(AS1771*AV1771,2))</f>
        <v>#N/A</v>
      </c>
      <c r="AV1771" s="56"/>
      <c r="AW1771" s="57" t="e">
        <f aca="false">_xlfn.IFS(I1771="PE",ROUND((O1771*P1771)+Q1771,2),I1771="PC",ROUND((O1771*P1771)+Q1771,2),AND(I1771="VCF",BA1771="SI"),AS1771+AU1771,AND(I1771="VCF",BA1771="NO"),AS1771,AND(I1771="VSF",BA1771="SI"),AS1771+AU1771+Y1771+Z1771,AND(I1771="VSF",BA1771="NO"),AS1771+Y1771+Z1771,AND(I1771="SUB",BA1771="SI"),AS1771+AU1771,AND(I1771="SUB",BA1771="NO"),AS1771,AND(I1771="ADQBYS",BA1771="SI"),AS1771+AU1771,AND(I1771="ADQBYS",BA1771="NO"),AS1771,AND(I1771="CONV",BA1771="SI"),AS1771+AU1771,AND(I1771="CONV",BA1771="NO"),AS1771)</f>
        <v>#N/A</v>
      </c>
      <c r="AX1771" s="53"/>
      <c r="AY1771" s="58"/>
      <c r="AZ1771" s="51"/>
      <c r="BA1771" s="59"/>
    </row>
    <row r="1772" customFormat="false" ht="18.6" hidden="false" customHeight="true" outlineLevel="0" collapsed="false">
      <c r="A1772" s="43"/>
      <c r="B1772" s="44"/>
      <c r="C1772" s="44"/>
      <c r="D1772" s="44"/>
      <c r="E1772" s="44"/>
      <c r="F1772" s="44"/>
      <c r="G1772" s="44"/>
      <c r="H1772" s="45"/>
      <c r="I1772" s="44"/>
      <c r="J1772" s="44"/>
      <c r="K1772" s="44"/>
      <c r="L1772" s="47"/>
      <c r="M1772" s="47"/>
      <c r="N1772" s="49" t="e">
        <f aca="false">_xlfn.IFS(AND(I1772="PE",M1772="NÓMINA ENERO"),1,AND(I1772="PE",M1772="NÓMINA FEBRERO"),2,AND(I1772="PE",M1772="NÓMINA MARZO"),3,AND(I1772="PE",M1772="NÓMINA ABRIL"),4,AND(I1772="PE",M1772="NÓMINA MAYO"),5,AND(I1772="PE",M1772="NÓMINA JUNIO"),6,AND(I1772="PE",M1772="NÓMINA JULIO"),7,AND(I1772="PE",M1772="NÓMINA AGOSTO"),8,AND(I1772="PE",M1772="NÓMINA SEPTIEMBRE"),9,AND(I1772="PE",M1772="NÓMINA OCTUBRE"),10,AND(I1772="PE",M1772="NÓMINA NOVIEMBRE"),11,AND(I1772="PE",M1772="NÓMINA DICIEMBRE"),12,AND(I1772="PC",M1772="NÓMINA ENERO"),1,AND(I1772="PC",M1772="NÓMINA FEBRERO"),2,AND(I1772="PC",M1772="NÓMINA MARZO"),3,AND(I1772="PC",M1772="NÓMINA ABRIL"),4,AND(I1772="PC",M1772="NÓMINA MAYO"),5,AND(I1772="PC",M1772="NÓMINA JUNIO"),6,AND(I1772="PC",M1772="NÓMINA JULIO"),7,AND(I1772="PC",M1772="NÓMINA AGOSTO"),8,AND(I1772="PC",M1772="NÓMINA SEPTIEMBRE"),9,AND(I1772="PC",M1772="NÓMINA OCTUBRE"),10,AND(I1772="PC",M1772="NÓMINA NOVIEMBRE"),11,AND(I1772="PC",M1772="NÓMINA DICIEMBRE"),12,I1772="VCF"," ",I1772="VSF"," ",I1772="SUB"," ",I1772="ADQBYS"," ",I1772="CONV"," ")</f>
        <v>#N/A</v>
      </c>
      <c r="O1772" s="50"/>
      <c r="P1772" s="51"/>
      <c r="Q1772" s="51" t="n">
        <f aca="false">ROUND((O1772*P1772)*0.15,2)</f>
        <v>0</v>
      </c>
      <c r="R1772" s="52" t="e">
        <f aca="false">_xlfn.IFS(I1772="PE","NO RELLENAR",I1772="PC","NO RELLENAR",I1772="SUB","NO RELLENAR",I1772="ADQBYS","NO RELLENAR",I1772="CONV","NO RELLENAR",I1772="VSF","RELLENAR",I1772="VCF","RELLENAR")</f>
        <v>#N/A</v>
      </c>
      <c r="S1772" s="53"/>
      <c r="T1772" s="53"/>
      <c r="U1772" s="54"/>
      <c r="V1772" s="55"/>
      <c r="W1772" s="54"/>
      <c r="X1772" s="55"/>
      <c r="Y1772" s="51"/>
      <c r="Z1772" s="51"/>
      <c r="AA1772" s="51"/>
      <c r="AB1772" s="51"/>
      <c r="AC1772" s="51"/>
      <c r="AD1772" s="51"/>
      <c r="AE1772" s="51"/>
      <c r="AF1772" s="51"/>
      <c r="AG1772" s="51"/>
      <c r="AH1772" s="51"/>
      <c r="AI1772" s="51"/>
      <c r="AJ1772" s="51"/>
      <c r="AK1772" s="51"/>
      <c r="AL1772" s="51"/>
      <c r="AM1772" s="54"/>
      <c r="AN1772" s="51"/>
      <c r="AO1772" s="54"/>
      <c r="AP1772" s="51"/>
      <c r="AQ1772" s="54"/>
      <c r="AR1772" s="51"/>
      <c r="AS1772" s="53" t="n">
        <v>0</v>
      </c>
      <c r="AT1772" s="53" t="n">
        <v>0</v>
      </c>
      <c r="AU1772" s="53" t="e">
        <f aca="false">_xlfn.IFS(I1772="PE",0,I1772="PC",0,I1772="VCF",ROUND(AS1772*AV1772,2),I1772="VSF",ROUND(AS1772*AV1772,2),I1772="SUB",ROUND(AS1772*AV1772,2),I1772="ADQBYS",ROUND(AS1772*AV1772,2),I1772="CONV",ROUND(AS1772*AV1772,2))</f>
        <v>#N/A</v>
      </c>
      <c r="AV1772" s="56"/>
      <c r="AW1772" s="57" t="e">
        <f aca="false">_xlfn.IFS(I1772="PE",ROUND((O1772*P1772)+Q1772,2),I1772="PC",ROUND((O1772*P1772)+Q1772,2),AND(I1772="VCF",BA1772="SI"),AS1772+AU1772,AND(I1772="VCF",BA1772="NO"),AS1772,AND(I1772="VSF",BA1772="SI"),AS1772+AU1772+Y1772+Z1772,AND(I1772="VSF",BA1772="NO"),AS1772+Y1772+Z1772,AND(I1772="SUB",BA1772="SI"),AS1772+AU1772,AND(I1772="SUB",BA1772="NO"),AS1772,AND(I1772="ADQBYS",BA1772="SI"),AS1772+AU1772,AND(I1772="ADQBYS",BA1772="NO"),AS1772,AND(I1772="CONV",BA1772="SI"),AS1772+AU1772,AND(I1772="CONV",BA1772="NO"),AS1772)</f>
        <v>#N/A</v>
      </c>
      <c r="AX1772" s="53"/>
      <c r="AY1772" s="58"/>
      <c r="AZ1772" s="51"/>
      <c r="BA1772" s="59"/>
    </row>
    <row r="1773" customFormat="false" ht="18.6" hidden="false" customHeight="true" outlineLevel="0" collapsed="false">
      <c r="A1773" s="43"/>
      <c r="B1773" s="44"/>
      <c r="C1773" s="44"/>
      <c r="D1773" s="44"/>
      <c r="E1773" s="44"/>
      <c r="F1773" s="44"/>
      <c r="G1773" s="44"/>
      <c r="H1773" s="45"/>
      <c r="I1773" s="44"/>
      <c r="J1773" s="44"/>
      <c r="K1773" s="44"/>
      <c r="L1773" s="47"/>
      <c r="M1773" s="47"/>
      <c r="N1773" s="49" t="e">
        <f aca="false">_xlfn.IFS(AND(I1773="PE",M1773="NÓMINA ENERO"),1,AND(I1773="PE",M1773="NÓMINA FEBRERO"),2,AND(I1773="PE",M1773="NÓMINA MARZO"),3,AND(I1773="PE",M1773="NÓMINA ABRIL"),4,AND(I1773="PE",M1773="NÓMINA MAYO"),5,AND(I1773="PE",M1773="NÓMINA JUNIO"),6,AND(I1773="PE",M1773="NÓMINA JULIO"),7,AND(I1773="PE",M1773="NÓMINA AGOSTO"),8,AND(I1773="PE",M1773="NÓMINA SEPTIEMBRE"),9,AND(I1773="PE",M1773="NÓMINA OCTUBRE"),10,AND(I1773="PE",M1773="NÓMINA NOVIEMBRE"),11,AND(I1773="PE",M1773="NÓMINA DICIEMBRE"),12,AND(I1773="PC",M1773="NÓMINA ENERO"),1,AND(I1773="PC",M1773="NÓMINA FEBRERO"),2,AND(I1773="PC",M1773="NÓMINA MARZO"),3,AND(I1773="PC",M1773="NÓMINA ABRIL"),4,AND(I1773="PC",M1773="NÓMINA MAYO"),5,AND(I1773="PC",M1773="NÓMINA JUNIO"),6,AND(I1773="PC",M1773="NÓMINA JULIO"),7,AND(I1773="PC",M1773="NÓMINA AGOSTO"),8,AND(I1773="PC",M1773="NÓMINA SEPTIEMBRE"),9,AND(I1773="PC",M1773="NÓMINA OCTUBRE"),10,AND(I1773="PC",M1773="NÓMINA NOVIEMBRE"),11,AND(I1773="PC",M1773="NÓMINA DICIEMBRE"),12,I1773="VCF"," ",I1773="VSF"," ",I1773="SUB"," ",I1773="ADQBYS"," ",I1773="CONV"," ")</f>
        <v>#N/A</v>
      </c>
      <c r="O1773" s="50"/>
      <c r="P1773" s="51"/>
      <c r="Q1773" s="51" t="n">
        <f aca="false">ROUND((O1773*P1773)*0.15,2)</f>
        <v>0</v>
      </c>
      <c r="R1773" s="52" t="e">
        <f aca="false">_xlfn.IFS(I1773="PE","NO RELLENAR",I1773="PC","NO RELLENAR",I1773="SUB","NO RELLENAR",I1773="ADQBYS","NO RELLENAR",I1773="CONV","NO RELLENAR",I1773="VSF","RELLENAR",I1773="VCF","RELLENAR")</f>
        <v>#N/A</v>
      </c>
      <c r="S1773" s="53"/>
      <c r="T1773" s="53"/>
      <c r="U1773" s="54"/>
      <c r="V1773" s="55"/>
      <c r="W1773" s="54"/>
      <c r="X1773" s="55"/>
      <c r="Y1773" s="51"/>
      <c r="Z1773" s="51"/>
      <c r="AA1773" s="51"/>
      <c r="AB1773" s="51"/>
      <c r="AC1773" s="51"/>
      <c r="AD1773" s="51"/>
      <c r="AE1773" s="51"/>
      <c r="AF1773" s="51"/>
      <c r="AG1773" s="51"/>
      <c r="AH1773" s="51"/>
      <c r="AI1773" s="51"/>
      <c r="AJ1773" s="51"/>
      <c r="AK1773" s="51"/>
      <c r="AL1773" s="51"/>
      <c r="AM1773" s="54"/>
      <c r="AN1773" s="51"/>
      <c r="AO1773" s="54"/>
      <c r="AP1773" s="51"/>
      <c r="AQ1773" s="54"/>
      <c r="AR1773" s="51"/>
      <c r="AS1773" s="53" t="n">
        <v>0</v>
      </c>
      <c r="AT1773" s="53" t="n">
        <v>0</v>
      </c>
      <c r="AU1773" s="53" t="e">
        <f aca="false">_xlfn.IFS(I1773="PE",0,I1773="PC",0,I1773="VCF",ROUND(AS1773*AV1773,2),I1773="VSF",ROUND(AS1773*AV1773,2),I1773="SUB",ROUND(AS1773*AV1773,2),I1773="ADQBYS",ROUND(AS1773*AV1773,2),I1773="CONV",ROUND(AS1773*AV1773,2))</f>
        <v>#N/A</v>
      </c>
      <c r="AV1773" s="56"/>
      <c r="AW1773" s="57" t="e">
        <f aca="false">_xlfn.IFS(I1773="PE",ROUND((O1773*P1773)+Q1773,2),I1773="PC",ROUND((O1773*P1773)+Q1773,2),AND(I1773="VCF",BA1773="SI"),AS1773+AU1773,AND(I1773="VCF",BA1773="NO"),AS1773,AND(I1773="VSF",BA1773="SI"),AS1773+AU1773+Y1773+Z1773,AND(I1773="VSF",BA1773="NO"),AS1773+Y1773+Z1773,AND(I1773="SUB",BA1773="SI"),AS1773+AU1773,AND(I1773="SUB",BA1773="NO"),AS1773,AND(I1773="ADQBYS",BA1773="SI"),AS1773+AU1773,AND(I1773="ADQBYS",BA1773="NO"),AS1773,AND(I1773="CONV",BA1773="SI"),AS1773+AU1773,AND(I1773="CONV",BA1773="NO"),AS1773)</f>
        <v>#N/A</v>
      </c>
      <c r="AX1773" s="53"/>
      <c r="AY1773" s="58"/>
      <c r="AZ1773" s="51"/>
      <c r="BA1773" s="59"/>
    </row>
    <row r="1774" customFormat="false" ht="18.6" hidden="false" customHeight="true" outlineLevel="0" collapsed="false">
      <c r="A1774" s="43"/>
      <c r="B1774" s="44"/>
      <c r="C1774" s="44"/>
      <c r="D1774" s="44"/>
      <c r="E1774" s="44"/>
      <c r="F1774" s="44"/>
      <c r="G1774" s="44"/>
      <c r="H1774" s="45"/>
      <c r="I1774" s="44"/>
      <c r="J1774" s="44"/>
      <c r="K1774" s="44"/>
      <c r="L1774" s="47"/>
      <c r="M1774" s="47"/>
      <c r="N1774" s="49" t="e">
        <f aca="false">_xlfn.IFS(AND(I1774="PE",M1774="NÓMINA ENERO"),1,AND(I1774="PE",M1774="NÓMINA FEBRERO"),2,AND(I1774="PE",M1774="NÓMINA MARZO"),3,AND(I1774="PE",M1774="NÓMINA ABRIL"),4,AND(I1774="PE",M1774="NÓMINA MAYO"),5,AND(I1774="PE",M1774="NÓMINA JUNIO"),6,AND(I1774="PE",M1774="NÓMINA JULIO"),7,AND(I1774="PE",M1774="NÓMINA AGOSTO"),8,AND(I1774="PE",M1774="NÓMINA SEPTIEMBRE"),9,AND(I1774="PE",M1774="NÓMINA OCTUBRE"),10,AND(I1774="PE",M1774="NÓMINA NOVIEMBRE"),11,AND(I1774="PE",M1774="NÓMINA DICIEMBRE"),12,AND(I1774="PC",M1774="NÓMINA ENERO"),1,AND(I1774="PC",M1774="NÓMINA FEBRERO"),2,AND(I1774="PC",M1774="NÓMINA MARZO"),3,AND(I1774="PC",M1774="NÓMINA ABRIL"),4,AND(I1774="PC",M1774="NÓMINA MAYO"),5,AND(I1774="PC",M1774="NÓMINA JUNIO"),6,AND(I1774="PC",M1774="NÓMINA JULIO"),7,AND(I1774="PC",M1774="NÓMINA AGOSTO"),8,AND(I1774="PC",M1774="NÓMINA SEPTIEMBRE"),9,AND(I1774="PC",M1774="NÓMINA OCTUBRE"),10,AND(I1774="PC",M1774="NÓMINA NOVIEMBRE"),11,AND(I1774="PC",M1774="NÓMINA DICIEMBRE"),12,I1774="VCF"," ",I1774="VSF"," ",I1774="SUB"," ",I1774="ADQBYS"," ",I1774="CONV"," ")</f>
        <v>#N/A</v>
      </c>
      <c r="O1774" s="50"/>
      <c r="P1774" s="51"/>
      <c r="Q1774" s="51" t="n">
        <f aca="false">ROUND((O1774*P1774)*0.15,2)</f>
        <v>0</v>
      </c>
      <c r="R1774" s="52" t="e">
        <f aca="false">_xlfn.IFS(I1774="PE","NO RELLENAR",I1774="PC","NO RELLENAR",I1774="SUB","NO RELLENAR",I1774="ADQBYS","NO RELLENAR",I1774="CONV","NO RELLENAR",I1774="VSF","RELLENAR",I1774="VCF","RELLENAR")</f>
        <v>#N/A</v>
      </c>
      <c r="S1774" s="53"/>
      <c r="T1774" s="53"/>
      <c r="U1774" s="54"/>
      <c r="V1774" s="55"/>
      <c r="W1774" s="54"/>
      <c r="X1774" s="55"/>
      <c r="Y1774" s="51"/>
      <c r="Z1774" s="51"/>
      <c r="AA1774" s="51"/>
      <c r="AB1774" s="51"/>
      <c r="AC1774" s="51"/>
      <c r="AD1774" s="51"/>
      <c r="AE1774" s="51"/>
      <c r="AF1774" s="51"/>
      <c r="AG1774" s="51"/>
      <c r="AH1774" s="51"/>
      <c r="AI1774" s="51"/>
      <c r="AJ1774" s="51"/>
      <c r="AK1774" s="51"/>
      <c r="AL1774" s="51"/>
      <c r="AM1774" s="54"/>
      <c r="AN1774" s="51"/>
      <c r="AO1774" s="54"/>
      <c r="AP1774" s="51"/>
      <c r="AQ1774" s="54"/>
      <c r="AR1774" s="51"/>
      <c r="AS1774" s="53" t="n">
        <v>0</v>
      </c>
      <c r="AT1774" s="53" t="n">
        <v>0</v>
      </c>
      <c r="AU1774" s="53" t="e">
        <f aca="false">_xlfn.IFS(I1774="PE",0,I1774="PC",0,I1774="VCF",ROUND(AS1774*AV1774,2),I1774="VSF",ROUND(AS1774*AV1774,2),I1774="SUB",ROUND(AS1774*AV1774,2),I1774="ADQBYS",ROUND(AS1774*AV1774,2),I1774="CONV",ROUND(AS1774*AV1774,2))</f>
        <v>#N/A</v>
      </c>
      <c r="AV1774" s="56"/>
      <c r="AW1774" s="57" t="e">
        <f aca="false">_xlfn.IFS(I1774="PE",ROUND((O1774*P1774)+Q1774,2),I1774="PC",ROUND((O1774*P1774)+Q1774,2),AND(I1774="VCF",BA1774="SI"),AS1774+AU1774,AND(I1774="VCF",BA1774="NO"),AS1774,AND(I1774="VSF",BA1774="SI"),AS1774+AU1774+Y1774+Z1774,AND(I1774="VSF",BA1774="NO"),AS1774+Y1774+Z1774,AND(I1774="SUB",BA1774="SI"),AS1774+AU1774,AND(I1774="SUB",BA1774="NO"),AS1774,AND(I1774="ADQBYS",BA1774="SI"),AS1774+AU1774,AND(I1774="ADQBYS",BA1774="NO"),AS1774,AND(I1774="CONV",BA1774="SI"),AS1774+AU1774,AND(I1774="CONV",BA1774="NO"),AS1774)</f>
        <v>#N/A</v>
      </c>
      <c r="AX1774" s="53"/>
      <c r="AY1774" s="58"/>
      <c r="AZ1774" s="51"/>
      <c r="BA1774" s="59"/>
    </row>
    <row r="1775" customFormat="false" ht="18.6" hidden="false" customHeight="true" outlineLevel="0" collapsed="false">
      <c r="A1775" s="43"/>
      <c r="B1775" s="44"/>
      <c r="C1775" s="44"/>
      <c r="D1775" s="44"/>
      <c r="E1775" s="44"/>
      <c r="F1775" s="44"/>
      <c r="G1775" s="44"/>
      <c r="H1775" s="45"/>
      <c r="I1775" s="44"/>
      <c r="J1775" s="44"/>
      <c r="K1775" s="44"/>
      <c r="L1775" s="47"/>
      <c r="M1775" s="47"/>
      <c r="N1775" s="49" t="e">
        <f aca="false">_xlfn.IFS(AND(I1775="PE",M1775="NÓMINA ENERO"),1,AND(I1775="PE",M1775="NÓMINA FEBRERO"),2,AND(I1775="PE",M1775="NÓMINA MARZO"),3,AND(I1775="PE",M1775="NÓMINA ABRIL"),4,AND(I1775="PE",M1775="NÓMINA MAYO"),5,AND(I1775="PE",M1775="NÓMINA JUNIO"),6,AND(I1775="PE",M1775="NÓMINA JULIO"),7,AND(I1775="PE",M1775="NÓMINA AGOSTO"),8,AND(I1775="PE",M1775="NÓMINA SEPTIEMBRE"),9,AND(I1775="PE",M1775="NÓMINA OCTUBRE"),10,AND(I1775="PE",M1775="NÓMINA NOVIEMBRE"),11,AND(I1775="PE",M1775="NÓMINA DICIEMBRE"),12,AND(I1775="PC",M1775="NÓMINA ENERO"),1,AND(I1775="PC",M1775="NÓMINA FEBRERO"),2,AND(I1775="PC",M1775="NÓMINA MARZO"),3,AND(I1775="PC",M1775="NÓMINA ABRIL"),4,AND(I1775="PC",M1775="NÓMINA MAYO"),5,AND(I1775="PC",M1775="NÓMINA JUNIO"),6,AND(I1775="PC",M1775="NÓMINA JULIO"),7,AND(I1775="PC",M1775="NÓMINA AGOSTO"),8,AND(I1775="PC",M1775="NÓMINA SEPTIEMBRE"),9,AND(I1775="PC",M1775="NÓMINA OCTUBRE"),10,AND(I1775="PC",M1775="NÓMINA NOVIEMBRE"),11,AND(I1775="PC",M1775="NÓMINA DICIEMBRE"),12,I1775="VCF"," ",I1775="VSF"," ",I1775="SUB"," ",I1775="ADQBYS"," ",I1775="CONV"," ")</f>
        <v>#N/A</v>
      </c>
      <c r="O1775" s="50"/>
      <c r="P1775" s="51"/>
      <c r="Q1775" s="51" t="n">
        <f aca="false">ROUND((O1775*P1775)*0.15,2)</f>
        <v>0</v>
      </c>
      <c r="R1775" s="52" t="e">
        <f aca="false">_xlfn.IFS(I1775="PE","NO RELLENAR",I1775="PC","NO RELLENAR",I1775="SUB","NO RELLENAR",I1775="ADQBYS","NO RELLENAR",I1775="CONV","NO RELLENAR",I1775="VSF","RELLENAR",I1775="VCF","RELLENAR")</f>
        <v>#N/A</v>
      </c>
      <c r="S1775" s="53"/>
      <c r="T1775" s="53"/>
      <c r="U1775" s="54"/>
      <c r="V1775" s="55"/>
      <c r="W1775" s="54"/>
      <c r="X1775" s="55"/>
      <c r="Y1775" s="51"/>
      <c r="Z1775" s="51"/>
      <c r="AA1775" s="51"/>
      <c r="AB1775" s="51"/>
      <c r="AC1775" s="51"/>
      <c r="AD1775" s="51"/>
      <c r="AE1775" s="51"/>
      <c r="AF1775" s="51"/>
      <c r="AG1775" s="51"/>
      <c r="AH1775" s="51"/>
      <c r="AI1775" s="51"/>
      <c r="AJ1775" s="51"/>
      <c r="AK1775" s="51"/>
      <c r="AL1775" s="51"/>
      <c r="AM1775" s="54"/>
      <c r="AN1775" s="51"/>
      <c r="AO1775" s="54"/>
      <c r="AP1775" s="51"/>
      <c r="AQ1775" s="54"/>
      <c r="AR1775" s="51"/>
      <c r="AS1775" s="53" t="n">
        <v>0</v>
      </c>
      <c r="AT1775" s="53" t="n">
        <v>0</v>
      </c>
      <c r="AU1775" s="53" t="e">
        <f aca="false">_xlfn.IFS(I1775="PE",0,I1775="PC",0,I1775="VCF",ROUND(AS1775*AV1775,2),I1775="VSF",ROUND(AS1775*AV1775,2),I1775="SUB",ROUND(AS1775*AV1775,2),I1775="ADQBYS",ROUND(AS1775*AV1775,2),I1775="CONV",ROUND(AS1775*AV1775,2))</f>
        <v>#N/A</v>
      </c>
      <c r="AV1775" s="56"/>
      <c r="AW1775" s="57" t="e">
        <f aca="false">_xlfn.IFS(I1775="PE",ROUND((O1775*P1775)+Q1775,2),I1775="PC",ROUND((O1775*P1775)+Q1775,2),AND(I1775="VCF",BA1775="SI"),AS1775+AU1775,AND(I1775="VCF",BA1775="NO"),AS1775,AND(I1775="VSF",BA1775="SI"),AS1775+AU1775+Y1775+Z1775,AND(I1775="VSF",BA1775="NO"),AS1775+Y1775+Z1775,AND(I1775="SUB",BA1775="SI"),AS1775+AU1775,AND(I1775="SUB",BA1775="NO"),AS1775,AND(I1775="ADQBYS",BA1775="SI"),AS1775+AU1775,AND(I1775="ADQBYS",BA1775="NO"),AS1775,AND(I1775="CONV",BA1775="SI"),AS1775+AU1775,AND(I1775="CONV",BA1775="NO"),AS1775)</f>
        <v>#N/A</v>
      </c>
      <c r="AX1775" s="53"/>
      <c r="AY1775" s="58"/>
      <c r="AZ1775" s="51"/>
      <c r="BA1775" s="59"/>
    </row>
    <row r="1776" customFormat="false" ht="18.6" hidden="false" customHeight="true" outlineLevel="0" collapsed="false">
      <c r="A1776" s="43"/>
      <c r="B1776" s="44"/>
      <c r="C1776" s="44"/>
      <c r="D1776" s="44"/>
      <c r="E1776" s="44"/>
      <c r="F1776" s="44"/>
      <c r="G1776" s="44"/>
      <c r="H1776" s="45"/>
      <c r="I1776" s="44"/>
      <c r="J1776" s="44"/>
      <c r="K1776" s="44"/>
      <c r="L1776" s="47"/>
      <c r="M1776" s="47"/>
      <c r="N1776" s="49" t="e">
        <f aca="false">_xlfn.IFS(AND(I1776="PE",M1776="NÓMINA ENERO"),1,AND(I1776="PE",M1776="NÓMINA FEBRERO"),2,AND(I1776="PE",M1776="NÓMINA MARZO"),3,AND(I1776="PE",M1776="NÓMINA ABRIL"),4,AND(I1776="PE",M1776="NÓMINA MAYO"),5,AND(I1776="PE",M1776="NÓMINA JUNIO"),6,AND(I1776="PE",M1776="NÓMINA JULIO"),7,AND(I1776="PE",M1776="NÓMINA AGOSTO"),8,AND(I1776="PE",M1776="NÓMINA SEPTIEMBRE"),9,AND(I1776="PE",M1776="NÓMINA OCTUBRE"),10,AND(I1776="PE",M1776="NÓMINA NOVIEMBRE"),11,AND(I1776="PE",M1776="NÓMINA DICIEMBRE"),12,AND(I1776="PC",M1776="NÓMINA ENERO"),1,AND(I1776="PC",M1776="NÓMINA FEBRERO"),2,AND(I1776="PC",M1776="NÓMINA MARZO"),3,AND(I1776="PC",M1776="NÓMINA ABRIL"),4,AND(I1776="PC",M1776="NÓMINA MAYO"),5,AND(I1776="PC",M1776="NÓMINA JUNIO"),6,AND(I1776="PC",M1776="NÓMINA JULIO"),7,AND(I1776="PC",M1776="NÓMINA AGOSTO"),8,AND(I1776="PC",M1776="NÓMINA SEPTIEMBRE"),9,AND(I1776="PC",M1776="NÓMINA OCTUBRE"),10,AND(I1776="PC",M1776="NÓMINA NOVIEMBRE"),11,AND(I1776="PC",M1776="NÓMINA DICIEMBRE"),12,I1776="VCF"," ",I1776="VSF"," ",I1776="SUB"," ",I1776="ADQBYS"," ",I1776="CONV"," ")</f>
        <v>#N/A</v>
      </c>
      <c r="O1776" s="50"/>
      <c r="P1776" s="51"/>
      <c r="Q1776" s="51" t="n">
        <f aca="false">ROUND((O1776*P1776)*0.15,2)</f>
        <v>0</v>
      </c>
      <c r="R1776" s="52" t="e">
        <f aca="false">_xlfn.IFS(I1776="PE","NO RELLENAR",I1776="PC","NO RELLENAR",I1776="SUB","NO RELLENAR",I1776="ADQBYS","NO RELLENAR",I1776="CONV","NO RELLENAR",I1776="VSF","RELLENAR",I1776="VCF","RELLENAR")</f>
        <v>#N/A</v>
      </c>
      <c r="S1776" s="53"/>
      <c r="T1776" s="53"/>
      <c r="U1776" s="54"/>
      <c r="V1776" s="55"/>
      <c r="W1776" s="54"/>
      <c r="X1776" s="55"/>
      <c r="Y1776" s="51"/>
      <c r="Z1776" s="51"/>
      <c r="AA1776" s="51"/>
      <c r="AB1776" s="51"/>
      <c r="AC1776" s="51"/>
      <c r="AD1776" s="51"/>
      <c r="AE1776" s="51"/>
      <c r="AF1776" s="51"/>
      <c r="AG1776" s="51"/>
      <c r="AH1776" s="51"/>
      <c r="AI1776" s="51"/>
      <c r="AJ1776" s="51"/>
      <c r="AK1776" s="51"/>
      <c r="AL1776" s="51"/>
      <c r="AM1776" s="54"/>
      <c r="AN1776" s="51"/>
      <c r="AO1776" s="54"/>
      <c r="AP1776" s="51"/>
      <c r="AQ1776" s="54"/>
      <c r="AR1776" s="51"/>
      <c r="AS1776" s="53" t="n">
        <v>0</v>
      </c>
      <c r="AT1776" s="53" t="n">
        <v>0</v>
      </c>
      <c r="AU1776" s="53" t="e">
        <f aca="false">_xlfn.IFS(I1776="PE",0,I1776="PC",0,I1776="VCF",ROUND(AS1776*AV1776,2),I1776="VSF",ROUND(AS1776*AV1776,2),I1776="SUB",ROUND(AS1776*AV1776,2),I1776="ADQBYS",ROUND(AS1776*AV1776,2),I1776="CONV",ROUND(AS1776*AV1776,2))</f>
        <v>#N/A</v>
      </c>
      <c r="AV1776" s="56"/>
      <c r="AW1776" s="57" t="e">
        <f aca="false">_xlfn.IFS(I1776="PE",ROUND((O1776*P1776)+Q1776,2),I1776="PC",ROUND((O1776*P1776)+Q1776,2),AND(I1776="VCF",BA1776="SI"),AS1776+AU1776,AND(I1776="VCF",BA1776="NO"),AS1776,AND(I1776="VSF",BA1776="SI"),AS1776+AU1776+Y1776+Z1776,AND(I1776="VSF",BA1776="NO"),AS1776+Y1776+Z1776,AND(I1776="SUB",BA1776="SI"),AS1776+AU1776,AND(I1776="SUB",BA1776="NO"),AS1776,AND(I1776="ADQBYS",BA1776="SI"),AS1776+AU1776,AND(I1776="ADQBYS",BA1776="NO"),AS1776,AND(I1776="CONV",BA1776="SI"),AS1776+AU1776,AND(I1776="CONV",BA1776="NO"),AS1776)</f>
        <v>#N/A</v>
      </c>
      <c r="AX1776" s="53"/>
      <c r="AY1776" s="58"/>
      <c r="AZ1776" s="51"/>
      <c r="BA1776" s="59"/>
    </row>
    <row r="1777" customFormat="false" ht="18.6" hidden="false" customHeight="true" outlineLevel="0" collapsed="false">
      <c r="A1777" s="43"/>
      <c r="B1777" s="44"/>
      <c r="C1777" s="44"/>
      <c r="D1777" s="44"/>
      <c r="E1777" s="44"/>
      <c r="F1777" s="44"/>
      <c r="G1777" s="44"/>
      <c r="H1777" s="45"/>
      <c r="I1777" s="44"/>
      <c r="J1777" s="44"/>
      <c r="K1777" s="44"/>
      <c r="L1777" s="47"/>
      <c r="M1777" s="47"/>
      <c r="N1777" s="49" t="e">
        <f aca="false">_xlfn.IFS(AND(I1777="PE",M1777="NÓMINA ENERO"),1,AND(I1777="PE",M1777="NÓMINA FEBRERO"),2,AND(I1777="PE",M1777="NÓMINA MARZO"),3,AND(I1777="PE",M1777="NÓMINA ABRIL"),4,AND(I1777="PE",M1777="NÓMINA MAYO"),5,AND(I1777="PE",M1777="NÓMINA JUNIO"),6,AND(I1777="PE",M1777="NÓMINA JULIO"),7,AND(I1777="PE",M1777="NÓMINA AGOSTO"),8,AND(I1777="PE",M1777="NÓMINA SEPTIEMBRE"),9,AND(I1777="PE",M1777="NÓMINA OCTUBRE"),10,AND(I1777="PE",M1777="NÓMINA NOVIEMBRE"),11,AND(I1777="PE",M1777="NÓMINA DICIEMBRE"),12,AND(I1777="PC",M1777="NÓMINA ENERO"),1,AND(I1777="PC",M1777="NÓMINA FEBRERO"),2,AND(I1777="PC",M1777="NÓMINA MARZO"),3,AND(I1777="PC",M1777="NÓMINA ABRIL"),4,AND(I1777="PC",M1777="NÓMINA MAYO"),5,AND(I1777="PC",M1777="NÓMINA JUNIO"),6,AND(I1777="PC",M1777="NÓMINA JULIO"),7,AND(I1777="PC",M1777="NÓMINA AGOSTO"),8,AND(I1777="PC",M1777="NÓMINA SEPTIEMBRE"),9,AND(I1777="PC",M1777="NÓMINA OCTUBRE"),10,AND(I1777="PC",M1777="NÓMINA NOVIEMBRE"),11,AND(I1777="PC",M1777="NÓMINA DICIEMBRE"),12,I1777="VCF"," ",I1777="VSF"," ",I1777="SUB"," ",I1777="ADQBYS"," ",I1777="CONV"," ")</f>
        <v>#N/A</v>
      </c>
      <c r="O1777" s="50"/>
      <c r="P1777" s="51"/>
      <c r="Q1777" s="51" t="n">
        <f aca="false">ROUND((O1777*P1777)*0.15,2)</f>
        <v>0</v>
      </c>
      <c r="R1777" s="52" t="e">
        <f aca="false">_xlfn.IFS(I1777="PE","NO RELLENAR",I1777="PC","NO RELLENAR",I1777="SUB","NO RELLENAR",I1777="ADQBYS","NO RELLENAR",I1777="CONV","NO RELLENAR",I1777="VSF","RELLENAR",I1777="VCF","RELLENAR")</f>
        <v>#N/A</v>
      </c>
      <c r="S1777" s="53"/>
      <c r="T1777" s="53"/>
      <c r="U1777" s="54"/>
      <c r="V1777" s="55"/>
      <c r="W1777" s="54"/>
      <c r="X1777" s="55"/>
      <c r="Y1777" s="51"/>
      <c r="Z1777" s="51"/>
      <c r="AA1777" s="51"/>
      <c r="AB1777" s="51"/>
      <c r="AC1777" s="51"/>
      <c r="AD1777" s="51"/>
      <c r="AE1777" s="51"/>
      <c r="AF1777" s="51"/>
      <c r="AG1777" s="51"/>
      <c r="AH1777" s="51"/>
      <c r="AI1777" s="51"/>
      <c r="AJ1777" s="51"/>
      <c r="AK1777" s="51"/>
      <c r="AL1777" s="51"/>
      <c r="AM1777" s="54"/>
      <c r="AN1777" s="51"/>
      <c r="AO1777" s="54"/>
      <c r="AP1777" s="51"/>
      <c r="AQ1777" s="54"/>
      <c r="AR1777" s="51"/>
      <c r="AS1777" s="53" t="n">
        <v>0</v>
      </c>
      <c r="AT1777" s="53" t="n">
        <v>0</v>
      </c>
      <c r="AU1777" s="53" t="e">
        <f aca="false">_xlfn.IFS(I1777="PE",0,I1777="PC",0,I1777="VCF",ROUND(AS1777*AV1777,2),I1777="VSF",ROUND(AS1777*AV1777,2),I1777="SUB",ROUND(AS1777*AV1777,2),I1777="ADQBYS",ROUND(AS1777*AV1777,2),I1777="CONV",ROUND(AS1777*AV1777,2))</f>
        <v>#N/A</v>
      </c>
      <c r="AV1777" s="56"/>
      <c r="AW1777" s="57" t="e">
        <f aca="false">_xlfn.IFS(I1777="PE",ROUND((O1777*P1777)+Q1777,2),I1777="PC",ROUND((O1777*P1777)+Q1777,2),AND(I1777="VCF",BA1777="SI"),AS1777+AU1777,AND(I1777="VCF",BA1777="NO"),AS1777,AND(I1777="VSF",BA1777="SI"),AS1777+AU1777+Y1777+Z1777,AND(I1777="VSF",BA1777="NO"),AS1777+Y1777+Z1777,AND(I1777="SUB",BA1777="SI"),AS1777+AU1777,AND(I1777="SUB",BA1777="NO"),AS1777,AND(I1777="ADQBYS",BA1777="SI"),AS1777+AU1777,AND(I1777="ADQBYS",BA1777="NO"),AS1777,AND(I1777="CONV",BA1777="SI"),AS1777+AU1777,AND(I1777="CONV",BA1777="NO"),AS1777)</f>
        <v>#N/A</v>
      </c>
      <c r="AX1777" s="53"/>
      <c r="AY1777" s="58"/>
      <c r="AZ1777" s="51"/>
      <c r="BA1777" s="59"/>
    </row>
    <row r="1778" customFormat="false" ht="18.6" hidden="false" customHeight="true" outlineLevel="0" collapsed="false">
      <c r="A1778" s="43"/>
      <c r="B1778" s="44"/>
      <c r="C1778" s="44"/>
      <c r="D1778" s="44"/>
      <c r="E1778" s="44"/>
      <c r="F1778" s="44"/>
      <c r="G1778" s="44"/>
      <c r="H1778" s="45"/>
      <c r="I1778" s="44"/>
      <c r="J1778" s="44"/>
      <c r="K1778" s="44"/>
      <c r="L1778" s="47"/>
      <c r="M1778" s="47"/>
      <c r="N1778" s="49" t="e">
        <f aca="false">_xlfn.IFS(AND(I1778="PE",M1778="NÓMINA ENERO"),1,AND(I1778="PE",M1778="NÓMINA FEBRERO"),2,AND(I1778="PE",M1778="NÓMINA MARZO"),3,AND(I1778="PE",M1778="NÓMINA ABRIL"),4,AND(I1778="PE",M1778="NÓMINA MAYO"),5,AND(I1778="PE",M1778="NÓMINA JUNIO"),6,AND(I1778="PE",M1778="NÓMINA JULIO"),7,AND(I1778="PE",M1778="NÓMINA AGOSTO"),8,AND(I1778="PE",M1778="NÓMINA SEPTIEMBRE"),9,AND(I1778="PE",M1778="NÓMINA OCTUBRE"),10,AND(I1778="PE",M1778="NÓMINA NOVIEMBRE"),11,AND(I1778="PE",M1778="NÓMINA DICIEMBRE"),12,AND(I1778="PC",M1778="NÓMINA ENERO"),1,AND(I1778="PC",M1778="NÓMINA FEBRERO"),2,AND(I1778="PC",M1778="NÓMINA MARZO"),3,AND(I1778="PC",M1778="NÓMINA ABRIL"),4,AND(I1778="PC",M1778="NÓMINA MAYO"),5,AND(I1778="PC",M1778="NÓMINA JUNIO"),6,AND(I1778="PC",M1778="NÓMINA JULIO"),7,AND(I1778="PC",M1778="NÓMINA AGOSTO"),8,AND(I1778="PC",M1778="NÓMINA SEPTIEMBRE"),9,AND(I1778="PC",M1778="NÓMINA OCTUBRE"),10,AND(I1778="PC",M1778="NÓMINA NOVIEMBRE"),11,AND(I1778="PC",M1778="NÓMINA DICIEMBRE"),12,I1778="VCF"," ",I1778="VSF"," ",I1778="SUB"," ",I1778="ADQBYS"," ",I1778="CONV"," ")</f>
        <v>#N/A</v>
      </c>
      <c r="O1778" s="50"/>
      <c r="P1778" s="51"/>
      <c r="Q1778" s="51" t="n">
        <f aca="false">ROUND((O1778*P1778)*0.15,2)</f>
        <v>0</v>
      </c>
      <c r="R1778" s="52" t="e">
        <f aca="false">_xlfn.IFS(I1778="PE","NO RELLENAR",I1778="PC","NO RELLENAR",I1778="SUB","NO RELLENAR",I1778="ADQBYS","NO RELLENAR",I1778="CONV","NO RELLENAR",I1778="VSF","RELLENAR",I1778="VCF","RELLENAR")</f>
        <v>#N/A</v>
      </c>
      <c r="S1778" s="53"/>
      <c r="T1778" s="53"/>
      <c r="U1778" s="54"/>
      <c r="V1778" s="55"/>
      <c r="W1778" s="54"/>
      <c r="X1778" s="55"/>
      <c r="Y1778" s="51"/>
      <c r="Z1778" s="51"/>
      <c r="AA1778" s="51"/>
      <c r="AB1778" s="51"/>
      <c r="AC1778" s="51"/>
      <c r="AD1778" s="51"/>
      <c r="AE1778" s="51"/>
      <c r="AF1778" s="51"/>
      <c r="AG1778" s="51"/>
      <c r="AH1778" s="51"/>
      <c r="AI1778" s="51"/>
      <c r="AJ1778" s="51"/>
      <c r="AK1778" s="51"/>
      <c r="AL1778" s="51"/>
      <c r="AM1778" s="54"/>
      <c r="AN1778" s="51"/>
      <c r="AO1778" s="54"/>
      <c r="AP1778" s="51"/>
      <c r="AQ1778" s="54"/>
      <c r="AR1778" s="51"/>
      <c r="AS1778" s="53" t="n">
        <v>0</v>
      </c>
      <c r="AT1778" s="53" t="n">
        <v>0</v>
      </c>
      <c r="AU1778" s="53" t="e">
        <f aca="false">_xlfn.IFS(I1778="PE",0,I1778="PC",0,I1778="VCF",ROUND(AS1778*AV1778,2),I1778="VSF",ROUND(AS1778*AV1778,2),I1778="SUB",ROUND(AS1778*AV1778,2),I1778="ADQBYS",ROUND(AS1778*AV1778,2),I1778="CONV",ROUND(AS1778*AV1778,2))</f>
        <v>#N/A</v>
      </c>
      <c r="AV1778" s="56"/>
      <c r="AW1778" s="57" t="e">
        <f aca="false">_xlfn.IFS(I1778="PE",ROUND((O1778*P1778)+Q1778,2),I1778="PC",ROUND((O1778*P1778)+Q1778,2),AND(I1778="VCF",BA1778="SI"),AS1778+AU1778,AND(I1778="VCF",BA1778="NO"),AS1778,AND(I1778="VSF",BA1778="SI"),AS1778+AU1778+Y1778+Z1778,AND(I1778="VSF",BA1778="NO"),AS1778+Y1778+Z1778,AND(I1778="SUB",BA1778="SI"),AS1778+AU1778,AND(I1778="SUB",BA1778="NO"),AS1778,AND(I1778="ADQBYS",BA1778="SI"),AS1778+AU1778,AND(I1778="ADQBYS",BA1778="NO"),AS1778,AND(I1778="CONV",BA1778="SI"),AS1778+AU1778,AND(I1778="CONV",BA1778="NO"),AS1778)</f>
        <v>#N/A</v>
      </c>
      <c r="AX1778" s="53"/>
      <c r="AY1778" s="58"/>
      <c r="AZ1778" s="51"/>
      <c r="BA1778" s="59"/>
    </row>
    <row r="1779" customFormat="false" ht="18.6" hidden="false" customHeight="true" outlineLevel="0" collapsed="false">
      <c r="A1779" s="43"/>
      <c r="B1779" s="44"/>
      <c r="C1779" s="44"/>
      <c r="D1779" s="44"/>
      <c r="E1779" s="44"/>
      <c r="F1779" s="44"/>
      <c r="G1779" s="44"/>
      <c r="H1779" s="45"/>
      <c r="I1779" s="44"/>
      <c r="J1779" s="44"/>
      <c r="K1779" s="44"/>
      <c r="L1779" s="47"/>
      <c r="M1779" s="47"/>
      <c r="N1779" s="49" t="e">
        <f aca="false">_xlfn.IFS(AND(I1779="PE",M1779="NÓMINA ENERO"),1,AND(I1779="PE",M1779="NÓMINA FEBRERO"),2,AND(I1779="PE",M1779="NÓMINA MARZO"),3,AND(I1779="PE",M1779="NÓMINA ABRIL"),4,AND(I1779="PE",M1779="NÓMINA MAYO"),5,AND(I1779="PE",M1779="NÓMINA JUNIO"),6,AND(I1779="PE",M1779="NÓMINA JULIO"),7,AND(I1779="PE",M1779="NÓMINA AGOSTO"),8,AND(I1779="PE",M1779="NÓMINA SEPTIEMBRE"),9,AND(I1779="PE",M1779="NÓMINA OCTUBRE"),10,AND(I1779="PE",M1779="NÓMINA NOVIEMBRE"),11,AND(I1779="PE",M1779="NÓMINA DICIEMBRE"),12,AND(I1779="PC",M1779="NÓMINA ENERO"),1,AND(I1779="PC",M1779="NÓMINA FEBRERO"),2,AND(I1779="PC",M1779="NÓMINA MARZO"),3,AND(I1779="PC",M1779="NÓMINA ABRIL"),4,AND(I1779="PC",M1779="NÓMINA MAYO"),5,AND(I1779="PC",M1779="NÓMINA JUNIO"),6,AND(I1779="PC",M1779="NÓMINA JULIO"),7,AND(I1779="PC",M1779="NÓMINA AGOSTO"),8,AND(I1779="PC",M1779="NÓMINA SEPTIEMBRE"),9,AND(I1779="PC",M1779="NÓMINA OCTUBRE"),10,AND(I1779="PC",M1779="NÓMINA NOVIEMBRE"),11,AND(I1779="PC",M1779="NÓMINA DICIEMBRE"),12,I1779="VCF"," ",I1779="VSF"," ",I1779="SUB"," ",I1779="ADQBYS"," ",I1779="CONV"," ")</f>
        <v>#N/A</v>
      </c>
      <c r="O1779" s="50"/>
      <c r="P1779" s="51"/>
      <c r="Q1779" s="51" t="n">
        <f aca="false">ROUND((O1779*P1779)*0.15,2)</f>
        <v>0</v>
      </c>
      <c r="R1779" s="52" t="e">
        <f aca="false">_xlfn.IFS(I1779="PE","NO RELLENAR",I1779="PC","NO RELLENAR",I1779="SUB","NO RELLENAR",I1779="ADQBYS","NO RELLENAR",I1779="CONV","NO RELLENAR",I1779="VSF","RELLENAR",I1779="VCF","RELLENAR")</f>
        <v>#N/A</v>
      </c>
      <c r="S1779" s="53"/>
      <c r="T1779" s="53"/>
      <c r="U1779" s="54"/>
      <c r="V1779" s="55"/>
      <c r="W1779" s="54"/>
      <c r="X1779" s="55"/>
      <c r="Y1779" s="51"/>
      <c r="Z1779" s="51"/>
      <c r="AA1779" s="51"/>
      <c r="AB1779" s="51"/>
      <c r="AC1779" s="51"/>
      <c r="AD1779" s="51"/>
      <c r="AE1779" s="51"/>
      <c r="AF1779" s="51"/>
      <c r="AG1779" s="51"/>
      <c r="AH1779" s="51"/>
      <c r="AI1779" s="51"/>
      <c r="AJ1779" s="51"/>
      <c r="AK1779" s="51"/>
      <c r="AL1779" s="51"/>
      <c r="AM1779" s="54"/>
      <c r="AN1779" s="51"/>
      <c r="AO1779" s="54"/>
      <c r="AP1779" s="51"/>
      <c r="AQ1779" s="54"/>
      <c r="AR1779" s="51"/>
      <c r="AS1779" s="53" t="n">
        <v>0</v>
      </c>
      <c r="AT1779" s="53" t="n">
        <v>0</v>
      </c>
      <c r="AU1779" s="53" t="e">
        <f aca="false">_xlfn.IFS(I1779="PE",0,I1779="PC",0,I1779="VCF",ROUND(AS1779*AV1779,2),I1779="VSF",ROUND(AS1779*AV1779,2),I1779="SUB",ROUND(AS1779*AV1779,2),I1779="ADQBYS",ROUND(AS1779*AV1779,2),I1779="CONV",ROUND(AS1779*AV1779,2))</f>
        <v>#N/A</v>
      </c>
      <c r="AV1779" s="56"/>
      <c r="AW1779" s="57" t="e">
        <f aca="false">_xlfn.IFS(I1779="PE",ROUND((O1779*P1779)+Q1779,2),I1779="PC",ROUND((O1779*P1779)+Q1779,2),AND(I1779="VCF",BA1779="SI"),AS1779+AU1779,AND(I1779="VCF",BA1779="NO"),AS1779,AND(I1779="VSF",BA1779="SI"),AS1779+AU1779+Y1779+Z1779,AND(I1779="VSF",BA1779="NO"),AS1779+Y1779+Z1779,AND(I1779="SUB",BA1779="SI"),AS1779+AU1779,AND(I1779="SUB",BA1779="NO"),AS1779,AND(I1779="ADQBYS",BA1779="SI"),AS1779+AU1779,AND(I1779="ADQBYS",BA1779="NO"),AS1779,AND(I1779="CONV",BA1779="SI"),AS1779+AU1779,AND(I1779="CONV",BA1779="NO"),AS1779)</f>
        <v>#N/A</v>
      </c>
      <c r="AX1779" s="53"/>
      <c r="AY1779" s="58"/>
      <c r="AZ1779" s="51"/>
      <c r="BA1779" s="59"/>
    </row>
    <row r="1780" customFormat="false" ht="18.6" hidden="false" customHeight="true" outlineLevel="0" collapsed="false">
      <c r="A1780" s="43"/>
      <c r="B1780" s="44"/>
      <c r="C1780" s="44"/>
      <c r="D1780" s="44"/>
      <c r="E1780" s="44"/>
      <c r="F1780" s="44"/>
      <c r="G1780" s="44"/>
      <c r="H1780" s="45"/>
      <c r="I1780" s="44"/>
      <c r="J1780" s="44"/>
      <c r="K1780" s="44"/>
      <c r="L1780" s="47"/>
      <c r="M1780" s="47"/>
      <c r="N1780" s="49" t="e">
        <f aca="false">_xlfn.IFS(AND(I1780="PE",M1780="NÓMINA ENERO"),1,AND(I1780="PE",M1780="NÓMINA FEBRERO"),2,AND(I1780="PE",M1780="NÓMINA MARZO"),3,AND(I1780="PE",M1780="NÓMINA ABRIL"),4,AND(I1780="PE",M1780="NÓMINA MAYO"),5,AND(I1780="PE",M1780="NÓMINA JUNIO"),6,AND(I1780="PE",M1780="NÓMINA JULIO"),7,AND(I1780="PE",M1780="NÓMINA AGOSTO"),8,AND(I1780="PE",M1780="NÓMINA SEPTIEMBRE"),9,AND(I1780="PE",M1780="NÓMINA OCTUBRE"),10,AND(I1780="PE",M1780="NÓMINA NOVIEMBRE"),11,AND(I1780="PE",M1780="NÓMINA DICIEMBRE"),12,AND(I1780="PC",M1780="NÓMINA ENERO"),1,AND(I1780="PC",M1780="NÓMINA FEBRERO"),2,AND(I1780="PC",M1780="NÓMINA MARZO"),3,AND(I1780="PC",M1780="NÓMINA ABRIL"),4,AND(I1780="PC",M1780="NÓMINA MAYO"),5,AND(I1780="PC",M1780="NÓMINA JUNIO"),6,AND(I1780="PC",M1780="NÓMINA JULIO"),7,AND(I1780="PC",M1780="NÓMINA AGOSTO"),8,AND(I1780="PC",M1780="NÓMINA SEPTIEMBRE"),9,AND(I1780="PC",M1780="NÓMINA OCTUBRE"),10,AND(I1780="PC",M1780="NÓMINA NOVIEMBRE"),11,AND(I1780="PC",M1780="NÓMINA DICIEMBRE"),12,I1780="VCF"," ",I1780="VSF"," ",I1780="SUB"," ",I1780="ADQBYS"," ",I1780="CONV"," ")</f>
        <v>#N/A</v>
      </c>
      <c r="O1780" s="50"/>
      <c r="P1780" s="51"/>
      <c r="Q1780" s="51" t="n">
        <f aca="false">ROUND((O1780*P1780)*0.15,2)</f>
        <v>0</v>
      </c>
      <c r="R1780" s="52" t="e">
        <f aca="false">_xlfn.IFS(I1780="PE","NO RELLENAR",I1780="PC","NO RELLENAR",I1780="SUB","NO RELLENAR",I1780="ADQBYS","NO RELLENAR",I1780="CONV","NO RELLENAR",I1780="VSF","RELLENAR",I1780="VCF","RELLENAR")</f>
        <v>#N/A</v>
      </c>
      <c r="S1780" s="53"/>
      <c r="T1780" s="53"/>
      <c r="U1780" s="54"/>
      <c r="V1780" s="55"/>
      <c r="W1780" s="54"/>
      <c r="X1780" s="55"/>
      <c r="Y1780" s="51"/>
      <c r="Z1780" s="51"/>
      <c r="AA1780" s="51"/>
      <c r="AB1780" s="51"/>
      <c r="AC1780" s="51"/>
      <c r="AD1780" s="51"/>
      <c r="AE1780" s="51"/>
      <c r="AF1780" s="51"/>
      <c r="AG1780" s="51"/>
      <c r="AH1780" s="51"/>
      <c r="AI1780" s="51"/>
      <c r="AJ1780" s="51"/>
      <c r="AK1780" s="51"/>
      <c r="AL1780" s="51"/>
      <c r="AM1780" s="54"/>
      <c r="AN1780" s="51"/>
      <c r="AO1780" s="54"/>
      <c r="AP1780" s="51"/>
      <c r="AQ1780" s="54"/>
      <c r="AR1780" s="51"/>
      <c r="AS1780" s="53" t="n">
        <v>0</v>
      </c>
      <c r="AT1780" s="53" t="n">
        <v>0</v>
      </c>
      <c r="AU1780" s="53" t="e">
        <f aca="false">_xlfn.IFS(I1780="PE",0,I1780="PC",0,I1780="VCF",ROUND(AS1780*AV1780,2),I1780="VSF",ROUND(AS1780*AV1780,2),I1780="SUB",ROUND(AS1780*AV1780,2),I1780="ADQBYS",ROUND(AS1780*AV1780,2),I1780="CONV",ROUND(AS1780*AV1780,2))</f>
        <v>#N/A</v>
      </c>
      <c r="AV1780" s="56"/>
      <c r="AW1780" s="57" t="e">
        <f aca="false">_xlfn.IFS(I1780="PE",ROUND((O1780*P1780)+Q1780,2),I1780="PC",ROUND((O1780*P1780)+Q1780,2),AND(I1780="VCF",BA1780="SI"),AS1780+AU1780,AND(I1780="VCF",BA1780="NO"),AS1780,AND(I1780="VSF",BA1780="SI"),AS1780+AU1780+Y1780+Z1780,AND(I1780="VSF",BA1780="NO"),AS1780+Y1780+Z1780,AND(I1780="SUB",BA1780="SI"),AS1780+AU1780,AND(I1780="SUB",BA1780="NO"),AS1780,AND(I1780="ADQBYS",BA1780="SI"),AS1780+AU1780,AND(I1780="ADQBYS",BA1780="NO"),AS1780,AND(I1780="CONV",BA1780="SI"),AS1780+AU1780,AND(I1780="CONV",BA1780="NO"),AS1780)</f>
        <v>#N/A</v>
      </c>
      <c r="AX1780" s="53"/>
      <c r="AY1780" s="58"/>
      <c r="AZ1780" s="51"/>
      <c r="BA1780" s="59"/>
    </row>
    <row r="1781" customFormat="false" ht="18.6" hidden="false" customHeight="true" outlineLevel="0" collapsed="false">
      <c r="A1781" s="43"/>
      <c r="B1781" s="44"/>
      <c r="C1781" s="44"/>
      <c r="D1781" s="44"/>
      <c r="E1781" s="44"/>
      <c r="F1781" s="44"/>
      <c r="G1781" s="44"/>
      <c r="H1781" s="45"/>
      <c r="I1781" s="44"/>
      <c r="J1781" s="44"/>
      <c r="K1781" s="44"/>
      <c r="L1781" s="47"/>
      <c r="M1781" s="47"/>
      <c r="N1781" s="49" t="e">
        <f aca="false">_xlfn.IFS(AND(I1781="PE",M1781="NÓMINA ENERO"),1,AND(I1781="PE",M1781="NÓMINA FEBRERO"),2,AND(I1781="PE",M1781="NÓMINA MARZO"),3,AND(I1781="PE",M1781="NÓMINA ABRIL"),4,AND(I1781="PE",M1781="NÓMINA MAYO"),5,AND(I1781="PE",M1781="NÓMINA JUNIO"),6,AND(I1781="PE",M1781="NÓMINA JULIO"),7,AND(I1781="PE",M1781="NÓMINA AGOSTO"),8,AND(I1781="PE",M1781="NÓMINA SEPTIEMBRE"),9,AND(I1781="PE",M1781="NÓMINA OCTUBRE"),10,AND(I1781="PE",M1781="NÓMINA NOVIEMBRE"),11,AND(I1781="PE",M1781="NÓMINA DICIEMBRE"),12,AND(I1781="PC",M1781="NÓMINA ENERO"),1,AND(I1781="PC",M1781="NÓMINA FEBRERO"),2,AND(I1781="PC",M1781="NÓMINA MARZO"),3,AND(I1781="PC",M1781="NÓMINA ABRIL"),4,AND(I1781="PC",M1781="NÓMINA MAYO"),5,AND(I1781="PC",M1781="NÓMINA JUNIO"),6,AND(I1781="PC",M1781="NÓMINA JULIO"),7,AND(I1781="PC",M1781="NÓMINA AGOSTO"),8,AND(I1781="PC",M1781="NÓMINA SEPTIEMBRE"),9,AND(I1781="PC",M1781="NÓMINA OCTUBRE"),10,AND(I1781="PC",M1781="NÓMINA NOVIEMBRE"),11,AND(I1781="PC",M1781="NÓMINA DICIEMBRE"),12,I1781="VCF"," ",I1781="VSF"," ",I1781="SUB"," ",I1781="ADQBYS"," ",I1781="CONV"," ")</f>
        <v>#N/A</v>
      </c>
      <c r="O1781" s="50"/>
      <c r="P1781" s="51"/>
      <c r="Q1781" s="51" t="n">
        <f aca="false">ROUND((O1781*P1781)*0.15,2)</f>
        <v>0</v>
      </c>
      <c r="R1781" s="52" t="e">
        <f aca="false">_xlfn.IFS(I1781="PE","NO RELLENAR",I1781="PC","NO RELLENAR",I1781="SUB","NO RELLENAR",I1781="ADQBYS","NO RELLENAR",I1781="CONV","NO RELLENAR",I1781="VSF","RELLENAR",I1781="VCF","RELLENAR")</f>
        <v>#N/A</v>
      </c>
      <c r="S1781" s="53"/>
      <c r="T1781" s="53"/>
      <c r="U1781" s="54"/>
      <c r="V1781" s="55"/>
      <c r="W1781" s="54"/>
      <c r="X1781" s="55"/>
      <c r="Y1781" s="51"/>
      <c r="Z1781" s="51"/>
      <c r="AA1781" s="51"/>
      <c r="AB1781" s="51"/>
      <c r="AC1781" s="51"/>
      <c r="AD1781" s="51"/>
      <c r="AE1781" s="51"/>
      <c r="AF1781" s="51"/>
      <c r="AG1781" s="51"/>
      <c r="AH1781" s="51"/>
      <c r="AI1781" s="51"/>
      <c r="AJ1781" s="51"/>
      <c r="AK1781" s="51"/>
      <c r="AL1781" s="51"/>
      <c r="AM1781" s="54"/>
      <c r="AN1781" s="51"/>
      <c r="AO1781" s="54"/>
      <c r="AP1781" s="51"/>
      <c r="AQ1781" s="54"/>
      <c r="AR1781" s="51"/>
      <c r="AS1781" s="53" t="n">
        <v>0</v>
      </c>
      <c r="AT1781" s="53" t="n">
        <v>0</v>
      </c>
      <c r="AU1781" s="53" t="e">
        <f aca="false">_xlfn.IFS(I1781="PE",0,I1781="PC",0,I1781="VCF",ROUND(AS1781*AV1781,2),I1781="VSF",ROUND(AS1781*AV1781,2),I1781="SUB",ROUND(AS1781*AV1781,2),I1781="ADQBYS",ROUND(AS1781*AV1781,2),I1781="CONV",ROUND(AS1781*AV1781,2))</f>
        <v>#N/A</v>
      </c>
      <c r="AV1781" s="56"/>
      <c r="AW1781" s="57" t="e">
        <f aca="false">_xlfn.IFS(I1781="PE",ROUND((O1781*P1781)+Q1781,2),I1781="PC",ROUND((O1781*P1781)+Q1781,2),AND(I1781="VCF",BA1781="SI"),AS1781+AU1781,AND(I1781="VCF",BA1781="NO"),AS1781,AND(I1781="VSF",BA1781="SI"),AS1781+AU1781+Y1781+Z1781,AND(I1781="VSF",BA1781="NO"),AS1781+Y1781+Z1781,AND(I1781="SUB",BA1781="SI"),AS1781+AU1781,AND(I1781="SUB",BA1781="NO"),AS1781,AND(I1781="ADQBYS",BA1781="SI"),AS1781+AU1781,AND(I1781="ADQBYS",BA1781="NO"),AS1781,AND(I1781="CONV",BA1781="SI"),AS1781+AU1781,AND(I1781="CONV",BA1781="NO"),AS1781)</f>
        <v>#N/A</v>
      </c>
      <c r="AX1781" s="53"/>
      <c r="AY1781" s="58"/>
      <c r="AZ1781" s="51"/>
      <c r="BA1781" s="59"/>
    </row>
    <row r="1782" customFormat="false" ht="18.6" hidden="false" customHeight="true" outlineLevel="0" collapsed="false">
      <c r="A1782" s="43"/>
      <c r="B1782" s="44"/>
      <c r="C1782" s="44"/>
      <c r="D1782" s="44"/>
      <c r="E1782" s="44"/>
      <c r="F1782" s="44"/>
      <c r="G1782" s="44"/>
      <c r="H1782" s="45"/>
      <c r="I1782" s="44"/>
      <c r="J1782" s="44"/>
      <c r="K1782" s="44"/>
      <c r="L1782" s="47"/>
      <c r="M1782" s="47"/>
      <c r="N1782" s="49" t="e">
        <f aca="false">_xlfn.IFS(AND(I1782="PE",M1782="NÓMINA ENERO"),1,AND(I1782="PE",M1782="NÓMINA FEBRERO"),2,AND(I1782="PE",M1782="NÓMINA MARZO"),3,AND(I1782="PE",M1782="NÓMINA ABRIL"),4,AND(I1782="PE",M1782="NÓMINA MAYO"),5,AND(I1782="PE",M1782="NÓMINA JUNIO"),6,AND(I1782="PE",M1782="NÓMINA JULIO"),7,AND(I1782="PE",M1782="NÓMINA AGOSTO"),8,AND(I1782="PE",M1782="NÓMINA SEPTIEMBRE"),9,AND(I1782="PE",M1782="NÓMINA OCTUBRE"),10,AND(I1782="PE",M1782="NÓMINA NOVIEMBRE"),11,AND(I1782="PE",M1782="NÓMINA DICIEMBRE"),12,AND(I1782="PC",M1782="NÓMINA ENERO"),1,AND(I1782="PC",M1782="NÓMINA FEBRERO"),2,AND(I1782="PC",M1782="NÓMINA MARZO"),3,AND(I1782="PC",M1782="NÓMINA ABRIL"),4,AND(I1782="PC",M1782="NÓMINA MAYO"),5,AND(I1782="PC",M1782="NÓMINA JUNIO"),6,AND(I1782="PC",M1782="NÓMINA JULIO"),7,AND(I1782="PC",M1782="NÓMINA AGOSTO"),8,AND(I1782="PC",M1782="NÓMINA SEPTIEMBRE"),9,AND(I1782="PC",M1782="NÓMINA OCTUBRE"),10,AND(I1782="PC",M1782="NÓMINA NOVIEMBRE"),11,AND(I1782="PC",M1782="NÓMINA DICIEMBRE"),12,I1782="VCF"," ",I1782="VSF"," ",I1782="SUB"," ",I1782="ADQBYS"," ",I1782="CONV"," ")</f>
        <v>#N/A</v>
      </c>
      <c r="O1782" s="50"/>
      <c r="P1782" s="51"/>
      <c r="Q1782" s="51" t="n">
        <f aca="false">ROUND((O1782*P1782)*0.15,2)</f>
        <v>0</v>
      </c>
      <c r="R1782" s="52" t="e">
        <f aca="false">_xlfn.IFS(I1782="PE","NO RELLENAR",I1782="PC","NO RELLENAR",I1782="SUB","NO RELLENAR",I1782="ADQBYS","NO RELLENAR",I1782="CONV","NO RELLENAR",I1782="VSF","RELLENAR",I1782="VCF","RELLENAR")</f>
        <v>#N/A</v>
      </c>
      <c r="S1782" s="53"/>
      <c r="T1782" s="53"/>
      <c r="U1782" s="54"/>
      <c r="V1782" s="55"/>
      <c r="W1782" s="54"/>
      <c r="X1782" s="55"/>
      <c r="Y1782" s="51"/>
      <c r="Z1782" s="51"/>
      <c r="AA1782" s="51"/>
      <c r="AB1782" s="51"/>
      <c r="AC1782" s="51"/>
      <c r="AD1782" s="51"/>
      <c r="AE1782" s="51"/>
      <c r="AF1782" s="51"/>
      <c r="AG1782" s="51"/>
      <c r="AH1782" s="51"/>
      <c r="AI1782" s="51"/>
      <c r="AJ1782" s="51"/>
      <c r="AK1782" s="51"/>
      <c r="AL1782" s="51"/>
      <c r="AM1782" s="54"/>
      <c r="AN1782" s="51"/>
      <c r="AO1782" s="54"/>
      <c r="AP1782" s="51"/>
      <c r="AQ1782" s="54"/>
      <c r="AR1782" s="51"/>
      <c r="AS1782" s="53" t="n">
        <v>0</v>
      </c>
      <c r="AT1782" s="53" t="n">
        <v>0</v>
      </c>
      <c r="AU1782" s="53" t="e">
        <f aca="false">_xlfn.IFS(I1782="PE",0,I1782="PC",0,I1782="VCF",ROUND(AS1782*AV1782,2),I1782="VSF",ROUND(AS1782*AV1782,2),I1782="SUB",ROUND(AS1782*AV1782,2),I1782="ADQBYS",ROUND(AS1782*AV1782,2),I1782="CONV",ROUND(AS1782*AV1782,2))</f>
        <v>#N/A</v>
      </c>
      <c r="AV1782" s="56"/>
      <c r="AW1782" s="57" t="e">
        <f aca="false">_xlfn.IFS(I1782="PE",ROUND((O1782*P1782)+Q1782,2),I1782="PC",ROUND((O1782*P1782)+Q1782,2),AND(I1782="VCF",BA1782="SI"),AS1782+AU1782,AND(I1782="VCF",BA1782="NO"),AS1782,AND(I1782="VSF",BA1782="SI"),AS1782+AU1782+Y1782+Z1782,AND(I1782="VSF",BA1782="NO"),AS1782+Y1782+Z1782,AND(I1782="SUB",BA1782="SI"),AS1782+AU1782,AND(I1782="SUB",BA1782="NO"),AS1782,AND(I1782="ADQBYS",BA1782="SI"),AS1782+AU1782,AND(I1782="ADQBYS",BA1782="NO"),AS1782,AND(I1782="CONV",BA1782="SI"),AS1782+AU1782,AND(I1782="CONV",BA1782="NO"),AS1782)</f>
        <v>#N/A</v>
      </c>
      <c r="AX1782" s="53"/>
      <c r="AY1782" s="58"/>
      <c r="AZ1782" s="51"/>
      <c r="BA1782" s="59"/>
    </row>
    <row r="1783" customFormat="false" ht="18.6" hidden="false" customHeight="true" outlineLevel="0" collapsed="false">
      <c r="A1783" s="43"/>
      <c r="B1783" s="44"/>
      <c r="C1783" s="44"/>
      <c r="D1783" s="44"/>
      <c r="E1783" s="44"/>
      <c r="F1783" s="44"/>
      <c r="G1783" s="44"/>
      <c r="H1783" s="45"/>
      <c r="I1783" s="44"/>
      <c r="J1783" s="44"/>
      <c r="K1783" s="44"/>
      <c r="L1783" s="47"/>
      <c r="M1783" s="47"/>
      <c r="N1783" s="49" t="e">
        <f aca="false">_xlfn.IFS(AND(I1783="PE",M1783="NÓMINA ENERO"),1,AND(I1783="PE",M1783="NÓMINA FEBRERO"),2,AND(I1783="PE",M1783="NÓMINA MARZO"),3,AND(I1783="PE",M1783="NÓMINA ABRIL"),4,AND(I1783="PE",M1783="NÓMINA MAYO"),5,AND(I1783="PE",M1783="NÓMINA JUNIO"),6,AND(I1783="PE",M1783="NÓMINA JULIO"),7,AND(I1783="PE",M1783="NÓMINA AGOSTO"),8,AND(I1783="PE",M1783="NÓMINA SEPTIEMBRE"),9,AND(I1783="PE",M1783="NÓMINA OCTUBRE"),10,AND(I1783="PE",M1783="NÓMINA NOVIEMBRE"),11,AND(I1783="PE",M1783="NÓMINA DICIEMBRE"),12,AND(I1783="PC",M1783="NÓMINA ENERO"),1,AND(I1783="PC",M1783="NÓMINA FEBRERO"),2,AND(I1783="PC",M1783="NÓMINA MARZO"),3,AND(I1783="PC",M1783="NÓMINA ABRIL"),4,AND(I1783="PC",M1783="NÓMINA MAYO"),5,AND(I1783="PC",M1783="NÓMINA JUNIO"),6,AND(I1783="PC",M1783="NÓMINA JULIO"),7,AND(I1783="PC",M1783="NÓMINA AGOSTO"),8,AND(I1783="PC",M1783="NÓMINA SEPTIEMBRE"),9,AND(I1783="PC",M1783="NÓMINA OCTUBRE"),10,AND(I1783="PC",M1783="NÓMINA NOVIEMBRE"),11,AND(I1783="PC",M1783="NÓMINA DICIEMBRE"),12,I1783="VCF"," ",I1783="VSF"," ",I1783="SUB"," ",I1783="ADQBYS"," ",I1783="CONV"," ")</f>
        <v>#N/A</v>
      </c>
      <c r="O1783" s="50"/>
      <c r="P1783" s="51"/>
      <c r="Q1783" s="51" t="n">
        <f aca="false">ROUND((O1783*P1783)*0.15,2)</f>
        <v>0</v>
      </c>
      <c r="R1783" s="52" t="e">
        <f aca="false">_xlfn.IFS(I1783="PE","NO RELLENAR",I1783="PC","NO RELLENAR",I1783="SUB","NO RELLENAR",I1783="ADQBYS","NO RELLENAR",I1783="CONV","NO RELLENAR",I1783="VSF","RELLENAR",I1783="VCF","RELLENAR")</f>
        <v>#N/A</v>
      </c>
      <c r="S1783" s="53"/>
      <c r="T1783" s="53"/>
      <c r="U1783" s="54"/>
      <c r="V1783" s="55"/>
      <c r="W1783" s="54"/>
      <c r="X1783" s="55"/>
      <c r="Y1783" s="51"/>
      <c r="Z1783" s="51"/>
      <c r="AA1783" s="51"/>
      <c r="AB1783" s="51"/>
      <c r="AC1783" s="51"/>
      <c r="AD1783" s="51"/>
      <c r="AE1783" s="51"/>
      <c r="AF1783" s="51"/>
      <c r="AG1783" s="51"/>
      <c r="AH1783" s="51"/>
      <c r="AI1783" s="51"/>
      <c r="AJ1783" s="51"/>
      <c r="AK1783" s="51"/>
      <c r="AL1783" s="51"/>
      <c r="AM1783" s="54"/>
      <c r="AN1783" s="51"/>
      <c r="AO1783" s="54"/>
      <c r="AP1783" s="51"/>
      <c r="AQ1783" s="54"/>
      <c r="AR1783" s="51"/>
      <c r="AS1783" s="53" t="n">
        <v>0</v>
      </c>
      <c r="AT1783" s="53" t="n">
        <v>0</v>
      </c>
      <c r="AU1783" s="53" t="e">
        <f aca="false">_xlfn.IFS(I1783="PE",0,I1783="PC",0,I1783="VCF",ROUND(AS1783*AV1783,2),I1783="VSF",ROUND(AS1783*AV1783,2),I1783="SUB",ROUND(AS1783*AV1783,2),I1783="ADQBYS",ROUND(AS1783*AV1783,2),I1783="CONV",ROUND(AS1783*AV1783,2))</f>
        <v>#N/A</v>
      </c>
      <c r="AV1783" s="56"/>
      <c r="AW1783" s="57" t="e">
        <f aca="false">_xlfn.IFS(I1783="PE",ROUND((O1783*P1783)+Q1783,2),I1783="PC",ROUND((O1783*P1783)+Q1783,2),AND(I1783="VCF",BA1783="SI"),AS1783+AU1783,AND(I1783="VCF",BA1783="NO"),AS1783,AND(I1783="VSF",BA1783="SI"),AS1783+AU1783+Y1783+Z1783,AND(I1783="VSF",BA1783="NO"),AS1783+Y1783+Z1783,AND(I1783="SUB",BA1783="SI"),AS1783+AU1783,AND(I1783="SUB",BA1783="NO"),AS1783,AND(I1783="ADQBYS",BA1783="SI"),AS1783+AU1783,AND(I1783="ADQBYS",BA1783="NO"),AS1783,AND(I1783="CONV",BA1783="SI"),AS1783+AU1783,AND(I1783="CONV",BA1783="NO"),AS1783)</f>
        <v>#N/A</v>
      </c>
      <c r="AX1783" s="53"/>
      <c r="AY1783" s="58"/>
      <c r="AZ1783" s="51"/>
      <c r="BA1783" s="59"/>
    </row>
    <row r="1784" customFormat="false" ht="18.6" hidden="false" customHeight="true" outlineLevel="0" collapsed="false">
      <c r="A1784" s="43"/>
      <c r="B1784" s="44"/>
      <c r="C1784" s="44"/>
      <c r="D1784" s="44"/>
      <c r="E1784" s="44"/>
      <c r="F1784" s="44"/>
      <c r="G1784" s="44"/>
      <c r="H1784" s="45"/>
      <c r="I1784" s="44"/>
      <c r="J1784" s="44"/>
      <c r="K1784" s="44"/>
      <c r="L1784" s="47"/>
      <c r="M1784" s="47"/>
      <c r="N1784" s="49" t="e">
        <f aca="false">_xlfn.IFS(AND(I1784="PE",M1784="NÓMINA ENERO"),1,AND(I1784="PE",M1784="NÓMINA FEBRERO"),2,AND(I1784="PE",M1784="NÓMINA MARZO"),3,AND(I1784="PE",M1784="NÓMINA ABRIL"),4,AND(I1784="PE",M1784="NÓMINA MAYO"),5,AND(I1784="PE",M1784="NÓMINA JUNIO"),6,AND(I1784="PE",M1784="NÓMINA JULIO"),7,AND(I1784="PE",M1784="NÓMINA AGOSTO"),8,AND(I1784="PE",M1784="NÓMINA SEPTIEMBRE"),9,AND(I1784="PE",M1784="NÓMINA OCTUBRE"),10,AND(I1784="PE",M1784="NÓMINA NOVIEMBRE"),11,AND(I1784="PE",M1784="NÓMINA DICIEMBRE"),12,AND(I1784="PC",M1784="NÓMINA ENERO"),1,AND(I1784="PC",M1784="NÓMINA FEBRERO"),2,AND(I1784="PC",M1784="NÓMINA MARZO"),3,AND(I1784="PC",M1784="NÓMINA ABRIL"),4,AND(I1784="PC",M1784="NÓMINA MAYO"),5,AND(I1784="PC",M1784="NÓMINA JUNIO"),6,AND(I1784="PC",M1784="NÓMINA JULIO"),7,AND(I1784="PC",M1784="NÓMINA AGOSTO"),8,AND(I1784="PC",M1784="NÓMINA SEPTIEMBRE"),9,AND(I1784="PC",M1784="NÓMINA OCTUBRE"),10,AND(I1784="PC",M1784="NÓMINA NOVIEMBRE"),11,AND(I1784="PC",M1784="NÓMINA DICIEMBRE"),12,I1784="VCF"," ",I1784="VSF"," ",I1784="SUB"," ",I1784="ADQBYS"," ",I1784="CONV"," ")</f>
        <v>#N/A</v>
      </c>
      <c r="O1784" s="50"/>
      <c r="P1784" s="51"/>
      <c r="Q1784" s="51" t="n">
        <f aca="false">ROUND((O1784*P1784)*0.15,2)</f>
        <v>0</v>
      </c>
      <c r="R1784" s="52" t="e">
        <f aca="false">_xlfn.IFS(I1784="PE","NO RELLENAR",I1784="PC","NO RELLENAR",I1784="SUB","NO RELLENAR",I1784="ADQBYS","NO RELLENAR",I1784="CONV","NO RELLENAR",I1784="VSF","RELLENAR",I1784="VCF","RELLENAR")</f>
        <v>#N/A</v>
      </c>
      <c r="S1784" s="53"/>
      <c r="T1784" s="53"/>
      <c r="U1784" s="54"/>
      <c r="V1784" s="55"/>
      <c r="W1784" s="54"/>
      <c r="X1784" s="55"/>
      <c r="Y1784" s="51"/>
      <c r="Z1784" s="51"/>
      <c r="AA1784" s="51"/>
      <c r="AB1784" s="51"/>
      <c r="AC1784" s="51"/>
      <c r="AD1784" s="51"/>
      <c r="AE1784" s="51"/>
      <c r="AF1784" s="51"/>
      <c r="AG1784" s="51"/>
      <c r="AH1784" s="51"/>
      <c r="AI1784" s="51"/>
      <c r="AJ1784" s="51"/>
      <c r="AK1784" s="51"/>
      <c r="AL1784" s="51"/>
      <c r="AM1784" s="54"/>
      <c r="AN1784" s="51"/>
      <c r="AO1784" s="54"/>
      <c r="AP1784" s="51"/>
      <c r="AQ1784" s="54"/>
      <c r="AR1784" s="51"/>
      <c r="AS1784" s="53" t="n">
        <v>0</v>
      </c>
      <c r="AT1784" s="53" t="n">
        <v>0</v>
      </c>
      <c r="AU1784" s="53" t="e">
        <f aca="false">_xlfn.IFS(I1784="PE",0,I1784="PC",0,I1784="VCF",ROUND(AS1784*AV1784,2),I1784="VSF",ROUND(AS1784*AV1784,2),I1784="SUB",ROUND(AS1784*AV1784,2),I1784="ADQBYS",ROUND(AS1784*AV1784,2),I1784="CONV",ROUND(AS1784*AV1784,2))</f>
        <v>#N/A</v>
      </c>
      <c r="AV1784" s="56"/>
      <c r="AW1784" s="57" t="e">
        <f aca="false">_xlfn.IFS(I1784="PE",ROUND((O1784*P1784)+Q1784,2),I1784="PC",ROUND((O1784*P1784)+Q1784,2),AND(I1784="VCF",BA1784="SI"),AS1784+AU1784,AND(I1784="VCF",BA1784="NO"),AS1784,AND(I1784="VSF",BA1784="SI"),AS1784+AU1784+Y1784+Z1784,AND(I1784="VSF",BA1784="NO"),AS1784+Y1784+Z1784,AND(I1784="SUB",BA1784="SI"),AS1784+AU1784,AND(I1784="SUB",BA1784="NO"),AS1784,AND(I1784="ADQBYS",BA1784="SI"),AS1784+AU1784,AND(I1784="ADQBYS",BA1784="NO"),AS1784,AND(I1784="CONV",BA1784="SI"),AS1784+AU1784,AND(I1784="CONV",BA1784="NO"),AS1784)</f>
        <v>#N/A</v>
      </c>
      <c r="AX1784" s="53"/>
      <c r="AY1784" s="58"/>
      <c r="AZ1784" s="51"/>
      <c r="BA1784" s="59"/>
    </row>
    <row r="1785" customFormat="false" ht="18.6" hidden="false" customHeight="true" outlineLevel="0" collapsed="false">
      <c r="A1785" s="43"/>
      <c r="B1785" s="44"/>
      <c r="C1785" s="44"/>
      <c r="D1785" s="44"/>
      <c r="E1785" s="44"/>
      <c r="F1785" s="44"/>
      <c r="G1785" s="44"/>
      <c r="H1785" s="45"/>
      <c r="I1785" s="44"/>
      <c r="J1785" s="44"/>
      <c r="K1785" s="44"/>
      <c r="L1785" s="47"/>
      <c r="M1785" s="47"/>
      <c r="N1785" s="49" t="e">
        <f aca="false">_xlfn.IFS(AND(I1785="PE",M1785="NÓMINA ENERO"),1,AND(I1785="PE",M1785="NÓMINA FEBRERO"),2,AND(I1785="PE",M1785="NÓMINA MARZO"),3,AND(I1785="PE",M1785="NÓMINA ABRIL"),4,AND(I1785="PE",M1785="NÓMINA MAYO"),5,AND(I1785="PE",M1785="NÓMINA JUNIO"),6,AND(I1785="PE",M1785="NÓMINA JULIO"),7,AND(I1785="PE",M1785="NÓMINA AGOSTO"),8,AND(I1785="PE",M1785="NÓMINA SEPTIEMBRE"),9,AND(I1785="PE",M1785="NÓMINA OCTUBRE"),10,AND(I1785="PE",M1785="NÓMINA NOVIEMBRE"),11,AND(I1785="PE",M1785="NÓMINA DICIEMBRE"),12,AND(I1785="PC",M1785="NÓMINA ENERO"),1,AND(I1785="PC",M1785="NÓMINA FEBRERO"),2,AND(I1785="PC",M1785="NÓMINA MARZO"),3,AND(I1785="PC",M1785="NÓMINA ABRIL"),4,AND(I1785="PC",M1785="NÓMINA MAYO"),5,AND(I1785="PC",M1785="NÓMINA JUNIO"),6,AND(I1785="PC",M1785="NÓMINA JULIO"),7,AND(I1785="PC",M1785="NÓMINA AGOSTO"),8,AND(I1785="PC",M1785="NÓMINA SEPTIEMBRE"),9,AND(I1785="PC",M1785="NÓMINA OCTUBRE"),10,AND(I1785="PC",M1785="NÓMINA NOVIEMBRE"),11,AND(I1785="PC",M1785="NÓMINA DICIEMBRE"),12,I1785="VCF"," ",I1785="VSF"," ",I1785="SUB"," ",I1785="ADQBYS"," ",I1785="CONV"," ")</f>
        <v>#N/A</v>
      </c>
      <c r="O1785" s="50"/>
      <c r="P1785" s="51"/>
      <c r="Q1785" s="51" t="n">
        <f aca="false">ROUND((O1785*P1785)*0.15,2)</f>
        <v>0</v>
      </c>
      <c r="R1785" s="52" t="e">
        <f aca="false">_xlfn.IFS(I1785="PE","NO RELLENAR",I1785="PC","NO RELLENAR",I1785="SUB","NO RELLENAR",I1785="ADQBYS","NO RELLENAR",I1785="CONV","NO RELLENAR",I1785="VSF","RELLENAR",I1785="VCF","RELLENAR")</f>
        <v>#N/A</v>
      </c>
      <c r="S1785" s="53"/>
      <c r="T1785" s="53"/>
      <c r="U1785" s="54"/>
      <c r="V1785" s="55"/>
      <c r="W1785" s="54"/>
      <c r="X1785" s="55"/>
      <c r="Y1785" s="51"/>
      <c r="Z1785" s="51"/>
      <c r="AA1785" s="51"/>
      <c r="AB1785" s="51"/>
      <c r="AC1785" s="51"/>
      <c r="AD1785" s="51"/>
      <c r="AE1785" s="51"/>
      <c r="AF1785" s="51"/>
      <c r="AG1785" s="51"/>
      <c r="AH1785" s="51"/>
      <c r="AI1785" s="51"/>
      <c r="AJ1785" s="51"/>
      <c r="AK1785" s="51"/>
      <c r="AL1785" s="51"/>
      <c r="AM1785" s="54"/>
      <c r="AN1785" s="51"/>
      <c r="AO1785" s="54"/>
      <c r="AP1785" s="51"/>
      <c r="AQ1785" s="54"/>
      <c r="AR1785" s="51"/>
      <c r="AS1785" s="53" t="n">
        <v>0</v>
      </c>
      <c r="AT1785" s="53" t="n">
        <v>0</v>
      </c>
      <c r="AU1785" s="53" t="e">
        <f aca="false">_xlfn.IFS(I1785="PE",0,I1785="PC",0,I1785="VCF",ROUND(AS1785*AV1785,2),I1785="VSF",ROUND(AS1785*AV1785,2),I1785="SUB",ROUND(AS1785*AV1785,2),I1785="ADQBYS",ROUND(AS1785*AV1785,2),I1785="CONV",ROUND(AS1785*AV1785,2))</f>
        <v>#N/A</v>
      </c>
      <c r="AV1785" s="56"/>
      <c r="AW1785" s="57" t="e">
        <f aca="false">_xlfn.IFS(I1785="PE",ROUND((O1785*P1785)+Q1785,2),I1785="PC",ROUND((O1785*P1785)+Q1785,2),AND(I1785="VCF",BA1785="SI"),AS1785+AU1785,AND(I1785="VCF",BA1785="NO"),AS1785,AND(I1785="VSF",BA1785="SI"),AS1785+AU1785+Y1785+Z1785,AND(I1785="VSF",BA1785="NO"),AS1785+Y1785+Z1785,AND(I1785="SUB",BA1785="SI"),AS1785+AU1785,AND(I1785="SUB",BA1785="NO"),AS1785,AND(I1785="ADQBYS",BA1785="SI"),AS1785+AU1785,AND(I1785="ADQBYS",BA1785="NO"),AS1785,AND(I1785="CONV",BA1785="SI"),AS1785+AU1785,AND(I1785="CONV",BA1785="NO"),AS1785)</f>
        <v>#N/A</v>
      </c>
      <c r="AX1785" s="53"/>
      <c r="AY1785" s="58"/>
      <c r="AZ1785" s="51"/>
      <c r="BA1785" s="59"/>
    </row>
    <row r="1786" customFormat="false" ht="18.6" hidden="false" customHeight="true" outlineLevel="0" collapsed="false">
      <c r="A1786" s="43"/>
      <c r="B1786" s="44"/>
      <c r="C1786" s="44"/>
      <c r="D1786" s="44"/>
      <c r="E1786" s="44"/>
      <c r="F1786" s="44"/>
      <c r="G1786" s="44"/>
      <c r="H1786" s="45"/>
      <c r="I1786" s="44"/>
      <c r="J1786" s="44"/>
      <c r="K1786" s="44"/>
      <c r="L1786" s="47"/>
      <c r="M1786" s="47"/>
      <c r="N1786" s="49" t="e">
        <f aca="false">_xlfn.IFS(AND(I1786="PE",M1786="NÓMINA ENERO"),1,AND(I1786="PE",M1786="NÓMINA FEBRERO"),2,AND(I1786="PE",M1786="NÓMINA MARZO"),3,AND(I1786="PE",M1786="NÓMINA ABRIL"),4,AND(I1786="PE",M1786="NÓMINA MAYO"),5,AND(I1786="PE",M1786="NÓMINA JUNIO"),6,AND(I1786="PE",M1786="NÓMINA JULIO"),7,AND(I1786="PE",M1786="NÓMINA AGOSTO"),8,AND(I1786="PE",M1786="NÓMINA SEPTIEMBRE"),9,AND(I1786="PE",M1786="NÓMINA OCTUBRE"),10,AND(I1786="PE",M1786="NÓMINA NOVIEMBRE"),11,AND(I1786="PE",M1786="NÓMINA DICIEMBRE"),12,AND(I1786="PC",M1786="NÓMINA ENERO"),1,AND(I1786="PC",M1786="NÓMINA FEBRERO"),2,AND(I1786="PC",M1786="NÓMINA MARZO"),3,AND(I1786="PC",M1786="NÓMINA ABRIL"),4,AND(I1786="PC",M1786="NÓMINA MAYO"),5,AND(I1786="PC",M1786="NÓMINA JUNIO"),6,AND(I1786="PC",M1786="NÓMINA JULIO"),7,AND(I1786="PC",M1786="NÓMINA AGOSTO"),8,AND(I1786="PC",M1786="NÓMINA SEPTIEMBRE"),9,AND(I1786="PC",M1786="NÓMINA OCTUBRE"),10,AND(I1786="PC",M1786="NÓMINA NOVIEMBRE"),11,AND(I1786="PC",M1786="NÓMINA DICIEMBRE"),12,I1786="VCF"," ",I1786="VSF"," ",I1786="SUB"," ",I1786="ADQBYS"," ",I1786="CONV"," ")</f>
        <v>#N/A</v>
      </c>
      <c r="O1786" s="50"/>
      <c r="P1786" s="51"/>
      <c r="Q1786" s="51" t="n">
        <f aca="false">ROUND((O1786*P1786)*0.15,2)</f>
        <v>0</v>
      </c>
      <c r="R1786" s="52" t="e">
        <f aca="false">_xlfn.IFS(I1786="PE","NO RELLENAR",I1786="PC","NO RELLENAR",I1786="SUB","NO RELLENAR",I1786="ADQBYS","NO RELLENAR",I1786="CONV","NO RELLENAR",I1786="VSF","RELLENAR",I1786="VCF","RELLENAR")</f>
        <v>#N/A</v>
      </c>
      <c r="S1786" s="53"/>
      <c r="T1786" s="53"/>
      <c r="U1786" s="54"/>
      <c r="V1786" s="55"/>
      <c r="W1786" s="54"/>
      <c r="X1786" s="55"/>
      <c r="Y1786" s="51"/>
      <c r="Z1786" s="51"/>
      <c r="AA1786" s="51"/>
      <c r="AB1786" s="51"/>
      <c r="AC1786" s="51"/>
      <c r="AD1786" s="51"/>
      <c r="AE1786" s="51"/>
      <c r="AF1786" s="51"/>
      <c r="AG1786" s="51"/>
      <c r="AH1786" s="51"/>
      <c r="AI1786" s="51"/>
      <c r="AJ1786" s="51"/>
      <c r="AK1786" s="51"/>
      <c r="AL1786" s="51"/>
      <c r="AM1786" s="54"/>
      <c r="AN1786" s="51"/>
      <c r="AO1786" s="54"/>
      <c r="AP1786" s="51"/>
      <c r="AQ1786" s="54"/>
      <c r="AR1786" s="51"/>
      <c r="AS1786" s="53" t="n">
        <v>0</v>
      </c>
      <c r="AT1786" s="53" t="n">
        <v>0</v>
      </c>
      <c r="AU1786" s="53" t="e">
        <f aca="false">_xlfn.IFS(I1786="PE",0,I1786="PC",0,I1786="VCF",ROUND(AS1786*AV1786,2),I1786="VSF",ROUND(AS1786*AV1786,2),I1786="SUB",ROUND(AS1786*AV1786,2),I1786="ADQBYS",ROUND(AS1786*AV1786,2),I1786="CONV",ROUND(AS1786*AV1786,2))</f>
        <v>#N/A</v>
      </c>
      <c r="AV1786" s="56"/>
      <c r="AW1786" s="57" t="e">
        <f aca="false">_xlfn.IFS(I1786="PE",ROUND((O1786*P1786)+Q1786,2),I1786="PC",ROUND((O1786*P1786)+Q1786,2),AND(I1786="VCF",BA1786="SI"),AS1786+AU1786,AND(I1786="VCF",BA1786="NO"),AS1786,AND(I1786="VSF",BA1786="SI"),AS1786+AU1786+Y1786+Z1786,AND(I1786="VSF",BA1786="NO"),AS1786+Y1786+Z1786,AND(I1786="SUB",BA1786="SI"),AS1786+AU1786,AND(I1786="SUB",BA1786="NO"),AS1786,AND(I1786="ADQBYS",BA1786="SI"),AS1786+AU1786,AND(I1786="ADQBYS",BA1786="NO"),AS1786,AND(I1786="CONV",BA1786="SI"),AS1786+AU1786,AND(I1786="CONV",BA1786="NO"),AS1786)</f>
        <v>#N/A</v>
      </c>
      <c r="AX1786" s="53"/>
      <c r="AY1786" s="58"/>
      <c r="AZ1786" s="51"/>
      <c r="BA1786" s="59"/>
    </row>
    <row r="1787" customFormat="false" ht="18.6" hidden="false" customHeight="true" outlineLevel="0" collapsed="false">
      <c r="A1787" s="43"/>
      <c r="B1787" s="44"/>
      <c r="C1787" s="44"/>
      <c r="D1787" s="44"/>
      <c r="E1787" s="44"/>
      <c r="F1787" s="44"/>
      <c r="G1787" s="44"/>
      <c r="H1787" s="45"/>
      <c r="I1787" s="44"/>
      <c r="J1787" s="44"/>
      <c r="K1787" s="44"/>
      <c r="L1787" s="47"/>
      <c r="M1787" s="47"/>
      <c r="N1787" s="49" t="e">
        <f aca="false">_xlfn.IFS(AND(I1787="PE",M1787="NÓMINA ENERO"),1,AND(I1787="PE",M1787="NÓMINA FEBRERO"),2,AND(I1787="PE",M1787="NÓMINA MARZO"),3,AND(I1787="PE",M1787="NÓMINA ABRIL"),4,AND(I1787="PE",M1787="NÓMINA MAYO"),5,AND(I1787="PE",M1787="NÓMINA JUNIO"),6,AND(I1787="PE",M1787="NÓMINA JULIO"),7,AND(I1787="PE",M1787="NÓMINA AGOSTO"),8,AND(I1787="PE",M1787="NÓMINA SEPTIEMBRE"),9,AND(I1787="PE",M1787="NÓMINA OCTUBRE"),10,AND(I1787="PE",M1787="NÓMINA NOVIEMBRE"),11,AND(I1787="PE",M1787="NÓMINA DICIEMBRE"),12,AND(I1787="PC",M1787="NÓMINA ENERO"),1,AND(I1787="PC",M1787="NÓMINA FEBRERO"),2,AND(I1787="PC",M1787="NÓMINA MARZO"),3,AND(I1787="PC",M1787="NÓMINA ABRIL"),4,AND(I1787="PC",M1787="NÓMINA MAYO"),5,AND(I1787="PC",M1787="NÓMINA JUNIO"),6,AND(I1787="PC",M1787="NÓMINA JULIO"),7,AND(I1787="PC",M1787="NÓMINA AGOSTO"),8,AND(I1787="PC",M1787="NÓMINA SEPTIEMBRE"),9,AND(I1787="PC",M1787="NÓMINA OCTUBRE"),10,AND(I1787="PC",M1787="NÓMINA NOVIEMBRE"),11,AND(I1787="PC",M1787="NÓMINA DICIEMBRE"),12,I1787="VCF"," ",I1787="VSF"," ",I1787="SUB"," ",I1787="ADQBYS"," ",I1787="CONV"," ")</f>
        <v>#N/A</v>
      </c>
      <c r="O1787" s="50"/>
      <c r="P1787" s="51"/>
      <c r="Q1787" s="51" t="n">
        <f aca="false">ROUND((O1787*P1787)*0.15,2)</f>
        <v>0</v>
      </c>
      <c r="R1787" s="52" t="e">
        <f aca="false">_xlfn.IFS(I1787="PE","NO RELLENAR",I1787="PC","NO RELLENAR",I1787="SUB","NO RELLENAR",I1787="ADQBYS","NO RELLENAR",I1787="CONV","NO RELLENAR",I1787="VSF","RELLENAR",I1787="VCF","RELLENAR")</f>
        <v>#N/A</v>
      </c>
      <c r="S1787" s="53"/>
      <c r="T1787" s="53"/>
      <c r="U1787" s="54"/>
      <c r="V1787" s="55"/>
      <c r="W1787" s="54"/>
      <c r="X1787" s="55"/>
      <c r="Y1787" s="51"/>
      <c r="Z1787" s="51"/>
      <c r="AA1787" s="51"/>
      <c r="AB1787" s="51"/>
      <c r="AC1787" s="51"/>
      <c r="AD1787" s="51"/>
      <c r="AE1787" s="51"/>
      <c r="AF1787" s="51"/>
      <c r="AG1787" s="51"/>
      <c r="AH1787" s="51"/>
      <c r="AI1787" s="51"/>
      <c r="AJ1787" s="51"/>
      <c r="AK1787" s="51"/>
      <c r="AL1787" s="51"/>
      <c r="AM1787" s="54"/>
      <c r="AN1787" s="51"/>
      <c r="AO1787" s="54"/>
      <c r="AP1787" s="51"/>
      <c r="AQ1787" s="54"/>
      <c r="AR1787" s="51"/>
      <c r="AS1787" s="53" t="n">
        <v>0</v>
      </c>
      <c r="AT1787" s="53" t="n">
        <v>0</v>
      </c>
      <c r="AU1787" s="53" t="e">
        <f aca="false">_xlfn.IFS(I1787="PE",0,I1787="PC",0,I1787="VCF",ROUND(AS1787*AV1787,2),I1787="VSF",ROUND(AS1787*AV1787,2),I1787="SUB",ROUND(AS1787*AV1787,2),I1787="ADQBYS",ROUND(AS1787*AV1787,2),I1787="CONV",ROUND(AS1787*AV1787,2))</f>
        <v>#N/A</v>
      </c>
      <c r="AV1787" s="56"/>
      <c r="AW1787" s="57" t="e">
        <f aca="false">_xlfn.IFS(I1787="PE",ROUND((O1787*P1787)+Q1787,2),I1787="PC",ROUND((O1787*P1787)+Q1787,2),AND(I1787="VCF",BA1787="SI"),AS1787+AU1787,AND(I1787="VCF",BA1787="NO"),AS1787,AND(I1787="VSF",BA1787="SI"),AS1787+AU1787+Y1787+Z1787,AND(I1787="VSF",BA1787="NO"),AS1787+Y1787+Z1787,AND(I1787="SUB",BA1787="SI"),AS1787+AU1787,AND(I1787="SUB",BA1787="NO"),AS1787,AND(I1787="ADQBYS",BA1787="SI"),AS1787+AU1787,AND(I1787="ADQBYS",BA1787="NO"),AS1787,AND(I1787="CONV",BA1787="SI"),AS1787+AU1787,AND(I1787="CONV",BA1787="NO"),AS1787)</f>
        <v>#N/A</v>
      </c>
      <c r="AX1787" s="53"/>
      <c r="AY1787" s="58"/>
      <c r="AZ1787" s="51"/>
      <c r="BA1787" s="59"/>
    </row>
    <row r="1788" customFormat="false" ht="18.6" hidden="false" customHeight="true" outlineLevel="0" collapsed="false">
      <c r="A1788" s="43"/>
      <c r="B1788" s="44"/>
      <c r="C1788" s="44"/>
      <c r="D1788" s="44"/>
      <c r="E1788" s="44"/>
      <c r="F1788" s="44"/>
      <c r="G1788" s="44"/>
      <c r="H1788" s="45"/>
      <c r="I1788" s="44"/>
      <c r="J1788" s="44"/>
      <c r="K1788" s="44"/>
      <c r="L1788" s="47"/>
      <c r="M1788" s="47"/>
      <c r="N1788" s="49" t="e">
        <f aca="false">_xlfn.IFS(AND(I1788="PE",M1788="NÓMINA ENERO"),1,AND(I1788="PE",M1788="NÓMINA FEBRERO"),2,AND(I1788="PE",M1788="NÓMINA MARZO"),3,AND(I1788="PE",M1788="NÓMINA ABRIL"),4,AND(I1788="PE",M1788="NÓMINA MAYO"),5,AND(I1788="PE",M1788="NÓMINA JUNIO"),6,AND(I1788="PE",M1788="NÓMINA JULIO"),7,AND(I1788="PE",M1788="NÓMINA AGOSTO"),8,AND(I1788="PE",M1788="NÓMINA SEPTIEMBRE"),9,AND(I1788="PE",M1788="NÓMINA OCTUBRE"),10,AND(I1788="PE",M1788="NÓMINA NOVIEMBRE"),11,AND(I1788="PE",M1788="NÓMINA DICIEMBRE"),12,AND(I1788="PC",M1788="NÓMINA ENERO"),1,AND(I1788="PC",M1788="NÓMINA FEBRERO"),2,AND(I1788="PC",M1788="NÓMINA MARZO"),3,AND(I1788="PC",M1788="NÓMINA ABRIL"),4,AND(I1788="PC",M1788="NÓMINA MAYO"),5,AND(I1788="PC",M1788="NÓMINA JUNIO"),6,AND(I1788="PC",M1788="NÓMINA JULIO"),7,AND(I1788="PC",M1788="NÓMINA AGOSTO"),8,AND(I1788="PC",M1788="NÓMINA SEPTIEMBRE"),9,AND(I1788="PC",M1788="NÓMINA OCTUBRE"),10,AND(I1788="PC",M1788="NÓMINA NOVIEMBRE"),11,AND(I1788="PC",M1788="NÓMINA DICIEMBRE"),12,I1788="VCF"," ",I1788="VSF"," ",I1788="SUB"," ",I1788="ADQBYS"," ",I1788="CONV"," ")</f>
        <v>#N/A</v>
      </c>
      <c r="O1788" s="50"/>
      <c r="P1788" s="51"/>
      <c r="Q1788" s="51" t="n">
        <f aca="false">ROUND((O1788*P1788)*0.15,2)</f>
        <v>0</v>
      </c>
      <c r="R1788" s="52" t="e">
        <f aca="false">_xlfn.IFS(I1788="PE","NO RELLENAR",I1788="PC","NO RELLENAR",I1788="SUB","NO RELLENAR",I1788="ADQBYS","NO RELLENAR",I1788="CONV","NO RELLENAR",I1788="VSF","RELLENAR",I1788="VCF","RELLENAR")</f>
        <v>#N/A</v>
      </c>
      <c r="S1788" s="53"/>
      <c r="T1788" s="53"/>
      <c r="U1788" s="54"/>
      <c r="V1788" s="55"/>
      <c r="W1788" s="54"/>
      <c r="X1788" s="55"/>
      <c r="Y1788" s="51"/>
      <c r="Z1788" s="51"/>
      <c r="AA1788" s="51"/>
      <c r="AB1788" s="51"/>
      <c r="AC1788" s="51"/>
      <c r="AD1788" s="51"/>
      <c r="AE1788" s="51"/>
      <c r="AF1788" s="51"/>
      <c r="AG1788" s="51"/>
      <c r="AH1788" s="51"/>
      <c r="AI1788" s="51"/>
      <c r="AJ1788" s="51"/>
      <c r="AK1788" s="51"/>
      <c r="AL1788" s="51"/>
      <c r="AM1788" s="54"/>
      <c r="AN1788" s="51"/>
      <c r="AO1788" s="54"/>
      <c r="AP1788" s="51"/>
      <c r="AQ1788" s="54"/>
      <c r="AR1788" s="51"/>
      <c r="AS1788" s="53" t="n">
        <v>0</v>
      </c>
      <c r="AT1788" s="53" t="n">
        <v>0</v>
      </c>
      <c r="AU1788" s="53" t="e">
        <f aca="false">_xlfn.IFS(I1788="PE",0,I1788="PC",0,I1788="VCF",ROUND(AS1788*AV1788,2),I1788="VSF",ROUND(AS1788*AV1788,2),I1788="SUB",ROUND(AS1788*AV1788,2),I1788="ADQBYS",ROUND(AS1788*AV1788,2),I1788="CONV",ROUND(AS1788*AV1788,2))</f>
        <v>#N/A</v>
      </c>
      <c r="AV1788" s="56"/>
      <c r="AW1788" s="57" t="e">
        <f aca="false">_xlfn.IFS(I1788="PE",ROUND((O1788*P1788)+Q1788,2),I1788="PC",ROUND((O1788*P1788)+Q1788,2),AND(I1788="VCF",BA1788="SI"),AS1788+AU1788,AND(I1788="VCF",BA1788="NO"),AS1788,AND(I1788="VSF",BA1788="SI"),AS1788+AU1788+Y1788+Z1788,AND(I1788="VSF",BA1788="NO"),AS1788+Y1788+Z1788,AND(I1788="SUB",BA1788="SI"),AS1788+AU1788,AND(I1788="SUB",BA1788="NO"),AS1788,AND(I1788="ADQBYS",BA1788="SI"),AS1788+AU1788,AND(I1788="ADQBYS",BA1788="NO"),AS1788,AND(I1788="CONV",BA1788="SI"),AS1788+AU1788,AND(I1788="CONV",BA1788="NO"),AS1788)</f>
        <v>#N/A</v>
      </c>
      <c r="AX1788" s="53"/>
      <c r="AY1788" s="58"/>
      <c r="AZ1788" s="51"/>
      <c r="BA1788" s="59"/>
    </row>
    <row r="1789" customFormat="false" ht="18.6" hidden="false" customHeight="true" outlineLevel="0" collapsed="false">
      <c r="A1789" s="43"/>
      <c r="B1789" s="44"/>
      <c r="C1789" s="44"/>
      <c r="D1789" s="44"/>
      <c r="E1789" s="44"/>
      <c r="F1789" s="44"/>
      <c r="G1789" s="44"/>
      <c r="H1789" s="45"/>
      <c r="I1789" s="44"/>
      <c r="J1789" s="44"/>
      <c r="K1789" s="44"/>
      <c r="L1789" s="47"/>
      <c r="M1789" s="47"/>
      <c r="N1789" s="49" t="e">
        <f aca="false">_xlfn.IFS(AND(I1789="PE",M1789="NÓMINA ENERO"),1,AND(I1789="PE",M1789="NÓMINA FEBRERO"),2,AND(I1789="PE",M1789="NÓMINA MARZO"),3,AND(I1789="PE",M1789="NÓMINA ABRIL"),4,AND(I1789="PE",M1789="NÓMINA MAYO"),5,AND(I1789="PE",M1789="NÓMINA JUNIO"),6,AND(I1789="PE",M1789="NÓMINA JULIO"),7,AND(I1789="PE",M1789="NÓMINA AGOSTO"),8,AND(I1789="PE",M1789="NÓMINA SEPTIEMBRE"),9,AND(I1789="PE",M1789="NÓMINA OCTUBRE"),10,AND(I1789="PE",M1789="NÓMINA NOVIEMBRE"),11,AND(I1789="PE",M1789="NÓMINA DICIEMBRE"),12,AND(I1789="PC",M1789="NÓMINA ENERO"),1,AND(I1789="PC",M1789="NÓMINA FEBRERO"),2,AND(I1789="PC",M1789="NÓMINA MARZO"),3,AND(I1789="PC",M1789="NÓMINA ABRIL"),4,AND(I1789="PC",M1789="NÓMINA MAYO"),5,AND(I1789="PC",M1789="NÓMINA JUNIO"),6,AND(I1789="PC",M1789="NÓMINA JULIO"),7,AND(I1789="PC",M1789="NÓMINA AGOSTO"),8,AND(I1789="PC",M1789="NÓMINA SEPTIEMBRE"),9,AND(I1789="PC",M1789="NÓMINA OCTUBRE"),10,AND(I1789="PC",M1789="NÓMINA NOVIEMBRE"),11,AND(I1789="PC",M1789="NÓMINA DICIEMBRE"),12,I1789="VCF"," ",I1789="VSF"," ",I1789="SUB"," ",I1789="ADQBYS"," ",I1789="CONV"," ")</f>
        <v>#N/A</v>
      </c>
      <c r="O1789" s="50"/>
      <c r="P1789" s="51"/>
      <c r="Q1789" s="51" t="n">
        <f aca="false">ROUND((O1789*P1789)*0.15,2)</f>
        <v>0</v>
      </c>
      <c r="R1789" s="52" t="e">
        <f aca="false">_xlfn.IFS(I1789="PE","NO RELLENAR",I1789="PC","NO RELLENAR",I1789="SUB","NO RELLENAR",I1789="ADQBYS","NO RELLENAR",I1789="CONV","NO RELLENAR",I1789="VSF","RELLENAR",I1789="VCF","RELLENAR")</f>
        <v>#N/A</v>
      </c>
      <c r="S1789" s="53"/>
      <c r="T1789" s="53"/>
      <c r="U1789" s="54"/>
      <c r="V1789" s="55"/>
      <c r="W1789" s="54"/>
      <c r="X1789" s="55"/>
      <c r="Y1789" s="51"/>
      <c r="Z1789" s="51"/>
      <c r="AA1789" s="51"/>
      <c r="AB1789" s="51"/>
      <c r="AC1789" s="51"/>
      <c r="AD1789" s="51"/>
      <c r="AE1789" s="51"/>
      <c r="AF1789" s="51"/>
      <c r="AG1789" s="51"/>
      <c r="AH1789" s="51"/>
      <c r="AI1789" s="51"/>
      <c r="AJ1789" s="51"/>
      <c r="AK1789" s="51"/>
      <c r="AL1789" s="51"/>
      <c r="AM1789" s="54"/>
      <c r="AN1789" s="51"/>
      <c r="AO1789" s="54"/>
      <c r="AP1789" s="51"/>
      <c r="AQ1789" s="54"/>
      <c r="AR1789" s="51"/>
      <c r="AS1789" s="53" t="n">
        <v>0</v>
      </c>
      <c r="AT1789" s="53" t="n">
        <v>0</v>
      </c>
      <c r="AU1789" s="53" t="e">
        <f aca="false">_xlfn.IFS(I1789="PE",0,I1789="PC",0,I1789="VCF",ROUND(AS1789*AV1789,2),I1789="VSF",ROUND(AS1789*AV1789,2),I1789="SUB",ROUND(AS1789*AV1789,2),I1789="ADQBYS",ROUND(AS1789*AV1789,2),I1789="CONV",ROUND(AS1789*AV1789,2))</f>
        <v>#N/A</v>
      </c>
      <c r="AV1789" s="56"/>
      <c r="AW1789" s="57" t="e">
        <f aca="false">_xlfn.IFS(I1789="PE",ROUND((O1789*P1789)+Q1789,2),I1789="PC",ROUND((O1789*P1789)+Q1789,2),AND(I1789="VCF",BA1789="SI"),AS1789+AU1789,AND(I1789="VCF",BA1789="NO"),AS1789,AND(I1789="VSF",BA1789="SI"),AS1789+AU1789+Y1789+Z1789,AND(I1789="VSF",BA1789="NO"),AS1789+Y1789+Z1789,AND(I1789="SUB",BA1789="SI"),AS1789+AU1789,AND(I1789="SUB",BA1789="NO"),AS1789,AND(I1789="ADQBYS",BA1789="SI"),AS1789+AU1789,AND(I1789="ADQBYS",BA1789="NO"),AS1789,AND(I1789="CONV",BA1789="SI"),AS1789+AU1789,AND(I1789="CONV",BA1789="NO"),AS1789)</f>
        <v>#N/A</v>
      </c>
      <c r="AX1789" s="53"/>
      <c r="AY1789" s="58"/>
      <c r="AZ1789" s="51"/>
      <c r="BA1789" s="59"/>
    </row>
    <row r="1790" customFormat="false" ht="18.6" hidden="false" customHeight="true" outlineLevel="0" collapsed="false">
      <c r="A1790" s="43"/>
      <c r="B1790" s="44"/>
      <c r="C1790" s="44"/>
      <c r="D1790" s="44"/>
      <c r="E1790" s="44"/>
      <c r="F1790" s="44"/>
      <c r="G1790" s="44"/>
      <c r="H1790" s="45"/>
      <c r="I1790" s="44"/>
      <c r="J1790" s="44"/>
      <c r="K1790" s="44"/>
      <c r="L1790" s="47"/>
      <c r="M1790" s="47"/>
      <c r="N1790" s="49" t="e">
        <f aca="false">_xlfn.IFS(AND(I1790="PE",M1790="NÓMINA ENERO"),1,AND(I1790="PE",M1790="NÓMINA FEBRERO"),2,AND(I1790="PE",M1790="NÓMINA MARZO"),3,AND(I1790="PE",M1790="NÓMINA ABRIL"),4,AND(I1790="PE",M1790="NÓMINA MAYO"),5,AND(I1790="PE",M1790="NÓMINA JUNIO"),6,AND(I1790="PE",M1790="NÓMINA JULIO"),7,AND(I1790="PE",M1790="NÓMINA AGOSTO"),8,AND(I1790="PE",M1790="NÓMINA SEPTIEMBRE"),9,AND(I1790="PE",M1790="NÓMINA OCTUBRE"),10,AND(I1790="PE",M1790="NÓMINA NOVIEMBRE"),11,AND(I1790="PE",M1790="NÓMINA DICIEMBRE"),12,AND(I1790="PC",M1790="NÓMINA ENERO"),1,AND(I1790="PC",M1790="NÓMINA FEBRERO"),2,AND(I1790="PC",M1790="NÓMINA MARZO"),3,AND(I1790="PC",M1790="NÓMINA ABRIL"),4,AND(I1790="PC",M1790="NÓMINA MAYO"),5,AND(I1790="PC",M1790="NÓMINA JUNIO"),6,AND(I1790="PC",M1790="NÓMINA JULIO"),7,AND(I1790="PC",M1790="NÓMINA AGOSTO"),8,AND(I1790="PC",M1790="NÓMINA SEPTIEMBRE"),9,AND(I1790="PC",M1790="NÓMINA OCTUBRE"),10,AND(I1790="PC",M1790="NÓMINA NOVIEMBRE"),11,AND(I1790="PC",M1790="NÓMINA DICIEMBRE"),12,I1790="VCF"," ",I1790="VSF"," ",I1790="SUB"," ",I1790="ADQBYS"," ",I1790="CONV"," ")</f>
        <v>#N/A</v>
      </c>
      <c r="O1790" s="50"/>
      <c r="P1790" s="51"/>
      <c r="Q1790" s="51" t="n">
        <f aca="false">ROUND((O1790*P1790)*0.15,2)</f>
        <v>0</v>
      </c>
      <c r="R1790" s="52" t="e">
        <f aca="false">_xlfn.IFS(I1790="PE","NO RELLENAR",I1790="PC","NO RELLENAR",I1790="SUB","NO RELLENAR",I1790="ADQBYS","NO RELLENAR",I1790="CONV","NO RELLENAR",I1790="VSF","RELLENAR",I1790="VCF","RELLENAR")</f>
        <v>#N/A</v>
      </c>
      <c r="S1790" s="53"/>
      <c r="T1790" s="53"/>
      <c r="U1790" s="54"/>
      <c r="V1790" s="55"/>
      <c r="W1790" s="54"/>
      <c r="X1790" s="55"/>
      <c r="Y1790" s="51"/>
      <c r="Z1790" s="51"/>
      <c r="AA1790" s="51"/>
      <c r="AB1790" s="51"/>
      <c r="AC1790" s="51"/>
      <c r="AD1790" s="51"/>
      <c r="AE1790" s="51"/>
      <c r="AF1790" s="51"/>
      <c r="AG1790" s="51"/>
      <c r="AH1790" s="51"/>
      <c r="AI1790" s="51"/>
      <c r="AJ1790" s="51"/>
      <c r="AK1790" s="51"/>
      <c r="AL1790" s="51"/>
      <c r="AM1790" s="54"/>
      <c r="AN1790" s="51"/>
      <c r="AO1790" s="54"/>
      <c r="AP1790" s="51"/>
      <c r="AQ1790" s="54"/>
      <c r="AR1790" s="51"/>
      <c r="AS1790" s="53" t="n">
        <v>0</v>
      </c>
      <c r="AT1790" s="53" t="n">
        <v>0</v>
      </c>
      <c r="AU1790" s="53" t="e">
        <f aca="false">_xlfn.IFS(I1790="PE",0,I1790="PC",0,I1790="VCF",ROUND(AS1790*AV1790,2),I1790="VSF",ROUND(AS1790*AV1790,2),I1790="SUB",ROUND(AS1790*AV1790,2),I1790="ADQBYS",ROUND(AS1790*AV1790,2),I1790="CONV",ROUND(AS1790*AV1790,2))</f>
        <v>#N/A</v>
      </c>
      <c r="AV1790" s="56"/>
      <c r="AW1790" s="57" t="e">
        <f aca="false">_xlfn.IFS(I1790="PE",ROUND((O1790*P1790)+Q1790,2),I1790="PC",ROUND((O1790*P1790)+Q1790,2),AND(I1790="VCF",BA1790="SI"),AS1790+AU1790,AND(I1790="VCF",BA1790="NO"),AS1790,AND(I1790="VSF",BA1790="SI"),AS1790+AU1790+Y1790+Z1790,AND(I1790="VSF",BA1790="NO"),AS1790+Y1790+Z1790,AND(I1790="SUB",BA1790="SI"),AS1790+AU1790,AND(I1790="SUB",BA1790="NO"),AS1790,AND(I1790="ADQBYS",BA1790="SI"),AS1790+AU1790,AND(I1790="ADQBYS",BA1790="NO"),AS1790,AND(I1790="CONV",BA1790="SI"),AS1790+AU1790,AND(I1790="CONV",BA1790="NO"),AS1790)</f>
        <v>#N/A</v>
      </c>
      <c r="AX1790" s="53"/>
      <c r="AY1790" s="58"/>
      <c r="AZ1790" s="51"/>
      <c r="BA1790" s="59"/>
    </row>
    <row r="1791" customFormat="false" ht="18.6" hidden="false" customHeight="true" outlineLevel="0" collapsed="false">
      <c r="A1791" s="43"/>
      <c r="B1791" s="44"/>
      <c r="C1791" s="44"/>
      <c r="D1791" s="44"/>
      <c r="E1791" s="44"/>
      <c r="F1791" s="44"/>
      <c r="G1791" s="44"/>
      <c r="H1791" s="45"/>
      <c r="I1791" s="44"/>
      <c r="J1791" s="44"/>
      <c r="K1791" s="44"/>
      <c r="L1791" s="47"/>
      <c r="M1791" s="47"/>
      <c r="N1791" s="49" t="e">
        <f aca="false">_xlfn.IFS(AND(I1791="PE",M1791="NÓMINA ENERO"),1,AND(I1791="PE",M1791="NÓMINA FEBRERO"),2,AND(I1791="PE",M1791="NÓMINA MARZO"),3,AND(I1791="PE",M1791="NÓMINA ABRIL"),4,AND(I1791="PE",M1791="NÓMINA MAYO"),5,AND(I1791="PE",M1791="NÓMINA JUNIO"),6,AND(I1791="PE",M1791="NÓMINA JULIO"),7,AND(I1791="PE",M1791="NÓMINA AGOSTO"),8,AND(I1791="PE",M1791="NÓMINA SEPTIEMBRE"),9,AND(I1791="PE",M1791="NÓMINA OCTUBRE"),10,AND(I1791="PE",M1791="NÓMINA NOVIEMBRE"),11,AND(I1791="PE",M1791="NÓMINA DICIEMBRE"),12,AND(I1791="PC",M1791="NÓMINA ENERO"),1,AND(I1791="PC",M1791="NÓMINA FEBRERO"),2,AND(I1791="PC",M1791="NÓMINA MARZO"),3,AND(I1791="PC",M1791="NÓMINA ABRIL"),4,AND(I1791="PC",M1791="NÓMINA MAYO"),5,AND(I1791="PC",M1791="NÓMINA JUNIO"),6,AND(I1791="PC",M1791="NÓMINA JULIO"),7,AND(I1791="PC",M1791="NÓMINA AGOSTO"),8,AND(I1791="PC",M1791="NÓMINA SEPTIEMBRE"),9,AND(I1791="PC",M1791="NÓMINA OCTUBRE"),10,AND(I1791="PC",M1791="NÓMINA NOVIEMBRE"),11,AND(I1791="PC",M1791="NÓMINA DICIEMBRE"),12,I1791="VCF"," ",I1791="VSF"," ",I1791="SUB"," ",I1791="ADQBYS"," ",I1791="CONV"," ")</f>
        <v>#N/A</v>
      </c>
      <c r="O1791" s="50"/>
      <c r="P1791" s="51"/>
      <c r="Q1791" s="51" t="n">
        <f aca="false">ROUND((O1791*P1791)*0.15,2)</f>
        <v>0</v>
      </c>
      <c r="R1791" s="52" t="e">
        <f aca="false">_xlfn.IFS(I1791="PE","NO RELLENAR",I1791="PC","NO RELLENAR",I1791="SUB","NO RELLENAR",I1791="ADQBYS","NO RELLENAR",I1791="CONV","NO RELLENAR",I1791="VSF","RELLENAR",I1791="VCF","RELLENAR")</f>
        <v>#N/A</v>
      </c>
      <c r="S1791" s="53"/>
      <c r="T1791" s="53"/>
      <c r="U1791" s="54"/>
      <c r="V1791" s="55"/>
      <c r="W1791" s="54"/>
      <c r="X1791" s="55"/>
      <c r="Y1791" s="51"/>
      <c r="Z1791" s="51"/>
      <c r="AA1791" s="51"/>
      <c r="AB1791" s="51"/>
      <c r="AC1791" s="51"/>
      <c r="AD1791" s="51"/>
      <c r="AE1791" s="51"/>
      <c r="AF1791" s="51"/>
      <c r="AG1791" s="51"/>
      <c r="AH1791" s="51"/>
      <c r="AI1791" s="51"/>
      <c r="AJ1791" s="51"/>
      <c r="AK1791" s="51"/>
      <c r="AL1791" s="51"/>
      <c r="AM1791" s="54"/>
      <c r="AN1791" s="51"/>
      <c r="AO1791" s="54"/>
      <c r="AP1791" s="51"/>
      <c r="AQ1791" s="54"/>
      <c r="AR1791" s="51"/>
      <c r="AS1791" s="53" t="n">
        <v>0</v>
      </c>
      <c r="AT1791" s="53" t="n">
        <v>0</v>
      </c>
      <c r="AU1791" s="53" t="e">
        <f aca="false">_xlfn.IFS(I1791="PE",0,I1791="PC",0,I1791="VCF",ROUND(AS1791*AV1791,2),I1791="VSF",ROUND(AS1791*AV1791,2),I1791="SUB",ROUND(AS1791*AV1791,2),I1791="ADQBYS",ROUND(AS1791*AV1791,2),I1791="CONV",ROUND(AS1791*AV1791,2))</f>
        <v>#N/A</v>
      </c>
      <c r="AV1791" s="56"/>
      <c r="AW1791" s="57" t="e">
        <f aca="false">_xlfn.IFS(I1791="PE",ROUND((O1791*P1791)+Q1791,2),I1791="PC",ROUND((O1791*P1791)+Q1791,2),AND(I1791="VCF",BA1791="SI"),AS1791+AU1791,AND(I1791="VCF",BA1791="NO"),AS1791,AND(I1791="VSF",BA1791="SI"),AS1791+AU1791+Y1791+Z1791,AND(I1791="VSF",BA1791="NO"),AS1791+Y1791+Z1791,AND(I1791="SUB",BA1791="SI"),AS1791+AU1791,AND(I1791="SUB",BA1791="NO"),AS1791,AND(I1791="ADQBYS",BA1791="SI"),AS1791+AU1791,AND(I1791="ADQBYS",BA1791="NO"),AS1791,AND(I1791="CONV",BA1791="SI"),AS1791+AU1791,AND(I1791="CONV",BA1791="NO"),AS1791)</f>
        <v>#N/A</v>
      </c>
      <c r="AX1791" s="53"/>
      <c r="AY1791" s="58"/>
      <c r="AZ1791" s="51"/>
      <c r="BA1791" s="59"/>
    </row>
    <row r="1792" customFormat="false" ht="18.6" hidden="false" customHeight="true" outlineLevel="0" collapsed="false">
      <c r="A1792" s="43"/>
      <c r="B1792" s="44"/>
      <c r="C1792" s="44"/>
      <c r="D1792" s="44"/>
      <c r="E1792" s="44"/>
      <c r="F1792" s="44"/>
      <c r="G1792" s="44"/>
      <c r="H1792" s="45"/>
      <c r="I1792" s="44"/>
      <c r="J1792" s="44"/>
      <c r="K1792" s="44"/>
      <c r="L1792" s="47"/>
      <c r="M1792" s="47"/>
      <c r="N1792" s="49" t="e">
        <f aca="false">_xlfn.IFS(AND(I1792="PE",M1792="NÓMINA ENERO"),1,AND(I1792="PE",M1792="NÓMINA FEBRERO"),2,AND(I1792="PE",M1792="NÓMINA MARZO"),3,AND(I1792="PE",M1792="NÓMINA ABRIL"),4,AND(I1792="PE",M1792="NÓMINA MAYO"),5,AND(I1792="PE",M1792="NÓMINA JUNIO"),6,AND(I1792="PE",M1792="NÓMINA JULIO"),7,AND(I1792="PE",M1792="NÓMINA AGOSTO"),8,AND(I1792="PE",M1792="NÓMINA SEPTIEMBRE"),9,AND(I1792="PE",M1792="NÓMINA OCTUBRE"),10,AND(I1792="PE",M1792="NÓMINA NOVIEMBRE"),11,AND(I1792="PE",M1792="NÓMINA DICIEMBRE"),12,AND(I1792="PC",M1792="NÓMINA ENERO"),1,AND(I1792="PC",M1792="NÓMINA FEBRERO"),2,AND(I1792="PC",M1792="NÓMINA MARZO"),3,AND(I1792="PC",M1792="NÓMINA ABRIL"),4,AND(I1792="PC",M1792="NÓMINA MAYO"),5,AND(I1792="PC",M1792="NÓMINA JUNIO"),6,AND(I1792="PC",M1792="NÓMINA JULIO"),7,AND(I1792="PC",M1792="NÓMINA AGOSTO"),8,AND(I1792="PC",M1792="NÓMINA SEPTIEMBRE"),9,AND(I1792="PC",M1792="NÓMINA OCTUBRE"),10,AND(I1792="PC",M1792="NÓMINA NOVIEMBRE"),11,AND(I1792="PC",M1792="NÓMINA DICIEMBRE"),12,I1792="VCF"," ",I1792="VSF"," ",I1792="SUB"," ",I1792="ADQBYS"," ",I1792="CONV"," ")</f>
        <v>#N/A</v>
      </c>
      <c r="O1792" s="50"/>
      <c r="P1792" s="51"/>
      <c r="Q1792" s="51" t="n">
        <f aca="false">ROUND((O1792*P1792)*0.15,2)</f>
        <v>0</v>
      </c>
      <c r="R1792" s="52" t="e">
        <f aca="false">_xlfn.IFS(I1792="PE","NO RELLENAR",I1792="PC","NO RELLENAR",I1792="SUB","NO RELLENAR",I1792="ADQBYS","NO RELLENAR",I1792="CONV","NO RELLENAR",I1792="VSF","RELLENAR",I1792="VCF","RELLENAR")</f>
        <v>#N/A</v>
      </c>
      <c r="S1792" s="53"/>
      <c r="T1792" s="53"/>
      <c r="U1792" s="54"/>
      <c r="V1792" s="55"/>
      <c r="W1792" s="54"/>
      <c r="X1792" s="55"/>
      <c r="Y1792" s="51"/>
      <c r="Z1792" s="51"/>
      <c r="AA1792" s="51"/>
      <c r="AB1792" s="51"/>
      <c r="AC1792" s="51"/>
      <c r="AD1792" s="51"/>
      <c r="AE1792" s="51"/>
      <c r="AF1792" s="51"/>
      <c r="AG1792" s="51"/>
      <c r="AH1792" s="51"/>
      <c r="AI1792" s="51"/>
      <c r="AJ1792" s="51"/>
      <c r="AK1792" s="51"/>
      <c r="AL1792" s="51"/>
      <c r="AM1792" s="54"/>
      <c r="AN1792" s="51"/>
      <c r="AO1792" s="54"/>
      <c r="AP1792" s="51"/>
      <c r="AQ1792" s="54"/>
      <c r="AR1792" s="51"/>
      <c r="AS1792" s="53" t="n">
        <v>0</v>
      </c>
      <c r="AT1792" s="53" t="n">
        <v>0</v>
      </c>
      <c r="AU1792" s="53" t="e">
        <f aca="false">_xlfn.IFS(I1792="PE",0,I1792="PC",0,I1792="VCF",ROUND(AS1792*AV1792,2),I1792="VSF",ROUND(AS1792*AV1792,2),I1792="SUB",ROUND(AS1792*AV1792,2),I1792="ADQBYS",ROUND(AS1792*AV1792,2),I1792="CONV",ROUND(AS1792*AV1792,2))</f>
        <v>#N/A</v>
      </c>
      <c r="AV1792" s="56"/>
      <c r="AW1792" s="57" t="e">
        <f aca="false">_xlfn.IFS(I1792="PE",ROUND((O1792*P1792)+Q1792,2),I1792="PC",ROUND((O1792*P1792)+Q1792,2),AND(I1792="VCF",BA1792="SI"),AS1792+AU1792,AND(I1792="VCF",BA1792="NO"),AS1792,AND(I1792="VSF",BA1792="SI"),AS1792+AU1792+Y1792+Z1792,AND(I1792="VSF",BA1792="NO"),AS1792+Y1792+Z1792,AND(I1792="SUB",BA1792="SI"),AS1792+AU1792,AND(I1792="SUB",BA1792="NO"),AS1792,AND(I1792="ADQBYS",BA1792="SI"),AS1792+AU1792,AND(I1792="ADQBYS",BA1792="NO"),AS1792,AND(I1792="CONV",BA1792="SI"),AS1792+AU1792,AND(I1792="CONV",BA1792="NO"),AS1792)</f>
        <v>#N/A</v>
      </c>
      <c r="AX1792" s="53"/>
      <c r="AY1792" s="58"/>
      <c r="AZ1792" s="51"/>
      <c r="BA1792" s="59"/>
    </row>
    <row r="1793" customFormat="false" ht="18.6" hidden="false" customHeight="true" outlineLevel="0" collapsed="false">
      <c r="A1793" s="43"/>
      <c r="B1793" s="44"/>
      <c r="C1793" s="44"/>
      <c r="D1793" s="44"/>
      <c r="E1793" s="44"/>
      <c r="F1793" s="44"/>
      <c r="G1793" s="44"/>
      <c r="H1793" s="45"/>
      <c r="I1793" s="44"/>
      <c r="J1793" s="44"/>
      <c r="K1793" s="44"/>
      <c r="L1793" s="47"/>
      <c r="M1793" s="47"/>
      <c r="N1793" s="49" t="e">
        <f aca="false">_xlfn.IFS(AND(I1793="PE",M1793="NÓMINA ENERO"),1,AND(I1793="PE",M1793="NÓMINA FEBRERO"),2,AND(I1793="PE",M1793="NÓMINA MARZO"),3,AND(I1793="PE",M1793="NÓMINA ABRIL"),4,AND(I1793="PE",M1793="NÓMINA MAYO"),5,AND(I1793="PE",M1793="NÓMINA JUNIO"),6,AND(I1793="PE",M1793="NÓMINA JULIO"),7,AND(I1793="PE",M1793="NÓMINA AGOSTO"),8,AND(I1793="PE",M1793="NÓMINA SEPTIEMBRE"),9,AND(I1793="PE",M1793="NÓMINA OCTUBRE"),10,AND(I1793="PE",M1793="NÓMINA NOVIEMBRE"),11,AND(I1793="PE",M1793="NÓMINA DICIEMBRE"),12,AND(I1793="PC",M1793="NÓMINA ENERO"),1,AND(I1793="PC",M1793="NÓMINA FEBRERO"),2,AND(I1793="PC",M1793="NÓMINA MARZO"),3,AND(I1793="PC",M1793="NÓMINA ABRIL"),4,AND(I1793="PC",M1793="NÓMINA MAYO"),5,AND(I1793="PC",M1793="NÓMINA JUNIO"),6,AND(I1793="PC",M1793="NÓMINA JULIO"),7,AND(I1793="PC",M1793="NÓMINA AGOSTO"),8,AND(I1793="PC",M1793="NÓMINA SEPTIEMBRE"),9,AND(I1793="PC",M1793="NÓMINA OCTUBRE"),10,AND(I1793="PC",M1793="NÓMINA NOVIEMBRE"),11,AND(I1793="PC",M1793="NÓMINA DICIEMBRE"),12,I1793="VCF"," ",I1793="VSF"," ",I1793="SUB"," ",I1793="ADQBYS"," ",I1793="CONV"," ")</f>
        <v>#N/A</v>
      </c>
      <c r="O1793" s="50"/>
      <c r="P1793" s="51"/>
      <c r="Q1793" s="51" t="n">
        <f aca="false">ROUND((O1793*P1793)*0.15,2)</f>
        <v>0</v>
      </c>
      <c r="R1793" s="52" t="e">
        <f aca="false">_xlfn.IFS(I1793="PE","NO RELLENAR",I1793="PC","NO RELLENAR",I1793="SUB","NO RELLENAR",I1793="ADQBYS","NO RELLENAR",I1793="CONV","NO RELLENAR",I1793="VSF","RELLENAR",I1793="VCF","RELLENAR")</f>
        <v>#N/A</v>
      </c>
      <c r="S1793" s="53"/>
      <c r="T1793" s="53"/>
      <c r="U1793" s="54"/>
      <c r="V1793" s="55"/>
      <c r="W1793" s="54"/>
      <c r="X1793" s="55"/>
      <c r="Y1793" s="51"/>
      <c r="Z1793" s="51"/>
      <c r="AA1793" s="51"/>
      <c r="AB1793" s="51"/>
      <c r="AC1793" s="51"/>
      <c r="AD1793" s="51"/>
      <c r="AE1793" s="51"/>
      <c r="AF1793" s="51"/>
      <c r="AG1793" s="51"/>
      <c r="AH1793" s="51"/>
      <c r="AI1793" s="51"/>
      <c r="AJ1793" s="51"/>
      <c r="AK1793" s="51"/>
      <c r="AL1793" s="51"/>
      <c r="AM1793" s="54"/>
      <c r="AN1793" s="51"/>
      <c r="AO1793" s="54"/>
      <c r="AP1793" s="51"/>
      <c r="AQ1793" s="54"/>
      <c r="AR1793" s="51"/>
      <c r="AS1793" s="53" t="n">
        <v>0</v>
      </c>
      <c r="AT1793" s="53" t="n">
        <v>0</v>
      </c>
      <c r="AU1793" s="53" t="e">
        <f aca="false">_xlfn.IFS(I1793="PE",0,I1793="PC",0,I1793="VCF",ROUND(AS1793*AV1793,2),I1793="VSF",ROUND(AS1793*AV1793,2),I1793="SUB",ROUND(AS1793*AV1793,2),I1793="ADQBYS",ROUND(AS1793*AV1793,2),I1793="CONV",ROUND(AS1793*AV1793,2))</f>
        <v>#N/A</v>
      </c>
      <c r="AV1793" s="56"/>
      <c r="AW1793" s="57" t="e">
        <f aca="false">_xlfn.IFS(I1793="PE",ROUND((O1793*P1793)+Q1793,2),I1793="PC",ROUND((O1793*P1793)+Q1793,2),AND(I1793="VCF",BA1793="SI"),AS1793+AU1793,AND(I1793="VCF",BA1793="NO"),AS1793,AND(I1793="VSF",BA1793="SI"),AS1793+AU1793+Y1793+Z1793,AND(I1793="VSF",BA1793="NO"),AS1793+Y1793+Z1793,AND(I1793="SUB",BA1793="SI"),AS1793+AU1793,AND(I1793="SUB",BA1793="NO"),AS1793,AND(I1793="ADQBYS",BA1793="SI"),AS1793+AU1793,AND(I1793="ADQBYS",BA1793="NO"),AS1793,AND(I1793="CONV",BA1793="SI"),AS1793+AU1793,AND(I1793="CONV",BA1793="NO"),AS1793)</f>
        <v>#N/A</v>
      </c>
      <c r="AX1793" s="53"/>
      <c r="AY1793" s="58"/>
      <c r="AZ1793" s="51"/>
      <c r="BA1793" s="59"/>
    </row>
    <row r="1794" customFormat="false" ht="18.6" hidden="false" customHeight="true" outlineLevel="0" collapsed="false">
      <c r="A1794" s="43"/>
      <c r="B1794" s="44"/>
      <c r="C1794" s="44"/>
      <c r="D1794" s="44"/>
      <c r="E1794" s="44"/>
      <c r="F1794" s="44"/>
      <c r="G1794" s="44"/>
      <c r="H1794" s="45"/>
      <c r="I1794" s="44"/>
      <c r="J1794" s="44"/>
      <c r="K1794" s="44"/>
      <c r="L1794" s="47"/>
      <c r="M1794" s="47"/>
      <c r="N1794" s="49" t="e">
        <f aca="false">_xlfn.IFS(AND(I1794="PE",M1794="NÓMINA ENERO"),1,AND(I1794="PE",M1794="NÓMINA FEBRERO"),2,AND(I1794="PE",M1794="NÓMINA MARZO"),3,AND(I1794="PE",M1794="NÓMINA ABRIL"),4,AND(I1794="PE",M1794="NÓMINA MAYO"),5,AND(I1794="PE",M1794="NÓMINA JUNIO"),6,AND(I1794="PE",M1794="NÓMINA JULIO"),7,AND(I1794="PE",M1794="NÓMINA AGOSTO"),8,AND(I1794="PE",M1794="NÓMINA SEPTIEMBRE"),9,AND(I1794="PE",M1794="NÓMINA OCTUBRE"),10,AND(I1794="PE",M1794="NÓMINA NOVIEMBRE"),11,AND(I1794="PE",M1794="NÓMINA DICIEMBRE"),12,AND(I1794="PC",M1794="NÓMINA ENERO"),1,AND(I1794="PC",M1794="NÓMINA FEBRERO"),2,AND(I1794="PC",M1794="NÓMINA MARZO"),3,AND(I1794="PC",M1794="NÓMINA ABRIL"),4,AND(I1794="PC",M1794="NÓMINA MAYO"),5,AND(I1794="PC",M1794="NÓMINA JUNIO"),6,AND(I1794="PC",M1794="NÓMINA JULIO"),7,AND(I1794="PC",M1794="NÓMINA AGOSTO"),8,AND(I1794="PC",M1794="NÓMINA SEPTIEMBRE"),9,AND(I1794="PC",M1794="NÓMINA OCTUBRE"),10,AND(I1794="PC",M1794="NÓMINA NOVIEMBRE"),11,AND(I1794="PC",M1794="NÓMINA DICIEMBRE"),12,I1794="VCF"," ",I1794="VSF"," ",I1794="SUB"," ",I1794="ADQBYS"," ",I1794="CONV"," ")</f>
        <v>#N/A</v>
      </c>
      <c r="O1794" s="50"/>
      <c r="P1794" s="51"/>
      <c r="Q1794" s="51" t="n">
        <f aca="false">ROUND((O1794*P1794)*0.15,2)</f>
        <v>0</v>
      </c>
      <c r="R1794" s="52" t="e">
        <f aca="false">_xlfn.IFS(I1794="PE","NO RELLENAR",I1794="PC","NO RELLENAR",I1794="SUB","NO RELLENAR",I1794="ADQBYS","NO RELLENAR",I1794="CONV","NO RELLENAR",I1794="VSF","RELLENAR",I1794="VCF","RELLENAR")</f>
        <v>#N/A</v>
      </c>
      <c r="S1794" s="53"/>
      <c r="T1794" s="53"/>
      <c r="U1794" s="54"/>
      <c r="V1794" s="55"/>
      <c r="W1794" s="54"/>
      <c r="X1794" s="55"/>
      <c r="Y1794" s="51"/>
      <c r="Z1794" s="51"/>
      <c r="AA1794" s="51"/>
      <c r="AB1794" s="51"/>
      <c r="AC1794" s="51"/>
      <c r="AD1794" s="51"/>
      <c r="AE1794" s="51"/>
      <c r="AF1794" s="51"/>
      <c r="AG1794" s="51"/>
      <c r="AH1794" s="51"/>
      <c r="AI1794" s="51"/>
      <c r="AJ1794" s="51"/>
      <c r="AK1794" s="51"/>
      <c r="AL1794" s="51"/>
      <c r="AM1794" s="54"/>
      <c r="AN1794" s="51"/>
      <c r="AO1794" s="54"/>
      <c r="AP1794" s="51"/>
      <c r="AQ1794" s="54"/>
      <c r="AR1794" s="51"/>
      <c r="AS1794" s="53" t="n">
        <v>0</v>
      </c>
      <c r="AT1794" s="53" t="n">
        <v>0</v>
      </c>
      <c r="AU1794" s="53" t="e">
        <f aca="false">_xlfn.IFS(I1794="PE",0,I1794="PC",0,I1794="VCF",ROUND(AS1794*AV1794,2),I1794="VSF",ROUND(AS1794*AV1794,2),I1794="SUB",ROUND(AS1794*AV1794,2),I1794="ADQBYS",ROUND(AS1794*AV1794,2),I1794="CONV",ROUND(AS1794*AV1794,2))</f>
        <v>#N/A</v>
      </c>
      <c r="AV1794" s="56"/>
      <c r="AW1794" s="57" t="e">
        <f aca="false">_xlfn.IFS(I1794="PE",ROUND((O1794*P1794)+Q1794,2),I1794="PC",ROUND((O1794*P1794)+Q1794,2),AND(I1794="VCF",BA1794="SI"),AS1794+AU1794,AND(I1794="VCF",BA1794="NO"),AS1794,AND(I1794="VSF",BA1794="SI"),AS1794+AU1794+Y1794+Z1794,AND(I1794="VSF",BA1794="NO"),AS1794+Y1794+Z1794,AND(I1794="SUB",BA1794="SI"),AS1794+AU1794,AND(I1794="SUB",BA1794="NO"),AS1794,AND(I1794="ADQBYS",BA1794="SI"),AS1794+AU1794,AND(I1794="ADQBYS",BA1794="NO"),AS1794,AND(I1794="CONV",BA1794="SI"),AS1794+AU1794,AND(I1794="CONV",BA1794="NO"),AS1794)</f>
        <v>#N/A</v>
      </c>
      <c r="AX1794" s="53"/>
      <c r="AY1794" s="58"/>
      <c r="AZ1794" s="51"/>
      <c r="BA1794" s="59"/>
    </row>
    <row r="1795" customFormat="false" ht="18.6" hidden="false" customHeight="true" outlineLevel="0" collapsed="false">
      <c r="A1795" s="43"/>
      <c r="B1795" s="44"/>
      <c r="C1795" s="44"/>
      <c r="D1795" s="44"/>
      <c r="E1795" s="44"/>
      <c r="F1795" s="44"/>
      <c r="G1795" s="44"/>
      <c r="H1795" s="45"/>
      <c r="I1795" s="44"/>
      <c r="J1795" s="44"/>
      <c r="K1795" s="44"/>
      <c r="L1795" s="47"/>
      <c r="M1795" s="47"/>
      <c r="N1795" s="49" t="e">
        <f aca="false">_xlfn.IFS(AND(I1795="PE",M1795="NÓMINA ENERO"),1,AND(I1795="PE",M1795="NÓMINA FEBRERO"),2,AND(I1795="PE",M1795="NÓMINA MARZO"),3,AND(I1795="PE",M1795="NÓMINA ABRIL"),4,AND(I1795="PE",M1795="NÓMINA MAYO"),5,AND(I1795="PE",M1795="NÓMINA JUNIO"),6,AND(I1795="PE",M1795="NÓMINA JULIO"),7,AND(I1795="PE",M1795="NÓMINA AGOSTO"),8,AND(I1795="PE",M1795="NÓMINA SEPTIEMBRE"),9,AND(I1795="PE",M1795="NÓMINA OCTUBRE"),10,AND(I1795="PE",M1795="NÓMINA NOVIEMBRE"),11,AND(I1795="PE",M1795="NÓMINA DICIEMBRE"),12,AND(I1795="PC",M1795="NÓMINA ENERO"),1,AND(I1795="PC",M1795="NÓMINA FEBRERO"),2,AND(I1795="PC",M1795="NÓMINA MARZO"),3,AND(I1795="PC",M1795="NÓMINA ABRIL"),4,AND(I1795="PC",M1795="NÓMINA MAYO"),5,AND(I1795="PC",M1795="NÓMINA JUNIO"),6,AND(I1795="PC",M1795="NÓMINA JULIO"),7,AND(I1795="PC",M1795="NÓMINA AGOSTO"),8,AND(I1795="PC",M1795="NÓMINA SEPTIEMBRE"),9,AND(I1795="PC",M1795="NÓMINA OCTUBRE"),10,AND(I1795="PC",M1795="NÓMINA NOVIEMBRE"),11,AND(I1795="PC",M1795="NÓMINA DICIEMBRE"),12,I1795="VCF"," ",I1795="VSF"," ",I1795="SUB"," ",I1795="ADQBYS"," ",I1795="CONV"," ")</f>
        <v>#N/A</v>
      </c>
      <c r="O1795" s="50"/>
      <c r="P1795" s="51"/>
      <c r="Q1795" s="51" t="n">
        <f aca="false">ROUND((O1795*P1795)*0.15,2)</f>
        <v>0</v>
      </c>
      <c r="R1795" s="52" t="e">
        <f aca="false">_xlfn.IFS(I1795="PE","NO RELLENAR",I1795="PC","NO RELLENAR",I1795="SUB","NO RELLENAR",I1795="ADQBYS","NO RELLENAR",I1795="CONV","NO RELLENAR",I1795="VSF","RELLENAR",I1795="VCF","RELLENAR")</f>
        <v>#N/A</v>
      </c>
      <c r="S1795" s="53"/>
      <c r="T1795" s="53"/>
      <c r="U1795" s="54"/>
      <c r="V1795" s="55"/>
      <c r="W1795" s="54"/>
      <c r="X1795" s="55"/>
      <c r="Y1795" s="51"/>
      <c r="Z1795" s="51"/>
      <c r="AA1795" s="51"/>
      <c r="AB1795" s="51"/>
      <c r="AC1795" s="51"/>
      <c r="AD1795" s="51"/>
      <c r="AE1795" s="51"/>
      <c r="AF1795" s="51"/>
      <c r="AG1795" s="51"/>
      <c r="AH1795" s="51"/>
      <c r="AI1795" s="51"/>
      <c r="AJ1795" s="51"/>
      <c r="AK1795" s="51"/>
      <c r="AL1795" s="51"/>
      <c r="AM1795" s="54"/>
      <c r="AN1795" s="51"/>
      <c r="AO1795" s="54"/>
      <c r="AP1795" s="51"/>
      <c r="AQ1795" s="54"/>
      <c r="AR1795" s="51"/>
      <c r="AS1795" s="53" t="n">
        <v>0</v>
      </c>
      <c r="AT1795" s="53" t="n">
        <v>0</v>
      </c>
      <c r="AU1795" s="53" t="e">
        <f aca="false">_xlfn.IFS(I1795="PE",0,I1795="PC",0,I1795="VCF",ROUND(AS1795*AV1795,2),I1795="VSF",ROUND(AS1795*AV1795,2),I1795="SUB",ROUND(AS1795*AV1795,2),I1795="ADQBYS",ROUND(AS1795*AV1795,2),I1795="CONV",ROUND(AS1795*AV1795,2))</f>
        <v>#N/A</v>
      </c>
      <c r="AV1795" s="56"/>
      <c r="AW1795" s="57" t="e">
        <f aca="false">_xlfn.IFS(I1795="PE",ROUND((O1795*P1795)+Q1795,2),I1795="PC",ROUND((O1795*P1795)+Q1795,2),AND(I1795="VCF",BA1795="SI"),AS1795+AU1795,AND(I1795="VCF",BA1795="NO"),AS1795,AND(I1795="VSF",BA1795="SI"),AS1795+AU1795+Y1795+Z1795,AND(I1795="VSF",BA1795="NO"),AS1795+Y1795+Z1795,AND(I1795="SUB",BA1795="SI"),AS1795+AU1795,AND(I1795="SUB",BA1795="NO"),AS1795,AND(I1795="ADQBYS",BA1795="SI"),AS1795+AU1795,AND(I1795="ADQBYS",BA1795="NO"),AS1795,AND(I1795="CONV",BA1795="SI"),AS1795+AU1795,AND(I1795="CONV",BA1795="NO"),AS1795)</f>
        <v>#N/A</v>
      </c>
      <c r="AX1795" s="53"/>
      <c r="AY1795" s="58"/>
      <c r="AZ1795" s="51"/>
      <c r="BA1795" s="59"/>
    </row>
    <row r="1796" customFormat="false" ht="18.6" hidden="false" customHeight="true" outlineLevel="0" collapsed="false">
      <c r="A1796" s="43"/>
      <c r="B1796" s="44"/>
      <c r="C1796" s="44"/>
      <c r="D1796" s="44"/>
      <c r="E1796" s="44"/>
      <c r="F1796" s="44"/>
      <c r="G1796" s="44"/>
      <c r="H1796" s="45"/>
      <c r="I1796" s="44"/>
      <c r="J1796" s="44"/>
      <c r="K1796" s="44"/>
      <c r="L1796" s="47"/>
      <c r="M1796" s="47"/>
      <c r="N1796" s="49" t="e">
        <f aca="false">_xlfn.IFS(AND(I1796="PE",M1796="NÓMINA ENERO"),1,AND(I1796="PE",M1796="NÓMINA FEBRERO"),2,AND(I1796="PE",M1796="NÓMINA MARZO"),3,AND(I1796="PE",M1796="NÓMINA ABRIL"),4,AND(I1796="PE",M1796="NÓMINA MAYO"),5,AND(I1796="PE",M1796="NÓMINA JUNIO"),6,AND(I1796="PE",M1796="NÓMINA JULIO"),7,AND(I1796="PE",M1796="NÓMINA AGOSTO"),8,AND(I1796="PE",M1796="NÓMINA SEPTIEMBRE"),9,AND(I1796="PE",M1796="NÓMINA OCTUBRE"),10,AND(I1796="PE",M1796="NÓMINA NOVIEMBRE"),11,AND(I1796="PE",M1796="NÓMINA DICIEMBRE"),12,AND(I1796="PC",M1796="NÓMINA ENERO"),1,AND(I1796="PC",M1796="NÓMINA FEBRERO"),2,AND(I1796="PC",M1796="NÓMINA MARZO"),3,AND(I1796="PC",M1796="NÓMINA ABRIL"),4,AND(I1796="PC",M1796="NÓMINA MAYO"),5,AND(I1796="PC",M1796="NÓMINA JUNIO"),6,AND(I1796="PC",M1796="NÓMINA JULIO"),7,AND(I1796="PC",M1796="NÓMINA AGOSTO"),8,AND(I1796="PC",M1796="NÓMINA SEPTIEMBRE"),9,AND(I1796="PC",M1796="NÓMINA OCTUBRE"),10,AND(I1796="PC",M1796="NÓMINA NOVIEMBRE"),11,AND(I1796="PC",M1796="NÓMINA DICIEMBRE"),12,I1796="VCF"," ",I1796="VSF"," ",I1796="SUB"," ",I1796="ADQBYS"," ",I1796="CONV"," ")</f>
        <v>#N/A</v>
      </c>
      <c r="O1796" s="50"/>
      <c r="P1796" s="51"/>
      <c r="Q1796" s="51" t="n">
        <f aca="false">ROUND((O1796*P1796)*0.15,2)</f>
        <v>0</v>
      </c>
      <c r="R1796" s="52" t="e">
        <f aca="false">_xlfn.IFS(I1796="PE","NO RELLENAR",I1796="PC","NO RELLENAR",I1796="SUB","NO RELLENAR",I1796="ADQBYS","NO RELLENAR",I1796="CONV","NO RELLENAR",I1796="VSF","RELLENAR",I1796="VCF","RELLENAR")</f>
        <v>#N/A</v>
      </c>
      <c r="S1796" s="53"/>
      <c r="T1796" s="53"/>
      <c r="U1796" s="54"/>
      <c r="V1796" s="55"/>
      <c r="W1796" s="54"/>
      <c r="X1796" s="55"/>
      <c r="Y1796" s="51"/>
      <c r="Z1796" s="51"/>
      <c r="AA1796" s="51"/>
      <c r="AB1796" s="51"/>
      <c r="AC1796" s="51"/>
      <c r="AD1796" s="51"/>
      <c r="AE1796" s="51"/>
      <c r="AF1796" s="51"/>
      <c r="AG1796" s="51"/>
      <c r="AH1796" s="51"/>
      <c r="AI1796" s="51"/>
      <c r="AJ1796" s="51"/>
      <c r="AK1796" s="51"/>
      <c r="AL1796" s="51"/>
      <c r="AM1796" s="54"/>
      <c r="AN1796" s="51"/>
      <c r="AO1796" s="54"/>
      <c r="AP1796" s="51"/>
      <c r="AQ1796" s="54"/>
      <c r="AR1796" s="51"/>
      <c r="AS1796" s="53" t="n">
        <v>0</v>
      </c>
      <c r="AT1796" s="53" t="n">
        <v>0</v>
      </c>
      <c r="AU1796" s="53" t="e">
        <f aca="false">_xlfn.IFS(I1796="PE",0,I1796="PC",0,I1796="VCF",ROUND(AS1796*AV1796,2),I1796="VSF",ROUND(AS1796*AV1796,2),I1796="SUB",ROUND(AS1796*AV1796,2),I1796="ADQBYS",ROUND(AS1796*AV1796,2),I1796="CONV",ROUND(AS1796*AV1796,2))</f>
        <v>#N/A</v>
      </c>
      <c r="AV1796" s="56"/>
      <c r="AW1796" s="57" t="e">
        <f aca="false">_xlfn.IFS(I1796="PE",ROUND((O1796*P1796)+Q1796,2),I1796="PC",ROUND((O1796*P1796)+Q1796,2),AND(I1796="VCF",BA1796="SI"),AS1796+AU1796,AND(I1796="VCF",BA1796="NO"),AS1796,AND(I1796="VSF",BA1796="SI"),AS1796+AU1796+Y1796+Z1796,AND(I1796="VSF",BA1796="NO"),AS1796+Y1796+Z1796,AND(I1796="SUB",BA1796="SI"),AS1796+AU1796,AND(I1796="SUB",BA1796="NO"),AS1796,AND(I1796="ADQBYS",BA1796="SI"),AS1796+AU1796,AND(I1796="ADQBYS",BA1796="NO"),AS1796,AND(I1796="CONV",BA1796="SI"),AS1796+AU1796,AND(I1796="CONV",BA1796="NO"),AS1796)</f>
        <v>#N/A</v>
      </c>
      <c r="AX1796" s="53"/>
      <c r="AY1796" s="58"/>
      <c r="AZ1796" s="51"/>
      <c r="BA1796" s="59"/>
    </row>
    <row r="1797" customFormat="false" ht="18.6" hidden="false" customHeight="true" outlineLevel="0" collapsed="false">
      <c r="A1797" s="43"/>
      <c r="B1797" s="44"/>
      <c r="C1797" s="44"/>
      <c r="D1797" s="44"/>
      <c r="E1797" s="44"/>
      <c r="F1797" s="44"/>
      <c r="G1797" s="44"/>
      <c r="H1797" s="45"/>
      <c r="I1797" s="44"/>
      <c r="J1797" s="44"/>
      <c r="K1797" s="44"/>
      <c r="L1797" s="47"/>
      <c r="M1797" s="47"/>
      <c r="N1797" s="49" t="e">
        <f aca="false">_xlfn.IFS(AND(I1797="PE",M1797="NÓMINA ENERO"),1,AND(I1797="PE",M1797="NÓMINA FEBRERO"),2,AND(I1797="PE",M1797="NÓMINA MARZO"),3,AND(I1797="PE",M1797="NÓMINA ABRIL"),4,AND(I1797="PE",M1797="NÓMINA MAYO"),5,AND(I1797="PE",M1797="NÓMINA JUNIO"),6,AND(I1797="PE",M1797="NÓMINA JULIO"),7,AND(I1797="PE",M1797="NÓMINA AGOSTO"),8,AND(I1797="PE",M1797="NÓMINA SEPTIEMBRE"),9,AND(I1797="PE",M1797="NÓMINA OCTUBRE"),10,AND(I1797="PE",M1797="NÓMINA NOVIEMBRE"),11,AND(I1797="PE",M1797="NÓMINA DICIEMBRE"),12,AND(I1797="PC",M1797="NÓMINA ENERO"),1,AND(I1797="PC",M1797="NÓMINA FEBRERO"),2,AND(I1797="PC",M1797="NÓMINA MARZO"),3,AND(I1797="PC",M1797="NÓMINA ABRIL"),4,AND(I1797="PC",M1797="NÓMINA MAYO"),5,AND(I1797="PC",M1797="NÓMINA JUNIO"),6,AND(I1797="PC",M1797="NÓMINA JULIO"),7,AND(I1797="PC",M1797="NÓMINA AGOSTO"),8,AND(I1797="PC",M1797="NÓMINA SEPTIEMBRE"),9,AND(I1797="PC",M1797="NÓMINA OCTUBRE"),10,AND(I1797="PC",M1797="NÓMINA NOVIEMBRE"),11,AND(I1797="PC",M1797="NÓMINA DICIEMBRE"),12,I1797="VCF"," ",I1797="VSF"," ",I1797="SUB"," ",I1797="ADQBYS"," ",I1797="CONV"," ")</f>
        <v>#N/A</v>
      </c>
      <c r="O1797" s="50"/>
      <c r="P1797" s="51"/>
      <c r="Q1797" s="51" t="n">
        <f aca="false">ROUND((O1797*P1797)*0.15,2)</f>
        <v>0</v>
      </c>
      <c r="R1797" s="52" t="e">
        <f aca="false">_xlfn.IFS(I1797="PE","NO RELLENAR",I1797="PC","NO RELLENAR",I1797="SUB","NO RELLENAR",I1797="ADQBYS","NO RELLENAR",I1797="CONV","NO RELLENAR",I1797="VSF","RELLENAR",I1797="VCF","RELLENAR")</f>
        <v>#N/A</v>
      </c>
      <c r="S1797" s="53"/>
      <c r="T1797" s="53"/>
      <c r="U1797" s="54"/>
      <c r="V1797" s="55"/>
      <c r="W1797" s="54"/>
      <c r="X1797" s="55"/>
      <c r="Y1797" s="51"/>
      <c r="Z1797" s="51"/>
      <c r="AA1797" s="51"/>
      <c r="AB1797" s="51"/>
      <c r="AC1797" s="51"/>
      <c r="AD1797" s="51"/>
      <c r="AE1797" s="51"/>
      <c r="AF1797" s="51"/>
      <c r="AG1797" s="51"/>
      <c r="AH1797" s="51"/>
      <c r="AI1797" s="51"/>
      <c r="AJ1797" s="51"/>
      <c r="AK1797" s="51"/>
      <c r="AL1797" s="51"/>
      <c r="AM1797" s="54"/>
      <c r="AN1797" s="51"/>
      <c r="AO1797" s="54"/>
      <c r="AP1797" s="51"/>
      <c r="AQ1797" s="54"/>
      <c r="AR1797" s="51"/>
      <c r="AS1797" s="53" t="n">
        <v>0</v>
      </c>
      <c r="AT1797" s="53" t="n">
        <v>0</v>
      </c>
      <c r="AU1797" s="53" t="e">
        <f aca="false">_xlfn.IFS(I1797="PE",0,I1797="PC",0,I1797="VCF",ROUND(AS1797*AV1797,2),I1797="VSF",ROUND(AS1797*AV1797,2),I1797="SUB",ROUND(AS1797*AV1797,2),I1797="ADQBYS",ROUND(AS1797*AV1797,2),I1797="CONV",ROUND(AS1797*AV1797,2))</f>
        <v>#N/A</v>
      </c>
      <c r="AV1797" s="56"/>
      <c r="AW1797" s="57" t="e">
        <f aca="false">_xlfn.IFS(I1797="PE",ROUND((O1797*P1797)+Q1797,2),I1797="PC",ROUND((O1797*P1797)+Q1797,2),AND(I1797="VCF",BA1797="SI"),AS1797+AU1797,AND(I1797="VCF",BA1797="NO"),AS1797,AND(I1797="VSF",BA1797="SI"),AS1797+AU1797+Y1797+Z1797,AND(I1797="VSF",BA1797="NO"),AS1797+Y1797+Z1797,AND(I1797="SUB",BA1797="SI"),AS1797+AU1797,AND(I1797="SUB",BA1797="NO"),AS1797,AND(I1797="ADQBYS",BA1797="SI"),AS1797+AU1797,AND(I1797="ADQBYS",BA1797="NO"),AS1797,AND(I1797="CONV",BA1797="SI"),AS1797+AU1797,AND(I1797="CONV",BA1797="NO"),AS1797)</f>
        <v>#N/A</v>
      </c>
      <c r="AX1797" s="53"/>
      <c r="AY1797" s="58"/>
      <c r="AZ1797" s="51"/>
      <c r="BA1797" s="59"/>
    </row>
    <row r="1798" customFormat="false" ht="18.6" hidden="false" customHeight="true" outlineLevel="0" collapsed="false">
      <c r="A1798" s="43"/>
      <c r="B1798" s="44"/>
      <c r="C1798" s="44"/>
      <c r="D1798" s="44"/>
      <c r="E1798" s="44"/>
      <c r="F1798" s="44"/>
      <c r="G1798" s="44"/>
      <c r="H1798" s="45"/>
      <c r="I1798" s="44"/>
      <c r="J1798" s="44"/>
      <c r="K1798" s="44"/>
      <c r="L1798" s="47"/>
      <c r="M1798" s="47"/>
      <c r="N1798" s="49" t="e">
        <f aca="false">_xlfn.IFS(AND(I1798="PE",M1798="NÓMINA ENERO"),1,AND(I1798="PE",M1798="NÓMINA FEBRERO"),2,AND(I1798="PE",M1798="NÓMINA MARZO"),3,AND(I1798="PE",M1798="NÓMINA ABRIL"),4,AND(I1798="PE",M1798="NÓMINA MAYO"),5,AND(I1798="PE",M1798="NÓMINA JUNIO"),6,AND(I1798="PE",M1798="NÓMINA JULIO"),7,AND(I1798="PE",M1798="NÓMINA AGOSTO"),8,AND(I1798="PE",M1798="NÓMINA SEPTIEMBRE"),9,AND(I1798="PE",M1798="NÓMINA OCTUBRE"),10,AND(I1798="PE",M1798="NÓMINA NOVIEMBRE"),11,AND(I1798="PE",M1798="NÓMINA DICIEMBRE"),12,AND(I1798="PC",M1798="NÓMINA ENERO"),1,AND(I1798="PC",M1798="NÓMINA FEBRERO"),2,AND(I1798="PC",M1798="NÓMINA MARZO"),3,AND(I1798="PC",M1798="NÓMINA ABRIL"),4,AND(I1798="PC",M1798="NÓMINA MAYO"),5,AND(I1798="PC",M1798="NÓMINA JUNIO"),6,AND(I1798="PC",M1798="NÓMINA JULIO"),7,AND(I1798="PC",M1798="NÓMINA AGOSTO"),8,AND(I1798="PC",M1798="NÓMINA SEPTIEMBRE"),9,AND(I1798="PC",M1798="NÓMINA OCTUBRE"),10,AND(I1798="PC",M1798="NÓMINA NOVIEMBRE"),11,AND(I1798="PC",M1798="NÓMINA DICIEMBRE"),12,I1798="VCF"," ",I1798="VSF"," ",I1798="SUB"," ",I1798="ADQBYS"," ",I1798="CONV"," ")</f>
        <v>#N/A</v>
      </c>
      <c r="O1798" s="50"/>
      <c r="P1798" s="51"/>
      <c r="Q1798" s="51" t="n">
        <f aca="false">ROUND((O1798*P1798)*0.15,2)</f>
        <v>0</v>
      </c>
      <c r="R1798" s="52" t="e">
        <f aca="false">_xlfn.IFS(I1798="PE","NO RELLENAR",I1798="PC","NO RELLENAR",I1798="SUB","NO RELLENAR",I1798="ADQBYS","NO RELLENAR",I1798="CONV","NO RELLENAR",I1798="VSF","RELLENAR",I1798="VCF","RELLENAR")</f>
        <v>#N/A</v>
      </c>
      <c r="S1798" s="53"/>
      <c r="T1798" s="53"/>
      <c r="U1798" s="54"/>
      <c r="V1798" s="55"/>
      <c r="W1798" s="54"/>
      <c r="X1798" s="55"/>
      <c r="Y1798" s="51"/>
      <c r="Z1798" s="51"/>
      <c r="AA1798" s="51"/>
      <c r="AB1798" s="51"/>
      <c r="AC1798" s="51"/>
      <c r="AD1798" s="51"/>
      <c r="AE1798" s="51"/>
      <c r="AF1798" s="51"/>
      <c r="AG1798" s="51"/>
      <c r="AH1798" s="51"/>
      <c r="AI1798" s="51"/>
      <c r="AJ1798" s="51"/>
      <c r="AK1798" s="51"/>
      <c r="AL1798" s="51"/>
      <c r="AM1798" s="54"/>
      <c r="AN1798" s="51"/>
      <c r="AO1798" s="54"/>
      <c r="AP1798" s="51"/>
      <c r="AQ1798" s="54"/>
      <c r="AR1798" s="51"/>
      <c r="AS1798" s="53" t="n">
        <v>0</v>
      </c>
      <c r="AT1798" s="53" t="n">
        <v>0</v>
      </c>
      <c r="AU1798" s="53" t="e">
        <f aca="false">_xlfn.IFS(I1798="PE",0,I1798="PC",0,I1798="VCF",ROUND(AS1798*AV1798,2),I1798="VSF",ROUND(AS1798*AV1798,2),I1798="SUB",ROUND(AS1798*AV1798,2),I1798="ADQBYS",ROUND(AS1798*AV1798,2),I1798="CONV",ROUND(AS1798*AV1798,2))</f>
        <v>#N/A</v>
      </c>
      <c r="AV1798" s="56"/>
      <c r="AW1798" s="57" t="e">
        <f aca="false">_xlfn.IFS(I1798="PE",ROUND((O1798*P1798)+Q1798,2),I1798="PC",ROUND((O1798*P1798)+Q1798,2),AND(I1798="VCF",BA1798="SI"),AS1798+AU1798,AND(I1798="VCF",BA1798="NO"),AS1798,AND(I1798="VSF",BA1798="SI"),AS1798+AU1798+Y1798+Z1798,AND(I1798="VSF",BA1798="NO"),AS1798+Y1798+Z1798,AND(I1798="SUB",BA1798="SI"),AS1798+AU1798,AND(I1798="SUB",BA1798="NO"),AS1798,AND(I1798="ADQBYS",BA1798="SI"),AS1798+AU1798,AND(I1798="ADQBYS",BA1798="NO"),AS1798,AND(I1798="CONV",BA1798="SI"),AS1798+AU1798,AND(I1798="CONV",BA1798="NO"),AS1798)</f>
        <v>#N/A</v>
      </c>
      <c r="AX1798" s="53"/>
      <c r="AY1798" s="58"/>
      <c r="AZ1798" s="51"/>
      <c r="BA1798" s="59"/>
    </row>
    <row r="1799" customFormat="false" ht="18.6" hidden="false" customHeight="true" outlineLevel="0" collapsed="false">
      <c r="A1799" s="43"/>
      <c r="B1799" s="44"/>
      <c r="C1799" s="44"/>
      <c r="D1799" s="44"/>
      <c r="E1799" s="44"/>
      <c r="F1799" s="44"/>
      <c r="G1799" s="44"/>
      <c r="H1799" s="45"/>
      <c r="I1799" s="44"/>
      <c r="J1799" s="44"/>
      <c r="K1799" s="44"/>
      <c r="L1799" s="47"/>
      <c r="M1799" s="47"/>
      <c r="N1799" s="49" t="e">
        <f aca="false">_xlfn.IFS(AND(I1799="PE",M1799="NÓMINA ENERO"),1,AND(I1799="PE",M1799="NÓMINA FEBRERO"),2,AND(I1799="PE",M1799="NÓMINA MARZO"),3,AND(I1799="PE",M1799="NÓMINA ABRIL"),4,AND(I1799="PE",M1799="NÓMINA MAYO"),5,AND(I1799="PE",M1799="NÓMINA JUNIO"),6,AND(I1799="PE",M1799="NÓMINA JULIO"),7,AND(I1799="PE",M1799="NÓMINA AGOSTO"),8,AND(I1799="PE",M1799="NÓMINA SEPTIEMBRE"),9,AND(I1799="PE",M1799="NÓMINA OCTUBRE"),10,AND(I1799="PE",M1799="NÓMINA NOVIEMBRE"),11,AND(I1799="PE",M1799="NÓMINA DICIEMBRE"),12,AND(I1799="PC",M1799="NÓMINA ENERO"),1,AND(I1799="PC",M1799="NÓMINA FEBRERO"),2,AND(I1799="PC",M1799="NÓMINA MARZO"),3,AND(I1799="PC",M1799="NÓMINA ABRIL"),4,AND(I1799="PC",M1799="NÓMINA MAYO"),5,AND(I1799="PC",M1799="NÓMINA JUNIO"),6,AND(I1799="PC",M1799="NÓMINA JULIO"),7,AND(I1799="PC",M1799="NÓMINA AGOSTO"),8,AND(I1799="PC",M1799="NÓMINA SEPTIEMBRE"),9,AND(I1799="PC",M1799="NÓMINA OCTUBRE"),10,AND(I1799="PC",M1799="NÓMINA NOVIEMBRE"),11,AND(I1799="PC",M1799="NÓMINA DICIEMBRE"),12,I1799="VCF"," ",I1799="VSF"," ",I1799="SUB"," ",I1799="ADQBYS"," ",I1799="CONV"," ")</f>
        <v>#N/A</v>
      </c>
      <c r="O1799" s="50"/>
      <c r="P1799" s="51"/>
      <c r="Q1799" s="51" t="n">
        <f aca="false">ROUND((O1799*P1799)*0.15,2)</f>
        <v>0</v>
      </c>
      <c r="R1799" s="52" t="e">
        <f aca="false">_xlfn.IFS(I1799="PE","NO RELLENAR",I1799="PC","NO RELLENAR",I1799="SUB","NO RELLENAR",I1799="ADQBYS","NO RELLENAR",I1799="CONV","NO RELLENAR",I1799="VSF","RELLENAR",I1799="VCF","RELLENAR")</f>
        <v>#N/A</v>
      </c>
      <c r="S1799" s="53"/>
      <c r="T1799" s="53"/>
      <c r="U1799" s="54"/>
      <c r="V1799" s="55"/>
      <c r="W1799" s="54"/>
      <c r="X1799" s="55"/>
      <c r="Y1799" s="51"/>
      <c r="Z1799" s="51"/>
      <c r="AA1799" s="51"/>
      <c r="AB1799" s="51"/>
      <c r="AC1799" s="51"/>
      <c r="AD1799" s="51"/>
      <c r="AE1799" s="51"/>
      <c r="AF1799" s="51"/>
      <c r="AG1799" s="51"/>
      <c r="AH1799" s="51"/>
      <c r="AI1799" s="51"/>
      <c r="AJ1799" s="51"/>
      <c r="AK1799" s="51"/>
      <c r="AL1799" s="51"/>
      <c r="AM1799" s="54"/>
      <c r="AN1799" s="51"/>
      <c r="AO1799" s="54"/>
      <c r="AP1799" s="51"/>
      <c r="AQ1799" s="54"/>
      <c r="AR1799" s="51"/>
      <c r="AS1799" s="53" t="n">
        <v>0</v>
      </c>
      <c r="AT1799" s="53" t="n">
        <v>0</v>
      </c>
      <c r="AU1799" s="53" t="e">
        <f aca="false">_xlfn.IFS(I1799="PE",0,I1799="PC",0,I1799="VCF",ROUND(AS1799*AV1799,2),I1799="VSF",ROUND(AS1799*AV1799,2),I1799="SUB",ROUND(AS1799*AV1799,2),I1799="ADQBYS",ROUND(AS1799*AV1799,2),I1799="CONV",ROUND(AS1799*AV1799,2))</f>
        <v>#N/A</v>
      </c>
      <c r="AV1799" s="56"/>
      <c r="AW1799" s="57" t="e">
        <f aca="false">_xlfn.IFS(I1799="PE",ROUND((O1799*P1799)+Q1799,2),I1799="PC",ROUND((O1799*P1799)+Q1799,2),AND(I1799="VCF",BA1799="SI"),AS1799+AU1799,AND(I1799="VCF",BA1799="NO"),AS1799,AND(I1799="VSF",BA1799="SI"),AS1799+AU1799+Y1799+Z1799,AND(I1799="VSF",BA1799="NO"),AS1799+Y1799+Z1799,AND(I1799="SUB",BA1799="SI"),AS1799+AU1799,AND(I1799="SUB",BA1799="NO"),AS1799,AND(I1799="ADQBYS",BA1799="SI"),AS1799+AU1799,AND(I1799="ADQBYS",BA1799="NO"),AS1799,AND(I1799="CONV",BA1799="SI"),AS1799+AU1799,AND(I1799="CONV",BA1799="NO"),AS1799)</f>
        <v>#N/A</v>
      </c>
      <c r="AX1799" s="53"/>
      <c r="AY1799" s="58"/>
      <c r="AZ1799" s="51"/>
      <c r="BA1799" s="59"/>
    </row>
    <row r="1800" customFormat="false" ht="18.6" hidden="false" customHeight="true" outlineLevel="0" collapsed="false">
      <c r="A1800" s="43"/>
      <c r="B1800" s="44"/>
      <c r="C1800" s="44"/>
      <c r="D1800" s="44"/>
      <c r="E1800" s="44"/>
      <c r="F1800" s="44"/>
      <c r="G1800" s="44"/>
      <c r="H1800" s="45"/>
      <c r="I1800" s="44"/>
      <c r="J1800" s="44"/>
      <c r="K1800" s="44"/>
      <c r="L1800" s="47"/>
      <c r="M1800" s="47"/>
      <c r="N1800" s="49" t="e">
        <f aca="false">_xlfn.IFS(AND(I1800="PE",M1800="NÓMINA ENERO"),1,AND(I1800="PE",M1800="NÓMINA FEBRERO"),2,AND(I1800="PE",M1800="NÓMINA MARZO"),3,AND(I1800="PE",M1800="NÓMINA ABRIL"),4,AND(I1800="PE",M1800="NÓMINA MAYO"),5,AND(I1800="PE",M1800="NÓMINA JUNIO"),6,AND(I1800="PE",M1800="NÓMINA JULIO"),7,AND(I1800="PE",M1800="NÓMINA AGOSTO"),8,AND(I1800="PE",M1800="NÓMINA SEPTIEMBRE"),9,AND(I1800="PE",M1800="NÓMINA OCTUBRE"),10,AND(I1800="PE",M1800="NÓMINA NOVIEMBRE"),11,AND(I1800="PE",M1800="NÓMINA DICIEMBRE"),12,AND(I1800="PC",M1800="NÓMINA ENERO"),1,AND(I1800="PC",M1800="NÓMINA FEBRERO"),2,AND(I1800="PC",M1800="NÓMINA MARZO"),3,AND(I1800="PC",M1800="NÓMINA ABRIL"),4,AND(I1800="PC",M1800="NÓMINA MAYO"),5,AND(I1800="PC",M1800="NÓMINA JUNIO"),6,AND(I1800="PC",M1800="NÓMINA JULIO"),7,AND(I1800="PC",M1800="NÓMINA AGOSTO"),8,AND(I1800="PC",M1800="NÓMINA SEPTIEMBRE"),9,AND(I1800="PC",M1800="NÓMINA OCTUBRE"),10,AND(I1800="PC",M1800="NÓMINA NOVIEMBRE"),11,AND(I1800="PC",M1800="NÓMINA DICIEMBRE"),12,I1800="VCF"," ",I1800="VSF"," ",I1800="SUB"," ",I1800="ADQBYS"," ",I1800="CONV"," ")</f>
        <v>#N/A</v>
      </c>
      <c r="O1800" s="50"/>
      <c r="P1800" s="51"/>
      <c r="Q1800" s="51" t="n">
        <f aca="false">ROUND((O1800*P1800)*0.15,2)</f>
        <v>0</v>
      </c>
      <c r="R1800" s="52" t="e">
        <f aca="false">_xlfn.IFS(I1800="PE","NO RELLENAR",I1800="PC","NO RELLENAR",I1800="SUB","NO RELLENAR",I1800="ADQBYS","NO RELLENAR",I1800="CONV","NO RELLENAR",I1800="VSF","RELLENAR",I1800="VCF","RELLENAR")</f>
        <v>#N/A</v>
      </c>
      <c r="S1800" s="53"/>
      <c r="T1800" s="53"/>
      <c r="U1800" s="54"/>
      <c r="V1800" s="55"/>
      <c r="W1800" s="54"/>
      <c r="X1800" s="55"/>
      <c r="Y1800" s="51"/>
      <c r="Z1800" s="51"/>
      <c r="AA1800" s="51"/>
      <c r="AB1800" s="51"/>
      <c r="AC1800" s="51"/>
      <c r="AD1800" s="51"/>
      <c r="AE1800" s="51"/>
      <c r="AF1800" s="51"/>
      <c r="AG1800" s="51"/>
      <c r="AH1800" s="51"/>
      <c r="AI1800" s="51"/>
      <c r="AJ1800" s="51"/>
      <c r="AK1800" s="51"/>
      <c r="AL1800" s="51"/>
      <c r="AM1800" s="54"/>
      <c r="AN1800" s="51"/>
      <c r="AO1800" s="54"/>
      <c r="AP1800" s="51"/>
      <c r="AQ1800" s="54"/>
      <c r="AR1800" s="51"/>
      <c r="AS1800" s="53" t="n">
        <v>0</v>
      </c>
      <c r="AT1800" s="53" t="n">
        <v>0</v>
      </c>
      <c r="AU1800" s="53" t="e">
        <f aca="false">_xlfn.IFS(I1800="PE",0,I1800="PC",0,I1800="VCF",ROUND(AS1800*AV1800,2),I1800="VSF",ROUND(AS1800*AV1800,2),I1800="SUB",ROUND(AS1800*AV1800,2),I1800="ADQBYS",ROUND(AS1800*AV1800,2),I1800="CONV",ROUND(AS1800*AV1800,2))</f>
        <v>#N/A</v>
      </c>
      <c r="AV1800" s="56"/>
      <c r="AW1800" s="57" t="e">
        <f aca="false">_xlfn.IFS(I1800="PE",ROUND((O1800*P1800)+Q1800,2),I1800="PC",ROUND((O1800*P1800)+Q1800,2),AND(I1800="VCF",BA1800="SI"),AS1800+AU1800,AND(I1800="VCF",BA1800="NO"),AS1800,AND(I1800="VSF",BA1800="SI"),AS1800+AU1800+Y1800+Z1800,AND(I1800="VSF",BA1800="NO"),AS1800+Y1800+Z1800,AND(I1800="SUB",BA1800="SI"),AS1800+AU1800,AND(I1800="SUB",BA1800="NO"),AS1800,AND(I1800="ADQBYS",BA1800="SI"),AS1800+AU1800,AND(I1800="ADQBYS",BA1800="NO"),AS1800,AND(I1800="CONV",BA1800="SI"),AS1800+AU1800,AND(I1800="CONV",BA1800="NO"),AS1800)</f>
        <v>#N/A</v>
      </c>
      <c r="AX1800" s="53"/>
      <c r="AY1800" s="58"/>
      <c r="AZ1800" s="51"/>
      <c r="BA1800" s="59"/>
    </row>
    <row r="1801" customFormat="false" ht="18.6" hidden="false" customHeight="true" outlineLevel="0" collapsed="false">
      <c r="A1801" s="43"/>
      <c r="B1801" s="44"/>
      <c r="C1801" s="44"/>
      <c r="D1801" s="44"/>
      <c r="E1801" s="44"/>
      <c r="F1801" s="44"/>
      <c r="G1801" s="44"/>
      <c r="H1801" s="45"/>
      <c r="I1801" s="44"/>
      <c r="J1801" s="44"/>
      <c r="K1801" s="44"/>
      <c r="L1801" s="47"/>
      <c r="M1801" s="47"/>
      <c r="N1801" s="49" t="e">
        <f aca="false">_xlfn.IFS(AND(I1801="PE",M1801="NÓMINA ENERO"),1,AND(I1801="PE",M1801="NÓMINA FEBRERO"),2,AND(I1801="PE",M1801="NÓMINA MARZO"),3,AND(I1801="PE",M1801="NÓMINA ABRIL"),4,AND(I1801="PE",M1801="NÓMINA MAYO"),5,AND(I1801="PE",M1801="NÓMINA JUNIO"),6,AND(I1801="PE",M1801="NÓMINA JULIO"),7,AND(I1801="PE",M1801="NÓMINA AGOSTO"),8,AND(I1801="PE",M1801="NÓMINA SEPTIEMBRE"),9,AND(I1801="PE",M1801="NÓMINA OCTUBRE"),10,AND(I1801="PE",M1801="NÓMINA NOVIEMBRE"),11,AND(I1801="PE",M1801="NÓMINA DICIEMBRE"),12,AND(I1801="PC",M1801="NÓMINA ENERO"),1,AND(I1801="PC",M1801="NÓMINA FEBRERO"),2,AND(I1801="PC",M1801="NÓMINA MARZO"),3,AND(I1801="PC",M1801="NÓMINA ABRIL"),4,AND(I1801="PC",M1801="NÓMINA MAYO"),5,AND(I1801="PC",M1801="NÓMINA JUNIO"),6,AND(I1801="PC",M1801="NÓMINA JULIO"),7,AND(I1801="PC",M1801="NÓMINA AGOSTO"),8,AND(I1801="PC",M1801="NÓMINA SEPTIEMBRE"),9,AND(I1801="PC",M1801="NÓMINA OCTUBRE"),10,AND(I1801="PC",M1801="NÓMINA NOVIEMBRE"),11,AND(I1801="PC",M1801="NÓMINA DICIEMBRE"),12,I1801="VCF"," ",I1801="VSF"," ",I1801="SUB"," ",I1801="ADQBYS"," ",I1801="CONV"," ")</f>
        <v>#N/A</v>
      </c>
      <c r="O1801" s="50"/>
      <c r="P1801" s="51"/>
      <c r="Q1801" s="51" t="n">
        <f aca="false">ROUND((O1801*P1801)*0.15,2)</f>
        <v>0</v>
      </c>
      <c r="R1801" s="52" t="e">
        <f aca="false">_xlfn.IFS(I1801="PE","NO RELLENAR",I1801="PC","NO RELLENAR",I1801="SUB","NO RELLENAR",I1801="ADQBYS","NO RELLENAR",I1801="CONV","NO RELLENAR",I1801="VSF","RELLENAR",I1801="VCF","RELLENAR")</f>
        <v>#N/A</v>
      </c>
      <c r="S1801" s="53"/>
      <c r="T1801" s="53"/>
      <c r="U1801" s="54"/>
      <c r="V1801" s="55"/>
      <c r="W1801" s="54"/>
      <c r="X1801" s="55"/>
      <c r="Y1801" s="51"/>
      <c r="Z1801" s="51"/>
      <c r="AA1801" s="51"/>
      <c r="AB1801" s="51"/>
      <c r="AC1801" s="51"/>
      <c r="AD1801" s="51"/>
      <c r="AE1801" s="51"/>
      <c r="AF1801" s="51"/>
      <c r="AG1801" s="51"/>
      <c r="AH1801" s="51"/>
      <c r="AI1801" s="51"/>
      <c r="AJ1801" s="51"/>
      <c r="AK1801" s="51"/>
      <c r="AL1801" s="51"/>
      <c r="AM1801" s="54"/>
      <c r="AN1801" s="51"/>
      <c r="AO1801" s="54"/>
      <c r="AP1801" s="51"/>
      <c r="AQ1801" s="54"/>
      <c r="AR1801" s="51"/>
      <c r="AS1801" s="53" t="n">
        <v>0</v>
      </c>
      <c r="AT1801" s="53" t="n">
        <v>0</v>
      </c>
      <c r="AU1801" s="53" t="e">
        <f aca="false">_xlfn.IFS(I1801="PE",0,I1801="PC",0,I1801="VCF",ROUND(AS1801*AV1801,2),I1801="VSF",ROUND(AS1801*AV1801,2),I1801="SUB",ROUND(AS1801*AV1801,2),I1801="ADQBYS",ROUND(AS1801*AV1801,2),I1801="CONV",ROUND(AS1801*AV1801,2))</f>
        <v>#N/A</v>
      </c>
      <c r="AV1801" s="56"/>
      <c r="AW1801" s="57" t="e">
        <f aca="false">_xlfn.IFS(I1801="PE",ROUND((O1801*P1801)+Q1801,2),I1801="PC",ROUND((O1801*P1801)+Q1801,2),AND(I1801="VCF",BA1801="SI"),AS1801+AU1801,AND(I1801="VCF",BA1801="NO"),AS1801,AND(I1801="VSF",BA1801="SI"),AS1801+AU1801+Y1801+Z1801,AND(I1801="VSF",BA1801="NO"),AS1801+Y1801+Z1801,AND(I1801="SUB",BA1801="SI"),AS1801+AU1801,AND(I1801="SUB",BA1801="NO"),AS1801,AND(I1801="ADQBYS",BA1801="SI"),AS1801+AU1801,AND(I1801="ADQBYS",BA1801="NO"),AS1801,AND(I1801="CONV",BA1801="SI"),AS1801+AU1801,AND(I1801="CONV",BA1801="NO"),AS1801)</f>
        <v>#N/A</v>
      </c>
      <c r="AX1801" s="53"/>
      <c r="AY1801" s="58"/>
      <c r="AZ1801" s="51"/>
      <c r="BA1801" s="59"/>
    </row>
    <row r="1802" customFormat="false" ht="18.6" hidden="false" customHeight="true" outlineLevel="0" collapsed="false">
      <c r="A1802" s="43"/>
      <c r="B1802" s="44"/>
      <c r="C1802" s="44"/>
      <c r="D1802" s="44"/>
      <c r="E1802" s="44"/>
      <c r="F1802" s="44"/>
      <c r="G1802" s="44"/>
      <c r="H1802" s="45"/>
      <c r="I1802" s="44"/>
      <c r="J1802" s="44"/>
      <c r="K1802" s="44"/>
      <c r="L1802" s="47"/>
      <c r="M1802" s="47"/>
      <c r="N1802" s="49" t="e">
        <f aca="false">_xlfn.IFS(AND(I1802="PE",M1802="NÓMINA ENERO"),1,AND(I1802="PE",M1802="NÓMINA FEBRERO"),2,AND(I1802="PE",M1802="NÓMINA MARZO"),3,AND(I1802="PE",M1802="NÓMINA ABRIL"),4,AND(I1802="PE",M1802="NÓMINA MAYO"),5,AND(I1802="PE",M1802="NÓMINA JUNIO"),6,AND(I1802="PE",M1802="NÓMINA JULIO"),7,AND(I1802="PE",M1802="NÓMINA AGOSTO"),8,AND(I1802="PE",M1802="NÓMINA SEPTIEMBRE"),9,AND(I1802="PE",M1802="NÓMINA OCTUBRE"),10,AND(I1802="PE",M1802="NÓMINA NOVIEMBRE"),11,AND(I1802="PE",M1802="NÓMINA DICIEMBRE"),12,AND(I1802="PC",M1802="NÓMINA ENERO"),1,AND(I1802="PC",M1802="NÓMINA FEBRERO"),2,AND(I1802="PC",M1802="NÓMINA MARZO"),3,AND(I1802="PC",M1802="NÓMINA ABRIL"),4,AND(I1802="PC",M1802="NÓMINA MAYO"),5,AND(I1802="PC",M1802="NÓMINA JUNIO"),6,AND(I1802="PC",M1802="NÓMINA JULIO"),7,AND(I1802="PC",M1802="NÓMINA AGOSTO"),8,AND(I1802="PC",M1802="NÓMINA SEPTIEMBRE"),9,AND(I1802="PC",M1802="NÓMINA OCTUBRE"),10,AND(I1802="PC",M1802="NÓMINA NOVIEMBRE"),11,AND(I1802="PC",M1802="NÓMINA DICIEMBRE"),12,I1802="VCF"," ",I1802="VSF"," ",I1802="SUB"," ",I1802="ADQBYS"," ",I1802="CONV"," ")</f>
        <v>#N/A</v>
      </c>
      <c r="O1802" s="50"/>
      <c r="P1802" s="51"/>
      <c r="Q1802" s="51" t="n">
        <f aca="false">ROUND((O1802*P1802)*0.15,2)</f>
        <v>0</v>
      </c>
      <c r="R1802" s="52" t="e">
        <f aca="false">_xlfn.IFS(I1802="PE","NO RELLENAR",I1802="PC","NO RELLENAR",I1802="SUB","NO RELLENAR",I1802="ADQBYS","NO RELLENAR",I1802="CONV","NO RELLENAR",I1802="VSF","RELLENAR",I1802="VCF","RELLENAR")</f>
        <v>#N/A</v>
      </c>
      <c r="S1802" s="53"/>
      <c r="T1802" s="53"/>
      <c r="U1802" s="54"/>
      <c r="V1802" s="55"/>
      <c r="W1802" s="54"/>
      <c r="X1802" s="55"/>
      <c r="Y1802" s="51"/>
      <c r="Z1802" s="51"/>
      <c r="AA1802" s="51"/>
      <c r="AB1802" s="51"/>
      <c r="AC1802" s="51"/>
      <c r="AD1802" s="51"/>
      <c r="AE1802" s="51"/>
      <c r="AF1802" s="51"/>
      <c r="AG1802" s="51"/>
      <c r="AH1802" s="51"/>
      <c r="AI1802" s="51"/>
      <c r="AJ1802" s="51"/>
      <c r="AK1802" s="51"/>
      <c r="AL1802" s="51"/>
      <c r="AM1802" s="54"/>
      <c r="AN1802" s="51"/>
      <c r="AO1802" s="54"/>
      <c r="AP1802" s="51"/>
      <c r="AQ1802" s="54"/>
      <c r="AR1802" s="51"/>
      <c r="AS1802" s="53" t="n">
        <v>0</v>
      </c>
      <c r="AT1802" s="53" t="n">
        <v>0</v>
      </c>
      <c r="AU1802" s="53" t="e">
        <f aca="false">_xlfn.IFS(I1802="PE",0,I1802="PC",0,I1802="VCF",ROUND(AS1802*AV1802,2),I1802="VSF",ROUND(AS1802*AV1802,2),I1802="SUB",ROUND(AS1802*AV1802,2),I1802="ADQBYS",ROUND(AS1802*AV1802,2),I1802="CONV",ROUND(AS1802*AV1802,2))</f>
        <v>#N/A</v>
      </c>
      <c r="AV1802" s="56"/>
      <c r="AW1802" s="57" t="e">
        <f aca="false">_xlfn.IFS(I1802="PE",ROUND((O1802*P1802)+Q1802,2),I1802="PC",ROUND((O1802*P1802)+Q1802,2),AND(I1802="VCF",BA1802="SI"),AS1802+AU1802,AND(I1802="VCF",BA1802="NO"),AS1802,AND(I1802="VSF",BA1802="SI"),AS1802+AU1802+Y1802+Z1802,AND(I1802="VSF",BA1802="NO"),AS1802+Y1802+Z1802,AND(I1802="SUB",BA1802="SI"),AS1802+AU1802,AND(I1802="SUB",BA1802="NO"),AS1802,AND(I1802="ADQBYS",BA1802="SI"),AS1802+AU1802,AND(I1802="ADQBYS",BA1802="NO"),AS1802,AND(I1802="CONV",BA1802="SI"),AS1802+AU1802,AND(I1802="CONV",BA1802="NO"),AS1802)</f>
        <v>#N/A</v>
      </c>
      <c r="AX1802" s="53"/>
      <c r="AY1802" s="58"/>
      <c r="AZ1802" s="51"/>
      <c r="BA1802" s="59"/>
    </row>
    <row r="1803" customFormat="false" ht="18.6" hidden="false" customHeight="true" outlineLevel="0" collapsed="false">
      <c r="A1803" s="43"/>
      <c r="B1803" s="44"/>
      <c r="C1803" s="44"/>
      <c r="D1803" s="44"/>
      <c r="E1803" s="44"/>
      <c r="F1803" s="44"/>
      <c r="G1803" s="44"/>
      <c r="H1803" s="45"/>
      <c r="I1803" s="44"/>
      <c r="J1803" s="44"/>
      <c r="K1803" s="44"/>
      <c r="L1803" s="47"/>
      <c r="M1803" s="47"/>
      <c r="N1803" s="49" t="e">
        <f aca="false">_xlfn.IFS(AND(I1803="PE",M1803="NÓMINA ENERO"),1,AND(I1803="PE",M1803="NÓMINA FEBRERO"),2,AND(I1803="PE",M1803="NÓMINA MARZO"),3,AND(I1803="PE",M1803="NÓMINA ABRIL"),4,AND(I1803="PE",M1803="NÓMINA MAYO"),5,AND(I1803="PE",M1803="NÓMINA JUNIO"),6,AND(I1803="PE",M1803="NÓMINA JULIO"),7,AND(I1803="PE",M1803="NÓMINA AGOSTO"),8,AND(I1803="PE",M1803="NÓMINA SEPTIEMBRE"),9,AND(I1803="PE",M1803="NÓMINA OCTUBRE"),10,AND(I1803="PE",M1803="NÓMINA NOVIEMBRE"),11,AND(I1803="PE",M1803="NÓMINA DICIEMBRE"),12,AND(I1803="PC",M1803="NÓMINA ENERO"),1,AND(I1803="PC",M1803="NÓMINA FEBRERO"),2,AND(I1803="PC",M1803="NÓMINA MARZO"),3,AND(I1803="PC",M1803="NÓMINA ABRIL"),4,AND(I1803="PC",M1803="NÓMINA MAYO"),5,AND(I1803="PC",M1803="NÓMINA JUNIO"),6,AND(I1803="PC",M1803="NÓMINA JULIO"),7,AND(I1803="PC",M1803="NÓMINA AGOSTO"),8,AND(I1803="PC",M1803="NÓMINA SEPTIEMBRE"),9,AND(I1803="PC",M1803="NÓMINA OCTUBRE"),10,AND(I1803="PC",M1803="NÓMINA NOVIEMBRE"),11,AND(I1803="PC",M1803="NÓMINA DICIEMBRE"),12,I1803="VCF"," ",I1803="VSF"," ",I1803="SUB"," ",I1803="ADQBYS"," ",I1803="CONV"," ")</f>
        <v>#N/A</v>
      </c>
      <c r="O1803" s="50"/>
      <c r="P1803" s="51"/>
      <c r="Q1803" s="51" t="n">
        <f aca="false">ROUND((O1803*P1803)*0.15,2)</f>
        <v>0</v>
      </c>
      <c r="R1803" s="52" t="e">
        <f aca="false">_xlfn.IFS(I1803="PE","NO RELLENAR",I1803="PC","NO RELLENAR",I1803="SUB","NO RELLENAR",I1803="ADQBYS","NO RELLENAR",I1803="CONV","NO RELLENAR",I1803="VSF","RELLENAR",I1803="VCF","RELLENAR")</f>
        <v>#N/A</v>
      </c>
      <c r="S1803" s="53"/>
      <c r="T1803" s="53"/>
      <c r="U1803" s="54"/>
      <c r="V1803" s="55"/>
      <c r="W1803" s="54"/>
      <c r="X1803" s="55"/>
      <c r="Y1803" s="51"/>
      <c r="Z1803" s="51"/>
      <c r="AA1803" s="51"/>
      <c r="AB1803" s="51"/>
      <c r="AC1803" s="51"/>
      <c r="AD1803" s="51"/>
      <c r="AE1803" s="51"/>
      <c r="AF1803" s="51"/>
      <c r="AG1803" s="51"/>
      <c r="AH1803" s="51"/>
      <c r="AI1803" s="51"/>
      <c r="AJ1803" s="51"/>
      <c r="AK1803" s="51"/>
      <c r="AL1803" s="51"/>
      <c r="AM1803" s="54"/>
      <c r="AN1803" s="51"/>
      <c r="AO1803" s="54"/>
      <c r="AP1803" s="51"/>
      <c r="AQ1803" s="54"/>
      <c r="AR1803" s="51"/>
      <c r="AS1803" s="53" t="n">
        <v>0</v>
      </c>
      <c r="AT1803" s="53" t="n">
        <v>0</v>
      </c>
      <c r="AU1803" s="53" t="e">
        <f aca="false">_xlfn.IFS(I1803="PE",0,I1803="PC",0,I1803="VCF",ROUND(AS1803*AV1803,2),I1803="VSF",ROUND(AS1803*AV1803,2),I1803="SUB",ROUND(AS1803*AV1803,2),I1803="ADQBYS",ROUND(AS1803*AV1803,2),I1803="CONV",ROUND(AS1803*AV1803,2))</f>
        <v>#N/A</v>
      </c>
      <c r="AV1803" s="56"/>
      <c r="AW1803" s="57" t="e">
        <f aca="false">_xlfn.IFS(I1803="PE",ROUND((O1803*P1803)+Q1803,2),I1803="PC",ROUND((O1803*P1803)+Q1803,2),AND(I1803="VCF",BA1803="SI"),AS1803+AU1803,AND(I1803="VCF",BA1803="NO"),AS1803,AND(I1803="VSF",BA1803="SI"),AS1803+AU1803+Y1803+Z1803,AND(I1803="VSF",BA1803="NO"),AS1803+Y1803+Z1803,AND(I1803="SUB",BA1803="SI"),AS1803+AU1803,AND(I1803="SUB",BA1803="NO"),AS1803,AND(I1803="ADQBYS",BA1803="SI"),AS1803+AU1803,AND(I1803="ADQBYS",BA1803="NO"),AS1803,AND(I1803="CONV",BA1803="SI"),AS1803+AU1803,AND(I1803="CONV",BA1803="NO"),AS1803)</f>
        <v>#N/A</v>
      </c>
      <c r="AX1803" s="53"/>
      <c r="AY1803" s="58"/>
      <c r="AZ1803" s="51"/>
      <c r="BA1803" s="59"/>
    </row>
    <row r="1804" customFormat="false" ht="18.6" hidden="false" customHeight="true" outlineLevel="0" collapsed="false">
      <c r="A1804" s="43"/>
      <c r="B1804" s="44"/>
      <c r="C1804" s="44"/>
      <c r="D1804" s="44"/>
      <c r="E1804" s="44"/>
      <c r="F1804" s="44"/>
      <c r="G1804" s="44"/>
      <c r="H1804" s="45"/>
      <c r="I1804" s="44"/>
      <c r="J1804" s="44"/>
      <c r="K1804" s="44"/>
      <c r="L1804" s="47"/>
      <c r="M1804" s="47"/>
      <c r="N1804" s="49" t="e">
        <f aca="false">_xlfn.IFS(AND(I1804="PE",M1804="NÓMINA ENERO"),1,AND(I1804="PE",M1804="NÓMINA FEBRERO"),2,AND(I1804="PE",M1804="NÓMINA MARZO"),3,AND(I1804="PE",M1804="NÓMINA ABRIL"),4,AND(I1804="PE",M1804="NÓMINA MAYO"),5,AND(I1804="PE",M1804="NÓMINA JUNIO"),6,AND(I1804="PE",M1804="NÓMINA JULIO"),7,AND(I1804="PE",M1804="NÓMINA AGOSTO"),8,AND(I1804="PE",M1804="NÓMINA SEPTIEMBRE"),9,AND(I1804="PE",M1804="NÓMINA OCTUBRE"),10,AND(I1804="PE",M1804="NÓMINA NOVIEMBRE"),11,AND(I1804="PE",M1804="NÓMINA DICIEMBRE"),12,AND(I1804="PC",M1804="NÓMINA ENERO"),1,AND(I1804="PC",M1804="NÓMINA FEBRERO"),2,AND(I1804="PC",M1804="NÓMINA MARZO"),3,AND(I1804="PC",M1804="NÓMINA ABRIL"),4,AND(I1804="PC",M1804="NÓMINA MAYO"),5,AND(I1804="PC",M1804="NÓMINA JUNIO"),6,AND(I1804="PC",M1804="NÓMINA JULIO"),7,AND(I1804="PC",M1804="NÓMINA AGOSTO"),8,AND(I1804="PC",M1804="NÓMINA SEPTIEMBRE"),9,AND(I1804="PC",M1804="NÓMINA OCTUBRE"),10,AND(I1804="PC",M1804="NÓMINA NOVIEMBRE"),11,AND(I1804="PC",M1804="NÓMINA DICIEMBRE"),12,I1804="VCF"," ",I1804="VSF"," ",I1804="SUB"," ",I1804="ADQBYS"," ",I1804="CONV"," ")</f>
        <v>#N/A</v>
      </c>
      <c r="O1804" s="50"/>
      <c r="P1804" s="51"/>
      <c r="Q1804" s="51" t="n">
        <f aca="false">ROUND((O1804*P1804)*0.15,2)</f>
        <v>0</v>
      </c>
      <c r="R1804" s="52" t="e">
        <f aca="false">_xlfn.IFS(I1804="PE","NO RELLENAR",I1804="PC","NO RELLENAR",I1804="SUB","NO RELLENAR",I1804="ADQBYS","NO RELLENAR",I1804="CONV","NO RELLENAR",I1804="VSF","RELLENAR",I1804="VCF","RELLENAR")</f>
        <v>#N/A</v>
      </c>
      <c r="S1804" s="53"/>
      <c r="T1804" s="53"/>
      <c r="U1804" s="54"/>
      <c r="V1804" s="55"/>
      <c r="W1804" s="54"/>
      <c r="X1804" s="55"/>
      <c r="Y1804" s="51"/>
      <c r="Z1804" s="51"/>
      <c r="AA1804" s="51"/>
      <c r="AB1804" s="51"/>
      <c r="AC1804" s="51"/>
      <c r="AD1804" s="51"/>
      <c r="AE1804" s="51"/>
      <c r="AF1804" s="51"/>
      <c r="AG1804" s="51"/>
      <c r="AH1804" s="51"/>
      <c r="AI1804" s="51"/>
      <c r="AJ1804" s="51"/>
      <c r="AK1804" s="51"/>
      <c r="AL1804" s="51"/>
      <c r="AM1804" s="54"/>
      <c r="AN1804" s="51"/>
      <c r="AO1804" s="54"/>
      <c r="AP1804" s="51"/>
      <c r="AQ1804" s="54"/>
      <c r="AR1804" s="51"/>
      <c r="AS1804" s="53" t="n">
        <v>0</v>
      </c>
      <c r="AT1804" s="53" t="n">
        <v>0</v>
      </c>
      <c r="AU1804" s="53" t="e">
        <f aca="false">_xlfn.IFS(I1804="PE",0,I1804="PC",0,I1804="VCF",ROUND(AS1804*AV1804,2),I1804="VSF",ROUND(AS1804*AV1804,2),I1804="SUB",ROUND(AS1804*AV1804,2),I1804="ADQBYS",ROUND(AS1804*AV1804,2),I1804="CONV",ROUND(AS1804*AV1804,2))</f>
        <v>#N/A</v>
      </c>
      <c r="AV1804" s="56"/>
      <c r="AW1804" s="57" t="e">
        <f aca="false">_xlfn.IFS(I1804="PE",ROUND((O1804*P1804)+Q1804,2),I1804="PC",ROUND((O1804*P1804)+Q1804,2),AND(I1804="VCF",BA1804="SI"),AS1804+AU1804,AND(I1804="VCF",BA1804="NO"),AS1804,AND(I1804="VSF",BA1804="SI"),AS1804+AU1804+Y1804+Z1804,AND(I1804="VSF",BA1804="NO"),AS1804+Y1804+Z1804,AND(I1804="SUB",BA1804="SI"),AS1804+AU1804,AND(I1804="SUB",BA1804="NO"),AS1804,AND(I1804="ADQBYS",BA1804="SI"),AS1804+AU1804,AND(I1804="ADQBYS",BA1804="NO"),AS1804,AND(I1804="CONV",BA1804="SI"),AS1804+AU1804,AND(I1804="CONV",BA1804="NO"),AS1804)</f>
        <v>#N/A</v>
      </c>
      <c r="AX1804" s="53"/>
      <c r="AY1804" s="58"/>
      <c r="AZ1804" s="51"/>
      <c r="BA1804" s="59"/>
    </row>
    <row r="1805" customFormat="false" ht="18.6" hidden="false" customHeight="true" outlineLevel="0" collapsed="false">
      <c r="A1805" s="43"/>
      <c r="B1805" s="44"/>
      <c r="C1805" s="44"/>
      <c r="D1805" s="44"/>
      <c r="E1805" s="44"/>
      <c r="F1805" s="44"/>
      <c r="G1805" s="44"/>
      <c r="H1805" s="45"/>
      <c r="I1805" s="44"/>
      <c r="J1805" s="44"/>
      <c r="K1805" s="44"/>
      <c r="L1805" s="47"/>
      <c r="M1805" s="47"/>
      <c r="N1805" s="49" t="e">
        <f aca="false">_xlfn.IFS(AND(I1805="PE",M1805="NÓMINA ENERO"),1,AND(I1805="PE",M1805="NÓMINA FEBRERO"),2,AND(I1805="PE",M1805="NÓMINA MARZO"),3,AND(I1805="PE",M1805="NÓMINA ABRIL"),4,AND(I1805="PE",M1805="NÓMINA MAYO"),5,AND(I1805="PE",M1805="NÓMINA JUNIO"),6,AND(I1805="PE",M1805="NÓMINA JULIO"),7,AND(I1805="PE",M1805="NÓMINA AGOSTO"),8,AND(I1805="PE",M1805="NÓMINA SEPTIEMBRE"),9,AND(I1805="PE",M1805="NÓMINA OCTUBRE"),10,AND(I1805="PE",M1805="NÓMINA NOVIEMBRE"),11,AND(I1805="PE",M1805="NÓMINA DICIEMBRE"),12,AND(I1805="PC",M1805="NÓMINA ENERO"),1,AND(I1805="PC",M1805="NÓMINA FEBRERO"),2,AND(I1805="PC",M1805="NÓMINA MARZO"),3,AND(I1805="PC",M1805="NÓMINA ABRIL"),4,AND(I1805="PC",M1805="NÓMINA MAYO"),5,AND(I1805="PC",M1805="NÓMINA JUNIO"),6,AND(I1805="PC",M1805="NÓMINA JULIO"),7,AND(I1805="PC",M1805="NÓMINA AGOSTO"),8,AND(I1805="PC",M1805="NÓMINA SEPTIEMBRE"),9,AND(I1805="PC",M1805="NÓMINA OCTUBRE"),10,AND(I1805="PC",M1805="NÓMINA NOVIEMBRE"),11,AND(I1805="PC",M1805="NÓMINA DICIEMBRE"),12,I1805="VCF"," ",I1805="VSF"," ",I1805="SUB"," ",I1805="ADQBYS"," ",I1805="CONV"," ")</f>
        <v>#N/A</v>
      </c>
      <c r="O1805" s="50"/>
      <c r="P1805" s="51"/>
      <c r="Q1805" s="51" t="n">
        <f aca="false">ROUND((O1805*P1805)*0.15,2)</f>
        <v>0</v>
      </c>
      <c r="R1805" s="52" t="e">
        <f aca="false">_xlfn.IFS(I1805="PE","NO RELLENAR",I1805="PC","NO RELLENAR",I1805="SUB","NO RELLENAR",I1805="ADQBYS","NO RELLENAR",I1805="CONV","NO RELLENAR",I1805="VSF","RELLENAR",I1805="VCF","RELLENAR")</f>
        <v>#N/A</v>
      </c>
      <c r="S1805" s="53"/>
      <c r="T1805" s="53"/>
      <c r="U1805" s="54"/>
      <c r="V1805" s="55"/>
      <c r="W1805" s="54"/>
      <c r="X1805" s="55"/>
      <c r="Y1805" s="51"/>
      <c r="Z1805" s="51"/>
      <c r="AA1805" s="51"/>
      <c r="AB1805" s="51"/>
      <c r="AC1805" s="51"/>
      <c r="AD1805" s="51"/>
      <c r="AE1805" s="51"/>
      <c r="AF1805" s="51"/>
      <c r="AG1805" s="51"/>
      <c r="AH1805" s="51"/>
      <c r="AI1805" s="51"/>
      <c r="AJ1805" s="51"/>
      <c r="AK1805" s="51"/>
      <c r="AL1805" s="51"/>
      <c r="AM1805" s="54"/>
      <c r="AN1805" s="51"/>
      <c r="AO1805" s="54"/>
      <c r="AP1805" s="51"/>
      <c r="AQ1805" s="54"/>
      <c r="AR1805" s="51"/>
      <c r="AS1805" s="53" t="n">
        <v>0</v>
      </c>
      <c r="AT1805" s="53" t="n">
        <v>0</v>
      </c>
      <c r="AU1805" s="53" t="e">
        <f aca="false">_xlfn.IFS(I1805="PE",0,I1805="PC",0,I1805="VCF",ROUND(AS1805*AV1805,2),I1805="VSF",ROUND(AS1805*AV1805,2),I1805="SUB",ROUND(AS1805*AV1805,2),I1805="ADQBYS",ROUND(AS1805*AV1805,2),I1805="CONV",ROUND(AS1805*AV1805,2))</f>
        <v>#N/A</v>
      </c>
      <c r="AV1805" s="56"/>
      <c r="AW1805" s="57" t="e">
        <f aca="false">_xlfn.IFS(I1805="PE",ROUND((O1805*P1805)+Q1805,2),I1805="PC",ROUND((O1805*P1805)+Q1805,2),AND(I1805="VCF",BA1805="SI"),AS1805+AU1805,AND(I1805="VCF",BA1805="NO"),AS1805,AND(I1805="VSF",BA1805="SI"),AS1805+AU1805+Y1805+Z1805,AND(I1805="VSF",BA1805="NO"),AS1805+Y1805+Z1805,AND(I1805="SUB",BA1805="SI"),AS1805+AU1805,AND(I1805="SUB",BA1805="NO"),AS1805,AND(I1805="ADQBYS",BA1805="SI"),AS1805+AU1805,AND(I1805="ADQBYS",BA1805="NO"),AS1805,AND(I1805="CONV",BA1805="SI"),AS1805+AU1805,AND(I1805="CONV",BA1805="NO"),AS1805)</f>
        <v>#N/A</v>
      </c>
      <c r="AX1805" s="53"/>
      <c r="AY1805" s="58"/>
      <c r="AZ1805" s="51"/>
      <c r="BA1805" s="59"/>
    </row>
    <row r="1806" customFormat="false" ht="18.6" hidden="false" customHeight="true" outlineLevel="0" collapsed="false">
      <c r="A1806" s="43"/>
      <c r="B1806" s="44"/>
      <c r="C1806" s="44"/>
      <c r="D1806" s="44"/>
      <c r="E1806" s="44"/>
      <c r="F1806" s="44"/>
      <c r="G1806" s="44"/>
      <c r="H1806" s="45"/>
      <c r="I1806" s="44"/>
      <c r="J1806" s="44"/>
      <c r="K1806" s="44"/>
      <c r="L1806" s="47"/>
      <c r="M1806" s="47"/>
      <c r="N1806" s="49" t="e">
        <f aca="false">_xlfn.IFS(AND(I1806="PE",M1806="NÓMINA ENERO"),1,AND(I1806="PE",M1806="NÓMINA FEBRERO"),2,AND(I1806="PE",M1806="NÓMINA MARZO"),3,AND(I1806="PE",M1806="NÓMINA ABRIL"),4,AND(I1806="PE",M1806="NÓMINA MAYO"),5,AND(I1806="PE",M1806="NÓMINA JUNIO"),6,AND(I1806="PE",M1806="NÓMINA JULIO"),7,AND(I1806="PE",M1806="NÓMINA AGOSTO"),8,AND(I1806="PE",M1806="NÓMINA SEPTIEMBRE"),9,AND(I1806="PE",M1806="NÓMINA OCTUBRE"),10,AND(I1806="PE",M1806="NÓMINA NOVIEMBRE"),11,AND(I1806="PE",M1806="NÓMINA DICIEMBRE"),12,AND(I1806="PC",M1806="NÓMINA ENERO"),1,AND(I1806="PC",M1806="NÓMINA FEBRERO"),2,AND(I1806="PC",M1806="NÓMINA MARZO"),3,AND(I1806="PC",M1806="NÓMINA ABRIL"),4,AND(I1806="PC",M1806="NÓMINA MAYO"),5,AND(I1806="PC",M1806="NÓMINA JUNIO"),6,AND(I1806="PC",M1806="NÓMINA JULIO"),7,AND(I1806="PC",M1806="NÓMINA AGOSTO"),8,AND(I1806="PC",M1806="NÓMINA SEPTIEMBRE"),9,AND(I1806="PC",M1806="NÓMINA OCTUBRE"),10,AND(I1806="PC",M1806="NÓMINA NOVIEMBRE"),11,AND(I1806="PC",M1806="NÓMINA DICIEMBRE"),12,I1806="VCF"," ",I1806="VSF"," ",I1806="SUB"," ",I1806="ADQBYS"," ",I1806="CONV"," ")</f>
        <v>#N/A</v>
      </c>
      <c r="O1806" s="50"/>
      <c r="P1806" s="51"/>
      <c r="Q1806" s="51" t="n">
        <f aca="false">ROUND((O1806*P1806)*0.15,2)</f>
        <v>0</v>
      </c>
      <c r="R1806" s="52" t="e">
        <f aca="false">_xlfn.IFS(I1806="PE","NO RELLENAR",I1806="PC","NO RELLENAR",I1806="SUB","NO RELLENAR",I1806="ADQBYS","NO RELLENAR",I1806="CONV","NO RELLENAR",I1806="VSF","RELLENAR",I1806="VCF","RELLENAR")</f>
        <v>#N/A</v>
      </c>
      <c r="S1806" s="53"/>
      <c r="T1806" s="53"/>
      <c r="U1806" s="54"/>
      <c r="V1806" s="55"/>
      <c r="W1806" s="54"/>
      <c r="X1806" s="55"/>
      <c r="Y1806" s="51"/>
      <c r="Z1806" s="51"/>
      <c r="AA1806" s="51"/>
      <c r="AB1806" s="51"/>
      <c r="AC1806" s="51"/>
      <c r="AD1806" s="51"/>
      <c r="AE1806" s="51"/>
      <c r="AF1806" s="51"/>
      <c r="AG1806" s="51"/>
      <c r="AH1806" s="51"/>
      <c r="AI1806" s="51"/>
      <c r="AJ1806" s="51"/>
      <c r="AK1806" s="51"/>
      <c r="AL1806" s="51"/>
      <c r="AM1806" s="54"/>
      <c r="AN1806" s="51"/>
      <c r="AO1806" s="54"/>
      <c r="AP1806" s="51"/>
      <c r="AQ1806" s="54"/>
      <c r="AR1806" s="51"/>
      <c r="AS1806" s="53" t="n">
        <v>0</v>
      </c>
      <c r="AT1806" s="53" t="n">
        <v>0</v>
      </c>
      <c r="AU1806" s="53" t="e">
        <f aca="false">_xlfn.IFS(I1806="PE",0,I1806="PC",0,I1806="VCF",ROUND(AS1806*AV1806,2),I1806="VSF",ROUND(AS1806*AV1806,2),I1806="SUB",ROUND(AS1806*AV1806,2),I1806="ADQBYS",ROUND(AS1806*AV1806,2),I1806="CONV",ROUND(AS1806*AV1806,2))</f>
        <v>#N/A</v>
      </c>
      <c r="AV1806" s="56"/>
      <c r="AW1806" s="57" t="e">
        <f aca="false">_xlfn.IFS(I1806="PE",ROUND((O1806*P1806)+Q1806,2),I1806="PC",ROUND((O1806*P1806)+Q1806,2),AND(I1806="VCF",BA1806="SI"),AS1806+AU1806,AND(I1806="VCF",BA1806="NO"),AS1806,AND(I1806="VSF",BA1806="SI"),AS1806+AU1806+Y1806+Z1806,AND(I1806="VSF",BA1806="NO"),AS1806+Y1806+Z1806,AND(I1806="SUB",BA1806="SI"),AS1806+AU1806,AND(I1806="SUB",BA1806="NO"),AS1806,AND(I1806="ADQBYS",BA1806="SI"),AS1806+AU1806,AND(I1806="ADQBYS",BA1806="NO"),AS1806,AND(I1806="CONV",BA1806="SI"),AS1806+AU1806,AND(I1806="CONV",BA1806="NO"),AS1806)</f>
        <v>#N/A</v>
      </c>
      <c r="AX1806" s="53"/>
      <c r="AY1806" s="58"/>
      <c r="AZ1806" s="51"/>
      <c r="BA1806" s="59"/>
    </row>
    <row r="1807" customFormat="false" ht="18.6" hidden="false" customHeight="true" outlineLevel="0" collapsed="false">
      <c r="A1807" s="43"/>
      <c r="B1807" s="44"/>
      <c r="C1807" s="44"/>
      <c r="D1807" s="44"/>
      <c r="E1807" s="44"/>
      <c r="F1807" s="44"/>
      <c r="G1807" s="44"/>
      <c r="H1807" s="45"/>
      <c r="I1807" s="44"/>
      <c r="J1807" s="44"/>
      <c r="K1807" s="44"/>
      <c r="L1807" s="47"/>
      <c r="M1807" s="47"/>
      <c r="N1807" s="49" t="e">
        <f aca="false">_xlfn.IFS(AND(I1807="PE",M1807="NÓMINA ENERO"),1,AND(I1807="PE",M1807="NÓMINA FEBRERO"),2,AND(I1807="PE",M1807="NÓMINA MARZO"),3,AND(I1807="PE",M1807="NÓMINA ABRIL"),4,AND(I1807="PE",M1807="NÓMINA MAYO"),5,AND(I1807="PE",M1807="NÓMINA JUNIO"),6,AND(I1807="PE",M1807="NÓMINA JULIO"),7,AND(I1807="PE",M1807="NÓMINA AGOSTO"),8,AND(I1807="PE",M1807="NÓMINA SEPTIEMBRE"),9,AND(I1807="PE",M1807="NÓMINA OCTUBRE"),10,AND(I1807="PE",M1807="NÓMINA NOVIEMBRE"),11,AND(I1807="PE",M1807="NÓMINA DICIEMBRE"),12,AND(I1807="PC",M1807="NÓMINA ENERO"),1,AND(I1807="PC",M1807="NÓMINA FEBRERO"),2,AND(I1807="PC",M1807="NÓMINA MARZO"),3,AND(I1807="PC",M1807="NÓMINA ABRIL"),4,AND(I1807="PC",M1807="NÓMINA MAYO"),5,AND(I1807="PC",M1807="NÓMINA JUNIO"),6,AND(I1807="PC",M1807="NÓMINA JULIO"),7,AND(I1807="PC",M1807="NÓMINA AGOSTO"),8,AND(I1807="PC",M1807="NÓMINA SEPTIEMBRE"),9,AND(I1807="PC",M1807="NÓMINA OCTUBRE"),10,AND(I1807="PC",M1807="NÓMINA NOVIEMBRE"),11,AND(I1807="PC",M1807="NÓMINA DICIEMBRE"),12,I1807="VCF"," ",I1807="VSF"," ",I1807="SUB"," ",I1807="ADQBYS"," ",I1807="CONV"," ")</f>
        <v>#N/A</v>
      </c>
      <c r="O1807" s="50"/>
      <c r="P1807" s="51"/>
      <c r="Q1807" s="51" t="n">
        <f aca="false">ROUND((O1807*P1807)*0.15,2)</f>
        <v>0</v>
      </c>
      <c r="R1807" s="52" t="e">
        <f aca="false">_xlfn.IFS(I1807="PE","NO RELLENAR",I1807="PC","NO RELLENAR",I1807="SUB","NO RELLENAR",I1807="ADQBYS","NO RELLENAR",I1807="CONV","NO RELLENAR",I1807="VSF","RELLENAR",I1807="VCF","RELLENAR")</f>
        <v>#N/A</v>
      </c>
      <c r="S1807" s="53"/>
      <c r="T1807" s="53"/>
      <c r="U1807" s="54"/>
      <c r="V1807" s="55"/>
      <c r="W1807" s="54"/>
      <c r="X1807" s="55"/>
      <c r="Y1807" s="51"/>
      <c r="Z1807" s="51"/>
      <c r="AA1807" s="51"/>
      <c r="AB1807" s="51"/>
      <c r="AC1807" s="51"/>
      <c r="AD1807" s="51"/>
      <c r="AE1807" s="51"/>
      <c r="AF1807" s="51"/>
      <c r="AG1807" s="51"/>
      <c r="AH1807" s="51"/>
      <c r="AI1807" s="51"/>
      <c r="AJ1807" s="51"/>
      <c r="AK1807" s="51"/>
      <c r="AL1807" s="51"/>
      <c r="AM1807" s="54"/>
      <c r="AN1807" s="51"/>
      <c r="AO1807" s="54"/>
      <c r="AP1807" s="51"/>
      <c r="AQ1807" s="54"/>
      <c r="AR1807" s="51"/>
      <c r="AS1807" s="53" t="n">
        <v>0</v>
      </c>
      <c r="AT1807" s="53" t="n">
        <v>0</v>
      </c>
      <c r="AU1807" s="53" t="e">
        <f aca="false">_xlfn.IFS(I1807="PE",0,I1807="PC",0,I1807="VCF",ROUND(AS1807*AV1807,2),I1807="VSF",ROUND(AS1807*AV1807,2),I1807="SUB",ROUND(AS1807*AV1807,2),I1807="ADQBYS",ROUND(AS1807*AV1807,2),I1807="CONV",ROUND(AS1807*AV1807,2))</f>
        <v>#N/A</v>
      </c>
      <c r="AV1807" s="56"/>
      <c r="AW1807" s="57" t="e">
        <f aca="false">_xlfn.IFS(I1807="PE",ROUND((O1807*P1807)+Q1807,2),I1807="PC",ROUND((O1807*P1807)+Q1807,2),AND(I1807="VCF",BA1807="SI"),AS1807+AU1807,AND(I1807="VCF",BA1807="NO"),AS1807,AND(I1807="VSF",BA1807="SI"),AS1807+AU1807+Y1807+Z1807,AND(I1807="VSF",BA1807="NO"),AS1807+Y1807+Z1807,AND(I1807="SUB",BA1807="SI"),AS1807+AU1807,AND(I1807="SUB",BA1807="NO"),AS1807,AND(I1807="ADQBYS",BA1807="SI"),AS1807+AU1807,AND(I1807="ADQBYS",BA1807="NO"),AS1807,AND(I1807="CONV",BA1807="SI"),AS1807+AU1807,AND(I1807="CONV",BA1807="NO"),AS1807)</f>
        <v>#N/A</v>
      </c>
      <c r="AX1807" s="53"/>
      <c r="AY1807" s="58"/>
      <c r="AZ1807" s="51"/>
      <c r="BA1807" s="59"/>
    </row>
    <row r="1808" customFormat="false" ht="18.6" hidden="false" customHeight="true" outlineLevel="0" collapsed="false">
      <c r="A1808" s="43"/>
      <c r="B1808" s="44"/>
      <c r="C1808" s="44"/>
      <c r="D1808" s="44"/>
      <c r="E1808" s="44"/>
      <c r="F1808" s="44"/>
      <c r="G1808" s="44"/>
      <c r="H1808" s="45"/>
      <c r="I1808" s="44"/>
      <c r="J1808" s="44"/>
      <c r="K1808" s="44"/>
      <c r="L1808" s="47"/>
      <c r="M1808" s="47"/>
      <c r="N1808" s="49" t="e">
        <f aca="false">_xlfn.IFS(AND(I1808="PE",M1808="NÓMINA ENERO"),1,AND(I1808="PE",M1808="NÓMINA FEBRERO"),2,AND(I1808="PE",M1808="NÓMINA MARZO"),3,AND(I1808="PE",M1808="NÓMINA ABRIL"),4,AND(I1808="PE",M1808="NÓMINA MAYO"),5,AND(I1808="PE",M1808="NÓMINA JUNIO"),6,AND(I1808="PE",M1808="NÓMINA JULIO"),7,AND(I1808="PE",M1808="NÓMINA AGOSTO"),8,AND(I1808="PE",M1808="NÓMINA SEPTIEMBRE"),9,AND(I1808="PE",M1808="NÓMINA OCTUBRE"),10,AND(I1808="PE",M1808="NÓMINA NOVIEMBRE"),11,AND(I1808="PE",M1808="NÓMINA DICIEMBRE"),12,AND(I1808="PC",M1808="NÓMINA ENERO"),1,AND(I1808="PC",M1808="NÓMINA FEBRERO"),2,AND(I1808="PC",M1808="NÓMINA MARZO"),3,AND(I1808="PC",M1808="NÓMINA ABRIL"),4,AND(I1808="PC",M1808="NÓMINA MAYO"),5,AND(I1808="PC",M1808="NÓMINA JUNIO"),6,AND(I1808="PC",M1808="NÓMINA JULIO"),7,AND(I1808="PC",M1808="NÓMINA AGOSTO"),8,AND(I1808="PC",M1808="NÓMINA SEPTIEMBRE"),9,AND(I1808="PC",M1808="NÓMINA OCTUBRE"),10,AND(I1808="PC",M1808="NÓMINA NOVIEMBRE"),11,AND(I1808="PC",M1808="NÓMINA DICIEMBRE"),12,I1808="VCF"," ",I1808="VSF"," ",I1808="SUB"," ",I1808="ADQBYS"," ",I1808="CONV"," ")</f>
        <v>#N/A</v>
      </c>
      <c r="O1808" s="50"/>
      <c r="P1808" s="51"/>
      <c r="Q1808" s="51" t="n">
        <f aca="false">ROUND((O1808*P1808)*0.15,2)</f>
        <v>0</v>
      </c>
      <c r="R1808" s="52" t="e">
        <f aca="false">_xlfn.IFS(I1808="PE","NO RELLENAR",I1808="PC","NO RELLENAR",I1808="SUB","NO RELLENAR",I1808="ADQBYS","NO RELLENAR",I1808="CONV","NO RELLENAR",I1808="VSF","RELLENAR",I1808="VCF","RELLENAR")</f>
        <v>#N/A</v>
      </c>
      <c r="S1808" s="53"/>
      <c r="T1808" s="53"/>
      <c r="U1808" s="54"/>
      <c r="V1808" s="55"/>
      <c r="W1808" s="54"/>
      <c r="X1808" s="55"/>
      <c r="Y1808" s="51"/>
      <c r="Z1808" s="51"/>
      <c r="AA1808" s="51"/>
      <c r="AB1808" s="51"/>
      <c r="AC1808" s="51"/>
      <c r="AD1808" s="51"/>
      <c r="AE1808" s="51"/>
      <c r="AF1808" s="51"/>
      <c r="AG1808" s="51"/>
      <c r="AH1808" s="51"/>
      <c r="AI1808" s="51"/>
      <c r="AJ1808" s="51"/>
      <c r="AK1808" s="51"/>
      <c r="AL1808" s="51"/>
      <c r="AM1808" s="54"/>
      <c r="AN1808" s="51"/>
      <c r="AO1808" s="54"/>
      <c r="AP1808" s="51"/>
      <c r="AQ1808" s="54"/>
      <c r="AR1808" s="51"/>
      <c r="AS1808" s="53" t="n">
        <v>0</v>
      </c>
      <c r="AT1808" s="53" t="n">
        <v>0</v>
      </c>
      <c r="AU1808" s="53" t="e">
        <f aca="false">_xlfn.IFS(I1808="PE",0,I1808="PC",0,I1808="VCF",ROUND(AS1808*AV1808,2),I1808="VSF",ROUND(AS1808*AV1808,2),I1808="SUB",ROUND(AS1808*AV1808,2),I1808="ADQBYS",ROUND(AS1808*AV1808,2),I1808="CONV",ROUND(AS1808*AV1808,2))</f>
        <v>#N/A</v>
      </c>
      <c r="AV1808" s="56"/>
      <c r="AW1808" s="57" t="e">
        <f aca="false">_xlfn.IFS(I1808="PE",ROUND((O1808*P1808)+Q1808,2),I1808="PC",ROUND((O1808*P1808)+Q1808,2),AND(I1808="VCF",BA1808="SI"),AS1808+AU1808,AND(I1808="VCF",BA1808="NO"),AS1808,AND(I1808="VSF",BA1808="SI"),AS1808+AU1808+Y1808+Z1808,AND(I1808="VSF",BA1808="NO"),AS1808+Y1808+Z1808,AND(I1808="SUB",BA1808="SI"),AS1808+AU1808,AND(I1808="SUB",BA1808="NO"),AS1808,AND(I1808="ADQBYS",BA1808="SI"),AS1808+AU1808,AND(I1808="ADQBYS",BA1808="NO"),AS1808,AND(I1808="CONV",BA1808="SI"),AS1808+AU1808,AND(I1808="CONV",BA1808="NO"),AS1808)</f>
        <v>#N/A</v>
      </c>
      <c r="AX1808" s="53"/>
      <c r="AY1808" s="58"/>
      <c r="AZ1808" s="51"/>
      <c r="BA1808" s="59"/>
    </row>
    <row r="1809" customFormat="false" ht="18.6" hidden="false" customHeight="true" outlineLevel="0" collapsed="false">
      <c r="A1809" s="43"/>
      <c r="B1809" s="44"/>
      <c r="C1809" s="44"/>
      <c r="D1809" s="44"/>
      <c r="E1809" s="44"/>
      <c r="F1809" s="44"/>
      <c r="G1809" s="44"/>
      <c r="H1809" s="45"/>
      <c r="I1809" s="44"/>
      <c r="J1809" s="44"/>
      <c r="K1809" s="44"/>
      <c r="L1809" s="47"/>
      <c r="M1809" s="47"/>
      <c r="N1809" s="49" t="e">
        <f aca="false">_xlfn.IFS(AND(I1809="PE",M1809="NÓMINA ENERO"),1,AND(I1809="PE",M1809="NÓMINA FEBRERO"),2,AND(I1809="PE",M1809="NÓMINA MARZO"),3,AND(I1809="PE",M1809="NÓMINA ABRIL"),4,AND(I1809="PE",M1809="NÓMINA MAYO"),5,AND(I1809="PE",M1809="NÓMINA JUNIO"),6,AND(I1809="PE",M1809="NÓMINA JULIO"),7,AND(I1809="PE",M1809="NÓMINA AGOSTO"),8,AND(I1809="PE",M1809="NÓMINA SEPTIEMBRE"),9,AND(I1809="PE",M1809="NÓMINA OCTUBRE"),10,AND(I1809="PE",M1809="NÓMINA NOVIEMBRE"),11,AND(I1809="PE",M1809="NÓMINA DICIEMBRE"),12,AND(I1809="PC",M1809="NÓMINA ENERO"),1,AND(I1809="PC",M1809="NÓMINA FEBRERO"),2,AND(I1809="PC",M1809="NÓMINA MARZO"),3,AND(I1809="PC",M1809="NÓMINA ABRIL"),4,AND(I1809="PC",M1809="NÓMINA MAYO"),5,AND(I1809="PC",M1809="NÓMINA JUNIO"),6,AND(I1809="PC",M1809="NÓMINA JULIO"),7,AND(I1809="PC",M1809="NÓMINA AGOSTO"),8,AND(I1809="PC",M1809="NÓMINA SEPTIEMBRE"),9,AND(I1809="PC",M1809="NÓMINA OCTUBRE"),10,AND(I1809="PC",M1809="NÓMINA NOVIEMBRE"),11,AND(I1809="PC",M1809="NÓMINA DICIEMBRE"),12,I1809="VCF"," ",I1809="VSF"," ",I1809="SUB"," ",I1809="ADQBYS"," ",I1809="CONV"," ")</f>
        <v>#N/A</v>
      </c>
      <c r="O1809" s="50"/>
      <c r="P1809" s="51"/>
      <c r="Q1809" s="51" t="n">
        <f aca="false">ROUND((O1809*P1809)*0.15,2)</f>
        <v>0</v>
      </c>
      <c r="R1809" s="52" t="e">
        <f aca="false">_xlfn.IFS(I1809="PE","NO RELLENAR",I1809="PC","NO RELLENAR",I1809="SUB","NO RELLENAR",I1809="ADQBYS","NO RELLENAR",I1809="CONV","NO RELLENAR",I1809="VSF","RELLENAR",I1809="VCF","RELLENAR")</f>
        <v>#N/A</v>
      </c>
      <c r="S1809" s="53"/>
      <c r="T1809" s="53"/>
      <c r="U1809" s="54"/>
      <c r="V1809" s="55"/>
      <c r="W1809" s="54"/>
      <c r="X1809" s="55"/>
      <c r="Y1809" s="51"/>
      <c r="Z1809" s="51"/>
      <c r="AA1809" s="51"/>
      <c r="AB1809" s="51"/>
      <c r="AC1809" s="51"/>
      <c r="AD1809" s="51"/>
      <c r="AE1809" s="51"/>
      <c r="AF1809" s="51"/>
      <c r="AG1809" s="51"/>
      <c r="AH1809" s="51"/>
      <c r="AI1809" s="51"/>
      <c r="AJ1809" s="51"/>
      <c r="AK1809" s="51"/>
      <c r="AL1809" s="51"/>
      <c r="AM1809" s="54"/>
      <c r="AN1809" s="51"/>
      <c r="AO1809" s="54"/>
      <c r="AP1809" s="51"/>
      <c r="AQ1809" s="54"/>
      <c r="AR1809" s="51"/>
      <c r="AS1809" s="53" t="n">
        <v>0</v>
      </c>
      <c r="AT1809" s="53" t="n">
        <v>0</v>
      </c>
      <c r="AU1809" s="53" t="e">
        <f aca="false">_xlfn.IFS(I1809="PE",0,I1809="PC",0,I1809="VCF",ROUND(AS1809*AV1809,2),I1809="VSF",ROUND(AS1809*AV1809,2),I1809="SUB",ROUND(AS1809*AV1809,2),I1809="ADQBYS",ROUND(AS1809*AV1809,2),I1809="CONV",ROUND(AS1809*AV1809,2))</f>
        <v>#N/A</v>
      </c>
      <c r="AV1809" s="56"/>
      <c r="AW1809" s="57" t="e">
        <f aca="false">_xlfn.IFS(I1809="PE",ROUND((O1809*P1809)+Q1809,2),I1809="PC",ROUND((O1809*P1809)+Q1809,2),AND(I1809="VCF",BA1809="SI"),AS1809+AU1809,AND(I1809="VCF",BA1809="NO"),AS1809,AND(I1809="VSF",BA1809="SI"),AS1809+AU1809+Y1809+Z1809,AND(I1809="VSF",BA1809="NO"),AS1809+Y1809+Z1809,AND(I1809="SUB",BA1809="SI"),AS1809+AU1809,AND(I1809="SUB",BA1809="NO"),AS1809,AND(I1809="ADQBYS",BA1809="SI"),AS1809+AU1809,AND(I1809="ADQBYS",BA1809="NO"),AS1809,AND(I1809="CONV",BA1809="SI"),AS1809+AU1809,AND(I1809="CONV",BA1809="NO"),AS1809)</f>
        <v>#N/A</v>
      </c>
      <c r="AX1809" s="53"/>
      <c r="AY1809" s="58"/>
      <c r="AZ1809" s="51"/>
      <c r="BA1809" s="59"/>
    </row>
    <row r="1810" customFormat="false" ht="18.6" hidden="false" customHeight="true" outlineLevel="0" collapsed="false">
      <c r="A1810" s="43"/>
      <c r="B1810" s="44"/>
      <c r="C1810" s="44"/>
      <c r="D1810" s="44"/>
      <c r="E1810" s="44"/>
      <c r="F1810" s="44"/>
      <c r="G1810" s="44"/>
      <c r="H1810" s="45"/>
      <c r="I1810" s="44"/>
      <c r="J1810" s="44"/>
      <c r="K1810" s="44"/>
      <c r="L1810" s="47"/>
      <c r="M1810" s="47"/>
      <c r="N1810" s="49" t="e">
        <f aca="false">_xlfn.IFS(AND(I1810="PE",M1810="NÓMINA ENERO"),1,AND(I1810="PE",M1810="NÓMINA FEBRERO"),2,AND(I1810="PE",M1810="NÓMINA MARZO"),3,AND(I1810="PE",M1810="NÓMINA ABRIL"),4,AND(I1810="PE",M1810="NÓMINA MAYO"),5,AND(I1810="PE",M1810="NÓMINA JUNIO"),6,AND(I1810="PE",M1810="NÓMINA JULIO"),7,AND(I1810="PE",M1810="NÓMINA AGOSTO"),8,AND(I1810="PE",M1810="NÓMINA SEPTIEMBRE"),9,AND(I1810="PE",M1810="NÓMINA OCTUBRE"),10,AND(I1810="PE",M1810="NÓMINA NOVIEMBRE"),11,AND(I1810="PE",M1810="NÓMINA DICIEMBRE"),12,AND(I1810="PC",M1810="NÓMINA ENERO"),1,AND(I1810="PC",M1810="NÓMINA FEBRERO"),2,AND(I1810="PC",M1810="NÓMINA MARZO"),3,AND(I1810="PC",M1810="NÓMINA ABRIL"),4,AND(I1810="PC",M1810="NÓMINA MAYO"),5,AND(I1810="PC",M1810="NÓMINA JUNIO"),6,AND(I1810="PC",M1810="NÓMINA JULIO"),7,AND(I1810="PC",M1810="NÓMINA AGOSTO"),8,AND(I1810="PC",M1810="NÓMINA SEPTIEMBRE"),9,AND(I1810="PC",M1810="NÓMINA OCTUBRE"),10,AND(I1810="PC",M1810="NÓMINA NOVIEMBRE"),11,AND(I1810="PC",M1810="NÓMINA DICIEMBRE"),12,I1810="VCF"," ",I1810="VSF"," ",I1810="SUB"," ",I1810="ADQBYS"," ",I1810="CONV"," ")</f>
        <v>#N/A</v>
      </c>
      <c r="O1810" s="50"/>
      <c r="P1810" s="51"/>
      <c r="Q1810" s="51" t="n">
        <f aca="false">ROUND((O1810*P1810)*0.15,2)</f>
        <v>0</v>
      </c>
      <c r="R1810" s="52" t="e">
        <f aca="false">_xlfn.IFS(I1810="PE","NO RELLENAR",I1810="PC","NO RELLENAR",I1810="SUB","NO RELLENAR",I1810="ADQBYS","NO RELLENAR",I1810="CONV","NO RELLENAR",I1810="VSF","RELLENAR",I1810="VCF","RELLENAR")</f>
        <v>#N/A</v>
      </c>
      <c r="S1810" s="53"/>
      <c r="T1810" s="53"/>
      <c r="U1810" s="54"/>
      <c r="V1810" s="55"/>
      <c r="W1810" s="54"/>
      <c r="X1810" s="55"/>
      <c r="Y1810" s="51"/>
      <c r="Z1810" s="51"/>
      <c r="AA1810" s="51"/>
      <c r="AB1810" s="51"/>
      <c r="AC1810" s="51"/>
      <c r="AD1810" s="51"/>
      <c r="AE1810" s="51"/>
      <c r="AF1810" s="51"/>
      <c r="AG1810" s="51"/>
      <c r="AH1810" s="51"/>
      <c r="AI1810" s="51"/>
      <c r="AJ1810" s="51"/>
      <c r="AK1810" s="51"/>
      <c r="AL1810" s="51"/>
      <c r="AM1810" s="54"/>
      <c r="AN1810" s="51"/>
      <c r="AO1810" s="54"/>
      <c r="AP1810" s="51"/>
      <c r="AQ1810" s="54"/>
      <c r="AR1810" s="51"/>
      <c r="AS1810" s="53" t="n">
        <v>0</v>
      </c>
      <c r="AT1810" s="53" t="n">
        <v>0</v>
      </c>
      <c r="AU1810" s="53" t="e">
        <f aca="false">_xlfn.IFS(I1810="PE",0,I1810="PC",0,I1810="VCF",ROUND(AS1810*AV1810,2),I1810="VSF",ROUND(AS1810*AV1810,2),I1810="SUB",ROUND(AS1810*AV1810,2),I1810="ADQBYS",ROUND(AS1810*AV1810,2),I1810="CONV",ROUND(AS1810*AV1810,2))</f>
        <v>#N/A</v>
      </c>
      <c r="AV1810" s="56"/>
      <c r="AW1810" s="57" t="e">
        <f aca="false">_xlfn.IFS(I1810="PE",ROUND((O1810*P1810)+Q1810,2),I1810="PC",ROUND((O1810*P1810)+Q1810,2),AND(I1810="VCF",BA1810="SI"),AS1810+AU1810,AND(I1810="VCF",BA1810="NO"),AS1810,AND(I1810="VSF",BA1810="SI"),AS1810+AU1810+Y1810+Z1810,AND(I1810="VSF",BA1810="NO"),AS1810+Y1810+Z1810,AND(I1810="SUB",BA1810="SI"),AS1810+AU1810,AND(I1810="SUB",BA1810="NO"),AS1810,AND(I1810="ADQBYS",BA1810="SI"),AS1810+AU1810,AND(I1810="ADQBYS",BA1810="NO"),AS1810,AND(I1810="CONV",BA1810="SI"),AS1810+AU1810,AND(I1810="CONV",BA1810="NO"),AS1810)</f>
        <v>#N/A</v>
      </c>
      <c r="AX1810" s="53"/>
      <c r="AY1810" s="58"/>
      <c r="AZ1810" s="51"/>
      <c r="BA1810" s="59"/>
    </row>
    <row r="1811" customFormat="false" ht="18.6" hidden="false" customHeight="true" outlineLevel="0" collapsed="false">
      <c r="A1811" s="43"/>
      <c r="B1811" s="44"/>
      <c r="C1811" s="44"/>
      <c r="D1811" s="44"/>
      <c r="E1811" s="44"/>
      <c r="F1811" s="44"/>
      <c r="G1811" s="44"/>
      <c r="H1811" s="45"/>
      <c r="I1811" s="44"/>
      <c r="J1811" s="44"/>
      <c r="K1811" s="44"/>
      <c r="L1811" s="47"/>
      <c r="M1811" s="47"/>
      <c r="N1811" s="49" t="e">
        <f aca="false">_xlfn.IFS(AND(I1811="PE",M1811="NÓMINA ENERO"),1,AND(I1811="PE",M1811="NÓMINA FEBRERO"),2,AND(I1811="PE",M1811="NÓMINA MARZO"),3,AND(I1811="PE",M1811="NÓMINA ABRIL"),4,AND(I1811="PE",M1811="NÓMINA MAYO"),5,AND(I1811="PE",M1811="NÓMINA JUNIO"),6,AND(I1811="PE",M1811="NÓMINA JULIO"),7,AND(I1811="PE",M1811="NÓMINA AGOSTO"),8,AND(I1811="PE",M1811="NÓMINA SEPTIEMBRE"),9,AND(I1811="PE",M1811="NÓMINA OCTUBRE"),10,AND(I1811="PE",M1811="NÓMINA NOVIEMBRE"),11,AND(I1811="PE",M1811="NÓMINA DICIEMBRE"),12,AND(I1811="PC",M1811="NÓMINA ENERO"),1,AND(I1811="PC",M1811="NÓMINA FEBRERO"),2,AND(I1811="PC",M1811="NÓMINA MARZO"),3,AND(I1811="PC",M1811="NÓMINA ABRIL"),4,AND(I1811="PC",M1811="NÓMINA MAYO"),5,AND(I1811="PC",M1811="NÓMINA JUNIO"),6,AND(I1811="PC",M1811="NÓMINA JULIO"),7,AND(I1811="PC",M1811="NÓMINA AGOSTO"),8,AND(I1811="PC",M1811="NÓMINA SEPTIEMBRE"),9,AND(I1811="PC",M1811="NÓMINA OCTUBRE"),10,AND(I1811="PC",M1811="NÓMINA NOVIEMBRE"),11,AND(I1811="PC",M1811="NÓMINA DICIEMBRE"),12,I1811="VCF"," ",I1811="VSF"," ",I1811="SUB"," ",I1811="ADQBYS"," ",I1811="CONV"," ")</f>
        <v>#N/A</v>
      </c>
      <c r="O1811" s="50"/>
      <c r="P1811" s="51"/>
      <c r="Q1811" s="51" t="n">
        <f aca="false">ROUND((O1811*P1811)*0.15,2)</f>
        <v>0</v>
      </c>
      <c r="R1811" s="52" t="e">
        <f aca="false">_xlfn.IFS(I1811="PE","NO RELLENAR",I1811="PC","NO RELLENAR",I1811="SUB","NO RELLENAR",I1811="ADQBYS","NO RELLENAR",I1811="CONV","NO RELLENAR",I1811="VSF","RELLENAR",I1811="VCF","RELLENAR")</f>
        <v>#N/A</v>
      </c>
      <c r="S1811" s="53"/>
      <c r="T1811" s="53"/>
      <c r="U1811" s="54"/>
      <c r="V1811" s="55"/>
      <c r="W1811" s="54"/>
      <c r="X1811" s="55"/>
      <c r="Y1811" s="51"/>
      <c r="Z1811" s="51"/>
      <c r="AA1811" s="51"/>
      <c r="AB1811" s="51"/>
      <c r="AC1811" s="51"/>
      <c r="AD1811" s="51"/>
      <c r="AE1811" s="51"/>
      <c r="AF1811" s="51"/>
      <c r="AG1811" s="51"/>
      <c r="AH1811" s="51"/>
      <c r="AI1811" s="51"/>
      <c r="AJ1811" s="51"/>
      <c r="AK1811" s="51"/>
      <c r="AL1811" s="51"/>
      <c r="AM1811" s="54"/>
      <c r="AN1811" s="51"/>
      <c r="AO1811" s="54"/>
      <c r="AP1811" s="51"/>
      <c r="AQ1811" s="54"/>
      <c r="AR1811" s="51"/>
      <c r="AS1811" s="53" t="n">
        <v>0</v>
      </c>
      <c r="AT1811" s="53" t="n">
        <v>0</v>
      </c>
      <c r="AU1811" s="53" t="e">
        <f aca="false">_xlfn.IFS(I1811="PE",0,I1811="PC",0,I1811="VCF",ROUND(AS1811*AV1811,2),I1811="VSF",ROUND(AS1811*AV1811,2),I1811="SUB",ROUND(AS1811*AV1811,2),I1811="ADQBYS",ROUND(AS1811*AV1811,2),I1811="CONV",ROUND(AS1811*AV1811,2))</f>
        <v>#N/A</v>
      </c>
      <c r="AV1811" s="56"/>
      <c r="AW1811" s="57" t="e">
        <f aca="false">_xlfn.IFS(I1811="PE",ROUND((O1811*P1811)+Q1811,2),I1811="PC",ROUND((O1811*P1811)+Q1811,2),AND(I1811="VCF",BA1811="SI"),AS1811+AU1811,AND(I1811="VCF",BA1811="NO"),AS1811,AND(I1811="VSF",BA1811="SI"),AS1811+AU1811+Y1811+Z1811,AND(I1811="VSF",BA1811="NO"),AS1811+Y1811+Z1811,AND(I1811="SUB",BA1811="SI"),AS1811+AU1811,AND(I1811="SUB",BA1811="NO"),AS1811,AND(I1811="ADQBYS",BA1811="SI"),AS1811+AU1811,AND(I1811="ADQBYS",BA1811="NO"),AS1811,AND(I1811="CONV",BA1811="SI"),AS1811+AU1811,AND(I1811="CONV",BA1811="NO"),AS1811)</f>
        <v>#N/A</v>
      </c>
      <c r="AX1811" s="53"/>
      <c r="AY1811" s="58"/>
      <c r="AZ1811" s="51"/>
      <c r="BA1811" s="59"/>
    </row>
    <row r="1812" customFormat="false" ht="18.6" hidden="false" customHeight="true" outlineLevel="0" collapsed="false">
      <c r="A1812" s="43"/>
      <c r="B1812" s="44"/>
      <c r="C1812" s="44"/>
      <c r="D1812" s="44"/>
      <c r="E1812" s="44"/>
      <c r="F1812" s="44"/>
      <c r="G1812" s="44"/>
      <c r="H1812" s="45"/>
      <c r="I1812" s="44"/>
      <c r="J1812" s="44"/>
      <c r="K1812" s="44"/>
      <c r="L1812" s="47"/>
      <c r="M1812" s="47"/>
      <c r="N1812" s="49" t="e">
        <f aca="false">_xlfn.IFS(AND(I1812="PE",M1812="NÓMINA ENERO"),1,AND(I1812="PE",M1812="NÓMINA FEBRERO"),2,AND(I1812="PE",M1812="NÓMINA MARZO"),3,AND(I1812="PE",M1812="NÓMINA ABRIL"),4,AND(I1812="PE",M1812="NÓMINA MAYO"),5,AND(I1812="PE",M1812="NÓMINA JUNIO"),6,AND(I1812="PE",M1812="NÓMINA JULIO"),7,AND(I1812="PE",M1812="NÓMINA AGOSTO"),8,AND(I1812="PE",M1812="NÓMINA SEPTIEMBRE"),9,AND(I1812="PE",M1812="NÓMINA OCTUBRE"),10,AND(I1812="PE",M1812="NÓMINA NOVIEMBRE"),11,AND(I1812="PE",M1812="NÓMINA DICIEMBRE"),12,AND(I1812="PC",M1812="NÓMINA ENERO"),1,AND(I1812="PC",M1812="NÓMINA FEBRERO"),2,AND(I1812="PC",M1812="NÓMINA MARZO"),3,AND(I1812="PC",M1812="NÓMINA ABRIL"),4,AND(I1812="PC",M1812="NÓMINA MAYO"),5,AND(I1812="PC",M1812="NÓMINA JUNIO"),6,AND(I1812="PC",M1812="NÓMINA JULIO"),7,AND(I1812="PC",M1812="NÓMINA AGOSTO"),8,AND(I1812="PC",M1812="NÓMINA SEPTIEMBRE"),9,AND(I1812="PC",M1812="NÓMINA OCTUBRE"),10,AND(I1812="PC",M1812="NÓMINA NOVIEMBRE"),11,AND(I1812="PC",M1812="NÓMINA DICIEMBRE"),12,I1812="VCF"," ",I1812="VSF"," ",I1812="SUB"," ",I1812="ADQBYS"," ",I1812="CONV"," ")</f>
        <v>#N/A</v>
      </c>
      <c r="O1812" s="50"/>
      <c r="P1812" s="51"/>
      <c r="Q1812" s="51" t="n">
        <f aca="false">ROUND((O1812*P1812)*0.15,2)</f>
        <v>0</v>
      </c>
      <c r="R1812" s="52" t="e">
        <f aca="false">_xlfn.IFS(I1812="PE","NO RELLENAR",I1812="PC","NO RELLENAR",I1812="SUB","NO RELLENAR",I1812="ADQBYS","NO RELLENAR",I1812="CONV","NO RELLENAR",I1812="VSF","RELLENAR",I1812="VCF","RELLENAR")</f>
        <v>#N/A</v>
      </c>
      <c r="S1812" s="53"/>
      <c r="T1812" s="53"/>
      <c r="U1812" s="54"/>
      <c r="V1812" s="55"/>
      <c r="W1812" s="54"/>
      <c r="X1812" s="55"/>
      <c r="Y1812" s="51"/>
      <c r="Z1812" s="51"/>
      <c r="AA1812" s="51"/>
      <c r="AB1812" s="51"/>
      <c r="AC1812" s="51"/>
      <c r="AD1812" s="51"/>
      <c r="AE1812" s="51"/>
      <c r="AF1812" s="51"/>
      <c r="AG1812" s="51"/>
      <c r="AH1812" s="51"/>
      <c r="AI1812" s="51"/>
      <c r="AJ1812" s="51"/>
      <c r="AK1812" s="51"/>
      <c r="AL1812" s="51"/>
      <c r="AM1812" s="54"/>
      <c r="AN1812" s="51"/>
      <c r="AO1812" s="54"/>
      <c r="AP1812" s="51"/>
      <c r="AQ1812" s="54"/>
      <c r="AR1812" s="51"/>
      <c r="AS1812" s="53" t="n">
        <v>0</v>
      </c>
      <c r="AT1812" s="53" t="n">
        <v>0</v>
      </c>
      <c r="AU1812" s="53" t="e">
        <f aca="false">_xlfn.IFS(I1812="PE",0,I1812="PC",0,I1812="VCF",ROUND(AS1812*AV1812,2),I1812="VSF",ROUND(AS1812*AV1812,2),I1812="SUB",ROUND(AS1812*AV1812,2),I1812="ADQBYS",ROUND(AS1812*AV1812,2),I1812="CONV",ROUND(AS1812*AV1812,2))</f>
        <v>#N/A</v>
      </c>
      <c r="AV1812" s="56"/>
      <c r="AW1812" s="57" t="e">
        <f aca="false">_xlfn.IFS(I1812="PE",ROUND((O1812*P1812)+Q1812,2),I1812="PC",ROUND((O1812*P1812)+Q1812,2),AND(I1812="VCF",BA1812="SI"),AS1812+AU1812,AND(I1812="VCF",BA1812="NO"),AS1812,AND(I1812="VSF",BA1812="SI"),AS1812+AU1812+Y1812+Z1812,AND(I1812="VSF",BA1812="NO"),AS1812+Y1812+Z1812,AND(I1812="SUB",BA1812="SI"),AS1812+AU1812,AND(I1812="SUB",BA1812="NO"),AS1812,AND(I1812="ADQBYS",BA1812="SI"),AS1812+AU1812,AND(I1812="ADQBYS",BA1812="NO"),AS1812,AND(I1812="CONV",BA1812="SI"),AS1812+AU1812,AND(I1812="CONV",BA1812="NO"),AS1812)</f>
        <v>#N/A</v>
      </c>
      <c r="AX1812" s="53"/>
      <c r="AY1812" s="58"/>
      <c r="AZ1812" s="51"/>
      <c r="BA1812" s="59"/>
    </row>
    <row r="1813" customFormat="false" ht="18.6" hidden="false" customHeight="true" outlineLevel="0" collapsed="false">
      <c r="A1813" s="43"/>
      <c r="B1813" s="44"/>
      <c r="C1813" s="44"/>
      <c r="D1813" s="44"/>
      <c r="E1813" s="44"/>
      <c r="F1813" s="44"/>
      <c r="G1813" s="44"/>
      <c r="H1813" s="45"/>
      <c r="I1813" s="44"/>
      <c r="J1813" s="44"/>
      <c r="K1813" s="44"/>
      <c r="L1813" s="47"/>
      <c r="M1813" s="47"/>
      <c r="N1813" s="49" t="e">
        <f aca="false">_xlfn.IFS(AND(I1813="PE",M1813="NÓMINA ENERO"),1,AND(I1813="PE",M1813="NÓMINA FEBRERO"),2,AND(I1813="PE",M1813="NÓMINA MARZO"),3,AND(I1813="PE",M1813="NÓMINA ABRIL"),4,AND(I1813="PE",M1813="NÓMINA MAYO"),5,AND(I1813="PE",M1813="NÓMINA JUNIO"),6,AND(I1813="PE",M1813="NÓMINA JULIO"),7,AND(I1813="PE",M1813="NÓMINA AGOSTO"),8,AND(I1813="PE",M1813="NÓMINA SEPTIEMBRE"),9,AND(I1813="PE",M1813="NÓMINA OCTUBRE"),10,AND(I1813="PE",M1813="NÓMINA NOVIEMBRE"),11,AND(I1813="PE",M1813="NÓMINA DICIEMBRE"),12,AND(I1813="PC",M1813="NÓMINA ENERO"),1,AND(I1813="PC",M1813="NÓMINA FEBRERO"),2,AND(I1813="PC",M1813="NÓMINA MARZO"),3,AND(I1813="PC",M1813="NÓMINA ABRIL"),4,AND(I1813="PC",M1813="NÓMINA MAYO"),5,AND(I1813="PC",M1813="NÓMINA JUNIO"),6,AND(I1813="PC",M1813="NÓMINA JULIO"),7,AND(I1813="PC",M1813="NÓMINA AGOSTO"),8,AND(I1813="PC",M1813="NÓMINA SEPTIEMBRE"),9,AND(I1813="PC",M1813="NÓMINA OCTUBRE"),10,AND(I1813="PC",M1813="NÓMINA NOVIEMBRE"),11,AND(I1813="PC",M1813="NÓMINA DICIEMBRE"),12,I1813="VCF"," ",I1813="VSF"," ",I1813="SUB"," ",I1813="ADQBYS"," ",I1813="CONV"," ")</f>
        <v>#N/A</v>
      </c>
      <c r="O1813" s="50"/>
      <c r="P1813" s="51"/>
      <c r="Q1813" s="51" t="n">
        <f aca="false">ROUND((O1813*P1813)*0.15,2)</f>
        <v>0</v>
      </c>
      <c r="R1813" s="52" t="e">
        <f aca="false">_xlfn.IFS(I1813="PE","NO RELLENAR",I1813="PC","NO RELLENAR",I1813="SUB","NO RELLENAR",I1813="ADQBYS","NO RELLENAR",I1813="CONV","NO RELLENAR",I1813="VSF","RELLENAR",I1813="VCF","RELLENAR")</f>
        <v>#N/A</v>
      </c>
      <c r="S1813" s="53"/>
      <c r="T1813" s="53"/>
      <c r="U1813" s="54"/>
      <c r="V1813" s="55"/>
      <c r="W1813" s="54"/>
      <c r="X1813" s="55"/>
      <c r="Y1813" s="51"/>
      <c r="Z1813" s="51"/>
      <c r="AA1813" s="51"/>
      <c r="AB1813" s="51"/>
      <c r="AC1813" s="51"/>
      <c r="AD1813" s="51"/>
      <c r="AE1813" s="51"/>
      <c r="AF1813" s="51"/>
      <c r="AG1813" s="51"/>
      <c r="AH1813" s="51"/>
      <c r="AI1813" s="51"/>
      <c r="AJ1813" s="51"/>
      <c r="AK1813" s="51"/>
      <c r="AL1813" s="51"/>
      <c r="AM1813" s="54"/>
      <c r="AN1813" s="51"/>
      <c r="AO1813" s="54"/>
      <c r="AP1813" s="51"/>
      <c r="AQ1813" s="54"/>
      <c r="AR1813" s="51"/>
      <c r="AS1813" s="53" t="n">
        <v>0</v>
      </c>
      <c r="AT1813" s="53" t="n">
        <v>0</v>
      </c>
      <c r="AU1813" s="53" t="e">
        <f aca="false">_xlfn.IFS(I1813="PE",0,I1813="PC",0,I1813="VCF",ROUND(AS1813*AV1813,2),I1813="VSF",ROUND(AS1813*AV1813,2),I1813="SUB",ROUND(AS1813*AV1813,2),I1813="ADQBYS",ROUND(AS1813*AV1813,2),I1813="CONV",ROUND(AS1813*AV1813,2))</f>
        <v>#N/A</v>
      </c>
      <c r="AV1813" s="56"/>
      <c r="AW1813" s="57" t="e">
        <f aca="false">_xlfn.IFS(I1813="PE",ROUND((O1813*P1813)+Q1813,2),I1813="PC",ROUND((O1813*P1813)+Q1813,2),AND(I1813="VCF",BA1813="SI"),AS1813+AU1813,AND(I1813="VCF",BA1813="NO"),AS1813,AND(I1813="VSF",BA1813="SI"),AS1813+AU1813+Y1813+Z1813,AND(I1813="VSF",BA1813="NO"),AS1813+Y1813+Z1813,AND(I1813="SUB",BA1813="SI"),AS1813+AU1813,AND(I1813="SUB",BA1813="NO"),AS1813,AND(I1813="ADQBYS",BA1813="SI"),AS1813+AU1813,AND(I1813="ADQBYS",BA1813="NO"),AS1813,AND(I1813="CONV",BA1813="SI"),AS1813+AU1813,AND(I1813="CONV",BA1813="NO"),AS1813)</f>
        <v>#N/A</v>
      </c>
      <c r="AX1813" s="53"/>
      <c r="AY1813" s="58"/>
      <c r="AZ1813" s="51"/>
      <c r="BA1813" s="59"/>
    </row>
    <row r="1814" customFormat="false" ht="18.6" hidden="false" customHeight="true" outlineLevel="0" collapsed="false">
      <c r="A1814" s="43"/>
      <c r="B1814" s="44"/>
      <c r="C1814" s="44"/>
      <c r="D1814" s="44"/>
      <c r="E1814" s="44"/>
      <c r="F1814" s="44"/>
      <c r="G1814" s="44"/>
      <c r="H1814" s="45"/>
      <c r="I1814" s="44"/>
      <c r="J1814" s="44"/>
      <c r="K1814" s="44"/>
      <c r="L1814" s="47"/>
      <c r="M1814" s="47"/>
      <c r="N1814" s="49" t="e">
        <f aca="false">_xlfn.IFS(AND(I1814="PE",M1814="NÓMINA ENERO"),1,AND(I1814="PE",M1814="NÓMINA FEBRERO"),2,AND(I1814="PE",M1814="NÓMINA MARZO"),3,AND(I1814="PE",M1814="NÓMINA ABRIL"),4,AND(I1814="PE",M1814="NÓMINA MAYO"),5,AND(I1814="PE",M1814="NÓMINA JUNIO"),6,AND(I1814="PE",M1814="NÓMINA JULIO"),7,AND(I1814="PE",M1814="NÓMINA AGOSTO"),8,AND(I1814="PE",M1814="NÓMINA SEPTIEMBRE"),9,AND(I1814="PE",M1814="NÓMINA OCTUBRE"),10,AND(I1814="PE",M1814="NÓMINA NOVIEMBRE"),11,AND(I1814="PE",M1814="NÓMINA DICIEMBRE"),12,AND(I1814="PC",M1814="NÓMINA ENERO"),1,AND(I1814="PC",M1814="NÓMINA FEBRERO"),2,AND(I1814="PC",M1814="NÓMINA MARZO"),3,AND(I1814="PC",M1814="NÓMINA ABRIL"),4,AND(I1814="PC",M1814="NÓMINA MAYO"),5,AND(I1814="PC",M1814="NÓMINA JUNIO"),6,AND(I1814="PC",M1814="NÓMINA JULIO"),7,AND(I1814="PC",M1814="NÓMINA AGOSTO"),8,AND(I1814="PC",M1814="NÓMINA SEPTIEMBRE"),9,AND(I1814="PC",M1814="NÓMINA OCTUBRE"),10,AND(I1814="PC",M1814="NÓMINA NOVIEMBRE"),11,AND(I1814="PC",M1814="NÓMINA DICIEMBRE"),12,I1814="VCF"," ",I1814="VSF"," ",I1814="SUB"," ",I1814="ADQBYS"," ",I1814="CONV"," ")</f>
        <v>#N/A</v>
      </c>
      <c r="O1814" s="50"/>
      <c r="P1814" s="51"/>
      <c r="Q1814" s="51" t="n">
        <f aca="false">ROUND((O1814*P1814)*0.15,2)</f>
        <v>0</v>
      </c>
      <c r="R1814" s="52" t="e">
        <f aca="false">_xlfn.IFS(I1814="PE","NO RELLENAR",I1814="PC","NO RELLENAR",I1814="SUB","NO RELLENAR",I1814="ADQBYS","NO RELLENAR",I1814="CONV","NO RELLENAR",I1814="VSF","RELLENAR",I1814="VCF","RELLENAR")</f>
        <v>#N/A</v>
      </c>
      <c r="S1814" s="53"/>
      <c r="T1814" s="53"/>
      <c r="U1814" s="54"/>
      <c r="V1814" s="55"/>
      <c r="W1814" s="54"/>
      <c r="X1814" s="55"/>
      <c r="Y1814" s="51"/>
      <c r="Z1814" s="51"/>
      <c r="AA1814" s="51"/>
      <c r="AB1814" s="51"/>
      <c r="AC1814" s="51"/>
      <c r="AD1814" s="51"/>
      <c r="AE1814" s="51"/>
      <c r="AF1814" s="51"/>
      <c r="AG1814" s="51"/>
      <c r="AH1814" s="51"/>
      <c r="AI1814" s="51"/>
      <c r="AJ1814" s="51"/>
      <c r="AK1814" s="51"/>
      <c r="AL1814" s="51"/>
      <c r="AM1814" s="54"/>
      <c r="AN1814" s="51"/>
      <c r="AO1814" s="54"/>
      <c r="AP1814" s="51"/>
      <c r="AQ1814" s="54"/>
      <c r="AR1814" s="51"/>
      <c r="AS1814" s="53" t="n">
        <v>0</v>
      </c>
      <c r="AT1814" s="53" t="n">
        <v>0</v>
      </c>
      <c r="AU1814" s="53" t="e">
        <f aca="false">_xlfn.IFS(I1814="PE",0,I1814="PC",0,I1814="VCF",ROUND(AS1814*AV1814,2),I1814="VSF",ROUND(AS1814*AV1814,2),I1814="SUB",ROUND(AS1814*AV1814,2),I1814="ADQBYS",ROUND(AS1814*AV1814,2),I1814="CONV",ROUND(AS1814*AV1814,2))</f>
        <v>#N/A</v>
      </c>
      <c r="AV1814" s="56"/>
      <c r="AW1814" s="57" t="e">
        <f aca="false">_xlfn.IFS(I1814="PE",ROUND((O1814*P1814)+Q1814,2),I1814="PC",ROUND((O1814*P1814)+Q1814,2),AND(I1814="VCF",BA1814="SI"),AS1814+AU1814,AND(I1814="VCF",BA1814="NO"),AS1814,AND(I1814="VSF",BA1814="SI"),AS1814+AU1814+Y1814+Z1814,AND(I1814="VSF",BA1814="NO"),AS1814+Y1814+Z1814,AND(I1814="SUB",BA1814="SI"),AS1814+AU1814,AND(I1814="SUB",BA1814="NO"),AS1814,AND(I1814="ADQBYS",BA1814="SI"),AS1814+AU1814,AND(I1814="ADQBYS",BA1814="NO"),AS1814,AND(I1814="CONV",BA1814="SI"),AS1814+AU1814,AND(I1814="CONV",BA1814="NO"),AS1814)</f>
        <v>#N/A</v>
      </c>
      <c r="AX1814" s="53"/>
      <c r="AY1814" s="58"/>
      <c r="AZ1814" s="51"/>
      <c r="BA1814" s="59"/>
    </row>
    <row r="1815" customFormat="false" ht="18.6" hidden="false" customHeight="true" outlineLevel="0" collapsed="false">
      <c r="A1815" s="43"/>
      <c r="B1815" s="44"/>
      <c r="C1815" s="44"/>
      <c r="D1815" s="44"/>
      <c r="E1815" s="44"/>
      <c r="F1815" s="44"/>
      <c r="G1815" s="44"/>
      <c r="H1815" s="45"/>
      <c r="I1815" s="44"/>
      <c r="J1815" s="44"/>
      <c r="K1815" s="44"/>
      <c r="L1815" s="47"/>
      <c r="M1815" s="47"/>
      <c r="N1815" s="49" t="e">
        <f aca="false">_xlfn.IFS(AND(I1815="PE",M1815="NÓMINA ENERO"),1,AND(I1815="PE",M1815="NÓMINA FEBRERO"),2,AND(I1815="PE",M1815="NÓMINA MARZO"),3,AND(I1815="PE",M1815="NÓMINA ABRIL"),4,AND(I1815="PE",M1815="NÓMINA MAYO"),5,AND(I1815="PE",M1815="NÓMINA JUNIO"),6,AND(I1815="PE",M1815="NÓMINA JULIO"),7,AND(I1815="PE",M1815="NÓMINA AGOSTO"),8,AND(I1815="PE",M1815="NÓMINA SEPTIEMBRE"),9,AND(I1815="PE",M1815="NÓMINA OCTUBRE"),10,AND(I1815="PE",M1815="NÓMINA NOVIEMBRE"),11,AND(I1815="PE",M1815="NÓMINA DICIEMBRE"),12,AND(I1815="PC",M1815="NÓMINA ENERO"),1,AND(I1815="PC",M1815="NÓMINA FEBRERO"),2,AND(I1815="PC",M1815="NÓMINA MARZO"),3,AND(I1815="PC",M1815="NÓMINA ABRIL"),4,AND(I1815="PC",M1815="NÓMINA MAYO"),5,AND(I1815="PC",M1815="NÓMINA JUNIO"),6,AND(I1815="PC",M1815="NÓMINA JULIO"),7,AND(I1815="PC",M1815="NÓMINA AGOSTO"),8,AND(I1815="PC",M1815="NÓMINA SEPTIEMBRE"),9,AND(I1815="PC",M1815="NÓMINA OCTUBRE"),10,AND(I1815="PC",M1815="NÓMINA NOVIEMBRE"),11,AND(I1815="PC",M1815="NÓMINA DICIEMBRE"),12,I1815="VCF"," ",I1815="VSF"," ",I1815="SUB"," ",I1815="ADQBYS"," ",I1815="CONV"," ")</f>
        <v>#N/A</v>
      </c>
      <c r="O1815" s="50"/>
      <c r="P1815" s="51"/>
      <c r="Q1815" s="51" t="n">
        <f aca="false">ROUND((O1815*P1815)*0.15,2)</f>
        <v>0</v>
      </c>
      <c r="R1815" s="52" t="e">
        <f aca="false">_xlfn.IFS(I1815="PE","NO RELLENAR",I1815="PC","NO RELLENAR",I1815="SUB","NO RELLENAR",I1815="ADQBYS","NO RELLENAR",I1815="CONV","NO RELLENAR",I1815="VSF","RELLENAR",I1815="VCF","RELLENAR")</f>
        <v>#N/A</v>
      </c>
      <c r="S1815" s="53"/>
      <c r="T1815" s="53"/>
      <c r="U1815" s="54"/>
      <c r="V1815" s="55"/>
      <c r="W1815" s="54"/>
      <c r="X1815" s="55"/>
      <c r="Y1815" s="51"/>
      <c r="Z1815" s="51"/>
      <c r="AA1815" s="51"/>
      <c r="AB1815" s="51"/>
      <c r="AC1815" s="51"/>
      <c r="AD1815" s="51"/>
      <c r="AE1815" s="51"/>
      <c r="AF1815" s="51"/>
      <c r="AG1815" s="51"/>
      <c r="AH1815" s="51"/>
      <c r="AI1815" s="51"/>
      <c r="AJ1815" s="51"/>
      <c r="AK1815" s="51"/>
      <c r="AL1815" s="51"/>
      <c r="AM1815" s="54"/>
      <c r="AN1815" s="51"/>
      <c r="AO1815" s="54"/>
      <c r="AP1815" s="51"/>
      <c r="AQ1815" s="54"/>
      <c r="AR1815" s="51"/>
      <c r="AS1815" s="53" t="n">
        <v>0</v>
      </c>
      <c r="AT1815" s="53" t="n">
        <v>0</v>
      </c>
      <c r="AU1815" s="53" t="e">
        <f aca="false">_xlfn.IFS(I1815="PE",0,I1815="PC",0,I1815="VCF",ROUND(AS1815*AV1815,2),I1815="VSF",ROUND(AS1815*AV1815,2),I1815="SUB",ROUND(AS1815*AV1815,2),I1815="ADQBYS",ROUND(AS1815*AV1815,2),I1815="CONV",ROUND(AS1815*AV1815,2))</f>
        <v>#N/A</v>
      </c>
      <c r="AV1815" s="56"/>
      <c r="AW1815" s="57" t="e">
        <f aca="false">_xlfn.IFS(I1815="PE",ROUND((O1815*P1815)+Q1815,2),I1815="PC",ROUND((O1815*P1815)+Q1815,2),AND(I1815="VCF",BA1815="SI"),AS1815+AU1815,AND(I1815="VCF",BA1815="NO"),AS1815,AND(I1815="VSF",BA1815="SI"),AS1815+AU1815+Y1815+Z1815,AND(I1815="VSF",BA1815="NO"),AS1815+Y1815+Z1815,AND(I1815="SUB",BA1815="SI"),AS1815+AU1815,AND(I1815="SUB",BA1815="NO"),AS1815,AND(I1815="ADQBYS",BA1815="SI"),AS1815+AU1815,AND(I1815="ADQBYS",BA1815="NO"),AS1815,AND(I1815="CONV",BA1815="SI"),AS1815+AU1815,AND(I1815="CONV",BA1815="NO"),AS1815)</f>
        <v>#N/A</v>
      </c>
      <c r="AX1815" s="53"/>
      <c r="AY1815" s="58"/>
      <c r="AZ1815" s="51"/>
      <c r="BA1815" s="59"/>
    </row>
    <row r="1816" customFormat="false" ht="18.6" hidden="false" customHeight="true" outlineLevel="0" collapsed="false">
      <c r="A1816" s="43"/>
      <c r="B1816" s="44"/>
      <c r="C1816" s="44"/>
      <c r="D1816" s="44"/>
      <c r="E1816" s="44"/>
      <c r="F1816" s="44"/>
      <c r="G1816" s="44"/>
      <c r="H1816" s="45"/>
      <c r="I1816" s="44"/>
      <c r="J1816" s="44"/>
      <c r="K1816" s="44"/>
      <c r="L1816" s="47"/>
      <c r="M1816" s="47"/>
      <c r="N1816" s="49" t="e">
        <f aca="false">_xlfn.IFS(AND(I1816="PE",M1816="NÓMINA ENERO"),1,AND(I1816="PE",M1816="NÓMINA FEBRERO"),2,AND(I1816="PE",M1816="NÓMINA MARZO"),3,AND(I1816="PE",M1816="NÓMINA ABRIL"),4,AND(I1816="PE",M1816="NÓMINA MAYO"),5,AND(I1816="PE",M1816="NÓMINA JUNIO"),6,AND(I1816="PE",M1816="NÓMINA JULIO"),7,AND(I1816="PE",M1816="NÓMINA AGOSTO"),8,AND(I1816="PE",M1816="NÓMINA SEPTIEMBRE"),9,AND(I1816="PE",M1816="NÓMINA OCTUBRE"),10,AND(I1816="PE",M1816="NÓMINA NOVIEMBRE"),11,AND(I1816="PE",M1816="NÓMINA DICIEMBRE"),12,AND(I1816="PC",M1816="NÓMINA ENERO"),1,AND(I1816="PC",M1816="NÓMINA FEBRERO"),2,AND(I1816="PC",M1816="NÓMINA MARZO"),3,AND(I1816="PC",M1816="NÓMINA ABRIL"),4,AND(I1816="PC",M1816="NÓMINA MAYO"),5,AND(I1816="PC",M1816="NÓMINA JUNIO"),6,AND(I1816="PC",M1816="NÓMINA JULIO"),7,AND(I1816="PC",M1816="NÓMINA AGOSTO"),8,AND(I1816="PC",M1816="NÓMINA SEPTIEMBRE"),9,AND(I1816="PC",M1816="NÓMINA OCTUBRE"),10,AND(I1816="PC",M1816="NÓMINA NOVIEMBRE"),11,AND(I1816="PC",M1816="NÓMINA DICIEMBRE"),12,I1816="VCF"," ",I1816="VSF"," ",I1816="SUB"," ",I1816="ADQBYS"," ",I1816="CONV"," ")</f>
        <v>#N/A</v>
      </c>
      <c r="O1816" s="50"/>
      <c r="P1816" s="51"/>
      <c r="Q1816" s="51" t="n">
        <f aca="false">ROUND((O1816*P1816)*0.15,2)</f>
        <v>0</v>
      </c>
      <c r="R1816" s="52" t="e">
        <f aca="false">_xlfn.IFS(I1816="PE","NO RELLENAR",I1816="PC","NO RELLENAR",I1816="SUB","NO RELLENAR",I1816="ADQBYS","NO RELLENAR",I1816="CONV","NO RELLENAR",I1816="VSF","RELLENAR",I1816="VCF","RELLENAR")</f>
        <v>#N/A</v>
      </c>
      <c r="S1816" s="53"/>
      <c r="T1816" s="53"/>
      <c r="U1816" s="54"/>
      <c r="V1816" s="55"/>
      <c r="W1816" s="54"/>
      <c r="X1816" s="55"/>
      <c r="Y1816" s="51"/>
      <c r="Z1816" s="51"/>
      <c r="AA1816" s="51"/>
      <c r="AB1816" s="51"/>
      <c r="AC1816" s="51"/>
      <c r="AD1816" s="51"/>
      <c r="AE1816" s="51"/>
      <c r="AF1816" s="51"/>
      <c r="AG1816" s="51"/>
      <c r="AH1816" s="51"/>
      <c r="AI1816" s="51"/>
      <c r="AJ1816" s="51"/>
      <c r="AK1816" s="51"/>
      <c r="AL1816" s="51"/>
      <c r="AM1816" s="54"/>
      <c r="AN1816" s="51"/>
      <c r="AO1816" s="54"/>
      <c r="AP1816" s="51"/>
      <c r="AQ1816" s="54"/>
      <c r="AR1816" s="51"/>
      <c r="AS1816" s="53" t="n">
        <v>0</v>
      </c>
      <c r="AT1816" s="53" t="n">
        <v>0</v>
      </c>
      <c r="AU1816" s="53" t="e">
        <f aca="false">_xlfn.IFS(I1816="PE",0,I1816="PC",0,I1816="VCF",ROUND(AS1816*AV1816,2),I1816="VSF",ROUND(AS1816*AV1816,2),I1816="SUB",ROUND(AS1816*AV1816,2),I1816="ADQBYS",ROUND(AS1816*AV1816,2),I1816="CONV",ROUND(AS1816*AV1816,2))</f>
        <v>#N/A</v>
      </c>
      <c r="AV1816" s="56"/>
      <c r="AW1816" s="57" t="e">
        <f aca="false">_xlfn.IFS(I1816="PE",ROUND((O1816*P1816)+Q1816,2),I1816="PC",ROUND((O1816*P1816)+Q1816,2),AND(I1816="VCF",BA1816="SI"),AS1816+AU1816,AND(I1816="VCF",BA1816="NO"),AS1816,AND(I1816="VSF",BA1816="SI"),AS1816+AU1816+Y1816+Z1816,AND(I1816="VSF",BA1816="NO"),AS1816+Y1816+Z1816,AND(I1816="SUB",BA1816="SI"),AS1816+AU1816,AND(I1816="SUB",BA1816="NO"),AS1816,AND(I1816="ADQBYS",BA1816="SI"),AS1816+AU1816,AND(I1816="ADQBYS",BA1816="NO"),AS1816,AND(I1816="CONV",BA1816="SI"),AS1816+AU1816,AND(I1816="CONV",BA1816="NO"),AS1816)</f>
        <v>#N/A</v>
      </c>
      <c r="AX1816" s="53"/>
      <c r="AY1816" s="58"/>
      <c r="AZ1816" s="51"/>
      <c r="BA1816" s="59"/>
    </row>
    <row r="1817" customFormat="false" ht="18.6" hidden="false" customHeight="true" outlineLevel="0" collapsed="false">
      <c r="A1817" s="43"/>
      <c r="B1817" s="44"/>
      <c r="C1817" s="44"/>
      <c r="D1817" s="44"/>
      <c r="E1817" s="44"/>
      <c r="F1817" s="44"/>
      <c r="G1817" s="44"/>
      <c r="H1817" s="45"/>
      <c r="I1817" s="44"/>
      <c r="J1817" s="44"/>
      <c r="K1817" s="44"/>
      <c r="L1817" s="47"/>
      <c r="M1817" s="47"/>
      <c r="N1817" s="49" t="e">
        <f aca="false">_xlfn.IFS(AND(I1817="PE",M1817="NÓMINA ENERO"),1,AND(I1817="PE",M1817="NÓMINA FEBRERO"),2,AND(I1817="PE",M1817="NÓMINA MARZO"),3,AND(I1817="PE",M1817="NÓMINA ABRIL"),4,AND(I1817="PE",M1817="NÓMINA MAYO"),5,AND(I1817="PE",M1817="NÓMINA JUNIO"),6,AND(I1817="PE",M1817="NÓMINA JULIO"),7,AND(I1817="PE",M1817="NÓMINA AGOSTO"),8,AND(I1817="PE",M1817="NÓMINA SEPTIEMBRE"),9,AND(I1817="PE",M1817="NÓMINA OCTUBRE"),10,AND(I1817="PE",M1817="NÓMINA NOVIEMBRE"),11,AND(I1817="PE",M1817="NÓMINA DICIEMBRE"),12,AND(I1817="PC",M1817="NÓMINA ENERO"),1,AND(I1817="PC",M1817="NÓMINA FEBRERO"),2,AND(I1817="PC",M1817="NÓMINA MARZO"),3,AND(I1817="PC",M1817="NÓMINA ABRIL"),4,AND(I1817="PC",M1817="NÓMINA MAYO"),5,AND(I1817="PC",M1817="NÓMINA JUNIO"),6,AND(I1817="PC",M1817="NÓMINA JULIO"),7,AND(I1817="PC",M1817="NÓMINA AGOSTO"),8,AND(I1817="PC",M1817="NÓMINA SEPTIEMBRE"),9,AND(I1817="PC",M1817="NÓMINA OCTUBRE"),10,AND(I1817="PC",M1817="NÓMINA NOVIEMBRE"),11,AND(I1817="PC",M1817="NÓMINA DICIEMBRE"),12,I1817="VCF"," ",I1817="VSF"," ",I1817="SUB"," ",I1817="ADQBYS"," ",I1817="CONV"," ")</f>
        <v>#N/A</v>
      </c>
      <c r="O1817" s="50"/>
      <c r="P1817" s="51"/>
      <c r="Q1817" s="51" t="n">
        <f aca="false">ROUND((O1817*P1817)*0.15,2)</f>
        <v>0</v>
      </c>
      <c r="R1817" s="52" t="e">
        <f aca="false">_xlfn.IFS(I1817="PE","NO RELLENAR",I1817="PC","NO RELLENAR",I1817="SUB","NO RELLENAR",I1817="ADQBYS","NO RELLENAR",I1817="CONV","NO RELLENAR",I1817="VSF","RELLENAR",I1817="VCF","RELLENAR")</f>
        <v>#N/A</v>
      </c>
      <c r="S1817" s="53"/>
      <c r="T1817" s="53"/>
      <c r="U1817" s="54"/>
      <c r="V1817" s="55"/>
      <c r="W1817" s="54"/>
      <c r="X1817" s="55"/>
      <c r="Y1817" s="51"/>
      <c r="Z1817" s="51"/>
      <c r="AA1817" s="51"/>
      <c r="AB1817" s="51"/>
      <c r="AC1817" s="51"/>
      <c r="AD1817" s="51"/>
      <c r="AE1817" s="51"/>
      <c r="AF1817" s="51"/>
      <c r="AG1817" s="51"/>
      <c r="AH1817" s="51"/>
      <c r="AI1817" s="51"/>
      <c r="AJ1817" s="51"/>
      <c r="AK1817" s="51"/>
      <c r="AL1817" s="51"/>
      <c r="AM1817" s="54"/>
      <c r="AN1817" s="51"/>
      <c r="AO1817" s="54"/>
      <c r="AP1817" s="51"/>
      <c r="AQ1817" s="54"/>
      <c r="AR1817" s="51"/>
      <c r="AS1817" s="53" t="n">
        <v>0</v>
      </c>
      <c r="AT1817" s="53" t="n">
        <v>0</v>
      </c>
      <c r="AU1817" s="53" t="e">
        <f aca="false">_xlfn.IFS(I1817="PE",0,I1817="PC",0,I1817="VCF",ROUND(AS1817*AV1817,2),I1817="VSF",ROUND(AS1817*AV1817,2),I1817="SUB",ROUND(AS1817*AV1817,2),I1817="ADQBYS",ROUND(AS1817*AV1817,2),I1817="CONV",ROUND(AS1817*AV1817,2))</f>
        <v>#N/A</v>
      </c>
      <c r="AV1817" s="56"/>
      <c r="AW1817" s="57" t="e">
        <f aca="false">_xlfn.IFS(I1817="PE",ROUND((O1817*P1817)+Q1817,2),I1817="PC",ROUND((O1817*P1817)+Q1817,2),AND(I1817="VCF",BA1817="SI"),AS1817+AU1817,AND(I1817="VCF",BA1817="NO"),AS1817,AND(I1817="VSF",BA1817="SI"),AS1817+AU1817+Y1817+Z1817,AND(I1817="VSF",BA1817="NO"),AS1817+Y1817+Z1817,AND(I1817="SUB",BA1817="SI"),AS1817+AU1817,AND(I1817="SUB",BA1817="NO"),AS1817,AND(I1817="ADQBYS",BA1817="SI"),AS1817+AU1817,AND(I1817="ADQBYS",BA1817="NO"),AS1817,AND(I1817="CONV",BA1817="SI"),AS1817+AU1817,AND(I1817="CONV",BA1817="NO"),AS1817)</f>
        <v>#N/A</v>
      </c>
      <c r="AX1817" s="53"/>
      <c r="AY1817" s="58"/>
      <c r="AZ1817" s="51"/>
      <c r="BA1817" s="59"/>
    </row>
    <row r="1818" customFormat="false" ht="18.6" hidden="false" customHeight="true" outlineLevel="0" collapsed="false">
      <c r="A1818" s="43"/>
      <c r="B1818" s="44"/>
      <c r="C1818" s="44"/>
      <c r="D1818" s="44"/>
      <c r="E1818" s="44"/>
      <c r="F1818" s="44"/>
      <c r="G1818" s="44"/>
      <c r="H1818" s="45"/>
      <c r="I1818" s="44"/>
      <c r="J1818" s="44"/>
      <c r="K1818" s="44"/>
      <c r="L1818" s="47"/>
      <c r="M1818" s="47"/>
      <c r="N1818" s="49" t="e">
        <f aca="false">_xlfn.IFS(AND(I1818="PE",M1818="NÓMINA ENERO"),1,AND(I1818="PE",M1818="NÓMINA FEBRERO"),2,AND(I1818="PE",M1818="NÓMINA MARZO"),3,AND(I1818="PE",M1818="NÓMINA ABRIL"),4,AND(I1818="PE",M1818="NÓMINA MAYO"),5,AND(I1818="PE",M1818="NÓMINA JUNIO"),6,AND(I1818="PE",M1818="NÓMINA JULIO"),7,AND(I1818="PE",M1818="NÓMINA AGOSTO"),8,AND(I1818="PE",M1818="NÓMINA SEPTIEMBRE"),9,AND(I1818="PE",M1818="NÓMINA OCTUBRE"),10,AND(I1818="PE",M1818="NÓMINA NOVIEMBRE"),11,AND(I1818="PE",M1818="NÓMINA DICIEMBRE"),12,AND(I1818="PC",M1818="NÓMINA ENERO"),1,AND(I1818="PC",M1818="NÓMINA FEBRERO"),2,AND(I1818="PC",M1818="NÓMINA MARZO"),3,AND(I1818="PC",M1818="NÓMINA ABRIL"),4,AND(I1818="PC",M1818="NÓMINA MAYO"),5,AND(I1818="PC",M1818="NÓMINA JUNIO"),6,AND(I1818="PC",M1818="NÓMINA JULIO"),7,AND(I1818="PC",M1818="NÓMINA AGOSTO"),8,AND(I1818="PC",M1818="NÓMINA SEPTIEMBRE"),9,AND(I1818="PC",M1818="NÓMINA OCTUBRE"),10,AND(I1818="PC",M1818="NÓMINA NOVIEMBRE"),11,AND(I1818="PC",M1818="NÓMINA DICIEMBRE"),12,I1818="VCF"," ",I1818="VSF"," ",I1818="SUB"," ",I1818="ADQBYS"," ",I1818="CONV"," ")</f>
        <v>#N/A</v>
      </c>
      <c r="O1818" s="50"/>
      <c r="P1818" s="51"/>
      <c r="Q1818" s="51" t="n">
        <f aca="false">ROUND((O1818*P1818)*0.15,2)</f>
        <v>0</v>
      </c>
      <c r="R1818" s="52" t="e">
        <f aca="false">_xlfn.IFS(I1818="PE","NO RELLENAR",I1818="PC","NO RELLENAR",I1818="SUB","NO RELLENAR",I1818="ADQBYS","NO RELLENAR",I1818="CONV","NO RELLENAR",I1818="VSF","RELLENAR",I1818="VCF","RELLENAR")</f>
        <v>#N/A</v>
      </c>
      <c r="S1818" s="53"/>
      <c r="T1818" s="53"/>
      <c r="U1818" s="54"/>
      <c r="V1818" s="55"/>
      <c r="W1818" s="54"/>
      <c r="X1818" s="55"/>
      <c r="Y1818" s="51"/>
      <c r="Z1818" s="51"/>
      <c r="AA1818" s="51"/>
      <c r="AB1818" s="51"/>
      <c r="AC1818" s="51"/>
      <c r="AD1818" s="51"/>
      <c r="AE1818" s="51"/>
      <c r="AF1818" s="51"/>
      <c r="AG1818" s="51"/>
      <c r="AH1818" s="51"/>
      <c r="AI1818" s="51"/>
      <c r="AJ1818" s="51"/>
      <c r="AK1818" s="51"/>
      <c r="AL1818" s="51"/>
      <c r="AM1818" s="54"/>
      <c r="AN1818" s="51"/>
      <c r="AO1818" s="54"/>
      <c r="AP1818" s="51"/>
      <c r="AQ1818" s="54"/>
      <c r="AR1818" s="51"/>
      <c r="AS1818" s="53" t="n">
        <v>0</v>
      </c>
      <c r="AT1818" s="53" t="n">
        <v>0</v>
      </c>
      <c r="AU1818" s="53" t="e">
        <f aca="false">_xlfn.IFS(I1818="PE",0,I1818="PC",0,I1818="VCF",ROUND(AS1818*AV1818,2),I1818="VSF",ROUND(AS1818*AV1818,2),I1818="SUB",ROUND(AS1818*AV1818,2),I1818="ADQBYS",ROUND(AS1818*AV1818,2),I1818="CONV",ROUND(AS1818*AV1818,2))</f>
        <v>#N/A</v>
      </c>
      <c r="AV1818" s="56"/>
      <c r="AW1818" s="57" t="e">
        <f aca="false">_xlfn.IFS(I1818="PE",ROUND((O1818*P1818)+Q1818,2),I1818="PC",ROUND((O1818*P1818)+Q1818,2),AND(I1818="VCF",BA1818="SI"),AS1818+AU1818,AND(I1818="VCF",BA1818="NO"),AS1818,AND(I1818="VSF",BA1818="SI"),AS1818+AU1818+Y1818+Z1818,AND(I1818="VSF",BA1818="NO"),AS1818+Y1818+Z1818,AND(I1818="SUB",BA1818="SI"),AS1818+AU1818,AND(I1818="SUB",BA1818="NO"),AS1818,AND(I1818="ADQBYS",BA1818="SI"),AS1818+AU1818,AND(I1818="ADQBYS",BA1818="NO"),AS1818,AND(I1818="CONV",BA1818="SI"),AS1818+AU1818,AND(I1818="CONV",BA1818="NO"),AS1818)</f>
        <v>#N/A</v>
      </c>
      <c r="AX1818" s="53"/>
      <c r="AY1818" s="58"/>
      <c r="AZ1818" s="51"/>
      <c r="BA1818" s="59"/>
    </row>
    <row r="1819" customFormat="false" ht="18.6" hidden="false" customHeight="true" outlineLevel="0" collapsed="false">
      <c r="A1819" s="43"/>
      <c r="B1819" s="44"/>
      <c r="C1819" s="44"/>
      <c r="D1819" s="44"/>
      <c r="E1819" s="44"/>
      <c r="F1819" s="44"/>
      <c r="G1819" s="44"/>
      <c r="H1819" s="45"/>
      <c r="I1819" s="44"/>
      <c r="J1819" s="44"/>
      <c r="K1819" s="44"/>
      <c r="L1819" s="47"/>
      <c r="M1819" s="47"/>
      <c r="N1819" s="49" t="e">
        <f aca="false">_xlfn.IFS(AND(I1819="PE",M1819="NÓMINA ENERO"),1,AND(I1819="PE",M1819="NÓMINA FEBRERO"),2,AND(I1819="PE",M1819="NÓMINA MARZO"),3,AND(I1819="PE",M1819="NÓMINA ABRIL"),4,AND(I1819="PE",M1819="NÓMINA MAYO"),5,AND(I1819="PE",M1819="NÓMINA JUNIO"),6,AND(I1819="PE",M1819="NÓMINA JULIO"),7,AND(I1819="PE",M1819="NÓMINA AGOSTO"),8,AND(I1819="PE",M1819="NÓMINA SEPTIEMBRE"),9,AND(I1819="PE",M1819="NÓMINA OCTUBRE"),10,AND(I1819="PE",M1819="NÓMINA NOVIEMBRE"),11,AND(I1819="PE",M1819="NÓMINA DICIEMBRE"),12,AND(I1819="PC",M1819="NÓMINA ENERO"),1,AND(I1819="PC",M1819="NÓMINA FEBRERO"),2,AND(I1819="PC",M1819="NÓMINA MARZO"),3,AND(I1819="PC",M1819="NÓMINA ABRIL"),4,AND(I1819="PC",M1819="NÓMINA MAYO"),5,AND(I1819="PC",M1819="NÓMINA JUNIO"),6,AND(I1819="PC",M1819="NÓMINA JULIO"),7,AND(I1819="PC",M1819="NÓMINA AGOSTO"),8,AND(I1819="PC",M1819="NÓMINA SEPTIEMBRE"),9,AND(I1819="PC",M1819="NÓMINA OCTUBRE"),10,AND(I1819="PC",M1819="NÓMINA NOVIEMBRE"),11,AND(I1819="PC",M1819="NÓMINA DICIEMBRE"),12,I1819="VCF"," ",I1819="VSF"," ",I1819="SUB"," ",I1819="ADQBYS"," ",I1819="CONV"," ")</f>
        <v>#N/A</v>
      </c>
      <c r="O1819" s="50"/>
      <c r="P1819" s="51"/>
      <c r="Q1819" s="51" t="n">
        <f aca="false">ROUND((O1819*P1819)*0.15,2)</f>
        <v>0</v>
      </c>
      <c r="R1819" s="52" t="e">
        <f aca="false">_xlfn.IFS(I1819="PE","NO RELLENAR",I1819="PC","NO RELLENAR",I1819="SUB","NO RELLENAR",I1819="ADQBYS","NO RELLENAR",I1819="CONV","NO RELLENAR",I1819="VSF","RELLENAR",I1819="VCF","RELLENAR")</f>
        <v>#N/A</v>
      </c>
      <c r="S1819" s="53"/>
      <c r="T1819" s="53"/>
      <c r="U1819" s="54"/>
      <c r="V1819" s="55"/>
      <c r="W1819" s="54"/>
      <c r="X1819" s="55"/>
      <c r="Y1819" s="51"/>
      <c r="Z1819" s="51"/>
      <c r="AA1819" s="51"/>
      <c r="AB1819" s="51"/>
      <c r="AC1819" s="51"/>
      <c r="AD1819" s="51"/>
      <c r="AE1819" s="51"/>
      <c r="AF1819" s="51"/>
      <c r="AG1819" s="51"/>
      <c r="AH1819" s="51"/>
      <c r="AI1819" s="51"/>
      <c r="AJ1819" s="51"/>
      <c r="AK1819" s="51"/>
      <c r="AL1819" s="51"/>
      <c r="AM1819" s="54"/>
      <c r="AN1819" s="51"/>
      <c r="AO1819" s="54"/>
      <c r="AP1819" s="51"/>
      <c r="AQ1819" s="54"/>
      <c r="AR1819" s="51"/>
      <c r="AS1819" s="53" t="n">
        <v>0</v>
      </c>
      <c r="AT1819" s="53" t="n">
        <v>0</v>
      </c>
      <c r="AU1819" s="53" t="e">
        <f aca="false">_xlfn.IFS(I1819="PE",0,I1819="PC",0,I1819="VCF",ROUND(AS1819*AV1819,2),I1819="VSF",ROUND(AS1819*AV1819,2),I1819="SUB",ROUND(AS1819*AV1819,2),I1819="ADQBYS",ROUND(AS1819*AV1819,2),I1819="CONV",ROUND(AS1819*AV1819,2))</f>
        <v>#N/A</v>
      </c>
      <c r="AV1819" s="56"/>
      <c r="AW1819" s="57" t="e">
        <f aca="false">_xlfn.IFS(I1819="PE",ROUND((O1819*P1819)+Q1819,2),I1819="PC",ROUND((O1819*P1819)+Q1819,2),AND(I1819="VCF",BA1819="SI"),AS1819+AU1819,AND(I1819="VCF",BA1819="NO"),AS1819,AND(I1819="VSF",BA1819="SI"),AS1819+AU1819+Y1819+Z1819,AND(I1819="VSF",BA1819="NO"),AS1819+Y1819+Z1819,AND(I1819="SUB",BA1819="SI"),AS1819+AU1819,AND(I1819="SUB",BA1819="NO"),AS1819,AND(I1819="ADQBYS",BA1819="SI"),AS1819+AU1819,AND(I1819="ADQBYS",BA1819="NO"),AS1819,AND(I1819="CONV",BA1819="SI"),AS1819+AU1819,AND(I1819="CONV",BA1819="NO"),AS1819)</f>
        <v>#N/A</v>
      </c>
      <c r="AX1819" s="53"/>
      <c r="AY1819" s="58"/>
      <c r="AZ1819" s="51"/>
      <c r="BA1819" s="59"/>
    </row>
    <row r="1820" customFormat="false" ht="18.6" hidden="false" customHeight="true" outlineLevel="0" collapsed="false">
      <c r="A1820" s="43"/>
      <c r="B1820" s="44"/>
      <c r="C1820" s="44"/>
      <c r="D1820" s="44"/>
      <c r="E1820" s="44"/>
      <c r="F1820" s="44"/>
      <c r="G1820" s="44"/>
      <c r="H1820" s="45"/>
      <c r="I1820" s="44"/>
      <c r="J1820" s="44"/>
      <c r="K1820" s="44"/>
      <c r="L1820" s="47"/>
      <c r="M1820" s="47"/>
      <c r="N1820" s="49" t="e">
        <f aca="false">_xlfn.IFS(AND(I1820="PE",M1820="NÓMINA ENERO"),1,AND(I1820="PE",M1820="NÓMINA FEBRERO"),2,AND(I1820="PE",M1820="NÓMINA MARZO"),3,AND(I1820="PE",M1820="NÓMINA ABRIL"),4,AND(I1820="PE",M1820="NÓMINA MAYO"),5,AND(I1820="PE",M1820="NÓMINA JUNIO"),6,AND(I1820="PE",M1820="NÓMINA JULIO"),7,AND(I1820="PE",M1820="NÓMINA AGOSTO"),8,AND(I1820="PE",M1820="NÓMINA SEPTIEMBRE"),9,AND(I1820="PE",M1820="NÓMINA OCTUBRE"),10,AND(I1820="PE",M1820="NÓMINA NOVIEMBRE"),11,AND(I1820="PE",M1820="NÓMINA DICIEMBRE"),12,AND(I1820="PC",M1820="NÓMINA ENERO"),1,AND(I1820="PC",M1820="NÓMINA FEBRERO"),2,AND(I1820="PC",M1820="NÓMINA MARZO"),3,AND(I1820="PC",M1820="NÓMINA ABRIL"),4,AND(I1820="PC",M1820="NÓMINA MAYO"),5,AND(I1820="PC",M1820="NÓMINA JUNIO"),6,AND(I1820="PC",M1820="NÓMINA JULIO"),7,AND(I1820="PC",M1820="NÓMINA AGOSTO"),8,AND(I1820="PC",M1820="NÓMINA SEPTIEMBRE"),9,AND(I1820="PC",M1820="NÓMINA OCTUBRE"),10,AND(I1820="PC",M1820="NÓMINA NOVIEMBRE"),11,AND(I1820="PC",M1820="NÓMINA DICIEMBRE"),12,I1820="VCF"," ",I1820="VSF"," ",I1820="SUB"," ",I1820="ADQBYS"," ",I1820="CONV"," ")</f>
        <v>#N/A</v>
      </c>
      <c r="O1820" s="50"/>
      <c r="P1820" s="51"/>
      <c r="Q1820" s="51" t="n">
        <f aca="false">ROUND((O1820*P1820)*0.15,2)</f>
        <v>0</v>
      </c>
      <c r="R1820" s="52" t="e">
        <f aca="false">_xlfn.IFS(I1820="PE","NO RELLENAR",I1820="PC","NO RELLENAR",I1820="SUB","NO RELLENAR",I1820="ADQBYS","NO RELLENAR",I1820="CONV","NO RELLENAR",I1820="VSF","RELLENAR",I1820="VCF","RELLENAR")</f>
        <v>#N/A</v>
      </c>
      <c r="S1820" s="53"/>
      <c r="T1820" s="53"/>
      <c r="U1820" s="54"/>
      <c r="V1820" s="55"/>
      <c r="W1820" s="54"/>
      <c r="X1820" s="55"/>
      <c r="Y1820" s="51"/>
      <c r="Z1820" s="51"/>
      <c r="AA1820" s="51"/>
      <c r="AB1820" s="51"/>
      <c r="AC1820" s="51"/>
      <c r="AD1820" s="51"/>
      <c r="AE1820" s="51"/>
      <c r="AF1820" s="51"/>
      <c r="AG1820" s="51"/>
      <c r="AH1820" s="51"/>
      <c r="AI1820" s="51"/>
      <c r="AJ1820" s="51"/>
      <c r="AK1820" s="51"/>
      <c r="AL1820" s="51"/>
      <c r="AM1820" s="54"/>
      <c r="AN1820" s="51"/>
      <c r="AO1820" s="54"/>
      <c r="AP1820" s="51"/>
      <c r="AQ1820" s="54"/>
      <c r="AR1820" s="51"/>
      <c r="AS1820" s="53" t="n">
        <v>0</v>
      </c>
      <c r="AT1820" s="53" t="n">
        <v>0</v>
      </c>
      <c r="AU1820" s="53" t="e">
        <f aca="false">_xlfn.IFS(I1820="PE",0,I1820="PC",0,I1820="VCF",ROUND(AS1820*AV1820,2),I1820="VSF",ROUND(AS1820*AV1820,2),I1820="SUB",ROUND(AS1820*AV1820,2),I1820="ADQBYS",ROUND(AS1820*AV1820,2),I1820="CONV",ROUND(AS1820*AV1820,2))</f>
        <v>#N/A</v>
      </c>
      <c r="AV1820" s="56"/>
      <c r="AW1820" s="57" t="e">
        <f aca="false">_xlfn.IFS(I1820="PE",ROUND((O1820*P1820)+Q1820,2),I1820="PC",ROUND((O1820*P1820)+Q1820,2),AND(I1820="VCF",BA1820="SI"),AS1820+AU1820,AND(I1820="VCF",BA1820="NO"),AS1820,AND(I1820="VSF",BA1820="SI"),AS1820+AU1820+Y1820+Z1820,AND(I1820="VSF",BA1820="NO"),AS1820+Y1820+Z1820,AND(I1820="SUB",BA1820="SI"),AS1820+AU1820,AND(I1820="SUB",BA1820="NO"),AS1820,AND(I1820="ADQBYS",BA1820="SI"),AS1820+AU1820,AND(I1820="ADQBYS",BA1820="NO"),AS1820,AND(I1820="CONV",BA1820="SI"),AS1820+AU1820,AND(I1820="CONV",BA1820="NO"),AS1820)</f>
        <v>#N/A</v>
      </c>
      <c r="AX1820" s="53"/>
      <c r="AY1820" s="58"/>
      <c r="AZ1820" s="51"/>
      <c r="BA1820" s="59"/>
    </row>
    <row r="1821" customFormat="false" ht="18.6" hidden="false" customHeight="true" outlineLevel="0" collapsed="false">
      <c r="A1821" s="43"/>
      <c r="B1821" s="44"/>
      <c r="C1821" s="44"/>
      <c r="D1821" s="44"/>
      <c r="E1821" s="44"/>
      <c r="F1821" s="44"/>
      <c r="G1821" s="44"/>
      <c r="H1821" s="45"/>
      <c r="I1821" s="44"/>
      <c r="J1821" s="44"/>
      <c r="K1821" s="44"/>
      <c r="L1821" s="47"/>
      <c r="M1821" s="47"/>
      <c r="N1821" s="49" t="e">
        <f aca="false">_xlfn.IFS(AND(I1821="PE",M1821="NÓMINA ENERO"),1,AND(I1821="PE",M1821="NÓMINA FEBRERO"),2,AND(I1821="PE",M1821="NÓMINA MARZO"),3,AND(I1821="PE",M1821="NÓMINA ABRIL"),4,AND(I1821="PE",M1821="NÓMINA MAYO"),5,AND(I1821="PE",M1821="NÓMINA JUNIO"),6,AND(I1821="PE",M1821="NÓMINA JULIO"),7,AND(I1821="PE",M1821="NÓMINA AGOSTO"),8,AND(I1821="PE",M1821="NÓMINA SEPTIEMBRE"),9,AND(I1821="PE",M1821="NÓMINA OCTUBRE"),10,AND(I1821="PE",M1821="NÓMINA NOVIEMBRE"),11,AND(I1821="PE",M1821="NÓMINA DICIEMBRE"),12,AND(I1821="PC",M1821="NÓMINA ENERO"),1,AND(I1821="PC",M1821="NÓMINA FEBRERO"),2,AND(I1821="PC",M1821="NÓMINA MARZO"),3,AND(I1821="PC",M1821="NÓMINA ABRIL"),4,AND(I1821="PC",M1821="NÓMINA MAYO"),5,AND(I1821="PC",M1821="NÓMINA JUNIO"),6,AND(I1821="PC",M1821="NÓMINA JULIO"),7,AND(I1821="PC",M1821="NÓMINA AGOSTO"),8,AND(I1821="PC",M1821="NÓMINA SEPTIEMBRE"),9,AND(I1821="PC",M1821="NÓMINA OCTUBRE"),10,AND(I1821="PC",M1821="NÓMINA NOVIEMBRE"),11,AND(I1821="PC",M1821="NÓMINA DICIEMBRE"),12,I1821="VCF"," ",I1821="VSF"," ",I1821="SUB"," ",I1821="ADQBYS"," ",I1821="CONV"," ")</f>
        <v>#N/A</v>
      </c>
      <c r="O1821" s="50"/>
      <c r="P1821" s="51"/>
      <c r="Q1821" s="51" t="n">
        <f aca="false">ROUND((O1821*P1821)*0.15,2)</f>
        <v>0</v>
      </c>
      <c r="R1821" s="52" t="e">
        <f aca="false">_xlfn.IFS(I1821="PE","NO RELLENAR",I1821="PC","NO RELLENAR",I1821="SUB","NO RELLENAR",I1821="ADQBYS","NO RELLENAR",I1821="CONV","NO RELLENAR",I1821="VSF","RELLENAR",I1821="VCF","RELLENAR")</f>
        <v>#N/A</v>
      </c>
      <c r="S1821" s="53"/>
      <c r="T1821" s="53"/>
      <c r="U1821" s="54"/>
      <c r="V1821" s="55"/>
      <c r="W1821" s="54"/>
      <c r="X1821" s="55"/>
      <c r="Y1821" s="51"/>
      <c r="Z1821" s="51"/>
      <c r="AA1821" s="51"/>
      <c r="AB1821" s="51"/>
      <c r="AC1821" s="51"/>
      <c r="AD1821" s="51"/>
      <c r="AE1821" s="51"/>
      <c r="AF1821" s="51"/>
      <c r="AG1821" s="51"/>
      <c r="AH1821" s="51"/>
      <c r="AI1821" s="51"/>
      <c r="AJ1821" s="51"/>
      <c r="AK1821" s="51"/>
      <c r="AL1821" s="51"/>
      <c r="AM1821" s="54"/>
      <c r="AN1821" s="51"/>
      <c r="AO1821" s="54"/>
      <c r="AP1821" s="51"/>
      <c r="AQ1821" s="54"/>
      <c r="AR1821" s="51"/>
      <c r="AS1821" s="53" t="n">
        <v>0</v>
      </c>
      <c r="AT1821" s="53" t="n">
        <v>0</v>
      </c>
      <c r="AU1821" s="53" t="e">
        <f aca="false">_xlfn.IFS(I1821="PE",0,I1821="PC",0,I1821="VCF",ROUND(AS1821*AV1821,2),I1821="VSF",ROUND(AS1821*AV1821,2),I1821="SUB",ROUND(AS1821*AV1821,2),I1821="ADQBYS",ROUND(AS1821*AV1821,2),I1821="CONV",ROUND(AS1821*AV1821,2))</f>
        <v>#N/A</v>
      </c>
      <c r="AV1821" s="56"/>
      <c r="AW1821" s="57" t="e">
        <f aca="false">_xlfn.IFS(I1821="PE",ROUND((O1821*P1821)+Q1821,2),I1821="PC",ROUND((O1821*P1821)+Q1821,2),AND(I1821="VCF",BA1821="SI"),AS1821+AU1821,AND(I1821="VCF",BA1821="NO"),AS1821,AND(I1821="VSF",BA1821="SI"),AS1821+AU1821+Y1821+Z1821,AND(I1821="VSF",BA1821="NO"),AS1821+Y1821+Z1821,AND(I1821="SUB",BA1821="SI"),AS1821+AU1821,AND(I1821="SUB",BA1821="NO"),AS1821,AND(I1821="ADQBYS",BA1821="SI"),AS1821+AU1821,AND(I1821="ADQBYS",BA1821="NO"),AS1821,AND(I1821="CONV",BA1821="SI"),AS1821+AU1821,AND(I1821="CONV",BA1821="NO"),AS1821)</f>
        <v>#N/A</v>
      </c>
      <c r="AX1821" s="53"/>
      <c r="AY1821" s="58"/>
      <c r="AZ1821" s="51"/>
      <c r="BA1821" s="59"/>
    </row>
    <row r="1822" customFormat="false" ht="18.6" hidden="false" customHeight="true" outlineLevel="0" collapsed="false">
      <c r="A1822" s="43"/>
      <c r="B1822" s="44"/>
      <c r="C1822" s="44"/>
      <c r="D1822" s="44"/>
      <c r="E1822" s="44"/>
      <c r="F1822" s="44"/>
      <c r="G1822" s="44"/>
      <c r="H1822" s="45"/>
      <c r="I1822" s="44"/>
      <c r="J1822" s="44"/>
      <c r="K1822" s="44"/>
      <c r="L1822" s="47"/>
      <c r="M1822" s="47"/>
      <c r="N1822" s="49" t="e">
        <f aca="false">_xlfn.IFS(AND(I1822="PE",M1822="NÓMINA ENERO"),1,AND(I1822="PE",M1822="NÓMINA FEBRERO"),2,AND(I1822="PE",M1822="NÓMINA MARZO"),3,AND(I1822="PE",M1822="NÓMINA ABRIL"),4,AND(I1822="PE",M1822="NÓMINA MAYO"),5,AND(I1822="PE",M1822="NÓMINA JUNIO"),6,AND(I1822="PE",M1822="NÓMINA JULIO"),7,AND(I1822="PE",M1822="NÓMINA AGOSTO"),8,AND(I1822="PE",M1822="NÓMINA SEPTIEMBRE"),9,AND(I1822="PE",M1822="NÓMINA OCTUBRE"),10,AND(I1822="PE",M1822="NÓMINA NOVIEMBRE"),11,AND(I1822="PE",M1822="NÓMINA DICIEMBRE"),12,AND(I1822="PC",M1822="NÓMINA ENERO"),1,AND(I1822="PC",M1822="NÓMINA FEBRERO"),2,AND(I1822="PC",M1822="NÓMINA MARZO"),3,AND(I1822="PC",M1822="NÓMINA ABRIL"),4,AND(I1822="PC",M1822="NÓMINA MAYO"),5,AND(I1822="PC",M1822="NÓMINA JUNIO"),6,AND(I1822="PC",M1822="NÓMINA JULIO"),7,AND(I1822="PC",M1822="NÓMINA AGOSTO"),8,AND(I1822="PC",M1822="NÓMINA SEPTIEMBRE"),9,AND(I1822="PC",M1822="NÓMINA OCTUBRE"),10,AND(I1822="PC",M1822="NÓMINA NOVIEMBRE"),11,AND(I1822="PC",M1822="NÓMINA DICIEMBRE"),12,I1822="VCF"," ",I1822="VSF"," ",I1822="SUB"," ",I1822="ADQBYS"," ",I1822="CONV"," ")</f>
        <v>#N/A</v>
      </c>
      <c r="O1822" s="50"/>
      <c r="P1822" s="51"/>
      <c r="Q1822" s="51" t="n">
        <f aca="false">ROUND((O1822*P1822)*0.15,2)</f>
        <v>0</v>
      </c>
      <c r="R1822" s="52" t="e">
        <f aca="false">_xlfn.IFS(I1822="PE","NO RELLENAR",I1822="PC","NO RELLENAR",I1822="SUB","NO RELLENAR",I1822="ADQBYS","NO RELLENAR",I1822="CONV","NO RELLENAR",I1822="VSF","RELLENAR",I1822="VCF","RELLENAR")</f>
        <v>#N/A</v>
      </c>
      <c r="S1822" s="53"/>
      <c r="T1822" s="53"/>
      <c r="U1822" s="54"/>
      <c r="V1822" s="55"/>
      <c r="W1822" s="54"/>
      <c r="X1822" s="55"/>
      <c r="Y1822" s="51"/>
      <c r="Z1822" s="51"/>
      <c r="AA1822" s="51"/>
      <c r="AB1822" s="51"/>
      <c r="AC1822" s="51"/>
      <c r="AD1822" s="51"/>
      <c r="AE1822" s="51"/>
      <c r="AF1822" s="51"/>
      <c r="AG1822" s="51"/>
      <c r="AH1822" s="51"/>
      <c r="AI1822" s="51"/>
      <c r="AJ1822" s="51"/>
      <c r="AK1822" s="51"/>
      <c r="AL1822" s="51"/>
      <c r="AM1822" s="54"/>
      <c r="AN1822" s="51"/>
      <c r="AO1822" s="54"/>
      <c r="AP1822" s="51"/>
      <c r="AQ1822" s="54"/>
      <c r="AR1822" s="51"/>
      <c r="AS1822" s="53" t="n">
        <v>0</v>
      </c>
      <c r="AT1822" s="53" t="n">
        <v>0</v>
      </c>
      <c r="AU1822" s="53" t="e">
        <f aca="false">_xlfn.IFS(I1822="PE",0,I1822="PC",0,I1822="VCF",ROUND(AS1822*AV1822,2),I1822="VSF",ROUND(AS1822*AV1822,2),I1822="SUB",ROUND(AS1822*AV1822,2),I1822="ADQBYS",ROUND(AS1822*AV1822,2),I1822="CONV",ROUND(AS1822*AV1822,2))</f>
        <v>#N/A</v>
      </c>
      <c r="AV1822" s="56"/>
      <c r="AW1822" s="57" t="e">
        <f aca="false">_xlfn.IFS(I1822="PE",ROUND((O1822*P1822)+Q1822,2),I1822="PC",ROUND((O1822*P1822)+Q1822,2),AND(I1822="VCF",BA1822="SI"),AS1822+AU1822,AND(I1822="VCF",BA1822="NO"),AS1822,AND(I1822="VSF",BA1822="SI"),AS1822+AU1822+Y1822+Z1822,AND(I1822="VSF",BA1822="NO"),AS1822+Y1822+Z1822,AND(I1822="SUB",BA1822="SI"),AS1822+AU1822,AND(I1822="SUB",BA1822="NO"),AS1822,AND(I1822="ADQBYS",BA1822="SI"),AS1822+AU1822,AND(I1822="ADQBYS",BA1822="NO"),AS1822,AND(I1822="CONV",BA1822="SI"),AS1822+AU1822,AND(I1822="CONV",BA1822="NO"),AS1822)</f>
        <v>#N/A</v>
      </c>
      <c r="AX1822" s="53"/>
      <c r="AY1822" s="58"/>
      <c r="AZ1822" s="51"/>
      <c r="BA1822" s="59"/>
    </row>
    <row r="1823" customFormat="false" ht="18.6" hidden="false" customHeight="true" outlineLevel="0" collapsed="false">
      <c r="A1823" s="43"/>
      <c r="B1823" s="44"/>
      <c r="C1823" s="44"/>
      <c r="D1823" s="44"/>
      <c r="E1823" s="44"/>
      <c r="F1823" s="44"/>
      <c r="G1823" s="44"/>
      <c r="H1823" s="45"/>
      <c r="I1823" s="44"/>
      <c r="J1823" s="44"/>
      <c r="K1823" s="44"/>
      <c r="L1823" s="47"/>
      <c r="M1823" s="47"/>
      <c r="N1823" s="49" t="e">
        <f aca="false">_xlfn.IFS(AND(I1823="PE",M1823="NÓMINA ENERO"),1,AND(I1823="PE",M1823="NÓMINA FEBRERO"),2,AND(I1823="PE",M1823="NÓMINA MARZO"),3,AND(I1823="PE",M1823="NÓMINA ABRIL"),4,AND(I1823="PE",M1823="NÓMINA MAYO"),5,AND(I1823="PE",M1823="NÓMINA JUNIO"),6,AND(I1823="PE",M1823="NÓMINA JULIO"),7,AND(I1823="PE",M1823="NÓMINA AGOSTO"),8,AND(I1823="PE",M1823="NÓMINA SEPTIEMBRE"),9,AND(I1823="PE",M1823="NÓMINA OCTUBRE"),10,AND(I1823="PE",M1823="NÓMINA NOVIEMBRE"),11,AND(I1823="PE",M1823="NÓMINA DICIEMBRE"),12,AND(I1823="PC",M1823="NÓMINA ENERO"),1,AND(I1823="PC",M1823="NÓMINA FEBRERO"),2,AND(I1823="PC",M1823="NÓMINA MARZO"),3,AND(I1823="PC",M1823="NÓMINA ABRIL"),4,AND(I1823="PC",M1823="NÓMINA MAYO"),5,AND(I1823="PC",M1823="NÓMINA JUNIO"),6,AND(I1823="PC",M1823="NÓMINA JULIO"),7,AND(I1823="PC",M1823="NÓMINA AGOSTO"),8,AND(I1823="PC",M1823="NÓMINA SEPTIEMBRE"),9,AND(I1823="PC",M1823="NÓMINA OCTUBRE"),10,AND(I1823="PC",M1823="NÓMINA NOVIEMBRE"),11,AND(I1823="PC",M1823="NÓMINA DICIEMBRE"),12,I1823="VCF"," ",I1823="VSF"," ",I1823="SUB"," ",I1823="ADQBYS"," ",I1823="CONV"," ")</f>
        <v>#N/A</v>
      </c>
      <c r="O1823" s="50"/>
      <c r="P1823" s="51"/>
      <c r="Q1823" s="51" t="n">
        <f aca="false">ROUND((O1823*P1823)*0.15,2)</f>
        <v>0</v>
      </c>
      <c r="R1823" s="52" t="e">
        <f aca="false">_xlfn.IFS(I1823="PE","NO RELLENAR",I1823="PC","NO RELLENAR",I1823="SUB","NO RELLENAR",I1823="ADQBYS","NO RELLENAR",I1823="CONV","NO RELLENAR",I1823="VSF","RELLENAR",I1823="VCF","RELLENAR")</f>
        <v>#N/A</v>
      </c>
      <c r="S1823" s="53"/>
      <c r="T1823" s="53"/>
      <c r="U1823" s="54"/>
      <c r="V1823" s="55"/>
      <c r="W1823" s="54"/>
      <c r="X1823" s="55"/>
      <c r="Y1823" s="51"/>
      <c r="Z1823" s="51"/>
      <c r="AA1823" s="51"/>
      <c r="AB1823" s="51"/>
      <c r="AC1823" s="51"/>
      <c r="AD1823" s="51"/>
      <c r="AE1823" s="51"/>
      <c r="AF1823" s="51"/>
      <c r="AG1823" s="51"/>
      <c r="AH1823" s="51"/>
      <c r="AI1823" s="51"/>
      <c r="AJ1823" s="51"/>
      <c r="AK1823" s="51"/>
      <c r="AL1823" s="51"/>
      <c r="AM1823" s="54"/>
      <c r="AN1823" s="51"/>
      <c r="AO1823" s="54"/>
      <c r="AP1823" s="51"/>
      <c r="AQ1823" s="54"/>
      <c r="AR1823" s="51"/>
      <c r="AS1823" s="53" t="n">
        <v>0</v>
      </c>
      <c r="AT1823" s="53" t="n">
        <v>0</v>
      </c>
      <c r="AU1823" s="53" t="e">
        <f aca="false">_xlfn.IFS(I1823="PE",0,I1823="PC",0,I1823="VCF",ROUND(AS1823*AV1823,2),I1823="VSF",ROUND(AS1823*AV1823,2),I1823="SUB",ROUND(AS1823*AV1823,2),I1823="ADQBYS",ROUND(AS1823*AV1823,2),I1823="CONV",ROUND(AS1823*AV1823,2))</f>
        <v>#N/A</v>
      </c>
      <c r="AV1823" s="56"/>
      <c r="AW1823" s="57" t="e">
        <f aca="false">_xlfn.IFS(I1823="PE",ROUND((O1823*P1823)+Q1823,2),I1823="PC",ROUND((O1823*P1823)+Q1823,2),AND(I1823="VCF",BA1823="SI"),AS1823+AU1823,AND(I1823="VCF",BA1823="NO"),AS1823,AND(I1823="VSF",BA1823="SI"),AS1823+AU1823+Y1823+Z1823,AND(I1823="VSF",BA1823="NO"),AS1823+Y1823+Z1823,AND(I1823="SUB",BA1823="SI"),AS1823+AU1823,AND(I1823="SUB",BA1823="NO"),AS1823,AND(I1823="ADQBYS",BA1823="SI"),AS1823+AU1823,AND(I1823="ADQBYS",BA1823="NO"),AS1823,AND(I1823="CONV",BA1823="SI"),AS1823+AU1823,AND(I1823="CONV",BA1823="NO"),AS1823)</f>
        <v>#N/A</v>
      </c>
      <c r="AX1823" s="53"/>
      <c r="AY1823" s="58"/>
      <c r="AZ1823" s="51"/>
      <c r="BA1823" s="59"/>
    </row>
    <row r="1824" customFormat="false" ht="18.6" hidden="false" customHeight="true" outlineLevel="0" collapsed="false">
      <c r="A1824" s="43"/>
      <c r="B1824" s="44"/>
      <c r="C1824" s="44"/>
      <c r="D1824" s="44"/>
      <c r="E1824" s="44"/>
      <c r="F1824" s="44"/>
      <c r="G1824" s="44"/>
      <c r="H1824" s="45"/>
      <c r="I1824" s="44"/>
      <c r="J1824" s="44"/>
      <c r="K1824" s="44"/>
      <c r="L1824" s="47"/>
      <c r="M1824" s="47"/>
      <c r="N1824" s="49" t="e">
        <f aca="false">_xlfn.IFS(AND(I1824="PE",M1824="NÓMINA ENERO"),1,AND(I1824="PE",M1824="NÓMINA FEBRERO"),2,AND(I1824="PE",M1824="NÓMINA MARZO"),3,AND(I1824="PE",M1824="NÓMINA ABRIL"),4,AND(I1824="PE",M1824="NÓMINA MAYO"),5,AND(I1824="PE",M1824="NÓMINA JUNIO"),6,AND(I1824="PE",M1824="NÓMINA JULIO"),7,AND(I1824="PE",M1824="NÓMINA AGOSTO"),8,AND(I1824="PE",M1824="NÓMINA SEPTIEMBRE"),9,AND(I1824="PE",M1824="NÓMINA OCTUBRE"),10,AND(I1824="PE",M1824="NÓMINA NOVIEMBRE"),11,AND(I1824="PE",M1824="NÓMINA DICIEMBRE"),12,AND(I1824="PC",M1824="NÓMINA ENERO"),1,AND(I1824="PC",M1824="NÓMINA FEBRERO"),2,AND(I1824="PC",M1824="NÓMINA MARZO"),3,AND(I1824="PC",M1824="NÓMINA ABRIL"),4,AND(I1824="PC",M1824="NÓMINA MAYO"),5,AND(I1824="PC",M1824="NÓMINA JUNIO"),6,AND(I1824="PC",M1824="NÓMINA JULIO"),7,AND(I1824="PC",M1824="NÓMINA AGOSTO"),8,AND(I1824="PC",M1824="NÓMINA SEPTIEMBRE"),9,AND(I1824="PC",M1824="NÓMINA OCTUBRE"),10,AND(I1824="PC",M1824="NÓMINA NOVIEMBRE"),11,AND(I1824="PC",M1824="NÓMINA DICIEMBRE"),12,I1824="VCF"," ",I1824="VSF"," ",I1824="SUB"," ",I1824="ADQBYS"," ",I1824="CONV"," ")</f>
        <v>#N/A</v>
      </c>
      <c r="O1824" s="50"/>
      <c r="P1824" s="51"/>
      <c r="Q1824" s="51" t="n">
        <f aca="false">ROUND((O1824*P1824)*0.15,2)</f>
        <v>0</v>
      </c>
      <c r="R1824" s="52" t="e">
        <f aca="false">_xlfn.IFS(I1824="PE","NO RELLENAR",I1824="PC","NO RELLENAR",I1824="SUB","NO RELLENAR",I1824="ADQBYS","NO RELLENAR",I1824="CONV","NO RELLENAR",I1824="VSF","RELLENAR",I1824="VCF","RELLENAR")</f>
        <v>#N/A</v>
      </c>
      <c r="S1824" s="53"/>
      <c r="T1824" s="53"/>
      <c r="U1824" s="54"/>
      <c r="V1824" s="55"/>
      <c r="W1824" s="54"/>
      <c r="X1824" s="55"/>
      <c r="Y1824" s="51"/>
      <c r="Z1824" s="51"/>
      <c r="AA1824" s="51"/>
      <c r="AB1824" s="51"/>
      <c r="AC1824" s="51"/>
      <c r="AD1824" s="51"/>
      <c r="AE1824" s="51"/>
      <c r="AF1824" s="51"/>
      <c r="AG1824" s="51"/>
      <c r="AH1824" s="51"/>
      <c r="AI1824" s="51"/>
      <c r="AJ1824" s="51"/>
      <c r="AK1824" s="51"/>
      <c r="AL1824" s="51"/>
      <c r="AM1824" s="54"/>
      <c r="AN1824" s="51"/>
      <c r="AO1824" s="54"/>
      <c r="AP1824" s="51"/>
      <c r="AQ1824" s="54"/>
      <c r="AR1824" s="51"/>
      <c r="AS1824" s="53" t="n">
        <v>0</v>
      </c>
      <c r="AT1824" s="53" t="n">
        <v>0</v>
      </c>
      <c r="AU1824" s="53" t="e">
        <f aca="false">_xlfn.IFS(I1824="PE",0,I1824="PC",0,I1824="VCF",ROUND(AS1824*AV1824,2),I1824="VSF",ROUND(AS1824*AV1824,2),I1824="SUB",ROUND(AS1824*AV1824,2),I1824="ADQBYS",ROUND(AS1824*AV1824,2),I1824="CONV",ROUND(AS1824*AV1824,2))</f>
        <v>#N/A</v>
      </c>
      <c r="AV1824" s="56"/>
      <c r="AW1824" s="57" t="e">
        <f aca="false">_xlfn.IFS(I1824="PE",ROUND((O1824*P1824)+Q1824,2),I1824="PC",ROUND((O1824*P1824)+Q1824,2),AND(I1824="VCF",BA1824="SI"),AS1824+AU1824,AND(I1824="VCF",BA1824="NO"),AS1824,AND(I1824="VSF",BA1824="SI"),AS1824+AU1824+Y1824+Z1824,AND(I1824="VSF",BA1824="NO"),AS1824+Y1824+Z1824,AND(I1824="SUB",BA1824="SI"),AS1824+AU1824,AND(I1824="SUB",BA1824="NO"),AS1824,AND(I1824="ADQBYS",BA1824="SI"),AS1824+AU1824,AND(I1824="ADQBYS",BA1824="NO"),AS1824,AND(I1824="CONV",BA1824="SI"),AS1824+AU1824,AND(I1824="CONV",BA1824="NO"),AS1824)</f>
        <v>#N/A</v>
      </c>
      <c r="AX1824" s="53"/>
      <c r="AY1824" s="58"/>
      <c r="AZ1824" s="51"/>
      <c r="BA1824" s="59"/>
    </row>
    <row r="1825" customFormat="false" ht="18.6" hidden="false" customHeight="true" outlineLevel="0" collapsed="false">
      <c r="A1825" s="43"/>
      <c r="B1825" s="44"/>
      <c r="C1825" s="44"/>
      <c r="D1825" s="44"/>
      <c r="E1825" s="44"/>
      <c r="F1825" s="44"/>
      <c r="G1825" s="44"/>
      <c r="H1825" s="45"/>
      <c r="I1825" s="44"/>
      <c r="J1825" s="44"/>
      <c r="K1825" s="44"/>
      <c r="L1825" s="47"/>
      <c r="M1825" s="47"/>
      <c r="N1825" s="49" t="e">
        <f aca="false">_xlfn.IFS(AND(I1825="PE",M1825="NÓMINA ENERO"),1,AND(I1825="PE",M1825="NÓMINA FEBRERO"),2,AND(I1825="PE",M1825="NÓMINA MARZO"),3,AND(I1825="PE",M1825="NÓMINA ABRIL"),4,AND(I1825="PE",M1825="NÓMINA MAYO"),5,AND(I1825="PE",M1825="NÓMINA JUNIO"),6,AND(I1825="PE",M1825="NÓMINA JULIO"),7,AND(I1825="PE",M1825="NÓMINA AGOSTO"),8,AND(I1825="PE",M1825="NÓMINA SEPTIEMBRE"),9,AND(I1825="PE",M1825="NÓMINA OCTUBRE"),10,AND(I1825="PE",M1825="NÓMINA NOVIEMBRE"),11,AND(I1825="PE",M1825="NÓMINA DICIEMBRE"),12,AND(I1825="PC",M1825="NÓMINA ENERO"),1,AND(I1825="PC",M1825="NÓMINA FEBRERO"),2,AND(I1825="PC",M1825="NÓMINA MARZO"),3,AND(I1825="PC",M1825="NÓMINA ABRIL"),4,AND(I1825="PC",M1825="NÓMINA MAYO"),5,AND(I1825="PC",M1825="NÓMINA JUNIO"),6,AND(I1825="PC",M1825="NÓMINA JULIO"),7,AND(I1825="PC",M1825="NÓMINA AGOSTO"),8,AND(I1825="PC",M1825="NÓMINA SEPTIEMBRE"),9,AND(I1825="PC",M1825="NÓMINA OCTUBRE"),10,AND(I1825="PC",M1825="NÓMINA NOVIEMBRE"),11,AND(I1825="PC",M1825="NÓMINA DICIEMBRE"),12,I1825="VCF"," ",I1825="VSF"," ",I1825="SUB"," ",I1825="ADQBYS"," ",I1825="CONV"," ")</f>
        <v>#N/A</v>
      </c>
      <c r="O1825" s="50"/>
      <c r="P1825" s="51"/>
      <c r="Q1825" s="51" t="n">
        <f aca="false">ROUND((O1825*P1825)*0.15,2)</f>
        <v>0</v>
      </c>
      <c r="R1825" s="52" t="e">
        <f aca="false">_xlfn.IFS(I1825="PE","NO RELLENAR",I1825="PC","NO RELLENAR",I1825="SUB","NO RELLENAR",I1825="ADQBYS","NO RELLENAR",I1825="CONV","NO RELLENAR",I1825="VSF","RELLENAR",I1825="VCF","RELLENAR")</f>
        <v>#N/A</v>
      </c>
      <c r="S1825" s="53"/>
      <c r="T1825" s="53"/>
      <c r="U1825" s="54"/>
      <c r="V1825" s="55"/>
      <c r="W1825" s="54"/>
      <c r="X1825" s="55"/>
      <c r="Y1825" s="51"/>
      <c r="Z1825" s="51"/>
      <c r="AA1825" s="51"/>
      <c r="AB1825" s="51"/>
      <c r="AC1825" s="51"/>
      <c r="AD1825" s="51"/>
      <c r="AE1825" s="51"/>
      <c r="AF1825" s="51"/>
      <c r="AG1825" s="51"/>
      <c r="AH1825" s="51"/>
      <c r="AI1825" s="51"/>
      <c r="AJ1825" s="51"/>
      <c r="AK1825" s="51"/>
      <c r="AL1825" s="51"/>
      <c r="AM1825" s="54"/>
      <c r="AN1825" s="51"/>
      <c r="AO1825" s="54"/>
      <c r="AP1825" s="51"/>
      <c r="AQ1825" s="54"/>
      <c r="AR1825" s="51"/>
      <c r="AS1825" s="53" t="n">
        <v>0</v>
      </c>
      <c r="AT1825" s="53" t="n">
        <v>0</v>
      </c>
      <c r="AU1825" s="53" t="e">
        <f aca="false">_xlfn.IFS(I1825="PE",0,I1825="PC",0,I1825="VCF",ROUND(AS1825*AV1825,2),I1825="VSF",ROUND(AS1825*AV1825,2),I1825="SUB",ROUND(AS1825*AV1825,2),I1825="ADQBYS",ROUND(AS1825*AV1825,2),I1825="CONV",ROUND(AS1825*AV1825,2))</f>
        <v>#N/A</v>
      </c>
      <c r="AV1825" s="56"/>
      <c r="AW1825" s="57" t="e">
        <f aca="false">_xlfn.IFS(I1825="PE",ROUND((O1825*P1825)+Q1825,2),I1825="PC",ROUND((O1825*P1825)+Q1825,2),AND(I1825="VCF",BA1825="SI"),AS1825+AU1825,AND(I1825="VCF",BA1825="NO"),AS1825,AND(I1825="VSF",BA1825="SI"),AS1825+AU1825+Y1825+Z1825,AND(I1825="VSF",BA1825="NO"),AS1825+Y1825+Z1825,AND(I1825="SUB",BA1825="SI"),AS1825+AU1825,AND(I1825="SUB",BA1825="NO"),AS1825,AND(I1825="ADQBYS",BA1825="SI"),AS1825+AU1825,AND(I1825="ADQBYS",BA1825="NO"),AS1825,AND(I1825="CONV",BA1825="SI"),AS1825+AU1825,AND(I1825="CONV",BA1825="NO"),AS1825)</f>
        <v>#N/A</v>
      </c>
      <c r="AX1825" s="53"/>
      <c r="AY1825" s="58"/>
      <c r="AZ1825" s="51"/>
      <c r="BA1825" s="59"/>
    </row>
    <row r="1826" customFormat="false" ht="18.6" hidden="false" customHeight="true" outlineLevel="0" collapsed="false">
      <c r="A1826" s="43"/>
      <c r="B1826" s="44"/>
      <c r="C1826" s="44"/>
      <c r="D1826" s="44"/>
      <c r="E1826" s="44"/>
      <c r="F1826" s="44"/>
      <c r="G1826" s="44"/>
      <c r="H1826" s="45"/>
      <c r="I1826" s="44"/>
      <c r="J1826" s="44"/>
      <c r="K1826" s="44"/>
      <c r="L1826" s="47"/>
      <c r="M1826" s="47"/>
      <c r="N1826" s="49" t="e">
        <f aca="false">_xlfn.IFS(AND(I1826="PE",M1826="NÓMINA ENERO"),1,AND(I1826="PE",M1826="NÓMINA FEBRERO"),2,AND(I1826="PE",M1826="NÓMINA MARZO"),3,AND(I1826="PE",M1826="NÓMINA ABRIL"),4,AND(I1826="PE",M1826="NÓMINA MAYO"),5,AND(I1826="PE",M1826="NÓMINA JUNIO"),6,AND(I1826="PE",M1826="NÓMINA JULIO"),7,AND(I1826="PE",M1826="NÓMINA AGOSTO"),8,AND(I1826="PE",M1826="NÓMINA SEPTIEMBRE"),9,AND(I1826="PE",M1826="NÓMINA OCTUBRE"),10,AND(I1826="PE",M1826="NÓMINA NOVIEMBRE"),11,AND(I1826="PE",M1826="NÓMINA DICIEMBRE"),12,AND(I1826="PC",M1826="NÓMINA ENERO"),1,AND(I1826="PC",M1826="NÓMINA FEBRERO"),2,AND(I1826="PC",M1826="NÓMINA MARZO"),3,AND(I1826="PC",M1826="NÓMINA ABRIL"),4,AND(I1826="PC",M1826="NÓMINA MAYO"),5,AND(I1826="PC",M1826="NÓMINA JUNIO"),6,AND(I1826="PC",M1826="NÓMINA JULIO"),7,AND(I1826="PC",M1826="NÓMINA AGOSTO"),8,AND(I1826="PC",M1826="NÓMINA SEPTIEMBRE"),9,AND(I1826="PC",M1826="NÓMINA OCTUBRE"),10,AND(I1826="PC",M1826="NÓMINA NOVIEMBRE"),11,AND(I1826="PC",M1826="NÓMINA DICIEMBRE"),12,I1826="VCF"," ",I1826="VSF"," ",I1826="SUB"," ",I1826="ADQBYS"," ",I1826="CONV"," ")</f>
        <v>#N/A</v>
      </c>
      <c r="O1826" s="50"/>
      <c r="P1826" s="51"/>
      <c r="Q1826" s="51" t="n">
        <f aca="false">ROUND((O1826*P1826)*0.15,2)</f>
        <v>0</v>
      </c>
      <c r="R1826" s="52" t="e">
        <f aca="false">_xlfn.IFS(I1826="PE","NO RELLENAR",I1826="PC","NO RELLENAR",I1826="SUB","NO RELLENAR",I1826="ADQBYS","NO RELLENAR",I1826="CONV","NO RELLENAR",I1826="VSF","RELLENAR",I1826="VCF","RELLENAR")</f>
        <v>#N/A</v>
      </c>
      <c r="S1826" s="53"/>
      <c r="T1826" s="53"/>
      <c r="U1826" s="54"/>
      <c r="V1826" s="55"/>
      <c r="W1826" s="54"/>
      <c r="X1826" s="55"/>
      <c r="Y1826" s="51"/>
      <c r="Z1826" s="51"/>
      <c r="AA1826" s="51"/>
      <c r="AB1826" s="51"/>
      <c r="AC1826" s="51"/>
      <c r="AD1826" s="51"/>
      <c r="AE1826" s="51"/>
      <c r="AF1826" s="51"/>
      <c r="AG1826" s="51"/>
      <c r="AH1826" s="51"/>
      <c r="AI1826" s="51"/>
      <c r="AJ1826" s="51"/>
      <c r="AK1826" s="51"/>
      <c r="AL1826" s="51"/>
      <c r="AM1826" s="54"/>
      <c r="AN1826" s="51"/>
      <c r="AO1826" s="54"/>
      <c r="AP1826" s="51"/>
      <c r="AQ1826" s="54"/>
      <c r="AR1826" s="51"/>
      <c r="AS1826" s="53" t="n">
        <v>0</v>
      </c>
      <c r="AT1826" s="53" t="n">
        <v>0</v>
      </c>
      <c r="AU1826" s="53" t="e">
        <f aca="false">_xlfn.IFS(I1826="PE",0,I1826="PC",0,I1826="VCF",ROUND(AS1826*AV1826,2),I1826="VSF",ROUND(AS1826*AV1826,2),I1826="SUB",ROUND(AS1826*AV1826,2),I1826="ADQBYS",ROUND(AS1826*AV1826,2),I1826="CONV",ROUND(AS1826*AV1826,2))</f>
        <v>#N/A</v>
      </c>
      <c r="AV1826" s="56"/>
      <c r="AW1826" s="57" t="e">
        <f aca="false">_xlfn.IFS(I1826="PE",ROUND((O1826*P1826)+Q1826,2),I1826="PC",ROUND((O1826*P1826)+Q1826,2),AND(I1826="VCF",BA1826="SI"),AS1826+AU1826,AND(I1826="VCF",BA1826="NO"),AS1826,AND(I1826="VSF",BA1826="SI"),AS1826+AU1826+Y1826+Z1826,AND(I1826="VSF",BA1826="NO"),AS1826+Y1826+Z1826,AND(I1826="SUB",BA1826="SI"),AS1826+AU1826,AND(I1826="SUB",BA1826="NO"),AS1826,AND(I1826="ADQBYS",BA1826="SI"),AS1826+AU1826,AND(I1826="ADQBYS",BA1826="NO"),AS1826,AND(I1826="CONV",BA1826="SI"),AS1826+AU1826,AND(I1826="CONV",BA1826="NO"),AS1826)</f>
        <v>#N/A</v>
      </c>
      <c r="AX1826" s="53"/>
      <c r="AY1826" s="58"/>
      <c r="AZ1826" s="51"/>
      <c r="BA1826" s="59"/>
    </row>
    <row r="1827" customFormat="false" ht="18.6" hidden="false" customHeight="true" outlineLevel="0" collapsed="false">
      <c r="A1827" s="43"/>
      <c r="B1827" s="44"/>
      <c r="C1827" s="44"/>
      <c r="D1827" s="44"/>
      <c r="E1827" s="44"/>
      <c r="F1827" s="44"/>
      <c r="G1827" s="44"/>
      <c r="H1827" s="45"/>
      <c r="I1827" s="44"/>
      <c r="J1827" s="44"/>
      <c r="K1827" s="44"/>
      <c r="L1827" s="47"/>
      <c r="M1827" s="47"/>
      <c r="N1827" s="49" t="e">
        <f aca="false">_xlfn.IFS(AND(I1827="PE",M1827="NÓMINA ENERO"),1,AND(I1827="PE",M1827="NÓMINA FEBRERO"),2,AND(I1827="PE",M1827="NÓMINA MARZO"),3,AND(I1827="PE",M1827="NÓMINA ABRIL"),4,AND(I1827="PE",M1827="NÓMINA MAYO"),5,AND(I1827="PE",M1827="NÓMINA JUNIO"),6,AND(I1827="PE",M1827="NÓMINA JULIO"),7,AND(I1827="PE",M1827="NÓMINA AGOSTO"),8,AND(I1827="PE",M1827="NÓMINA SEPTIEMBRE"),9,AND(I1827="PE",M1827="NÓMINA OCTUBRE"),10,AND(I1827="PE",M1827="NÓMINA NOVIEMBRE"),11,AND(I1827="PE",M1827="NÓMINA DICIEMBRE"),12,AND(I1827="PC",M1827="NÓMINA ENERO"),1,AND(I1827="PC",M1827="NÓMINA FEBRERO"),2,AND(I1827="PC",M1827="NÓMINA MARZO"),3,AND(I1827="PC",M1827="NÓMINA ABRIL"),4,AND(I1827="PC",M1827="NÓMINA MAYO"),5,AND(I1827="PC",M1827="NÓMINA JUNIO"),6,AND(I1827="PC",M1827="NÓMINA JULIO"),7,AND(I1827="PC",M1827="NÓMINA AGOSTO"),8,AND(I1827="PC",M1827="NÓMINA SEPTIEMBRE"),9,AND(I1827="PC",M1827="NÓMINA OCTUBRE"),10,AND(I1827="PC",M1827="NÓMINA NOVIEMBRE"),11,AND(I1827="PC",M1827="NÓMINA DICIEMBRE"),12,I1827="VCF"," ",I1827="VSF"," ",I1827="SUB"," ",I1827="ADQBYS"," ",I1827="CONV"," ")</f>
        <v>#N/A</v>
      </c>
      <c r="O1827" s="50"/>
      <c r="P1827" s="51"/>
      <c r="Q1827" s="51" t="n">
        <f aca="false">ROUND((O1827*P1827)*0.15,2)</f>
        <v>0</v>
      </c>
      <c r="R1827" s="52" t="e">
        <f aca="false">_xlfn.IFS(I1827="PE","NO RELLENAR",I1827="PC","NO RELLENAR",I1827="SUB","NO RELLENAR",I1827="ADQBYS","NO RELLENAR",I1827="CONV","NO RELLENAR",I1827="VSF","RELLENAR",I1827="VCF","RELLENAR")</f>
        <v>#N/A</v>
      </c>
      <c r="S1827" s="53"/>
      <c r="T1827" s="53"/>
      <c r="U1827" s="54"/>
      <c r="V1827" s="55"/>
      <c r="W1827" s="54"/>
      <c r="X1827" s="55"/>
      <c r="Y1827" s="51"/>
      <c r="Z1827" s="51"/>
      <c r="AA1827" s="51"/>
      <c r="AB1827" s="51"/>
      <c r="AC1827" s="51"/>
      <c r="AD1827" s="51"/>
      <c r="AE1827" s="51"/>
      <c r="AF1827" s="51"/>
      <c r="AG1827" s="51"/>
      <c r="AH1827" s="51"/>
      <c r="AI1827" s="51"/>
      <c r="AJ1827" s="51"/>
      <c r="AK1827" s="51"/>
      <c r="AL1827" s="51"/>
      <c r="AM1827" s="54"/>
      <c r="AN1827" s="51"/>
      <c r="AO1827" s="54"/>
      <c r="AP1827" s="51"/>
      <c r="AQ1827" s="54"/>
      <c r="AR1827" s="51"/>
      <c r="AS1827" s="53" t="n">
        <v>0</v>
      </c>
      <c r="AT1827" s="53" t="n">
        <v>0</v>
      </c>
      <c r="AU1827" s="53" t="e">
        <f aca="false">_xlfn.IFS(I1827="PE",0,I1827="PC",0,I1827="VCF",ROUND(AS1827*AV1827,2),I1827="VSF",ROUND(AS1827*AV1827,2),I1827="SUB",ROUND(AS1827*AV1827,2),I1827="ADQBYS",ROUND(AS1827*AV1827,2),I1827="CONV",ROUND(AS1827*AV1827,2))</f>
        <v>#N/A</v>
      </c>
      <c r="AV1827" s="56"/>
      <c r="AW1827" s="57" t="e">
        <f aca="false">_xlfn.IFS(I1827="PE",ROUND((O1827*P1827)+Q1827,2),I1827="PC",ROUND((O1827*P1827)+Q1827,2),AND(I1827="VCF",BA1827="SI"),AS1827+AU1827,AND(I1827="VCF",BA1827="NO"),AS1827,AND(I1827="VSF",BA1827="SI"),AS1827+AU1827+Y1827+Z1827,AND(I1827="VSF",BA1827="NO"),AS1827+Y1827+Z1827,AND(I1827="SUB",BA1827="SI"),AS1827+AU1827,AND(I1827="SUB",BA1827="NO"),AS1827,AND(I1827="ADQBYS",BA1827="SI"),AS1827+AU1827,AND(I1827="ADQBYS",BA1827="NO"),AS1827,AND(I1827="CONV",BA1827="SI"),AS1827+AU1827,AND(I1827="CONV",BA1827="NO"),AS1827)</f>
        <v>#N/A</v>
      </c>
      <c r="AX1827" s="53"/>
      <c r="AY1827" s="58"/>
      <c r="AZ1827" s="51"/>
      <c r="BA1827" s="59"/>
    </row>
    <row r="1828" customFormat="false" ht="18.6" hidden="false" customHeight="true" outlineLevel="0" collapsed="false">
      <c r="A1828" s="43"/>
      <c r="B1828" s="44"/>
      <c r="C1828" s="44"/>
      <c r="D1828" s="44"/>
      <c r="E1828" s="44"/>
      <c r="F1828" s="44"/>
      <c r="G1828" s="44"/>
      <c r="H1828" s="45"/>
      <c r="I1828" s="44"/>
      <c r="J1828" s="44"/>
      <c r="K1828" s="44"/>
      <c r="L1828" s="47"/>
      <c r="M1828" s="47"/>
      <c r="N1828" s="49" t="e">
        <f aca="false">_xlfn.IFS(AND(I1828="PE",M1828="NÓMINA ENERO"),1,AND(I1828="PE",M1828="NÓMINA FEBRERO"),2,AND(I1828="PE",M1828="NÓMINA MARZO"),3,AND(I1828="PE",M1828="NÓMINA ABRIL"),4,AND(I1828="PE",M1828="NÓMINA MAYO"),5,AND(I1828="PE",M1828="NÓMINA JUNIO"),6,AND(I1828="PE",M1828="NÓMINA JULIO"),7,AND(I1828="PE",M1828="NÓMINA AGOSTO"),8,AND(I1828="PE",M1828="NÓMINA SEPTIEMBRE"),9,AND(I1828="PE",M1828="NÓMINA OCTUBRE"),10,AND(I1828="PE",M1828="NÓMINA NOVIEMBRE"),11,AND(I1828="PE",M1828="NÓMINA DICIEMBRE"),12,AND(I1828="PC",M1828="NÓMINA ENERO"),1,AND(I1828="PC",M1828="NÓMINA FEBRERO"),2,AND(I1828="PC",M1828="NÓMINA MARZO"),3,AND(I1828="PC",M1828="NÓMINA ABRIL"),4,AND(I1828="PC",M1828="NÓMINA MAYO"),5,AND(I1828="PC",M1828="NÓMINA JUNIO"),6,AND(I1828="PC",M1828="NÓMINA JULIO"),7,AND(I1828="PC",M1828="NÓMINA AGOSTO"),8,AND(I1828="PC",M1828="NÓMINA SEPTIEMBRE"),9,AND(I1828="PC",M1828="NÓMINA OCTUBRE"),10,AND(I1828="PC",M1828="NÓMINA NOVIEMBRE"),11,AND(I1828="PC",M1828="NÓMINA DICIEMBRE"),12,I1828="VCF"," ",I1828="VSF"," ",I1828="SUB"," ",I1828="ADQBYS"," ",I1828="CONV"," ")</f>
        <v>#N/A</v>
      </c>
      <c r="O1828" s="50"/>
      <c r="P1828" s="51"/>
      <c r="Q1828" s="51" t="n">
        <f aca="false">ROUND((O1828*P1828)*0.15,2)</f>
        <v>0</v>
      </c>
      <c r="R1828" s="52" t="e">
        <f aca="false">_xlfn.IFS(I1828="PE","NO RELLENAR",I1828="PC","NO RELLENAR",I1828="SUB","NO RELLENAR",I1828="ADQBYS","NO RELLENAR",I1828="CONV","NO RELLENAR",I1828="VSF","RELLENAR",I1828="VCF","RELLENAR")</f>
        <v>#N/A</v>
      </c>
      <c r="S1828" s="53"/>
      <c r="T1828" s="53"/>
      <c r="U1828" s="54"/>
      <c r="V1828" s="55"/>
      <c r="W1828" s="54"/>
      <c r="X1828" s="55"/>
      <c r="Y1828" s="51"/>
      <c r="Z1828" s="51"/>
      <c r="AA1828" s="51"/>
      <c r="AB1828" s="51"/>
      <c r="AC1828" s="51"/>
      <c r="AD1828" s="51"/>
      <c r="AE1828" s="51"/>
      <c r="AF1828" s="51"/>
      <c r="AG1828" s="51"/>
      <c r="AH1828" s="51"/>
      <c r="AI1828" s="51"/>
      <c r="AJ1828" s="51"/>
      <c r="AK1828" s="51"/>
      <c r="AL1828" s="51"/>
      <c r="AM1828" s="54"/>
      <c r="AN1828" s="51"/>
      <c r="AO1828" s="54"/>
      <c r="AP1828" s="51"/>
      <c r="AQ1828" s="54"/>
      <c r="AR1828" s="51"/>
      <c r="AS1828" s="53" t="n">
        <v>0</v>
      </c>
      <c r="AT1828" s="53" t="n">
        <v>0</v>
      </c>
      <c r="AU1828" s="53" t="e">
        <f aca="false">_xlfn.IFS(I1828="PE",0,I1828="PC",0,I1828="VCF",ROUND(AS1828*AV1828,2),I1828="VSF",ROUND(AS1828*AV1828,2),I1828="SUB",ROUND(AS1828*AV1828,2),I1828="ADQBYS",ROUND(AS1828*AV1828,2),I1828="CONV",ROUND(AS1828*AV1828,2))</f>
        <v>#N/A</v>
      </c>
      <c r="AV1828" s="56"/>
      <c r="AW1828" s="57" t="e">
        <f aca="false">_xlfn.IFS(I1828="PE",ROUND((O1828*P1828)+Q1828,2),I1828="PC",ROUND((O1828*P1828)+Q1828,2),AND(I1828="VCF",BA1828="SI"),AS1828+AU1828,AND(I1828="VCF",BA1828="NO"),AS1828,AND(I1828="VSF",BA1828="SI"),AS1828+AU1828+Y1828+Z1828,AND(I1828="VSF",BA1828="NO"),AS1828+Y1828+Z1828,AND(I1828="SUB",BA1828="SI"),AS1828+AU1828,AND(I1828="SUB",BA1828="NO"),AS1828,AND(I1828="ADQBYS",BA1828="SI"),AS1828+AU1828,AND(I1828="ADQBYS",BA1828="NO"),AS1828,AND(I1828="CONV",BA1828="SI"),AS1828+AU1828,AND(I1828="CONV",BA1828="NO"),AS1828)</f>
        <v>#N/A</v>
      </c>
      <c r="AX1828" s="53"/>
      <c r="AY1828" s="58"/>
      <c r="AZ1828" s="51"/>
      <c r="BA1828" s="59"/>
    </row>
    <row r="1829" customFormat="false" ht="18.6" hidden="false" customHeight="true" outlineLevel="0" collapsed="false">
      <c r="A1829" s="43"/>
      <c r="B1829" s="44"/>
      <c r="C1829" s="44"/>
      <c r="D1829" s="44"/>
      <c r="E1829" s="44"/>
      <c r="F1829" s="44"/>
      <c r="G1829" s="44"/>
      <c r="H1829" s="45"/>
      <c r="I1829" s="44"/>
      <c r="J1829" s="44"/>
      <c r="K1829" s="44"/>
      <c r="L1829" s="47"/>
      <c r="M1829" s="47"/>
      <c r="N1829" s="49" t="e">
        <f aca="false">_xlfn.IFS(AND(I1829="PE",M1829="NÓMINA ENERO"),1,AND(I1829="PE",M1829="NÓMINA FEBRERO"),2,AND(I1829="PE",M1829="NÓMINA MARZO"),3,AND(I1829="PE",M1829="NÓMINA ABRIL"),4,AND(I1829="PE",M1829="NÓMINA MAYO"),5,AND(I1829="PE",M1829="NÓMINA JUNIO"),6,AND(I1829="PE",M1829="NÓMINA JULIO"),7,AND(I1829="PE",M1829="NÓMINA AGOSTO"),8,AND(I1829="PE",M1829="NÓMINA SEPTIEMBRE"),9,AND(I1829="PE",M1829="NÓMINA OCTUBRE"),10,AND(I1829="PE",M1829="NÓMINA NOVIEMBRE"),11,AND(I1829="PE",M1829="NÓMINA DICIEMBRE"),12,AND(I1829="PC",M1829="NÓMINA ENERO"),1,AND(I1829="PC",M1829="NÓMINA FEBRERO"),2,AND(I1829="PC",M1829="NÓMINA MARZO"),3,AND(I1829="PC",M1829="NÓMINA ABRIL"),4,AND(I1829="PC",M1829="NÓMINA MAYO"),5,AND(I1829="PC",M1829="NÓMINA JUNIO"),6,AND(I1829="PC",M1829="NÓMINA JULIO"),7,AND(I1829="PC",M1829="NÓMINA AGOSTO"),8,AND(I1829="PC",M1829="NÓMINA SEPTIEMBRE"),9,AND(I1829="PC",M1829="NÓMINA OCTUBRE"),10,AND(I1829="PC",M1829="NÓMINA NOVIEMBRE"),11,AND(I1829="PC",M1829="NÓMINA DICIEMBRE"),12,I1829="VCF"," ",I1829="VSF"," ",I1829="SUB"," ",I1829="ADQBYS"," ",I1829="CONV"," ")</f>
        <v>#N/A</v>
      </c>
      <c r="O1829" s="50"/>
      <c r="P1829" s="51"/>
      <c r="Q1829" s="51" t="n">
        <f aca="false">ROUND((O1829*P1829)*0.15,2)</f>
        <v>0</v>
      </c>
      <c r="R1829" s="52" t="e">
        <f aca="false">_xlfn.IFS(I1829="PE","NO RELLENAR",I1829="PC","NO RELLENAR",I1829="SUB","NO RELLENAR",I1829="ADQBYS","NO RELLENAR",I1829="CONV","NO RELLENAR",I1829="VSF","RELLENAR",I1829="VCF","RELLENAR")</f>
        <v>#N/A</v>
      </c>
      <c r="S1829" s="53"/>
      <c r="T1829" s="53"/>
      <c r="U1829" s="54"/>
      <c r="V1829" s="55"/>
      <c r="W1829" s="54"/>
      <c r="X1829" s="55"/>
      <c r="Y1829" s="51"/>
      <c r="Z1829" s="51"/>
      <c r="AA1829" s="51"/>
      <c r="AB1829" s="51"/>
      <c r="AC1829" s="51"/>
      <c r="AD1829" s="51"/>
      <c r="AE1829" s="51"/>
      <c r="AF1829" s="51"/>
      <c r="AG1829" s="51"/>
      <c r="AH1829" s="51"/>
      <c r="AI1829" s="51"/>
      <c r="AJ1829" s="51"/>
      <c r="AK1829" s="51"/>
      <c r="AL1829" s="51"/>
      <c r="AM1829" s="54"/>
      <c r="AN1829" s="51"/>
      <c r="AO1829" s="54"/>
      <c r="AP1829" s="51"/>
      <c r="AQ1829" s="54"/>
      <c r="AR1829" s="51"/>
      <c r="AS1829" s="53" t="n">
        <v>0</v>
      </c>
      <c r="AT1829" s="53" t="n">
        <v>0</v>
      </c>
      <c r="AU1829" s="53" t="e">
        <f aca="false">_xlfn.IFS(I1829="PE",0,I1829="PC",0,I1829="VCF",ROUND(AS1829*AV1829,2),I1829="VSF",ROUND(AS1829*AV1829,2),I1829="SUB",ROUND(AS1829*AV1829,2),I1829="ADQBYS",ROUND(AS1829*AV1829,2),I1829="CONV",ROUND(AS1829*AV1829,2))</f>
        <v>#N/A</v>
      </c>
      <c r="AV1829" s="56"/>
      <c r="AW1829" s="57" t="e">
        <f aca="false">_xlfn.IFS(I1829="PE",ROUND((O1829*P1829)+Q1829,2),I1829="PC",ROUND((O1829*P1829)+Q1829,2),AND(I1829="VCF",BA1829="SI"),AS1829+AU1829,AND(I1829="VCF",BA1829="NO"),AS1829,AND(I1829="VSF",BA1829="SI"),AS1829+AU1829+Y1829+Z1829,AND(I1829="VSF",BA1829="NO"),AS1829+Y1829+Z1829,AND(I1829="SUB",BA1829="SI"),AS1829+AU1829,AND(I1829="SUB",BA1829="NO"),AS1829,AND(I1829="ADQBYS",BA1829="SI"),AS1829+AU1829,AND(I1829="ADQBYS",BA1829="NO"),AS1829,AND(I1829="CONV",BA1829="SI"),AS1829+AU1829,AND(I1829="CONV",BA1829="NO"),AS1829)</f>
        <v>#N/A</v>
      </c>
      <c r="AX1829" s="53"/>
      <c r="AY1829" s="58"/>
      <c r="AZ1829" s="51"/>
      <c r="BA1829" s="59"/>
    </row>
    <row r="1830" customFormat="false" ht="18.6" hidden="false" customHeight="true" outlineLevel="0" collapsed="false">
      <c r="A1830" s="43"/>
      <c r="B1830" s="44"/>
      <c r="C1830" s="44"/>
      <c r="D1830" s="44"/>
      <c r="E1830" s="44"/>
      <c r="F1830" s="44"/>
      <c r="G1830" s="44"/>
      <c r="H1830" s="45"/>
      <c r="I1830" s="44"/>
      <c r="J1830" s="44"/>
      <c r="K1830" s="44"/>
      <c r="L1830" s="47"/>
      <c r="M1830" s="47"/>
      <c r="N1830" s="49" t="e">
        <f aca="false">_xlfn.IFS(AND(I1830="PE",M1830="NÓMINA ENERO"),1,AND(I1830="PE",M1830="NÓMINA FEBRERO"),2,AND(I1830="PE",M1830="NÓMINA MARZO"),3,AND(I1830="PE",M1830="NÓMINA ABRIL"),4,AND(I1830="PE",M1830="NÓMINA MAYO"),5,AND(I1830="PE",M1830="NÓMINA JUNIO"),6,AND(I1830="PE",M1830="NÓMINA JULIO"),7,AND(I1830="PE",M1830="NÓMINA AGOSTO"),8,AND(I1830="PE",M1830="NÓMINA SEPTIEMBRE"),9,AND(I1830="PE",M1830="NÓMINA OCTUBRE"),10,AND(I1830="PE",M1830="NÓMINA NOVIEMBRE"),11,AND(I1830="PE",M1830="NÓMINA DICIEMBRE"),12,AND(I1830="PC",M1830="NÓMINA ENERO"),1,AND(I1830="PC",M1830="NÓMINA FEBRERO"),2,AND(I1830="PC",M1830="NÓMINA MARZO"),3,AND(I1830="PC",M1830="NÓMINA ABRIL"),4,AND(I1830="PC",M1830="NÓMINA MAYO"),5,AND(I1830="PC",M1830="NÓMINA JUNIO"),6,AND(I1830="PC",M1830="NÓMINA JULIO"),7,AND(I1830="PC",M1830="NÓMINA AGOSTO"),8,AND(I1830="PC",M1830="NÓMINA SEPTIEMBRE"),9,AND(I1830="PC",M1830="NÓMINA OCTUBRE"),10,AND(I1830="PC",M1830="NÓMINA NOVIEMBRE"),11,AND(I1830="PC",M1830="NÓMINA DICIEMBRE"),12,I1830="VCF"," ",I1830="VSF"," ",I1830="SUB"," ",I1830="ADQBYS"," ",I1830="CONV"," ")</f>
        <v>#N/A</v>
      </c>
      <c r="O1830" s="50"/>
      <c r="P1830" s="51"/>
      <c r="Q1830" s="51" t="n">
        <f aca="false">ROUND((O1830*P1830)*0.15,2)</f>
        <v>0</v>
      </c>
      <c r="R1830" s="52" t="e">
        <f aca="false">_xlfn.IFS(I1830="PE","NO RELLENAR",I1830="PC","NO RELLENAR",I1830="SUB","NO RELLENAR",I1830="ADQBYS","NO RELLENAR",I1830="CONV","NO RELLENAR",I1830="VSF","RELLENAR",I1830="VCF","RELLENAR")</f>
        <v>#N/A</v>
      </c>
      <c r="S1830" s="53"/>
      <c r="T1830" s="53"/>
      <c r="U1830" s="54"/>
      <c r="V1830" s="55"/>
      <c r="W1830" s="54"/>
      <c r="X1830" s="55"/>
      <c r="Y1830" s="51"/>
      <c r="Z1830" s="51"/>
      <c r="AA1830" s="51"/>
      <c r="AB1830" s="51"/>
      <c r="AC1830" s="51"/>
      <c r="AD1830" s="51"/>
      <c r="AE1830" s="51"/>
      <c r="AF1830" s="51"/>
      <c r="AG1830" s="51"/>
      <c r="AH1830" s="51"/>
      <c r="AI1830" s="51"/>
      <c r="AJ1830" s="51"/>
      <c r="AK1830" s="51"/>
      <c r="AL1830" s="51"/>
      <c r="AM1830" s="54"/>
      <c r="AN1830" s="51"/>
      <c r="AO1830" s="54"/>
      <c r="AP1830" s="51"/>
      <c r="AQ1830" s="54"/>
      <c r="AR1830" s="51"/>
      <c r="AS1830" s="53" t="n">
        <v>0</v>
      </c>
      <c r="AT1830" s="53" t="n">
        <v>0</v>
      </c>
      <c r="AU1830" s="53" t="e">
        <f aca="false">_xlfn.IFS(I1830="PE",0,I1830="PC",0,I1830="VCF",ROUND(AS1830*AV1830,2),I1830="VSF",ROUND(AS1830*AV1830,2),I1830="SUB",ROUND(AS1830*AV1830,2),I1830="ADQBYS",ROUND(AS1830*AV1830,2),I1830="CONV",ROUND(AS1830*AV1830,2))</f>
        <v>#N/A</v>
      </c>
      <c r="AV1830" s="56"/>
      <c r="AW1830" s="57" t="e">
        <f aca="false">_xlfn.IFS(I1830="PE",ROUND((O1830*P1830)+Q1830,2),I1830="PC",ROUND((O1830*P1830)+Q1830,2),AND(I1830="VCF",BA1830="SI"),AS1830+AU1830,AND(I1830="VCF",BA1830="NO"),AS1830,AND(I1830="VSF",BA1830="SI"),AS1830+AU1830+Y1830+Z1830,AND(I1830="VSF",BA1830="NO"),AS1830+Y1830+Z1830,AND(I1830="SUB",BA1830="SI"),AS1830+AU1830,AND(I1830="SUB",BA1830="NO"),AS1830,AND(I1830="ADQBYS",BA1830="SI"),AS1830+AU1830,AND(I1830="ADQBYS",BA1830="NO"),AS1830,AND(I1830="CONV",BA1830="SI"),AS1830+AU1830,AND(I1830="CONV",BA1830="NO"),AS1830)</f>
        <v>#N/A</v>
      </c>
      <c r="AX1830" s="53"/>
      <c r="AY1830" s="58"/>
      <c r="AZ1830" s="51"/>
      <c r="BA1830" s="59"/>
    </row>
    <row r="1831" customFormat="false" ht="18.6" hidden="false" customHeight="true" outlineLevel="0" collapsed="false">
      <c r="A1831" s="43"/>
      <c r="B1831" s="44"/>
      <c r="C1831" s="44"/>
      <c r="D1831" s="44"/>
      <c r="E1831" s="44"/>
      <c r="F1831" s="44"/>
      <c r="G1831" s="44"/>
      <c r="H1831" s="45"/>
      <c r="I1831" s="44"/>
      <c r="J1831" s="44"/>
      <c r="K1831" s="44"/>
      <c r="L1831" s="47"/>
      <c r="M1831" s="47"/>
      <c r="N1831" s="49" t="e">
        <f aca="false">_xlfn.IFS(AND(I1831="PE",M1831="NÓMINA ENERO"),1,AND(I1831="PE",M1831="NÓMINA FEBRERO"),2,AND(I1831="PE",M1831="NÓMINA MARZO"),3,AND(I1831="PE",M1831="NÓMINA ABRIL"),4,AND(I1831="PE",M1831="NÓMINA MAYO"),5,AND(I1831="PE",M1831="NÓMINA JUNIO"),6,AND(I1831="PE",M1831="NÓMINA JULIO"),7,AND(I1831="PE",M1831="NÓMINA AGOSTO"),8,AND(I1831="PE",M1831="NÓMINA SEPTIEMBRE"),9,AND(I1831="PE",M1831="NÓMINA OCTUBRE"),10,AND(I1831="PE",M1831="NÓMINA NOVIEMBRE"),11,AND(I1831="PE",M1831="NÓMINA DICIEMBRE"),12,AND(I1831="PC",M1831="NÓMINA ENERO"),1,AND(I1831="PC",M1831="NÓMINA FEBRERO"),2,AND(I1831="PC",M1831="NÓMINA MARZO"),3,AND(I1831="PC",M1831="NÓMINA ABRIL"),4,AND(I1831="PC",M1831="NÓMINA MAYO"),5,AND(I1831="PC",M1831="NÓMINA JUNIO"),6,AND(I1831="PC",M1831="NÓMINA JULIO"),7,AND(I1831="PC",M1831="NÓMINA AGOSTO"),8,AND(I1831="PC",M1831="NÓMINA SEPTIEMBRE"),9,AND(I1831="PC",M1831="NÓMINA OCTUBRE"),10,AND(I1831="PC",M1831="NÓMINA NOVIEMBRE"),11,AND(I1831="PC",M1831="NÓMINA DICIEMBRE"),12,I1831="VCF"," ",I1831="VSF"," ",I1831="SUB"," ",I1831="ADQBYS"," ",I1831="CONV"," ")</f>
        <v>#N/A</v>
      </c>
      <c r="O1831" s="50"/>
      <c r="P1831" s="51"/>
      <c r="Q1831" s="51" t="n">
        <f aca="false">ROUND((O1831*P1831)*0.15,2)</f>
        <v>0</v>
      </c>
      <c r="R1831" s="52" t="e">
        <f aca="false">_xlfn.IFS(I1831="PE","NO RELLENAR",I1831="PC","NO RELLENAR",I1831="SUB","NO RELLENAR",I1831="ADQBYS","NO RELLENAR",I1831="CONV","NO RELLENAR",I1831="VSF","RELLENAR",I1831="VCF","RELLENAR")</f>
        <v>#N/A</v>
      </c>
      <c r="S1831" s="53"/>
      <c r="T1831" s="53"/>
      <c r="U1831" s="54"/>
      <c r="V1831" s="55"/>
      <c r="W1831" s="54"/>
      <c r="X1831" s="55"/>
      <c r="Y1831" s="51"/>
      <c r="Z1831" s="51"/>
      <c r="AA1831" s="51"/>
      <c r="AB1831" s="51"/>
      <c r="AC1831" s="51"/>
      <c r="AD1831" s="51"/>
      <c r="AE1831" s="51"/>
      <c r="AF1831" s="51"/>
      <c r="AG1831" s="51"/>
      <c r="AH1831" s="51"/>
      <c r="AI1831" s="51"/>
      <c r="AJ1831" s="51"/>
      <c r="AK1831" s="51"/>
      <c r="AL1831" s="51"/>
      <c r="AM1831" s="54"/>
      <c r="AN1831" s="51"/>
      <c r="AO1831" s="54"/>
      <c r="AP1831" s="51"/>
      <c r="AQ1831" s="54"/>
      <c r="AR1831" s="51"/>
      <c r="AS1831" s="53" t="n">
        <v>0</v>
      </c>
      <c r="AT1831" s="53" t="n">
        <v>0</v>
      </c>
      <c r="AU1831" s="53" t="e">
        <f aca="false">_xlfn.IFS(I1831="PE",0,I1831="PC",0,I1831="VCF",ROUND(AS1831*AV1831,2),I1831="VSF",ROUND(AS1831*AV1831,2),I1831="SUB",ROUND(AS1831*AV1831,2),I1831="ADQBYS",ROUND(AS1831*AV1831,2),I1831="CONV",ROUND(AS1831*AV1831,2))</f>
        <v>#N/A</v>
      </c>
      <c r="AV1831" s="56"/>
      <c r="AW1831" s="57" t="e">
        <f aca="false">_xlfn.IFS(I1831="PE",ROUND((O1831*P1831)+Q1831,2),I1831="PC",ROUND((O1831*P1831)+Q1831,2),AND(I1831="VCF",BA1831="SI"),AS1831+AU1831,AND(I1831="VCF",BA1831="NO"),AS1831,AND(I1831="VSF",BA1831="SI"),AS1831+AU1831+Y1831+Z1831,AND(I1831="VSF",BA1831="NO"),AS1831+Y1831+Z1831,AND(I1831="SUB",BA1831="SI"),AS1831+AU1831,AND(I1831="SUB",BA1831="NO"),AS1831,AND(I1831="ADQBYS",BA1831="SI"),AS1831+AU1831,AND(I1831="ADQBYS",BA1831="NO"),AS1831,AND(I1831="CONV",BA1831="SI"),AS1831+AU1831,AND(I1831="CONV",BA1831="NO"),AS1831)</f>
        <v>#N/A</v>
      </c>
      <c r="AX1831" s="53"/>
      <c r="AY1831" s="58"/>
      <c r="AZ1831" s="51"/>
      <c r="BA1831" s="59"/>
    </row>
    <row r="1832" customFormat="false" ht="18.6" hidden="false" customHeight="true" outlineLevel="0" collapsed="false">
      <c r="A1832" s="43"/>
      <c r="B1832" s="44"/>
      <c r="C1832" s="44"/>
      <c r="D1832" s="44"/>
      <c r="E1832" s="44"/>
      <c r="F1832" s="44"/>
      <c r="G1832" s="44"/>
      <c r="H1832" s="45"/>
      <c r="I1832" s="44"/>
      <c r="J1832" s="44"/>
      <c r="K1832" s="44"/>
      <c r="L1832" s="47"/>
      <c r="M1832" s="47"/>
      <c r="N1832" s="49" t="e">
        <f aca="false">_xlfn.IFS(AND(I1832="PE",M1832="NÓMINA ENERO"),1,AND(I1832="PE",M1832="NÓMINA FEBRERO"),2,AND(I1832="PE",M1832="NÓMINA MARZO"),3,AND(I1832="PE",M1832="NÓMINA ABRIL"),4,AND(I1832="PE",M1832="NÓMINA MAYO"),5,AND(I1832="PE",M1832="NÓMINA JUNIO"),6,AND(I1832="PE",M1832="NÓMINA JULIO"),7,AND(I1832="PE",M1832="NÓMINA AGOSTO"),8,AND(I1832="PE",M1832="NÓMINA SEPTIEMBRE"),9,AND(I1832="PE",M1832="NÓMINA OCTUBRE"),10,AND(I1832="PE",M1832="NÓMINA NOVIEMBRE"),11,AND(I1832="PE",M1832="NÓMINA DICIEMBRE"),12,AND(I1832="PC",M1832="NÓMINA ENERO"),1,AND(I1832="PC",M1832="NÓMINA FEBRERO"),2,AND(I1832="PC",M1832="NÓMINA MARZO"),3,AND(I1832="PC",M1832="NÓMINA ABRIL"),4,AND(I1832="PC",M1832="NÓMINA MAYO"),5,AND(I1832="PC",M1832="NÓMINA JUNIO"),6,AND(I1832="PC",M1832="NÓMINA JULIO"),7,AND(I1832="PC",M1832="NÓMINA AGOSTO"),8,AND(I1832="PC",M1832="NÓMINA SEPTIEMBRE"),9,AND(I1832="PC",M1832="NÓMINA OCTUBRE"),10,AND(I1832="PC",M1832="NÓMINA NOVIEMBRE"),11,AND(I1832="PC",M1832="NÓMINA DICIEMBRE"),12,I1832="VCF"," ",I1832="VSF"," ",I1832="SUB"," ",I1832="ADQBYS"," ",I1832="CONV"," ")</f>
        <v>#N/A</v>
      </c>
      <c r="O1832" s="50"/>
      <c r="P1832" s="51"/>
      <c r="Q1832" s="51" t="n">
        <f aca="false">ROUND((O1832*P1832)*0.15,2)</f>
        <v>0</v>
      </c>
      <c r="R1832" s="52" t="e">
        <f aca="false">_xlfn.IFS(I1832="PE","NO RELLENAR",I1832="PC","NO RELLENAR",I1832="SUB","NO RELLENAR",I1832="ADQBYS","NO RELLENAR",I1832="CONV","NO RELLENAR",I1832="VSF","RELLENAR",I1832="VCF","RELLENAR")</f>
        <v>#N/A</v>
      </c>
      <c r="S1832" s="53"/>
      <c r="T1832" s="53"/>
      <c r="U1832" s="54"/>
      <c r="V1832" s="55"/>
      <c r="W1832" s="54"/>
      <c r="X1832" s="55"/>
      <c r="Y1832" s="51"/>
      <c r="Z1832" s="51"/>
      <c r="AA1832" s="51"/>
      <c r="AB1832" s="51"/>
      <c r="AC1832" s="51"/>
      <c r="AD1832" s="51"/>
      <c r="AE1832" s="51"/>
      <c r="AF1832" s="51"/>
      <c r="AG1832" s="51"/>
      <c r="AH1832" s="51"/>
      <c r="AI1832" s="51"/>
      <c r="AJ1832" s="51"/>
      <c r="AK1832" s="51"/>
      <c r="AL1832" s="51"/>
      <c r="AM1832" s="54"/>
      <c r="AN1832" s="51"/>
      <c r="AO1832" s="54"/>
      <c r="AP1832" s="51"/>
      <c r="AQ1832" s="54"/>
      <c r="AR1832" s="51"/>
      <c r="AS1832" s="53" t="n">
        <v>0</v>
      </c>
      <c r="AT1832" s="53" t="n">
        <v>0</v>
      </c>
      <c r="AU1832" s="53" t="e">
        <f aca="false">_xlfn.IFS(I1832="PE",0,I1832="PC",0,I1832="VCF",ROUND(AS1832*AV1832,2),I1832="VSF",ROUND(AS1832*AV1832,2),I1832="SUB",ROUND(AS1832*AV1832,2),I1832="ADQBYS",ROUND(AS1832*AV1832,2),I1832="CONV",ROUND(AS1832*AV1832,2))</f>
        <v>#N/A</v>
      </c>
      <c r="AV1832" s="56"/>
      <c r="AW1832" s="57" t="e">
        <f aca="false">_xlfn.IFS(I1832="PE",ROUND((O1832*P1832)+Q1832,2),I1832="PC",ROUND((O1832*P1832)+Q1832,2),AND(I1832="VCF",BA1832="SI"),AS1832+AU1832,AND(I1832="VCF",BA1832="NO"),AS1832,AND(I1832="VSF",BA1832="SI"),AS1832+AU1832+Y1832+Z1832,AND(I1832="VSF",BA1832="NO"),AS1832+Y1832+Z1832,AND(I1832="SUB",BA1832="SI"),AS1832+AU1832,AND(I1832="SUB",BA1832="NO"),AS1832,AND(I1832="ADQBYS",BA1832="SI"),AS1832+AU1832,AND(I1832="ADQBYS",BA1832="NO"),AS1832,AND(I1832="CONV",BA1832="SI"),AS1832+AU1832,AND(I1832="CONV",BA1832="NO"),AS1832)</f>
        <v>#N/A</v>
      </c>
      <c r="AX1832" s="53"/>
      <c r="AY1832" s="58"/>
      <c r="AZ1832" s="51"/>
      <c r="BA1832" s="59"/>
    </row>
    <row r="1833" customFormat="false" ht="18.6" hidden="false" customHeight="true" outlineLevel="0" collapsed="false">
      <c r="A1833" s="43"/>
      <c r="B1833" s="44"/>
      <c r="C1833" s="44"/>
      <c r="D1833" s="44"/>
      <c r="E1833" s="44"/>
      <c r="F1833" s="44"/>
      <c r="G1833" s="44"/>
      <c r="H1833" s="45"/>
      <c r="I1833" s="44"/>
      <c r="J1833" s="44"/>
      <c r="K1833" s="44"/>
      <c r="L1833" s="47"/>
      <c r="M1833" s="47"/>
      <c r="N1833" s="49" t="e">
        <f aca="false">_xlfn.IFS(AND(I1833="PE",M1833="NÓMINA ENERO"),1,AND(I1833="PE",M1833="NÓMINA FEBRERO"),2,AND(I1833="PE",M1833="NÓMINA MARZO"),3,AND(I1833="PE",M1833="NÓMINA ABRIL"),4,AND(I1833="PE",M1833="NÓMINA MAYO"),5,AND(I1833="PE",M1833="NÓMINA JUNIO"),6,AND(I1833="PE",M1833="NÓMINA JULIO"),7,AND(I1833="PE",M1833="NÓMINA AGOSTO"),8,AND(I1833="PE",M1833="NÓMINA SEPTIEMBRE"),9,AND(I1833="PE",M1833="NÓMINA OCTUBRE"),10,AND(I1833="PE",M1833="NÓMINA NOVIEMBRE"),11,AND(I1833="PE",M1833="NÓMINA DICIEMBRE"),12,AND(I1833="PC",M1833="NÓMINA ENERO"),1,AND(I1833="PC",M1833="NÓMINA FEBRERO"),2,AND(I1833="PC",M1833="NÓMINA MARZO"),3,AND(I1833="PC",M1833="NÓMINA ABRIL"),4,AND(I1833="PC",M1833="NÓMINA MAYO"),5,AND(I1833="PC",M1833="NÓMINA JUNIO"),6,AND(I1833="PC",M1833="NÓMINA JULIO"),7,AND(I1833="PC",M1833="NÓMINA AGOSTO"),8,AND(I1833="PC",M1833="NÓMINA SEPTIEMBRE"),9,AND(I1833="PC",M1833="NÓMINA OCTUBRE"),10,AND(I1833="PC",M1833="NÓMINA NOVIEMBRE"),11,AND(I1833="PC",M1833="NÓMINA DICIEMBRE"),12,I1833="VCF"," ",I1833="VSF"," ",I1833="SUB"," ",I1833="ADQBYS"," ",I1833="CONV"," ")</f>
        <v>#N/A</v>
      </c>
      <c r="O1833" s="50"/>
      <c r="P1833" s="51"/>
      <c r="Q1833" s="51" t="n">
        <f aca="false">ROUND((O1833*P1833)*0.15,2)</f>
        <v>0</v>
      </c>
      <c r="R1833" s="52" t="e">
        <f aca="false">_xlfn.IFS(I1833="PE","NO RELLENAR",I1833="PC","NO RELLENAR",I1833="SUB","NO RELLENAR",I1833="ADQBYS","NO RELLENAR",I1833="CONV","NO RELLENAR",I1833="VSF","RELLENAR",I1833="VCF","RELLENAR")</f>
        <v>#N/A</v>
      </c>
      <c r="S1833" s="53"/>
      <c r="T1833" s="53"/>
      <c r="U1833" s="54"/>
      <c r="V1833" s="55"/>
      <c r="W1833" s="54"/>
      <c r="X1833" s="55"/>
      <c r="Y1833" s="51"/>
      <c r="Z1833" s="51"/>
      <c r="AA1833" s="51"/>
      <c r="AB1833" s="51"/>
      <c r="AC1833" s="51"/>
      <c r="AD1833" s="51"/>
      <c r="AE1833" s="51"/>
      <c r="AF1833" s="51"/>
      <c r="AG1833" s="51"/>
      <c r="AH1833" s="51"/>
      <c r="AI1833" s="51"/>
      <c r="AJ1833" s="51"/>
      <c r="AK1833" s="51"/>
      <c r="AL1833" s="51"/>
      <c r="AM1833" s="54"/>
      <c r="AN1833" s="51"/>
      <c r="AO1833" s="54"/>
      <c r="AP1833" s="51"/>
      <c r="AQ1833" s="54"/>
      <c r="AR1833" s="51"/>
      <c r="AS1833" s="53" t="n">
        <v>0</v>
      </c>
      <c r="AT1833" s="53" t="n">
        <v>0</v>
      </c>
      <c r="AU1833" s="53" t="e">
        <f aca="false">_xlfn.IFS(I1833="PE",0,I1833="PC",0,I1833="VCF",ROUND(AS1833*AV1833,2),I1833="VSF",ROUND(AS1833*AV1833,2),I1833="SUB",ROUND(AS1833*AV1833,2),I1833="ADQBYS",ROUND(AS1833*AV1833,2),I1833="CONV",ROUND(AS1833*AV1833,2))</f>
        <v>#N/A</v>
      </c>
      <c r="AV1833" s="56"/>
      <c r="AW1833" s="57" t="e">
        <f aca="false">_xlfn.IFS(I1833="PE",ROUND((O1833*P1833)+Q1833,2),I1833="PC",ROUND((O1833*P1833)+Q1833,2),AND(I1833="VCF",BA1833="SI"),AS1833+AU1833,AND(I1833="VCF",BA1833="NO"),AS1833,AND(I1833="VSF",BA1833="SI"),AS1833+AU1833+Y1833+Z1833,AND(I1833="VSF",BA1833="NO"),AS1833+Y1833+Z1833,AND(I1833="SUB",BA1833="SI"),AS1833+AU1833,AND(I1833="SUB",BA1833="NO"),AS1833,AND(I1833="ADQBYS",BA1833="SI"),AS1833+AU1833,AND(I1833="ADQBYS",BA1833="NO"),AS1833,AND(I1833="CONV",BA1833="SI"),AS1833+AU1833,AND(I1833="CONV",BA1833="NO"),AS1833)</f>
        <v>#N/A</v>
      </c>
      <c r="AX1833" s="53"/>
      <c r="AY1833" s="58"/>
      <c r="AZ1833" s="51"/>
      <c r="BA1833" s="59"/>
    </row>
    <row r="1834" customFormat="false" ht="18.6" hidden="false" customHeight="true" outlineLevel="0" collapsed="false">
      <c r="A1834" s="43"/>
      <c r="B1834" s="44"/>
      <c r="C1834" s="44"/>
      <c r="D1834" s="44"/>
      <c r="E1834" s="44"/>
      <c r="F1834" s="44"/>
      <c r="G1834" s="44"/>
      <c r="H1834" s="45"/>
      <c r="I1834" s="44"/>
      <c r="J1834" s="44"/>
      <c r="K1834" s="44"/>
      <c r="L1834" s="47"/>
      <c r="M1834" s="47"/>
      <c r="N1834" s="49" t="e">
        <f aca="false">_xlfn.IFS(AND(I1834="PE",M1834="NÓMINA ENERO"),1,AND(I1834="PE",M1834="NÓMINA FEBRERO"),2,AND(I1834="PE",M1834="NÓMINA MARZO"),3,AND(I1834="PE",M1834="NÓMINA ABRIL"),4,AND(I1834="PE",M1834="NÓMINA MAYO"),5,AND(I1834="PE",M1834="NÓMINA JUNIO"),6,AND(I1834="PE",M1834="NÓMINA JULIO"),7,AND(I1834="PE",M1834="NÓMINA AGOSTO"),8,AND(I1834="PE",M1834="NÓMINA SEPTIEMBRE"),9,AND(I1834="PE",M1834="NÓMINA OCTUBRE"),10,AND(I1834="PE",M1834="NÓMINA NOVIEMBRE"),11,AND(I1834="PE",M1834="NÓMINA DICIEMBRE"),12,AND(I1834="PC",M1834="NÓMINA ENERO"),1,AND(I1834="PC",M1834="NÓMINA FEBRERO"),2,AND(I1834="PC",M1834="NÓMINA MARZO"),3,AND(I1834="PC",M1834="NÓMINA ABRIL"),4,AND(I1834="PC",M1834="NÓMINA MAYO"),5,AND(I1834="PC",M1834="NÓMINA JUNIO"),6,AND(I1834="PC",M1834="NÓMINA JULIO"),7,AND(I1834="PC",M1834="NÓMINA AGOSTO"),8,AND(I1834="PC",M1834="NÓMINA SEPTIEMBRE"),9,AND(I1834="PC",M1834="NÓMINA OCTUBRE"),10,AND(I1834="PC",M1834="NÓMINA NOVIEMBRE"),11,AND(I1834="PC",M1834="NÓMINA DICIEMBRE"),12,I1834="VCF"," ",I1834="VSF"," ",I1834="SUB"," ",I1834="ADQBYS"," ",I1834="CONV"," ")</f>
        <v>#N/A</v>
      </c>
      <c r="O1834" s="50"/>
      <c r="P1834" s="51"/>
      <c r="Q1834" s="51" t="n">
        <f aca="false">ROUND((O1834*P1834)*0.15,2)</f>
        <v>0</v>
      </c>
      <c r="R1834" s="52" t="e">
        <f aca="false">_xlfn.IFS(I1834="PE","NO RELLENAR",I1834="PC","NO RELLENAR",I1834="SUB","NO RELLENAR",I1834="ADQBYS","NO RELLENAR",I1834="CONV","NO RELLENAR",I1834="VSF","RELLENAR",I1834="VCF","RELLENAR")</f>
        <v>#N/A</v>
      </c>
      <c r="S1834" s="53"/>
      <c r="T1834" s="53"/>
      <c r="U1834" s="54"/>
      <c r="V1834" s="55"/>
      <c r="W1834" s="54"/>
      <c r="X1834" s="55"/>
      <c r="Y1834" s="51"/>
      <c r="Z1834" s="51"/>
      <c r="AA1834" s="51"/>
      <c r="AB1834" s="51"/>
      <c r="AC1834" s="51"/>
      <c r="AD1834" s="51"/>
      <c r="AE1834" s="51"/>
      <c r="AF1834" s="51"/>
      <c r="AG1834" s="51"/>
      <c r="AH1834" s="51"/>
      <c r="AI1834" s="51"/>
      <c r="AJ1834" s="51"/>
      <c r="AK1834" s="51"/>
      <c r="AL1834" s="51"/>
      <c r="AM1834" s="54"/>
      <c r="AN1834" s="51"/>
      <c r="AO1834" s="54"/>
      <c r="AP1834" s="51"/>
      <c r="AQ1834" s="54"/>
      <c r="AR1834" s="51"/>
      <c r="AS1834" s="53" t="n">
        <v>0</v>
      </c>
      <c r="AT1834" s="53" t="n">
        <v>0</v>
      </c>
      <c r="AU1834" s="53" t="e">
        <f aca="false">_xlfn.IFS(I1834="PE",0,I1834="PC",0,I1834="VCF",ROUND(AS1834*AV1834,2),I1834="VSF",ROUND(AS1834*AV1834,2),I1834="SUB",ROUND(AS1834*AV1834,2),I1834="ADQBYS",ROUND(AS1834*AV1834,2),I1834="CONV",ROUND(AS1834*AV1834,2))</f>
        <v>#N/A</v>
      </c>
      <c r="AV1834" s="56"/>
      <c r="AW1834" s="57" t="e">
        <f aca="false">_xlfn.IFS(I1834="PE",ROUND((O1834*P1834)+Q1834,2),I1834="PC",ROUND((O1834*P1834)+Q1834,2),AND(I1834="VCF",BA1834="SI"),AS1834+AU1834,AND(I1834="VCF",BA1834="NO"),AS1834,AND(I1834="VSF",BA1834="SI"),AS1834+AU1834+Y1834+Z1834,AND(I1834="VSF",BA1834="NO"),AS1834+Y1834+Z1834,AND(I1834="SUB",BA1834="SI"),AS1834+AU1834,AND(I1834="SUB",BA1834="NO"),AS1834,AND(I1834="ADQBYS",BA1834="SI"),AS1834+AU1834,AND(I1834="ADQBYS",BA1834="NO"),AS1834,AND(I1834="CONV",BA1834="SI"),AS1834+AU1834,AND(I1834="CONV",BA1834="NO"),AS1834)</f>
        <v>#N/A</v>
      </c>
      <c r="AX1834" s="53"/>
      <c r="AY1834" s="58"/>
      <c r="AZ1834" s="51"/>
      <c r="BA1834" s="59"/>
    </row>
    <row r="1835" customFormat="false" ht="18.6" hidden="false" customHeight="true" outlineLevel="0" collapsed="false">
      <c r="A1835" s="43"/>
      <c r="B1835" s="44"/>
      <c r="C1835" s="44"/>
      <c r="D1835" s="44"/>
      <c r="E1835" s="44"/>
      <c r="F1835" s="44"/>
      <c r="G1835" s="44"/>
      <c r="H1835" s="45"/>
      <c r="I1835" s="44"/>
      <c r="J1835" s="44"/>
      <c r="K1835" s="44"/>
      <c r="L1835" s="47"/>
      <c r="M1835" s="47"/>
      <c r="N1835" s="49" t="e">
        <f aca="false">_xlfn.IFS(AND(I1835="PE",M1835="NÓMINA ENERO"),1,AND(I1835="PE",M1835="NÓMINA FEBRERO"),2,AND(I1835="PE",M1835="NÓMINA MARZO"),3,AND(I1835="PE",M1835="NÓMINA ABRIL"),4,AND(I1835="PE",M1835="NÓMINA MAYO"),5,AND(I1835="PE",M1835="NÓMINA JUNIO"),6,AND(I1835="PE",M1835="NÓMINA JULIO"),7,AND(I1835="PE",M1835="NÓMINA AGOSTO"),8,AND(I1835="PE",M1835="NÓMINA SEPTIEMBRE"),9,AND(I1835="PE",M1835="NÓMINA OCTUBRE"),10,AND(I1835="PE",M1835="NÓMINA NOVIEMBRE"),11,AND(I1835="PE",M1835="NÓMINA DICIEMBRE"),12,AND(I1835="PC",M1835="NÓMINA ENERO"),1,AND(I1835="PC",M1835="NÓMINA FEBRERO"),2,AND(I1835="PC",M1835="NÓMINA MARZO"),3,AND(I1835="PC",M1835="NÓMINA ABRIL"),4,AND(I1835="PC",M1835="NÓMINA MAYO"),5,AND(I1835="PC",M1835="NÓMINA JUNIO"),6,AND(I1835="PC",M1835="NÓMINA JULIO"),7,AND(I1835="PC",M1835="NÓMINA AGOSTO"),8,AND(I1835="PC",M1835="NÓMINA SEPTIEMBRE"),9,AND(I1835="PC",M1835="NÓMINA OCTUBRE"),10,AND(I1835="PC",M1835="NÓMINA NOVIEMBRE"),11,AND(I1835="PC",M1835="NÓMINA DICIEMBRE"),12,I1835="VCF"," ",I1835="VSF"," ",I1835="SUB"," ",I1835="ADQBYS"," ",I1835="CONV"," ")</f>
        <v>#N/A</v>
      </c>
      <c r="O1835" s="50"/>
      <c r="P1835" s="51"/>
      <c r="Q1835" s="51" t="n">
        <f aca="false">ROUND((O1835*P1835)*0.15,2)</f>
        <v>0</v>
      </c>
      <c r="R1835" s="52" t="e">
        <f aca="false">_xlfn.IFS(I1835="PE","NO RELLENAR",I1835="PC","NO RELLENAR",I1835="SUB","NO RELLENAR",I1835="ADQBYS","NO RELLENAR",I1835="CONV","NO RELLENAR",I1835="VSF","RELLENAR",I1835="VCF","RELLENAR")</f>
        <v>#N/A</v>
      </c>
      <c r="S1835" s="53"/>
      <c r="T1835" s="53"/>
      <c r="U1835" s="54"/>
      <c r="V1835" s="55"/>
      <c r="W1835" s="54"/>
      <c r="X1835" s="55"/>
      <c r="Y1835" s="51"/>
      <c r="Z1835" s="51"/>
      <c r="AA1835" s="51"/>
      <c r="AB1835" s="51"/>
      <c r="AC1835" s="51"/>
      <c r="AD1835" s="51"/>
      <c r="AE1835" s="51"/>
      <c r="AF1835" s="51"/>
      <c r="AG1835" s="51"/>
      <c r="AH1835" s="51"/>
      <c r="AI1835" s="51"/>
      <c r="AJ1835" s="51"/>
      <c r="AK1835" s="51"/>
      <c r="AL1835" s="51"/>
      <c r="AM1835" s="54"/>
      <c r="AN1835" s="51"/>
      <c r="AO1835" s="54"/>
      <c r="AP1835" s="51"/>
      <c r="AQ1835" s="54"/>
      <c r="AR1835" s="51"/>
      <c r="AS1835" s="53" t="n">
        <v>0</v>
      </c>
      <c r="AT1835" s="53" t="n">
        <v>0</v>
      </c>
      <c r="AU1835" s="53" t="e">
        <f aca="false">_xlfn.IFS(I1835="PE",0,I1835="PC",0,I1835="VCF",ROUND(AS1835*AV1835,2),I1835="VSF",ROUND(AS1835*AV1835,2),I1835="SUB",ROUND(AS1835*AV1835,2),I1835="ADQBYS",ROUND(AS1835*AV1835,2),I1835="CONV",ROUND(AS1835*AV1835,2))</f>
        <v>#N/A</v>
      </c>
      <c r="AV1835" s="56"/>
      <c r="AW1835" s="57" t="e">
        <f aca="false">_xlfn.IFS(I1835="PE",ROUND((O1835*P1835)+Q1835,2),I1835="PC",ROUND((O1835*P1835)+Q1835,2),AND(I1835="VCF",BA1835="SI"),AS1835+AU1835,AND(I1835="VCF",BA1835="NO"),AS1835,AND(I1835="VSF",BA1835="SI"),AS1835+AU1835+Y1835+Z1835,AND(I1835="VSF",BA1835="NO"),AS1835+Y1835+Z1835,AND(I1835="SUB",BA1835="SI"),AS1835+AU1835,AND(I1835="SUB",BA1835="NO"),AS1835,AND(I1835="ADQBYS",BA1835="SI"),AS1835+AU1835,AND(I1835="ADQBYS",BA1835="NO"),AS1835,AND(I1835="CONV",BA1835="SI"),AS1835+AU1835,AND(I1835="CONV",BA1835="NO"),AS1835)</f>
        <v>#N/A</v>
      </c>
      <c r="AX1835" s="53"/>
      <c r="AY1835" s="58"/>
      <c r="AZ1835" s="51"/>
      <c r="BA1835" s="59"/>
    </row>
    <row r="1836" customFormat="false" ht="18.6" hidden="false" customHeight="true" outlineLevel="0" collapsed="false">
      <c r="A1836" s="43"/>
      <c r="B1836" s="44"/>
      <c r="C1836" s="44"/>
      <c r="D1836" s="44"/>
      <c r="E1836" s="44"/>
      <c r="F1836" s="44"/>
      <c r="G1836" s="44"/>
      <c r="H1836" s="45"/>
      <c r="I1836" s="44"/>
      <c r="J1836" s="44"/>
      <c r="K1836" s="44"/>
      <c r="L1836" s="47"/>
      <c r="M1836" s="47"/>
      <c r="N1836" s="49" t="e">
        <f aca="false">_xlfn.IFS(AND(I1836="PE",M1836="NÓMINA ENERO"),1,AND(I1836="PE",M1836="NÓMINA FEBRERO"),2,AND(I1836="PE",M1836="NÓMINA MARZO"),3,AND(I1836="PE",M1836="NÓMINA ABRIL"),4,AND(I1836="PE",M1836="NÓMINA MAYO"),5,AND(I1836="PE",M1836="NÓMINA JUNIO"),6,AND(I1836="PE",M1836="NÓMINA JULIO"),7,AND(I1836="PE",M1836="NÓMINA AGOSTO"),8,AND(I1836="PE",M1836="NÓMINA SEPTIEMBRE"),9,AND(I1836="PE",M1836="NÓMINA OCTUBRE"),10,AND(I1836="PE",M1836="NÓMINA NOVIEMBRE"),11,AND(I1836="PE",M1836="NÓMINA DICIEMBRE"),12,AND(I1836="PC",M1836="NÓMINA ENERO"),1,AND(I1836="PC",M1836="NÓMINA FEBRERO"),2,AND(I1836="PC",M1836="NÓMINA MARZO"),3,AND(I1836="PC",M1836="NÓMINA ABRIL"),4,AND(I1836="PC",M1836="NÓMINA MAYO"),5,AND(I1836="PC",M1836="NÓMINA JUNIO"),6,AND(I1836="PC",M1836="NÓMINA JULIO"),7,AND(I1836="PC",M1836="NÓMINA AGOSTO"),8,AND(I1836="PC",M1836="NÓMINA SEPTIEMBRE"),9,AND(I1836="PC",M1836="NÓMINA OCTUBRE"),10,AND(I1836="PC",M1836="NÓMINA NOVIEMBRE"),11,AND(I1836="PC",M1836="NÓMINA DICIEMBRE"),12,I1836="VCF"," ",I1836="VSF"," ",I1836="SUB"," ",I1836="ADQBYS"," ",I1836="CONV"," ")</f>
        <v>#N/A</v>
      </c>
      <c r="O1836" s="50"/>
      <c r="P1836" s="51"/>
      <c r="Q1836" s="51" t="n">
        <f aca="false">ROUND((O1836*P1836)*0.15,2)</f>
        <v>0</v>
      </c>
      <c r="R1836" s="52" t="e">
        <f aca="false">_xlfn.IFS(I1836="PE","NO RELLENAR",I1836="PC","NO RELLENAR",I1836="SUB","NO RELLENAR",I1836="ADQBYS","NO RELLENAR",I1836="CONV","NO RELLENAR",I1836="VSF","RELLENAR",I1836="VCF","RELLENAR")</f>
        <v>#N/A</v>
      </c>
      <c r="S1836" s="53"/>
      <c r="T1836" s="53"/>
      <c r="U1836" s="54"/>
      <c r="V1836" s="55"/>
      <c r="W1836" s="54"/>
      <c r="X1836" s="55"/>
      <c r="Y1836" s="51"/>
      <c r="Z1836" s="51"/>
      <c r="AA1836" s="51"/>
      <c r="AB1836" s="51"/>
      <c r="AC1836" s="51"/>
      <c r="AD1836" s="51"/>
      <c r="AE1836" s="51"/>
      <c r="AF1836" s="51"/>
      <c r="AG1836" s="51"/>
      <c r="AH1836" s="51"/>
      <c r="AI1836" s="51"/>
      <c r="AJ1836" s="51"/>
      <c r="AK1836" s="51"/>
      <c r="AL1836" s="51"/>
      <c r="AM1836" s="54"/>
      <c r="AN1836" s="51"/>
      <c r="AO1836" s="54"/>
      <c r="AP1836" s="51"/>
      <c r="AQ1836" s="54"/>
      <c r="AR1836" s="51"/>
      <c r="AS1836" s="53" t="n">
        <v>0</v>
      </c>
      <c r="AT1836" s="53" t="n">
        <v>0</v>
      </c>
      <c r="AU1836" s="53" t="e">
        <f aca="false">_xlfn.IFS(I1836="PE",0,I1836="PC",0,I1836="VCF",ROUND(AS1836*AV1836,2),I1836="VSF",ROUND(AS1836*AV1836,2),I1836="SUB",ROUND(AS1836*AV1836,2),I1836="ADQBYS",ROUND(AS1836*AV1836,2),I1836="CONV",ROUND(AS1836*AV1836,2))</f>
        <v>#N/A</v>
      </c>
      <c r="AV1836" s="56"/>
      <c r="AW1836" s="57" t="e">
        <f aca="false">_xlfn.IFS(I1836="PE",ROUND((O1836*P1836)+Q1836,2),I1836="PC",ROUND((O1836*P1836)+Q1836,2),AND(I1836="VCF",BA1836="SI"),AS1836+AU1836,AND(I1836="VCF",BA1836="NO"),AS1836,AND(I1836="VSF",BA1836="SI"),AS1836+AU1836+Y1836+Z1836,AND(I1836="VSF",BA1836="NO"),AS1836+Y1836+Z1836,AND(I1836="SUB",BA1836="SI"),AS1836+AU1836,AND(I1836="SUB",BA1836="NO"),AS1836,AND(I1836="ADQBYS",BA1836="SI"),AS1836+AU1836,AND(I1836="ADQBYS",BA1836="NO"),AS1836,AND(I1836="CONV",BA1836="SI"),AS1836+AU1836,AND(I1836="CONV",BA1836="NO"),AS1836)</f>
        <v>#N/A</v>
      </c>
      <c r="AX1836" s="53"/>
      <c r="AY1836" s="58"/>
      <c r="AZ1836" s="51"/>
      <c r="BA1836" s="59"/>
    </row>
    <row r="1837" customFormat="false" ht="18.6" hidden="false" customHeight="true" outlineLevel="0" collapsed="false">
      <c r="A1837" s="43"/>
      <c r="B1837" s="44"/>
      <c r="C1837" s="44"/>
      <c r="D1837" s="44"/>
      <c r="E1837" s="44"/>
      <c r="F1837" s="44"/>
      <c r="G1837" s="44"/>
      <c r="H1837" s="45"/>
      <c r="I1837" s="44"/>
      <c r="J1837" s="44"/>
      <c r="K1837" s="44"/>
      <c r="L1837" s="47"/>
      <c r="M1837" s="47"/>
      <c r="N1837" s="49" t="e">
        <f aca="false">_xlfn.IFS(AND(I1837="PE",M1837="NÓMINA ENERO"),1,AND(I1837="PE",M1837="NÓMINA FEBRERO"),2,AND(I1837="PE",M1837="NÓMINA MARZO"),3,AND(I1837="PE",M1837="NÓMINA ABRIL"),4,AND(I1837="PE",M1837="NÓMINA MAYO"),5,AND(I1837="PE",M1837="NÓMINA JUNIO"),6,AND(I1837="PE",M1837="NÓMINA JULIO"),7,AND(I1837="PE",M1837="NÓMINA AGOSTO"),8,AND(I1837="PE",M1837="NÓMINA SEPTIEMBRE"),9,AND(I1837="PE",M1837="NÓMINA OCTUBRE"),10,AND(I1837="PE",M1837="NÓMINA NOVIEMBRE"),11,AND(I1837="PE",M1837="NÓMINA DICIEMBRE"),12,AND(I1837="PC",M1837="NÓMINA ENERO"),1,AND(I1837="PC",M1837="NÓMINA FEBRERO"),2,AND(I1837="PC",M1837="NÓMINA MARZO"),3,AND(I1837="PC",M1837="NÓMINA ABRIL"),4,AND(I1837="PC",M1837="NÓMINA MAYO"),5,AND(I1837="PC",M1837="NÓMINA JUNIO"),6,AND(I1837="PC",M1837="NÓMINA JULIO"),7,AND(I1837="PC",M1837="NÓMINA AGOSTO"),8,AND(I1837="PC",M1837="NÓMINA SEPTIEMBRE"),9,AND(I1837="PC",M1837="NÓMINA OCTUBRE"),10,AND(I1837="PC",M1837="NÓMINA NOVIEMBRE"),11,AND(I1837="PC",M1837="NÓMINA DICIEMBRE"),12,I1837="VCF"," ",I1837="VSF"," ",I1837="SUB"," ",I1837="ADQBYS"," ",I1837="CONV"," ")</f>
        <v>#N/A</v>
      </c>
      <c r="O1837" s="50"/>
      <c r="P1837" s="51"/>
      <c r="Q1837" s="51" t="n">
        <f aca="false">ROUND((O1837*P1837)*0.15,2)</f>
        <v>0</v>
      </c>
      <c r="R1837" s="52" t="e">
        <f aca="false">_xlfn.IFS(I1837="PE","NO RELLENAR",I1837="PC","NO RELLENAR",I1837="SUB","NO RELLENAR",I1837="ADQBYS","NO RELLENAR",I1837="CONV","NO RELLENAR",I1837="VSF","RELLENAR",I1837="VCF","RELLENAR")</f>
        <v>#N/A</v>
      </c>
      <c r="S1837" s="53"/>
      <c r="T1837" s="53"/>
      <c r="U1837" s="54"/>
      <c r="V1837" s="55"/>
      <c r="W1837" s="54"/>
      <c r="X1837" s="55"/>
      <c r="Y1837" s="51"/>
      <c r="Z1837" s="51"/>
      <c r="AA1837" s="51"/>
      <c r="AB1837" s="51"/>
      <c r="AC1837" s="51"/>
      <c r="AD1837" s="51"/>
      <c r="AE1837" s="51"/>
      <c r="AF1837" s="51"/>
      <c r="AG1837" s="51"/>
      <c r="AH1837" s="51"/>
      <c r="AI1837" s="51"/>
      <c r="AJ1837" s="51"/>
      <c r="AK1837" s="51"/>
      <c r="AL1837" s="51"/>
      <c r="AM1837" s="54"/>
      <c r="AN1837" s="51"/>
      <c r="AO1837" s="54"/>
      <c r="AP1837" s="51"/>
      <c r="AQ1837" s="54"/>
      <c r="AR1837" s="51"/>
      <c r="AS1837" s="53" t="n">
        <v>0</v>
      </c>
      <c r="AT1837" s="53" t="n">
        <v>0</v>
      </c>
      <c r="AU1837" s="53" t="e">
        <f aca="false">_xlfn.IFS(I1837="PE",0,I1837="PC",0,I1837="VCF",ROUND(AS1837*AV1837,2),I1837="VSF",ROUND(AS1837*AV1837,2),I1837="SUB",ROUND(AS1837*AV1837,2),I1837="ADQBYS",ROUND(AS1837*AV1837,2),I1837="CONV",ROUND(AS1837*AV1837,2))</f>
        <v>#N/A</v>
      </c>
      <c r="AV1837" s="56"/>
      <c r="AW1837" s="57" t="e">
        <f aca="false">_xlfn.IFS(I1837="PE",ROUND((O1837*P1837)+Q1837,2),I1837="PC",ROUND((O1837*P1837)+Q1837,2),AND(I1837="VCF",BA1837="SI"),AS1837+AU1837,AND(I1837="VCF",BA1837="NO"),AS1837,AND(I1837="VSF",BA1837="SI"),AS1837+AU1837+Y1837+Z1837,AND(I1837="VSF",BA1837="NO"),AS1837+Y1837+Z1837,AND(I1837="SUB",BA1837="SI"),AS1837+AU1837,AND(I1837="SUB",BA1837="NO"),AS1837,AND(I1837="ADQBYS",BA1837="SI"),AS1837+AU1837,AND(I1837="ADQBYS",BA1837="NO"),AS1837,AND(I1837="CONV",BA1837="SI"),AS1837+AU1837,AND(I1837="CONV",BA1837="NO"),AS1837)</f>
        <v>#N/A</v>
      </c>
      <c r="AX1837" s="53"/>
      <c r="AY1837" s="58"/>
      <c r="AZ1837" s="51"/>
      <c r="BA1837" s="59"/>
    </row>
    <row r="1838" customFormat="false" ht="18.6" hidden="false" customHeight="true" outlineLevel="0" collapsed="false">
      <c r="A1838" s="43"/>
      <c r="B1838" s="44"/>
      <c r="C1838" s="44"/>
      <c r="D1838" s="44"/>
      <c r="E1838" s="44"/>
      <c r="F1838" s="44"/>
      <c r="G1838" s="44"/>
      <c r="H1838" s="45"/>
      <c r="I1838" s="44"/>
      <c r="J1838" s="44"/>
      <c r="K1838" s="44"/>
      <c r="L1838" s="47"/>
      <c r="M1838" s="47"/>
      <c r="N1838" s="49" t="e">
        <f aca="false">_xlfn.IFS(AND(I1838="PE",M1838="NÓMINA ENERO"),1,AND(I1838="PE",M1838="NÓMINA FEBRERO"),2,AND(I1838="PE",M1838="NÓMINA MARZO"),3,AND(I1838="PE",M1838="NÓMINA ABRIL"),4,AND(I1838="PE",M1838="NÓMINA MAYO"),5,AND(I1838="PE",M1838="NÓMINA JUNIO"),6,AND(I1838="PE",M1838="NÓMINA JULIO"),7,AND(I1838="PE",M1838="NÓMINA AGOSTO"),8,AND(I1838="PE",M1838="NÓMINA SEPTIEMBRE"),9,AND(I1838="PE",M1838="NÓMINA OCTUBRE"),10,AND(I1838="PE",M1838="NÓMINA NOVIEMBRE"),11,AND(I1838="PE",M1838="NÓMINA DICIEMBRE"),12,AND(I1838="PC",M1838="NÓMINA ENERO"),1,AND(I1838="PC",M1838="NÓMINA FEBRERO"),2,AND(I1838="PC",M1838="NÓMINA MARZO"),3,AND(I1838="PC",M1838="NÓMINA ABRIL"),4,AND(I1838="PC",M1838="NÓMINA MAYO"),5,AND(I1838="PC",M1838="NÓMINA JUNIO"),6,AND(I1838="PC",M1838="NÓMINA JULIO"),7,AND(I1838="PC",M1838="NÓMINA AGOSTO"),8,AND(I1838="PC",M1838="NÓMINA SEPTIEMBRE"),9,AND(I1838="PC",M1838="NÓMINA OCTUBRE"),10,AND(I1838="PC",M1838="NÓMINA NOVIEMBRE"),11,AND(I1838="PC",M1838="NÓMINA DICIEMBRE"),12,I1838="VCF"," ",I1838="VSF"," ",I1838="SUB"," ",I1838="ADQBYS"," ",I1838="CONV"," ")</f>
        <v>#N/A</v>
      </c>
      <c r="O1838" s="50"/>
      <c r="P1838" s="51"/>
      <c r="Q1838" s="51" t="n">
        <f aca="false">ROUND((O1838*P1838)*0.15,2)</f>
        <v>0</v>
      </c>
      <c r="R1838" s="52" t="e">
        <f aca="false">_xlfn.IFS(I1838="PE","NO RELLENAR",I1838="PC","NO RELLENAR",I1838="SUB","NO RELLENAR",I1838="ADQBYS","NO RELLENAR",I1838="CONV","NO RELLENAR",I1838="VSF","RELLENAR",I1838="VCF","RELLENAR")</f>
        <v>#N/A</v>
      </c>
      <c r="S1838" s="53"/>
      <c r="T1838" s="53"/>
      <c r="U1838" s="54"/>
      <c r="V1838" s="55"/>
      <c r="W1838" s="54"/>
      <c r="X1838" s="55"/>
      <c r="Y1838" s="51"/>
      <c r="Z1838" s="51"/>
      <c r="AA1838" s="51"/>
      <c r="AB1838" s="51"/>
      <c r="AC1838" s="51"/>
      <c r="AD1838" s="51"/>
      <c r="AE1838" s="51"/>
      <c r="AF1838" s="51"/>
      <c r="AG1838" s="51"/>
      <c r="AH1838" s="51"/>
      <c r="AI1838" s="51"/>
      <c r="AJ1838" s="51"/>
      <c r="AK1838" s="51"/>
      <c r="AL1838" s="51"/>
      <c r="AM1838" s="54"/>
      <c r="AN1838" s="51"/>
      <c r="AO1838" s="54"/>
      <c r="AP1838" s="51"/>
      <c r="AQ1838" s="54"/>
      <c r="AR1838" s="51"/>
      <c r="AS1838" s="53" t="n">
        <v>0</v>
      </c>
      <c r="AT1838" s="53" t="n">
        <v>0</v>
      </c>
      <c r="AU1838" s="53" t="e">
        <f aca="false">_xlfn.IFS(I1838="PE",0,I1838="PC",0,I1838="VCF",ROUND(AS1838*AV1838,2),I1838="VSF",ROUND(AS1838*AV1838,2),I1838="SUB",ROUND(AS1838*AV1838,2),I1838="ADQBYS",ROUND(AS1838*AV1838,2),I1838="CONV",ROUND(AS1838*AV1838,2))</f>
        <v>#N/A</v>
      </c>
      <c r="AV1838" s="56"/>
      <c r="AW1838" s="57" t="e">
        <f aca="false">_xlfn.IFS(I1838="PE",ROUND((O1838*P1838)+Q1838,2),I1838="PC",ROUND((O1838*P1838)+Q1838,2),AND(I1838="VCF",BA1838="SI"),AS1838+AU1838,AND(I1838="VCF",BA1838="NO"),AS1838,AND(I1838="VSF",BA1838="SI"),AS1838+AU1838+Y1838+Z1838,AND(I1838="VSF",BA1838="NO"),AS1838+Y1838+Z1838,AND(I1838="SUB",BA1838="SI"),AS1838+AU1838,AND(I1838="SUB",BA1838="NO"),AS1838,AND(I1838="ADQBYS",BA1838="SI"),AS1838+AU1838,AND(I1838="ADQBYS",BA1838="NO"),AS1838,AND(I1838="CONV",BA1838="SI"),AS1838+AU1838,AND(I1838="CONV",BA1838="NO"),AS1838)</f>
        <v>#N/A</v>
      </c>
      <c r="AX1838" s="53"/>
      <c r="AY1838" s="58"/>
      <c r="AZ1838" s="51"/>
      <c r="BA1838" s="59"/>
    </row>
    <row r="1839" customFormat="false" ht="18.6" hidden="false" customHeight="true" outlineLevel="0" collapsed="false">
      <c r="A1839" s="43"/>
      <c r="B1839" s="44"/>
      <c r="C1839" s="44"/>
      <c r="D1839" s="44"/>
      <c r="E1839" s="44"/>
      <c r="F1839" s="44"/>
      <c r="G1839" s="44"/>
      <c r="H1839" s="45"/>
      <c r="I1839" s="44"/>
      <c r="J1839" s="44"/>
      <c r="K1839" s="44"/>
      <c r="L1839" s="47"/>
      <c r="M1839" s="47"/>
      <c r="N1839" s="49" t="e">
        <f aca="false">_xlfn.IFS(AND(I1839="PE",M1839="NÓMINA ENERO"),1,AND(I1839="PE",M1839="NÓMINA FEBRERO"),2,AND(I1839="PE",M1839="NÓMINA MARZO"),3,AND(I1839="PE",M1839="NÓMINA ABRIL"),4,AND(I1839="PE",M1839="NÓMINA MAYO"),5,AND(I1839="PE",M1839="NÓMINA JUNIO"),6,AND(I1839="PE",M1839="NÓMINA JULIO"),7,AND(I1839="PE",M1839="NÓMINA AGOSTO"),8,AND(I1839="PE",M1839="NÓMINA SEPTIEMBRE"),9,AND(I1839="PE",M1839="NÓMINA OCTUBRE"),10,AND(I1839="PE",M1839="NÓMINA NOVIEMBRE"),11,AND(I1839="PE",M1839="NÓMINA DICIEMBRE"),12,AND(I1839="PC",M1839="NÓMINA ENERO"),1,AND(I1839="PC",M1839="NÓMINA FEBRERO"),2,AND(I1839="PC",M1839="NÓMINA MARZO"),3,AND(I1839="PC",M1839="NÓMINA ABRIL"),4,AND(I1839="PC",M1839="NÓMINA MAYO"),5,AND(I1839="PC",M1839="NÓMINA JUNIO"),6,AND(I1839="PC",M1839="NÓMINA JULIO"),7,AND(I1839="PC",M1839="NÓMINA AGOSTO"),8,AND(I1839="PC",M1839="NÓMINA SEPTIEMBRE"),9,AND(I1839="PC",M1839="NÓMINA OCTUBRE"),10,AND(I1839="PC",M1839="NÓMINA NOVIEMBRE"),11,AND(I1839="PC",M1839="NÓMINA DICIEMBRE"),12,I1839="VCF"," ",I1839="VSF"," ",I1839="SUB"," ",I1839="ADQBYS"," ",I1839="CONV"," ")</f>
        <v>#N/A</v>
      </c>
      <c r="O1839" s="50"/>
      <c r="P1839" s="51"/>
      <c r="Q1839" s="51" t="n">
        <f aca="false">ROUND((O1839*P1839)*0.15,2)</f>
        <v>0</v>
      </c>
      <c r="R1839" s="52" t="e">
        <f aca="false">_xlfn.IFS(I1839="PE","NO RELLENAR",I1839="PC","NO RELLENAR",I1839="SUB","NO RELLENAR",I1839="ADQBYS","NO RELLENAR",I1839="CONV","NO RELLENAR",I1839="VSF","RELLENAR",I1839="VCF","RELLENAR")</f>
        <v>#N/A</v>
      </c>
      <c r="S1839" s="53"/>
      <c r="T1839" s="53"/>
      <c r="U1839" s="54"/>
      <c r="V1839" s="55"/>
      <c r="W1839" s="54"/>
      <c r="X1839" s="55"/>
      <c r="Y1839" s="51"/>
      <c r="Z1839" s="51"/>
      <c r="AA1839" s="51"/>
      <c r="AB1839" s="51"/>
      <c r="AC1839" s="51"/>
      <c r="AD1839" s="51"/>
      <c r="AE1839" s="51"/>
      <c r="AF1839" s="51"/>
      <c r="AG1839" s="51"/>
      <c r="AH1839" s="51"/>
      <c r="AI1839" s="51"/>
      <c r="AJ1839" s="51"/>
      <c r="AK1839" s="51"/>
      <c r="AL1839" s="51"/>
      <c r="AM1839" s="54"/>
      <c r="AN1839" s="51"/>
      <c r="AO1839" s="54"/>
      <c r="AP1839" s="51"/>
      <c r="AQ1839" s="54"/>
      <c r="AR1839" s="51"/>
      <c r="AS1839" s="53" t="n">
        <v>0</v>
      </c>
      <c r="AT1839" s="53" t="n">
        <v>0</v>
      </c>
      <c r="AU1839" s="53" t="e">
        <f aca="false">_xlfn.IFS(I1839="PE",0,I1839="PC",0,I1839="VCF",ROUND(AS1839*AV1839,2),I1839="VSF",ROUND(AS1839*AV1839,2),I1839="SUB",ROUND(AS1839*AV1839,2),I1839="ADQBYS",ROUND(AS1839*AV1839,2),I1839="CONV",ROUND(AS1839*AV1839,2))</f>
        <v>#N/A</v>
      </c>
      <c r="AV1839" s="56"/>
      <c r="AW1839" s="57" t="e">
        <f aca="false">_xlfn.IFS(I1839="PE",ROUND((O1839*P1839)+Q1839,2),I1839="PC",ROUND((O1839*P1839)+Q1839,2),AND(I1839="VCF",BA1839="SI"),AS1839+AU1839,AND(I1839="VCF",BA1839="NO"),AS1839,AND(I1839="VSF",BA1839="SI"),AS1839+AU1839+Y1839+Z1839,AND(I1839="VSF",BA1839="NO"),AS1839+Y1839+Z1839,AND(I1839="SUB",BA1839="SI"),AS1839+AU1839,AND(I1839="SUB",BA1839="NO"),AS1839,AND(I1839="ADQBYS",BA1839="SI"),AS1839+AU1839,AND(I1839="ADQBYS",BA1839="NO"),AS1839,AND(I1839="CONV",BA1839="SI"),AS1839+AU1839,AND(I1839="CONV",BA1839="NO"),AS1839)</f>
        <v>#N/A</v>
      </c>
      <c r="AX1839" s="53"/>
      <c r="AY1839" s="58"/>
      <c r="AZ1839" s="51"/>
      <c r="BA1839" s="59"/>
    </row>
    <row r="1840" customFormat="false" ht="18.6" hidden="false" customHeight="true" outlineLevel="0" collapsed="false">
      <c r="A1840" s="43"/>
      <c r="B1840" s="44"/>
      <c r="C1840" s="44"/>
      <c r="D1840" s="44"/>
      <c r="E1840" s="44"/>
      <c r="F1840" s="44"/>
      <c r="G1840" s="44"/>
      <c r="H1840" s="45"/>
      <c r="I1840" s="44"/>
      <c r="J1840" s="44"/>
      <c r="K1840" s="44"/>
      <c r="L1840" s="47"/>
      <c r="M1840" s="47"/>
      <c r="N1840" s="49" t="e">
        <f aca="false">_xlfn.IFS(AND(I1840="PE",M1840="NÓMINA ENERO"),1,AND(I1840="PE",M1840="NÓMINA FEBRERO"),2,AND(I1840="PE",M1840="NÓMINA MARZO"),3,AND(I1840="PE",M1840="NÓMINA ABRIL"),4,AND(I1840="PE",M1840="NÓMINA MAYO"),5,AND(I1840="PE",M1840="NÓMINA JUNIO"),6,AND(I1840="PE",M1840="NÓMINA JULIO"),7,AND(I1840="PE",M1840="NÓMINA AGOSTO"),8,AND(I1840="PE",M1840="NÓMINA SEPTIEMBRE"),9,AND(I1840="PE",M1840="NÓMINA OCTUBRE"),10,AND(I1840="PE",M1840="NÓMINA NOVIEMBRE"),11,AND(I1840="PE",M1840="NÓMINA DICIEMBRE"),12,AND(I1840="PC",M1840="NÓMINA ENERO"),1,AND(I1840="PC",M1840="NÓMINA FEBRERO"),2,AND(I1840="PC",M1840="NÓMINA MARZO"),3,AND(I1840="PC",M1840="NÓMINA ABRIL"),4,AND(I1840="PC",M1840="NÓMINA MAYO"),5,AND(I1840="PC",M1840="NÓMINA JUNIO"),6,AND(I1840="PC",M1840="NÓMINA JULIO"),7,AND(I1840="PC",M1840="NÓMINA AGOSTO"),8,AND(I1840="PC",M1840="NÓMINA SEPTIEMBRE"),9,AND(I1840="PC",M1840="NÓMINA OCTUBRE"),10,AND(I1840="PC",M1840="NÓMINA NOVIEMBRE"),11,AND(I1840="PC",M1840="NÓMINA DICIEMBRE"),12,I1840="VCF"," ",I1840="VSF"," ",I1840="SUB"," ",I1840="ADQBYS"," ",I1840="CONV"," ")</f>
        <v>#N/A</v>
      </c>
      <c r="O1840" s="50"/>
      <c r="P1840" s="51"/>
      <c r="Q1840" s="51" t="n">
        <f aca="false">ROUND((O1840*P1840)*0.15,2)</f>
        <v>0</v>
      </c>
      <c r="R1840" s="52" t="e">
        <f aca="false">_xlfn.IFS(I1840="PE","NO RELLENAR",I1840="PC","NO RELLENAR",I1840="SUB","NO RELLENAR",I1840="ADQBYS","NO RELLENAR",I1840="CONV","NO RELLENAR",I1840="VSF","RELLENAR",I1840="VCF","RELLENAR")</f>
        <v>#N/A</v>
      </c>
      <c r="S1840" s="53"/>
      <c r="T1840" s="53"/>
      <c r="U1840" s="54"/>
      <c r="V1840" s="55"/>
      <c r="W1840" s="54"/>
      <c r="X1840" s="55"/>
      <c r="Y1840" s="51"/>
      <c r="Z1840" s="51"/>
      <c r="AA1840" s="51"/>
      <c r="AB1840" s="51"/>
      <c r="AC1840" s="51"/>
      <c r="AD1840" s="51"/>
      <c r="AE1840" s="51"/>
      <c r="AF1840" s="51"/>
      <c r="AG1840" s="51"/>
      <c r="AH1840" s="51"/>
      <c r="AI1840" s="51"/>
      <c r="AJ1840" s="51"/>
      <c r="AK1840" s="51"/>
      <c r="AL1840" s="51"/>
      <c r="AM1840" s="54"/>
      <c r="AN1840" s="51"/>
      <c r="AO1840" s="54"/>
      <c r="AP1840" s="51"/>
      <c r="AQ1840" s="54"/>
      <c r="AR1840" s="51"/>
      <c r="AS1840" s="53" t="n">
        <v>0</v>
      </c>
      <c r="AT1840" s="53" t="n">
        <v>0</v>
      </c>
      <c r="AU1840" s="53" t="e">
        <f aca="false">_xlfn.IFS(I1840="PE",0,I1840="PC",0,I1840="VCF",ROUND(AS1840*AV1840,2),I1840="VSF",ROUND(AS1840*AV1840,2),I1840="SUB",ROUND(AS1840*AV1840,2),I1840="ADQBYS",ROUND(AS1840*AV1840,2),I1840="CONV",ROUND(AS1840*AV1840,2))</f>
        <v>#N/A</v>
      </c>
      <c r="AV1840" s="56"/>
      <c r="AW1840" s="57" t="e">
        <f aca="false">_xlfn.IFS(I1840="PE",ROUND((O1840*P1840)+Q1840,2),I1840="PC",ROUND((O1840*P1840)+Q1840,2),AND(I1840="VCF",BA1840="SI"),AS1840+AU1840,AND(I1840="VCF",BA1840="NO"),AS1840,AND(I1840="VSF",BA1840="SI"),AS1840+AU1840+Y1840+Z1840,AND(I1840="VSF",BA1840="NO"),AS1840+Y1840+Z1840,AND(I1840="SUB",BA1840="SI"),AS1840+AU1840,AND(I1840="SUB",BA1840="NO"),AS1840,AND(I1840="ADQBYS",BA1840="SI"),AS1840+AU1840,AND(I1840="ADQBYS",BA1840="NO"),AS1840,AND(I1840="CONV",BA1840="SI"),AS1840+AU1840,AND(I1840="CONV",BA1840="NO"),AS1840)</f>
        <v>#N/A</v>
      </c>
      <c r="AX1840" s="53"/>
      <c r="AY1840" s="58"/>
      <c r="AZ1840" s="51"/>
      <c r="BA1840" s="59"/>
    </row>
    <row r="1841" customFormat="false" ht="18.6" hidden="false" customHeight="true" outlineLevel="0" collapsed="false">
      <c r="A1841" s="43"/>
      <c r="B1841" s="44"/>
      <c r="C1841" s="44"/>
      <c r="D1841" s="44"/>
      <c r="E1841" s="44"/>
      <c r="F1841" s="44"/>
      <c r="G1841" s="44"/>
      <c r="H1841" s="45"/>
      <c r="I1841" s="44"/>
      <c r="J1841" s="44"/>
      <c r="K1841" s="44"/>
      <c r="L1841" s="47"/>
      <c r="M1841" s="47"/>
      <c r="N1841" s="49" t="e">
        <f aca="false">_xlfn.IFS(AND(I1841="PE",M1841="NÓMINA ENERO"),1,AND(I1841="PE",M1841="NÓMINA FEBRERO"),2,AND(I1841="PE",M1841="NÓMINA MARZO"),3,AND(I1841="PE",M1841="NÓMINA ABRIL"),4,AND(I1841="PE",M1841="NÓMINA MAYO"),5,AND(I1841="PE",M1841="NÓMINA JUNIO"),6,AND(I1841="PE",M1841="NÓMINA JULIO"),7,AND(I1841="PE",M1841="NÓMINA AGOSTO"),8,AND(I1841="PE",M1841="NÓMINA SEPTIEMBRE"),9,AND(I1841="PE",M1841="NÓMINA OCTUBRE"),10,AND(I1841="PE",M1841="NÓMINA NOVIEMBRE"),11,AND(I1841="PE",M1841="NÓMINA DICIEMBRE"),12,AND(I1841="PC",M1841="NÓMINA ENERO"),1,AND(I1841="PC",M1841="NÓMINA FEBRERO"),2,AND(I1841="PC",M1841="NÓMINA MARZO"),3,AND(I1841="PC",M1841="NÓMINA ABRIL"),4,AND(I1841="PC",M1841="NÓMINA MAYO"),5,AND(I1841="PC",M1841="NÓMINA JUNIO"),6,AND(I1841="PC",M1841="NÓMINA JULIO"),7,AND(I1841="PC",M1841="NÓMINA AGOSTO"),8,AND(I1841="PC",M1841="NÓMINA SEPTIEMBRE"),9,AND(I1841="PC",M1841="NÓMINA OCTUBRE"),10,AND(I1841="PC",M1841="NÓMINA NOVIEMBRE"),11,AND(I1841="PC",M1841="NÓMINA DICIEMBRE"),12,I1841="VCF"," ",I1841="VSF"," ",I1841="SUB"," ",I1841="ADQBYS"," ",I1841="CONV"," ")</f>
        <v>#N/A</v>
      </c>
      <c r="O1841" s="50"/>
      <c r="P1841" s="51"/>
      <c r="Q1841" s="51" t="n">
        <f aca="false">ROUND((O1841*P1841)*0.15,2)</f>
        <v>0</v>
      </c>
      <c r="R1841" s="52" t="e">
        <f aca="false">_xlfn.IFS(I1841="PE","NO RELLENAR",I1841="PC","NO RELLENAR",I1841="SUB","NO RELLENAR",I1841="ADQBYS","NO RELLENAR",I1841="CONV","NO RELLENAR",I1841="VSF","RELLENAR",I1841="VCF","RELLENAR")</f>
        <v>#N/A</v>
      </c>
      <c r="S1841" s="53"/>
      <c r="T1841" s="53"/>
      <c r="U1841" s="54"/>
      <c r="V1841" s="55"/>
      <c r="W1841" s="54"/>
      <c r="X1841" s="55"/>
      <c r="Y1841" s="51"/>
      <c r="Z1841" s="51"/>
      <c r="AA1841" s="51"/>
      <c r="AB1841" s="51"/>
      <c r="AC1841" s="51"/>
      <c r="AD1841" s="51"/>
      <c r="AE1841" s="51"/>
      <c r="AF1841" s="51"/>
      <c r="AG1841" s="51"/>
      <c r="AH1841" s="51"/>
      <c r="AI1841" s="51"/>
      <c r="AJ1841" s="51"/>
      <c r="AK1841" s="51"/>
      <c r="AL1841" s="51"/>
      <c r="AM1841" s="54"/>
      <c r="AN1841" s="51"/>
      <c r="AO1841" s="54"/>
      <c r="AP1841" s="51"/>
      <c r="AQ1841" s="54"/>
      <c r="AR1841" s="51"/>
      <c r="AS1841" s="53" t="n">
        <v>0</v>
      </c>
      <c r="AT1841" s="53" t="n">
        <v>0</v>
      </c>
      <c r="AU1841" s="53" t="e">
        <f aca="false">_xlfn.IFS(I1841="PE",0,I1841="PC",0,I1841="VCF",ROUND(AS1841*AV1841,2),I1841="VSF",ROUND(AS1841*AV1841,2),I1841="SUB",ROUND(AS1841*AV1841,2),I1841="ADQBYS",ROUND(AS1841*AV1841,2),I1841="CONV",ROUND(AS1841*AV1841,2))</f>
        <v>#N/A</v>
      </c>
      <c r="AV1841" s="56"/>
      <c r="AW1841" s="57" t="e">
        <f aca="false">_xlfn.IFS(I1841="PE",ROUND((O1841*P1841)+Q1841,2),I1841="PC",ROUND((O1841*P1841)+Q1841,2),AND(I1841="VCF",BA1841="SI"),AS1841+AU1841,AND(I1841="VCF",BA1841="NO"),AS1841,AND(I1841="VSF",BA1841="SI"),AS1841+AU1841+Y1841+Z1841,AND(I1841="VSF",BA1841="NO"),AS1841+Y1841+Z1841,AND(I1841="SUB",BA1841="SI"),AS1841+AU1841,AND(I1841="SUB",BA1841="NO"),AS1841,AND(I1841="ADQBYS",BA1841="SI"),AS1841+AU1841,AND(I1841="ADQBYS",BA1841="NO"),AS1841,AND(I1841="CONV",BA1841="SI"),AS1841+AU1841,AND(I1841="CONV",BA1841="NO"),AS1841)</f>
        <v>#N/A</v>
      </c>
      <c r="AX1841" s="53"/>
      <c r="AY1841" s="58"/>
      <c r="AZ1841" s="51"/>
      <c r="BA1841" s="59"/>
    </row>
    <row r="1842" customFormat="false" ht="18.6" hidden="false" customHeight="true" outlineLevel="0" collapsed="false">
      <c r="A1842" s="43"/>
      <c r="B1842" s="44"/>
      <c r="C1842" s="44"/>
      <c r="D1842" s="44"/>
      <c r="E1842" s="44"/>
      <c r="F1842" s="44"/>
      <c r="G1842" s="44"/>
      <c r="H1842" s="45"/>
      <c r="I1842" s="44"/>
      <c r="J1842" s="44"/>
      <c r="K1842" s="44"/>
      <c r="L1842" s="47"/>
      <c r="M1842" s="47"/>
      <c r="N1842" s="49" t="e">
        <f aca="false">_xlfn.IFS(AND(I1842="PE",M1842="NÓMINA ENERO"),1,AND(I1842="PE",M1842="NÓMINA FEBRERO"),2,AND(I1842="PE",M1842="NÓMINA MARZO"),3,AND(I1842="PE",M1842="NÓMINA ABRIL"),4,AND(I1842="PE",M1842="NÓMINA MAYO"),5,AND(I1842="PE",M1842="NÓMINA JUNIO"),6,AND(I1842="PE",M1842="NÓMINA JULIO"),7,AND(I1842="PE",M1842="NÓMINA AGOSTO"),8,AND(I1842="PE",M1842="NÓMINA SEPTIEMBRE"),9,AND(I1842="PE",M1842="NÓMINA OCTUBRE"),10,AND(I1842="PE",M1842="NÓMINA NOVIEMBRE"),11,AND(I1842="PE",M1842="NÓMINA DICIEMBRE"),12,AND(I1842="PC",M1842="NÓMINA ENERO"),1,AND(I1842="PC",M1842="NÓMINA FEBRERO"),2,AND(I1842="PC",M1842="NÓMINA MARZO"),3,AND(I1842="PC",M1842="NÓMINA ABRIL"),4,AND(I1842="PC",M1842="NÓMINA MAYO"),5,AND(I1842="PC",M1842="NÓMINA JUNIO"),6,AND(I1842="PC",M1842="NÓMINA JULIO"),7,AND(I1842="PC",M1842="NÓMINA AGOSTO"),8,AND(I1842="PC",M1842="NÓMINA SEPTIEMBRE"),9,AND(I1842="PC",M1842="NÓMINA OCTUBRE"),10,AND(I1842="PC",M1842="NÓMINA NOVIEMBRE"),11,AND(I1842="PC",M1842="NÓMINA DICIEMBRE"),12,I1842="VCF"," ",I1842="VSF"," ",I1842="SUB"," ",I1842="ADQBYS"," ",I1842="CONV"," ")</f>
        <v>#N/A</v>
      </c>
      <c r="O1842" s="50"/>
      <c r="P1842" s="51"/>
      <c r="Q1842" s="51" t="n">
        <f aca="false">ROUND((O1842*P1842)*0.15,2)</f>
        <v>0</v>
      </c>
      <c r="R1842" s="52" t="e">
        <f aca="false">_xlfn.IFS(I1842="PE","NO RELLENAR",I1842="PC","NO RELLENAR",I1842="SUB","NO RELLENAR",I1842="ADQBYS","NO RELLENAR",I1842="CONV","NO RELLENAR",I1842="VSF","RELLENAR",I1842="VCF","RELLENAR")</f>
        <v>#N/A</v>
      </c>
      <c r="S1842" s="53"/>
      <c r="T1842" s="53"/>
      <c r="U1842" s="54"/>
      <c r="V1842" s="55"/>
      <c r="W1842" s="54"/>
      <c r="X1842" s="55"/>
      <c r="Y1842" s="51"/>
      <c r="Z1842" s="51"/>
      <c r="AA1842" s="51"/>
      <c r="AB1842" s="51"/>
      <c r="AC1842" s="51"/>
      <c r="AD1842" s="51"/>
      <c r="AE1842" s="51"/>
      <c r="AF1842" s="51"/>
      <c r="AG1842" s="51"/>
      <c r="AH1842" s="51"/>
      <c r="AI1842" s="51"/>
      <c r="AJ1842" s="51"/>
      <c r="AK1842" s="51"/>
      <c r="AL1842" s="51"/>
      <c r="AM1842" s="54"/>
      <c r="AN1842" s="51"/>
      <c r="AO1842" s="54"/>
      <c r="AP1842" s="51"/>
      <c r="AQ1842" s="54"/>
      <c r="AR1842" s="51"/>
      <c r="AS1842" s="53" t="n">
        <v>0</v>
      </c>
      <c r="AT1842" s="53" t="n">
        <v>0</v>
      </c>
      <c r="AU1842" s="53" t="e">
        <f aca="false">_xlfn.IFS(I1842="PE",0,I1842="PC",0,I1842="VCF",ROUND(AS1842*AV1842,2),I1842="VSF",ROUND(AS1842*AV1842,2),I1842="SUB",ROUND(AS1842*AV1842,2),I1842="ADQBYS",ROUND(AS1842*AV1842,2),I1842="CONV",ROUND(AS1842*AV1842,2))</f>
        <v>#N/A</v>
      </c>
      <c r="AV1842" s="56"/>
      <c r="AW1842" s="57" t="e">
        <f aca="false">_xlfn.IFS(I1842="PE",ROUND((O1842*P1842)+Q1842,2),I1842="PC",ROUND((O1842*P1842)+Q1842,2),AND(I1842="VCF",BA1842="SI"),AS1842+AU1842,AND(I1842="VCF",BA1842="NO"),AS1842,AND(I1842="VSF",BA1842="SI"),AS1842+AU1842+Y1842+Z1842,AND(I1842="VSF",BA1842="NO"),AS1842+Y1842+Z1842,AND(I1842="SUB",BA1842="SI"),AS1842+AU1842,AND(I1842="SUB",BA1842="NO"),AS1842,AND(I1842="ADQBYS",BA1842="SI"),AS1842+AU1842,AND(I1842="ADQBYS",BA1842="NO"),AS1842,AND(I1842="CONV",BA1842="SI"),AS1842+AU1842,AND(I1842="CONV",BA1842="NO"),AS1842)</f>
        <v>#N/A</v>
      </c>
      <c r="AX1842" s="53"/>
      <c r="AY1842" s="58"/>
      <c r="AZ1842" s="51"/>
      <c r="BA1842" s="59"/>
    </row>
    <row r="1843" customFormat="false" ht="18.6" hidden="false" customHeight="true" outlineLevel="0" collapsed="false">
      <c r="A1843" s="43"/>
      <c r="B1843" s="44"/>
      <c r="C1843" s="44"/>
      <c r="D1843" s="44"/>
      <c r="E1843" s="44"/>
      <c r="F1843" s="44"/>
      <c r="G1843" s="44"/>
      <c r="H1843" s="45"/>
      <c r="I1843" s="44"/>
      <c r="J1843" s="44"/>
      <c r="K1843" s="44"/>
      <c r="L1843" s="47"/>
      <c r="M1843" s="47"/>
      <c r="N1843" s="49" t="e">
        <f aca="false">_xlfn.IFS(AND(I1843="PE",M1843="NÓMINA ENERO"),1,AND(I1843="PE",M1843="NÓMINA FEBRERO"),2,AND(I1843="PE",M1843="NÓMINA MARZO"),3,AND(I1843="PE",M1843="NÓMINA ABRIL"),4,AND(I1843="PE",M1843="NÓMINA MAYO"),5,AND(I1843="PE",M1843="NÓMINA JUNIO"),6,AND(I1843="PE",M1843="NÓMINA JULIO"),7,AND(I1843="PE",M1843="NÓMINA AGOSTO"),8,AND(I1843="PE",M1843="NÓMINA SEPTIEMBRE"),9,AND(I1843="PE",M1843="NÓMINA OCTUBRE"),10,AND(I1843="PE",M1843="NÓMINA NOVIEMBRE"),11,AND(I1843="PE",M1843="NÓMINA DICIEMBRE"),12,AND(I1843="PC",M1843="NÓMINA ENERO"),1,AND(I1843="PC",M1843="NÓMINA FEBRERO"),2,AND(I1843="PC",M1843="NÓMINA MARZO"),3,AND(I1843="PC",M1843="NÓMINA ABRIL"),4,AND(I1843="PC",M1843="NÓMINA MAYO"),5,AND(I1843="PC",M1843="NÓMINA JUNIO"),6,AND(I1843="PC",M1843="NÓMINA JULIO"),7,AND(I1843="PC",M1843="NÓMINA AGOSTO"),8,AND(I1843="PC",M1843="NÓMINA SEPTIEMBRE"),9,AND(I1843="PC",M1843="NÓMINA OCTUBRE"),10,AND(I1843="PC",M1843="NÓMINA NOVIEMBRE"),11,AND(I1843="PC",M1843="NÓMINA DICIEMBRE"),12,I1843="VCF"," ",I1843="VSF"," ",I1843="SUB"," ",I1843="ADQBYS"," ",I1843="CONV"," ")</f>
        <v>#N/A</v>
      </c>
      <c r="O1843" s="50"/>
      <c r="P1843" s="51"/>
      <c r="Q1843" s="51" t="n">
        <f aca="false">ROUND((O1843*P1843)*0.15,2)</f>
        <v>0</v>
      </c>
      <c r="R1843" s="52" t="e">
        <f aca="false">_xlfn.IFS(I1843="PE","NO RELLENAR",I1843="PC","NO RELLENAR",I1843="SUB","NO RELLENAR",I1843="ADQBYS","NO RELLENAR",I1843="CONV","NO RELLENAR",I1843="VSF","RELLENAR",I1843="VCF","RELLENAR")</f>
        <v>#N/A</v>
      </c>
      <c r="S1843" s="53"/>
      <c r="T1843" s="53"/>
      <c r="U1843" s="54"/>
      <c r="V1843" s="55"/>
      <c r="W1843" s="54"/>
      <c r="X1843" s="55"/>
      <c r="Y1843" s="51"/>
      <c r="Z1843" s="51"/>
      <c r="AA1843" s="51"/>
      <c r="AB1843" s="51"/>
      <c r="AC1843" s="51"/>
      <c r="AD1843" s="51"/>
      <c r="AE1843" s="51"/>
      <c r="AF1843" s="51"/>
      <c r="AG1843" s="51"/>
      <c r="AH1843" s="51"/>
      <c r="AI1843" s="51"/>
      <c r="AJ1843" s="51"/>
      <c r="AK1843" s="51"/>
      <c r="AL1843" s="51"/>
      <c r="AM1843" s="54"/>
      <c r="AN1843" s="51"/>
      <c r="AO1843" s="54"/>
      <c r="AP1843" s="51"/>
      <c r="AQ1843" s="54"/>
      <c r="AR1843" s="51"/>
      <c r="AS1843" s="53" t="n">
        <v>0</v>
      </c>
      <c r="AT1843" s="53" t="n">
        <v>0</v>
      </c>
      <c r="AU1843" s="53" t="e">
        <f aca="false">_xlfn.IFS(I1843="PE",0,I1843="PC",0,I1843="VCF",ROUND(AS1843*AV1843,2),I1843="VSF",ROUND(AS1843*AV1843,2),I1843="SUB",ROUND(AS1843*AV1843,2),I1843="ADQBYS",ROUND(AS1843*AV1843,2),I1843="CONV",ROUND(AS1843*AV1843,2))</f>
        <v>#N/A</v>
      </c>
      <c r="AV1843" s="56"/>
      <c r="AW1843" s="57" t="e">
        <f aca="false">_xlfn.IFS(I1843="PE",ROUND((O1843*P1843)+Q1843,2),I1843="PC",ROUND((O1843*P1843)+Q1843,2),AND(I1843="VCF",BA1843="SI"),AS1843+AU1843,AND(I1843="VCF",BA1843="NO"),AS1843,AND(I1843="VSF",BA1843="SI"),AS1843+AU1843+Y1843+Z1843,AND(I1843="VSF",BA1843="NO"),AS1843+Y1843+Z1843,AND(I1843="SUB",BA1843="SI"),AS1843+AU1843,AND(I1843="SUB",BA1843="NO"),AS1843,AND(I1843="ADQBYS",BA1843="SI"),AS1843+AU1843,AND(I1843="ADQBYS",BA1843="NO"),AS1843,AND(I1843="CONV",BA1843="SI"),AS1843+AU1843,AND(I1843="CONV",BA1843="NO"),AS1843)</f>
        <v>#N/A</v>
      </c>
      <c r="AX1843" s="53"/>
      <c r="AY1843" s="58"/>
      <c r="AZ1843" s="51"/>
      <c r="BA1843" s="59"/>
    </row>
    <row r="1844" customFormat="false" ht="18.6" hidden="false" customHeight="true" outlineLevel="0" collapsed="false">
      <c r="A1844" s="43"/>
      <c r="B1844" s="44"/>
      <c r="C1844" s="44"/>
      <c r="D1844" s="44"/>
      <c r="E1844" s="44"/>
      <c r="F1844" s="44"/>
      <c r="G1844" s="44"/>
      <c r="H1844" s="45"/>
      <c r="I1844" s="44"/>
      <c r="J1844" s="44"/>
      <c r="K1844" s="44"/>
      <c r="L1844" s="47"/>
      <c r="M1844" s="47"/>
      <c r="N1844" s="49" t="e">
        <f aca="false">_xlfn.IFS(AND(I1844="PE",M1844="NÓMINA ENERO"),1,AND(I1844="PE",M1844="NÓMINA FEBRERO"),2,AND(I1844="PE",M1844="NÓMINA MARZO"),3,AND(I1844="PE",M1844="NÓMINA ABRIL"),4,AND(I1844="PE",M1844="NÓMINA MAYO"),5,AND(I1844="PE",M1844="NÓMINA JUNIO"),6,AND(I1844="PE",M1844="NÓMINA JULIO"),7,AND(I1844="PE",M1844="NÓMINA AGOSTO"),8,AND(I1844="PE",M1844="NÓMINA SEPTIEMBRE"),9,AND(I1844="PE",M1844="NÓMINA OCTUBRE"),10,AND(I1844="PE",M1844="NÓMINA NOVIEMBRE"),11,AND(I1844="PE",M1844="NÓMINA DICIEMBRE"),12,AND(I1844="PC",M1844="NÓMINA ENERO"),1,AND(I1844="PC",M1844="NÓMINA FEBRERO"),2,AND(I1844="PC",M1844="NÓMINA MARZO"),3,AND(I1844="PC",M1844="NÓMINA ABRIL"),4,AND(I1844="PC",M1844="NÓMINA MAYO"),5,AND(I1844="PC",M1844="NÓMINA JUNIO"),6,AND(I1844="PC",M1844="NÓMINA JULIO"),7,AND(I1844="PC",M1844="NÓMINA AGOSTO"),8,AND(I1844="PC",M1844="NÓMINA SEPTIEMBRE"),9,AND(I1844="PC",M1844="NÓMINA OCTUBRE"),10,AND(I1844="PC",M1844="NÓMINA NOVIEMBRE"),11,AND(I1844="PC",M1844="NÓMINA DICIEMBRE"),12,I1844="VCF"," ",I1844="VSF"," ",I1844="SUB"," ",I1844="ADQBYS"," ",I1844="CONV"," ")</f>
        <v>#N/A</v>
      </c>
      <c r="O1844" s="50"/>
      <c r="P1844" s="51"/>
      <c r="Q1844" s="51" t="n">
        <f aca="false">ROUND((O1844*P1844)*0.15,2)</f>
        <v>0</v>
      </c>
      <c r="R1844" s="52" t="e">
        <f aca="false">_xlfn.IFS(I1844="PE","NO RELLENAR",I1844="PC","NO RELLENAR",I1844="SUB","NO RELLENAR",I1844="ADQBYS","NO RELLENAR",I1844="CONV","NO RELLENAR",I1844="VSF","RELLENAR",I1844="VCF","RELLENAR")</f>
        <v>#N/A</v>
      </c>
      <c r="S1844" s="53"/>
      <c r="T1844" s="53"/>
      <c r="U1844" s="54"/>
      <c r="V1844" s="55"/>
      <c r="W1844" s="54"/>
      <c r="X1844" s="55"/>
      <c r="Y1844" s="51"/>
      <c r="Z1844" s="51"/>
      <c r="AA1844" s="51"/>
      <c r="AB1844" s="51"/>
      <c r="AC1844" s="51"/>
      <c r="AD1844" s="51"/>
      <c r="AE1844" s="51"/>
      <c r="AF1844" s="51"/>
      <c r="AG1844" s="51"/>
      <c r="AH1844" s="51"/>
      <c r="AI1844" s="51"/>
      <c r="AJ1844" s="51"/>
      <c r="AK1844" s="51"/>
      <c r="AL1844" s="51"/>
      <c r="AM1844" s="54"/>
      <c r="AN1844" s="51"/>
      <c r="AO1844" s="54"/>
      <c r="AP1844" s="51"/>
      <c r="AQ1844" s="54"/>
      <c r="AR1844" s="51"/>
      <c r="AS1844" s="53" t="n">
        <v>0</v>
      </c>
      <c r="AT1844" s="53" t="n">
        <v>0</v>
      </c>
      <c r="AU1844" s="53" t="e">
        <f aca="false">_xlfn.IFS(I1844="PE",0,I1844="PC",0,I1844="VCF",ROUND(AS1844*AV1844,2),I1844="VSF",ROUND(AS1844*AV1844,2),I1844="SUB",ROUND(AS1844*AV1844,2),I1844="ADQBYS",ROUND(AS1844*AV1844,2),I1844="CONV",ROUND(AS1844*AV1844,2))</f>
        <v>#N/A</v>
      </c>
      <c r="AV1844" s="56"/>
      <c r="AW1844" s="57" t="e">
        <f aca="false">_xlfn.IFS(I1844="PE",ROUND((O1844*P1844)+Q1844,2),I1844="PC",ROUND((O1844*P1844)+Q1844,2),AND(I1844="VCF",BA1844="SI"),AS1844+AU1844,AND(I1844="VCF",BA1844="NO"),AS1844,AND(I1844="VSF",BA1844="SI"),AS1844+AU1844+Y1844+Z1844,AND(I1844="VSF",BA1844="NO"),AS1844+Y1844+Z1844,AND(I1844="SUB",BA1844="SI"),AS1844+AU1844,AND(I1844="SUB",BA1844="NO"),AS1844,AND(I1844="ADQBYS",BA1844="SI"),AS1844+AU1844,AND(I1844="ADQBYS",BA1844="NO"),AS1844,AND(I1844="CONV",BA1844="SI"),AS1844+AU1844,AND(I1844="CONV",BA1844="NO"),AS1844)</f>
        <v>#N/A</v>
      </c>
      <c r="AX1844" s="53"/>
      <c r="AY1844" s="58"/>
      <c r="AZ1844" s="51"/>
      <c r="BA1844" s="59"/>
    </row>
    <row r="1845" customFormat="false" ht="18.6" hidden="false" customHeight="true" outlineLevel="0" collapsed="false">
      <c r="A1845" s="43"/>
      <c r="B1845" s="44"/>
      <c r="C1845" s="44"/>
      <c r="D1845" s="44"/>
      <c r="E1845" s="44"/>
      <c r="F1845" s="44"/>
      <c r="G1845" s="44"/>
      <c r="H1845" s="45"/>
      <c r="I1845" s="44"/>
      <c r="J1845" s="44"/>
      <c r="K1845" s="44"/>
      <c r="L1845" s="47"/>
      <c r="M1845" s="47"/>
      <c r="N1845" s="49" t="e">
        <f aca="false">_xlfn.IFS(AND(I1845="PE",M1845="NÓMINA ENERO"),1,AND(I1845="PE",M1845="NÓMINA FEBRERO"),2,AND(I1845="PE",M1845="NÓMINA MARZO"),3,AND(I1845="PE",M1845="NÓMINA ABRIL"),4,AND(I1845="PE",M1845="NÓMINA MAYO"),5,AND(I1845="PE",M1845="NÓMINA JUNIO"),6,AND(I1845="PE",M1845="NÓMINA JULIO"),7,AND(I1845="PE",M1845="NÓMINA AGOSTO"),8,AND(I1845="PE",M1845="NÓMINA SEPTIEMBRE"),9,AND(I1845="PE",M1845="NÓMINA OCTUBRE"),10,AND(I1845="PE",M1845="NÓMINA NOVIEMBRE"),11,AND(I1845="PE",M1845="NÓMINA DICIEMBRE"),12,AND(I1845="PC",M1845="NÓMINA ENERO"),1,AND(I1845="PC",M1845="NÓMINA FEBRERO"),2,AND(I1845="PC",M1845="NÓMINA MARZO"),3,AND(I1845="PC",M1845="NÓMINA ABRIL"),4,AND(I1845="PC",M1845="NÓMINA MAYO"),5,AND(I1845="PC",M1845="NÓMINA JUNIO"),6,AND(I1845="PC",M1845="NÓMINA JULIO"),7,AND(I1845="PC",M1845="NÓMINA AGOSTO"),8,AND(I1845="PC",M1845="NÓMINA SEPTIEMBRE"),9,AND(I1845="PC",M1845="NÓMINA OCTUBRE"),10,AND(I1845="PC",M1845="NÓMINA NOVIEMBRE"),11,AND(I1845="PC",M1845="NÓMINA DICIEMBRE"),12,I1845="VCF"," ",I1845="VSF"," ",I1845="SUB"," ",I1845="ADQBYS"," ",I1845="CONV"," ")</f>
        <v>#N/A</v>
      </c>
      <c r="O1845" s="50"/>
      <c r="P1845" s="51"/>
      <c r="Q1845" s="51" t="n">
        <f aca="false">ROUND((O1845*P1845)*0.15,2)</f>
        <v>0</v>
      </c>
      <c r="R1845" s="52" t="e">
        <f aca="false">_xlfn.IFS(I1845="PE","NO RELLENAR",I1845="PC","NO RELLENAR",I1845="SUB","NO RELLENAR",I1845="ADQBYS","NO RELLENAR",I1845="CONV","NO RELLENAR",I1845="VSF","RELLENAR",I1845="VCF","RELLENAR")</f>
        <v>#N/A</v>
      </c>
      <c r="S1845" s="53"/>
      <c r="T1845" s="53"/>
      <c r="U1845" s="54"/>
      <c r="V1845" s="55"/>
      <c r="W1845" s="54"/>
      <c r="X1845" s="55"/>
      <c r="Y1845" s="51"/>
      <c r="Z1845" s="51"/>
      <c r="AA1845" s="51"/>
      <c r="AB1845" s="51"/>
      <c r="AC1845" s="51"/>
      <c r="AD1845" s="51"/>
      <c r="AE1845" s="51"/>
      <c r="AF1845" s="51"/>
      <c r="AG1845" s="51"/>
      <c r="AH1845" s="51"/>
      <c r="AI1845" s="51"/>
      <c r="AJ1845" s="51"/>
      <c r="AK1845" s="51"/>
      <c r="AL1845" s="51"/>
      <c r="AM1845" s="54"/>
      <c r="AN1845" s="51"/>
      <c r="AO1845" s="54"/>
      <c r="AP1845" s="51"/>
      <c r="AQ1845" s="54"/>
      <c r="AR1845" s="51"/>
      <c r="AS1845" s="53" t="n">
        <v>0</v>
      </c>
      <c r="AT1845" s="53" t="n">
        <v>0</v>
      </c>
      <c r="AU1845" s="53" t="e">
        <f aca="false">_xlfn.IFS(I1845="PE",0,I1845="PC",0,I1845="VCF",ROUND(AS1845*AV1845,2),I1845="VSF",ROUND(AS1845*AV1845,2),I1845="SUB",ROUND(AS1845*AV1845,2),I1845="ADQBYS",ROUND(AS1845*AV1845,2),I1845="CONV",ROUND(AS1845*AV1845,2))</f>
        <v>#N/A</v>
      </c>
      <c r="AV1845" s="56"/>
      <c r="AW1845" s="57" t="e">
        <f aca="false">_xlfn.IFS(I1845="PE",ROUND((O1845*P1845)+Q1845,2),I1845="PC",ROUND((O1845*P1845)+Q1845,2),AND(I1845="VCF",BA1845="SI"),AS1845+AU1845,AND(I1845="VCF",BA1845="NO"),AS1845,AND(I1845="VSF",BA1845="SI"),AS1845+AU1845+Y1845+Z1845,AND(I1845="VSF",BA1845="NO"),AS1845+Y1845+Z1845,AND(I1845="SUB",BA1845="SI"),AS1845+AU1845,AND(I1845="SUB",BA1845="NO"),AS1845,AND(I1845="ADQBYS",BA1845="SI"),AS1845+AU1845,AND(I1845="ADQBYS",BA1845="NO"),AS1845,AND(I1845="CONV",BA1845="SI"),AS1845+AU1845,AND(I1845="CONV",BA1845="NO"),AS1845)</f>
        <v>#N/A</v>
      </c>
      <c r="AX1845" s="53"/>
      <c r="AY1845" s="58"/>
      <c r="AZ1845" s="51"/>
      <c r="BA1845" s="59"/>
    </row>
    <row r="1846" customFormat="false" ht="18.6" hidden="false" customHeight="true" outlineLevel="0" collapsed="false">
      <c r="A1846" s="43"/>
      <c r="B1846" s="44"/>
      <c r="C1846" s="44"/>
      <c r="D1846" s="44"/>
      <c r="E1846" s="44"/>
      <c r="F1846" s="44"/>
      <c r="G1846" s="44"/>
      <c r="H1846" s="45"/>
      <c r="I1846" s="44"/>
      <c r="J1846" s="44"/>
      <c r="K1846" s="44"/>
      <c r="L1846" s="47"/>
      <c r="M1846" s="47"/>
      <c r="N1846" s="49" t="e">
        <f aca="false">_xlfn.IFS(AND(I1846="PE",M1846="NÓMINA ENERO"),1,AND(I1846="PE",M1846="NÓMINA FEBRERO"),2,AND(I1846="PE",M1846="NÓMINA MARZO"),3,AND(I1846="PE",M1846="NÓMINA ABRIL"),4,AND(I1846="PE",M1846="NÓMINA MAYO"),5,AND(I1846="PE",M1846="NÓMINA JUNIO"),6,AND(I1846="PE",M1846="NÓMINA JULIO"),7,AND(I1846="PE",M1846="NÓMINA AGOSTO"),8,AND(I1846="PE",M1846="NÓMINA SEPTIEMBRE"),9,AND(I1846="PE",M1846="NÓMINA OCTUBRE"),10,AND(I1846="PE",M1846="NÓMINA NOVIEMBRE"),11,AND(I1846="PE",M1846="NÓMINA DICIEMBRE"),12,AND(I1846="PC",M1846="NÓMINA ENERO"),1,AND(I1846="PC",M1846="NÓMINA FEBRERO"),2,AND(I1846="PC",M1846="NÓMINA MARZO"),3,AND(I1846="PC",M1846="NÓMINA ABRIL"),4,AND(I1846="PC",M1846="NÓMINA MAYO"),5,AND(I1846="PC",M1846="NÓMINA JUNIO"),6,AND(I1846="PC",M1846="NÓMINA JULIO"),7,AND(I1846="PC",M1846="NÓMINA AGOSTO"),8,AND(I1846="PC",M1846="NÓMINA SEPTIEMBRE"),9,AND(I1846="PC",M1846="NÓMINA OCTUBRE"),10,AND(I1846="PC",M1846="NÓMINA NOVIEMBRE"),11,AND(I1846="PC",M1846="NÓMINA DICIEMBRE"),12,I1846="VCF"," ",I1846="VSF"," ",I1846="SUB"," ",I1846="ADQBYS"," ",I1846="CONV"," ")</f>
        <v>#N/A</v>
      </c>
      <c r="O1846" s="50"/>
      <c r="P1846" s="51"/>
      <c r="Q1846" s="51" t="n">
        <f aca="false">ROUND((O1846*P1846)*0.15,2)</f>
        <v>0</v>
      </c>
      <c r="R1846" s="52" t="e">
        <f aca="false">_xlfn.IFS(I1846="PE","NO RELLENAR",I1846="PC","NO RELLENAR",I1846="SUB","NO RELLENAR",I1846="ADQBYS","NO RELLENAR",I1846="CONV","NO RELLENAR",I1846="VSF","RELLENAR",I1846="VCF","RELLENAR")</f>
        <v>#N/A</v>
      </c>
      <c r="S1846" s="53"/>
      <c r="T1846" s="53"/>
      <c r="U1846" s="54"/>
      <c r="V1846" s="55"/>
      <c r="W1846" s="54"/>
      <c r="X1846" s="55"/>
      <c r="Y1846" s="51"/>
      <c r="Z1846" s="51"/>
      <c r="AA1846" s="51"/>
      <c r="AB1846" s="51"/>
      <c r="AC1846" s="51"/>
      <c r="AD1846" s="51"/>
      <c r="AE1846" s="51"/>
      <c r="AF1846" s="51"/>
      <c r="AG1846" s="51"/>
      <c r="AH1846" s="51"/>
      <c r="AI1846" s="51"/>
      <c r="AJ1846" s="51"/>
      <c r="AK1846" s="51"/>
      <c r="AL1846" s="51"/>
      <c r="AM1846" s="54"/>
      <c r="AN1846" s="51"/>
      <c r="AO1846" s="54"/>
      <c r="AP1846" s="51"/>
      <c r="AQ1846" s="54"/>
      <c r="AR1846" s="51"/>
      <c r="AS1846" s="53" t="n">
        <v>0</v>
      </c>
      <c r="AT1846" s="53" t="n">
        <v>0</v>
      </c>
      <c r="AU1846" s="53" t="e">
        <f aca="false">_xlfn.IFS(I1846="PE",0,I1846="PC",0,I1846="VCF",ROUND(AS1846*AV1846,2),I1846="VSF",ROUND(AS1846*AV1846,2),I1846="SUB",ROUND(AS1846*AV1846,2),I1846="ADQBYS",ROUND(AS1846*AV1846,2),I1846="CONV",ROUND(AS1846*AV1846,2))</f>
        <v>#N/A</v>
      </c>
      <c r="AV1846" s="56"/>
      <c r="AW1846" s="57" t="e">
        <f aca="false">_xlfn.IFS(I1846="PE",ROUND((O1846*P1846)+Q1846,2),I1846="PC",ROUND((O1846*P1846)+Q1846,2),AND(I1846="VCF",BA1846="SI"),AS1846+AU1846,AND(I1846="VCF",BA1846="NO"),AS1846,AND(I1846="VSF",BA1846="SI"),AS1846+AU1846+Y1846+Z1846,AND(I1846="VSF",BA1846="NO"),AS1846+Y1846+Z1846,AND(I1846="SUB",BA1846="SI"),AS1846+AU1846,AND(I1846="SUB",BA1846="NO"),AS1846,AND(I1846="ADQBYS",BA1846="SI"),AS1846+AU1846,AND(I1846="ADQBYS",BA1846="NO"),AS1846,AND(I1846="CONV",BA1846="SI"),AS1846+AU1846,AND(I1846="CONV",BA1846="NO"),AS1846)</f>
        <v>#N/A</v>
      </c>
      <c r="AX1846" s="53"/>
      <c r="AY1846" s="58"/>
      <c r="AZ1846" s="51"/>
      <c r="BA1846" s="59"/>
    </row>
    <row r="1847" customFormat="false" ht="18.6" hidden="false" customHeight="true" outlineLevel="0" collapsed="false">
      <c r="A1847" s="43"/>
      <c r="B1847" s="44"/>
      <c r="C1847" s="44"/>
      <c r="D1847" s="44"/>
      <c r="E1847" s="44"/>
      <c r="F1847" s="44"/>
      <c r="G1847" s="44"/>
      <c r="H1847" s="45"/>
      <c r="I1847" s="44"/>
      <c r="J1847" s="44"/>
      <c r="K1847" s="44"/>
      <c r="L1847" s="47"/>
      <c r="M1847" s="47"/>
      <c r="N1847" s="49" t="e">
        <f aca="false">_xlfn.IFS(AND(I1847="PE",M1847="NÓMINA ENERO"),1,AND(I1847="PE",M1847="NÓMINA FEBRERO"),2,AND(I1847="PE",M1847="NÓMINA MARZO"),3,AND(I1847="PE",M1847="NÓMINA ABRIL"),4,AND(I1847="PE",M1847="NÓMINA MAYO"),5,AND(I1847="PE",M1847="NÓMINA JUNIO"),6,AND(I1847="PE",M1847="NÓMINA JULIO"),7,AND(I1847="PE",M1847="NÓMINA AGOSTO"),8,AND(I1847="PE",M1847="NÓMINA SEPTIEMBRE"),9,AND(I1847="PE",M1847="NÓMINA OCTUBRE"),10,AND(I1847="PE",M1847="NÓMINA NOVIEMBRE"),11,AND(I1847="PE",M1847="NÓMINA DICIEMBRE"),12,AND(I1847="PC",M1847="NÓMINA ENERO"),1,AND(I1847="PC",M1847="NÓMINA FEBRERO"),2,AND(I1847="PC",M1847="NÓMINA MARZO"),3,AND(I1847="PC",M1847="NÓMINA ABRIL"),4,AND(I1847="PC",M1847="NÓMINA MAYO"),5,AND(I1847="PC",M1847="NÓMINA JUNIO"),6,AND(I1847="PC",M1847="NÓMINA JULIO"),7,AND(I1847="PC",M1847="NÓMINA AGOSTO"),8,AND(I1847="PC",M1847="NÓMINA SEPTIEMBRE"),9,AND(I1847="PC",M1847="NÓMINA OCTUBRE"),10,AND(I1847="PC",M1847="NÓMINA NOVIEMBRE"),11,AND(I1847="PC",M1847="NÓMINA DICIEMBRE"),12,I1847="VCF"," ",I1847="VSF"," ",I1847="SUB"," ",I1847="ADQBYS"," ",I1847="CONV"," ")</f>
        <v>#N/A</v>
      </c>
      <c r="O1847" s="50"/>
      <c r="P1847" s="51"/>
      <c r="Q1847" s="51" t="n">
        <f aca="false">ROUND((O1847*P1847)*0.15,2)</f>
        <v>0</v>
      </c>
      <c r="R1847" s="52" t="e">
        <f aca="false">_xlfn.IFS(I1847="PE","NO RELLENAR",I1847="PC","NO RELLENAR",I1847="SUB","NO RELLENAR",I1847="ADQBYS","NO RELLENAR",I1847="CONV","NO RELLENAR",I1847="VSF","RELLENAR",I1847="VCF","RELLENAR")</f>
        <v>#N/A</v>
      </c>
      <c r="S1847" s="53"/>
      <c r="T1847" s="53"/>
      <c r="U1847" s="54"/>
      <c r="V1847" s="55"/>
      <c r="W1847" s="54"/>
      <c r="X1847" s="55"/>
      <c r="Y1847" s="51"/>
      <c r="Z1847" s="51"/>
      <c r="AA1847" s="51"/>
      <c r="AB1847" s="51"/>
      <c r="AC1847" s="51"/>
      <c r="AD1847" s="51"/>
      <c r="AE1847" s="51"/>
      <c r="AF1847" s="51"/>
      <c r="AG1847" s="51"/>
      <c r="AH1847" s="51"/>
      <c r="AI1847" s="51"/>
      <c r="AJ1847" s="51"/>
      <c r="AK1847" s="51"/>
      <c r="AL1847" s="51"/>
      <c r="AM1847" s="54"/>
      <c r="AN1847" s="51"/>
      <c r="AO1847" s="54"/>
      <c r="AP1847" s="51"/>
      <c r="AQ1847" s="54"/>
      <c r="AR1847" s="51"/>
      <c r="AS1847" s="53" t="n">
        <v>0</v>
      </c>
      <c r="AT1847" s="53" t="n">
        <v>0</v>
      </c>
      <c r="AU1847" s="53" t="e">
        <f aca="false">_xlfn.IFS(I1847="PE",0,I1847="PC",0,I1847="VCF",ROUND(AS1847*AV1847,2),I1847="VSF",ROUND(AS1847*AV1847,2),I1847="SUB",ROUND(AS1847*AV1847,2),I1847="ADQBYS",ROUND(AS1847*AV1847,2),I1847="CONV",ROUND(AS1847*AV1847,2))</f>
        <v>#N/A</v>
      </c>
      <c r="AV1847" s="56"/>
      <c r="AW1847" s="57" t="e">
        <f aca="false">_xlfn.IFS(I1847="PE",ROUND((O1847*P1847)+Q1847,2),I1847="PC",ROUND((O1847*P1847)+Q1847,2),AND(I1847="VCF",BA1847="SI"),AS1847+AU1847,AND(I1847="VCF",BA1847="NO"),AS1847,AND(I1847="VSF",BA1847="SI"),AS1847+AU1847+Y1847+Z1847,AND(I1847="VSF",BA1847="NO"),AS1847+Y1847+Z1847,AND(I1847="SUB",BA1847="SI"),AS1847+AU1847,AND(I1847="SUB",BA1847="NO"),AS1847,AND(I1847="ADQBYS",BA1847="SI"),AS1847+AU1847,AND(I1847="ADQBYS",BA1847="NO"),AS1847,AND(I1847="CONV",BA1847="SI"),AS1847+AU1847,AND(I1847="CONV",BA1847="NO"),AS1847)</f>
        <v>#N/A</v>
      </c>
      <c r="AX1847" s="53"/>
      <c r="AY1847" s="58"/>
      <c r="AZ1847" s="51"/>
      <c r="BA1847" s="59"/>
    </row>
    <row r="1848" customFormat="false" ht="18.6" hidden="false" customHeight="true" outlineLevel="0" collapsed="false">
      <c r="A1848" s="43"/>
      <c r="B1848" s="44"/>
      <c r="C1848" s="44"/>
      <c r="D1848" s="44"/>
      <c r="E1848" s="44"/>
      <c r="F1848" s="44"/>
      <c r="G1848" s="44"/>
      <c r="H1848" s="45"/>
      <c r="I1848" s="44"/>
      <c r="J1848" s="44"/>
      <c r="K1848" s="44"/>
      <c r="L1848" s="47"/>
      <c r="M1848" s="47"/>
      <c r="N1848" s="49" t="e">
        <f aca="false">_xlfn.IFS(AND(I1848="PE",M1848="NÓMINA ENERO"),1,AND(I1848="PE",M1848="NÓMINA FEBRERO"),2,AND(I1848="PE",M1848="NÓMINA MARZO"),3,AND(I1848="PE",M1848="NÓMINA ABRIL"),4,AND(I1848="PE",M1848="NÓMINA MAYO"),5,AND(I1848="PE",M1848="NÓMINA JUNIO"),6,AND(I1848="PE",M1848="NÓMINA JULIO"),7,AND(I1848="PE",M1848="NÓMINA AGOSTO"),8,AND(I1848="PE",M1848="NÓMINA SEPTIEMBRE"),9,AND(I1848="PE",M1848="NÓMINA OCTUBRE"),10,AND(I1848="PE",M1848="NÓMINA NOVIEMBRE"),11,AND(I1848="PE",M1848="NÓMINA DICIEMBRE"),12,AND(I1848="PC",M1848="NÓMINA ENERO"),1,AND(I1848="PC",M1848="NÓMINA FEBRERO"),2,AND(I1848="PC",M1848="NÓMINA MARZO"),3,AND(I1848="PC",M1848="NÓMINA ABRIL"),4,AND(I1848="PC",M1848="NÓMINA MAYO"),5,AND(I1848="PC",M1848="NÓMINA JUNIO"),6,AND(I1848="PC",M1848="NÓMINA JULIO"),7,AND(I1848="PC",M1848="NÓMINA AGOSTO"),8,AND(I1848="PC",M1848="NÓMINA SEPTIEMBRE"),9,AND(I1848="PC",M1848="NÓMINA OCTUBRE"),10,AND(I1848="PC",M1848="NÓMINA NOVIEMBRE"),11,AND(I1848="PC",M1848="NÓMINA DICIEMBRE"),12,I1848="VCF"," ",I1848="VSF"," ",I1848="SUB"," ",I1848="ADQBYS"," ",I1848="CONV"," ")</f>
        <v>#N/A</v>
      </c>
      <c r="O1848" s="50"/>
      <c r="P1848" s="51"/>
      <c r="Q1848" s="51" t="n">
        <f aca="false">ROUND((O1848*P1848)*0.15,2)</f>
        <v>0</v>
      </c>
      <c r="R1848" s="52" t="e">
        <f aca="false">_xlfn.IFS(I1848="PE","NO RELLENAR",I1848="PC","NO RELLENAR",I1848="SUB","NO RELLENAR",I1848="ADQBYS","NO RELLENAR",I1848="CONV","NO RELLENAR",I1848="VSF","RELLENAR",I1848="VCF","RELLENAR")</f>
        <v>#N/A</v>
      </c>
      <c r="S1848" s="53"/>
      <c r="T1848" s="53"/>
      <c r="U1848" s="54"/>
      <c r="V1848" s="55"/>
      <c r="W1848" s="54"/>
      <c r="X1848" s="55"/>
      <c r="Y1848" s="51"/>
      <c r="Z1848" s="51"/>
      <c r="AA1848" s="51"/>
      <c r="AB1848" s="51"/>
      <c r="AC1848" s="51"/>
      <c r="AD1848" s="51"/>
      <c r="AE1848" s="51"/>
      <c r="AF1848" s="51"/>
      <c r="AG1848" s="51"/>
      <c r="AH1848" s="51"/>
      <c r="AI1848" s="51"/>
      <c r="AJ1848" s="51"/>
      <c r="AK1848" s="51"/>
      <c r="AL1848" s="51"/>
      <c r="AM1848" s="54"/>
      <c r="AN1848" s="51"/>
      <c r="AO1848" s="54"/>
      <c r="AP1848" s="51"/>
      <c r="AQ1848" s="54"/>
      <c r="AR1848" s="51"/>
      <c r="AS1848" s="53" t="n">
        <v>0</v>
      </c>
      <c r="AT1848" s="53" t="n">
        <v>0</v>
      </c>
      <c r="AU1848" s="53" t="e">
        <f aca="false">_xlfn.IFS(I1848="PE",0,I1848="PC",0,I1848="VCF",ROUND(AS1848*AV1848,2),I1848="VSF",ROUND(AS1848*AV1848,2),I1848="SUB",ROUND(AS1848*AV1848,2),I1848="ADQBYS",ROUND(AS1848*AV1848,2),I1848="CONV",ROUND(AS1848*AV1848,2))</f>
        <v>#N/A</v>
      </c>
      <c r="AV1848" s="56"/>
      <c r="AW1848" s="57" t="e">
        <f aca="false">_xlfn.IFS(I1848="PE",ROUND((O1848*P1848)+Q1848,2),I1848="PC",ROUND((O1848*P1848)+Q1848,2),AND(I1848="VCF",BA1848="SI"),AS1848+AU1848,AND(I1848="VCF",BA1848="NO"),AS1848,AND(I1848="VSF",BA1848="SI"),AS1848+AU1848+Y1848+Z1848,AND(I1848="VSF",BA1848="NO"),AS1848+Y1848+Z1848,AND(I1848="SUB",BA1848="SI"),AS1848+AU1848,AND(I1848="SUB",BA1848="NO"),AS1848,AND(I1848="ADQBYS",BA1848="SI"),AS1848+AU1848,AND(I1848="ADQBYS",BA1848="NO"),AS1848,AND(I1848="CONV",BA1848="SI"),AS1848+AU1848,AND(I1848="CONV",BA1848="NO"),AS1848)</f>
        <v>#N/A</v>
      </c>
      <c r="AX1848" s="53"/>
      <c r="AY1848" s="58"/>
      <c r="AZ1848" s="51"/>
      <c r="BA1848" s="59"/>
    </row>
    <row r="1849" customFormat="false" ht="18.6" hidden="false" customHeight="true" outlineLevel="0" collapsed="false">
      <c r="A1849" s="43"/>
      <c r="B1849" s="44"/>
      <c r="C1849" s="44"/>
      <c r="D1849" s="44"/>
      <c r="E1849" s="44"/>
      <c r="F1849" s="44"/>
      <c r="G1849" s="44"/>
      <c r="H1849" s="45"/>
      <c r="I1849" s="44"/>
      <c r="J1849" s="44"/>
      <c r="K1849" s="44"/>
      <c r="L1849" s="47"/>
      <c r="M1849" s="47"/>
      <c r="N1849" s="49" t="e">
        <f aca="false">_xlfn.IFS(AND(I1849="PE",M1849="NÓMINA ENERO"),1,AND(I1849="PE",M1849="NÓMINA FEBRERO"),2,AND(I1849="PE",M1849="NÓMINA MARZO"),3,AND(I1849="PE",M1849="NÓMINA ABRIL"),4,AND(I1849="PE",M1849="NÓMINA MAYO"),5,AND(I1849="PE",M1849="NÓMINA JUNIO"),6,AND(I1849="PE",M1849="NÓMINA JULIO"),7,AND(I1849="PE",M1849="NÓMINA AGOSTO"),8,AND(I1849="PE",M1849="NÓMINA SEPTIEMBRE"),9,AND(I1849="PE",M1849="NÓMINA OCTUBRE"),10,AND(I1849="PE",M1849="NÓMINA NOVIEMBRE"),11,AND(I1849="PE",M1849="NÓMINA DICIEMBRE"),12,AND(I1849="PC",M1849="NÓMINA ENERO"),1,AND(I1849="PC",M1849="NÓMINA FEBRERO"),2,AND(I1849="PC",M1849="NÓMINA MARZO"),3,AND(I1849="PC",M1849="NÓMINA ABRIL"),4,AND(I1849="PC",M1849="NÓMINA MAYO"),5,AND(I1849="PC",M1849="NÓMINA JUNIO"),6,AND(I1849="PC",M1849="NÓMINA JULIO"),7,AND(I1849="PC",M1849="NÓMINA AGOSTO"),8,AND(I1849="PC",M1849="NÓMINA SEPTIEMBRE"),9,AND(I1849="PC",M1849="NÓMINA OCTUBRE"),10,AND(I1849="PC",M1849="NÓMINA NOVIEMBRE"),11,AND(I1849="PC",M1849="NÓMINA DICIEMBRE"),12,I1849="VCF"," ",I1849="VSF"," ",I1849="SUB"," ",I1849="ADQBYS"," ",I1849="CONV"," ")</f>
        <v>#N/A</v>
      </c>
      <c r="O1849" s="50"/>
      <c r="P1849" s="51"/>
      <c r="Q1849" s="51" t="n">
        <f aca="false">ROUND((O1849*P1849)*0.15,2)</f>
        <v>0</v>
      </c>
      <c r="R1849" s="52" t="e">
        <f aca="false">_xlfn.IFS(I1849="PE","NO RELLENAR",I1849="PC","NO RELLENAR",I1849="SUB","NO RELLENAR",I1849="ADQBYS","NO RELLENAR",I1849="CONV","NO RELLENAR",I1849="VSF","RELLENAR",I1849="VCF","RELLENAR")</f>
        <v>#N/A</v>
      </c>
      <c r="S1849" s="53"/>
      <c r="T1849" s="53"/>
      <c r="U1849" s="54"/>
      <c r="V1849" s="55"/>
      <c r="W1849" s="54"/>
      <c r="X1849" s="55"/>
      <c r="Y1849" s="51"/>
      <c r="Z1849" s="51"/>
      <c r="AA1849" s="51"/>
      <c r="AB1849" s="51"/>
      <c r="AC1849" s="51"/>
      <c r="AD1849" s="51"/>
      <c r="AE1849" s="51"/>
      <c r="AF1849" s="51"/>
      <c r="AG1849" s="51"/>
      <c r="AH1849" s="51"/>
      <c r="AI1849" s="51"/>
      <c r="AJ1849" s="51"/>
      <c r="AK1849" s="51"/>
      <c r="AL1849" s="51"/>
      <c r="AM1849" s="54"/>
      <c r="AN1849" s="51"/>
      <c r="AO1849" s="54"/>
      <c r="AP1849" s="51"/>
      <c r="AQ1849" s="54"/>
      <c r="AR1849" s="51"/>
      <c r="AS1849" s="53" t="n">
        <v>0</v>
      </c>
      <c r="AT1849" s="53" t="n">
        <v>0</v>
      </c>
      <c r="AU1849" s="53" t="e">
        <f aca="false">_xlfn.IFS(I1849="PE",0,I1849="PC",0,I1849="VCF",ROUND(AS1849*AV1849,2),I1849="VSF",ROUND(AS1849*AV1849,2),I1849="SUB",ROUND(AS1849*AV1849,2),I1849="ADQBYS",ROUND(AS1849*AV1849,2),I1849="CONV",ROUND(AS1849*AV1849,2))</f>
        <v>#N/A</v>
      </c>
      <c r="AV1849" s="56"/>
      <c r="AW1849" s="57" t="e">
        <f aca="false">_xlfn.IFS(I1849="PE",ROUND((O1849*P1849)+Q1849,2),I1849="PC",ROUND((O1849*P1849)+Q1849,2),AND(I1849="VCF",BA1849="SI"),AS1849+AU1849,AND(I1849="VCF",BA1849="NO"),AS1849,AND(I1849="VSF",BA1849="SI"),AS1849+AU1849+Y1849+Z1849,AND(I1849="VSF",BA1849="NO"),AS1849+Y1849+Z1849,AND(I1849="SUB",BA1849="SI"),AS1849+AU1849,AND(I1849="SUB",BA1849="NO"),AS1849,AND(I1849="ADQBYS",BA1849="SI"),AS1849+AU1849,AND(I1849="ADQBYS",BA1849="NO"),AS1849,AND(I1849="CONV",BA1849="SI"),AS1849+AU1849,AND(I1849="CONV",BA1849="NO"),AS1849)</f>
        <v>#N/A</v>
      </c>
      <c r="AX1849" s="53"/>
      <c r="AY1849" s="58"/>
      <c r="AZ1849" s="51"/>
      <c r="BA1849" s="59"/>
    </row>
    <row r="1850" customFormat="false" ht="18.6" hidden="false" customHeight="true" outlineLevel="0" collapsed="false">
      <c r="A1850" s="43"/>
      <c r="B1850" s="44"/>
      <c r="C1850" s="44"/>
      <c r="D1850" s="44"/>
      <c r="E1850" s="44"/>
      <c r="F1850" s="44"/>
      <c r="G1850" s="44"/>
      <c r="H1850" s="45"/>
      <c r="I1850" s="44"/>
      <c r="J1850" s="44"/>
      <c r="K1850" s="44"/>
      <c r="L1850" s="47"/>
      <c r="M1850" s="47"/>
      <c r="N1850" s="49" t="e">
        <f aca="false">_xlfn.IFS(AND(I1850="PE",M1850="NÓMINA ENERO"),1,AND(I1850="PE",M1850="NÓMINA FEBRERO"),2,AND(I1850="PE",M1850="NÓMINA MARZO"),3,AND(I1850="PE",M1850="NÓMINA ABRIL"),4,AND(I1850="PE",M1850="NÓMINA MAYO"),5,AND(I1850="PE",M1850="NÓMINA JUNIO"),6,AND(I1850="PE",M1850="NÓMINA JULIO"),7,AND(I1850="PE",M1850="NÓMINA AGOSTO"),8,AND(I1850="PE",M1850="NÓMINA SEPTIEMBRE"),9,AND(I1850="PE",M1850="NÓMINA OCTUBRE"),10,AND(I1850="PE",M1850="NÓMINA NOVIEMBRE"),11,AND(I1850="PE",M1850="NÓMINA DICIEMBRE"),12,AND(I1850="PC",M1850="NÓMINA ENERO"),1,AND(I1850="PC",M1850="NÓMINA FEBRERO"),2,AND(I1850="PC",M1850="NÓMINA MARZO"),3,AND(I1850="PC",M1850="NÓMINA ABRIL"),4,AND(I1850="PC",M1850="NÓMINA MAYO"),5,AND(I1850="PC",M1850="NÓMINA JUNIO"),6,AND(I1850="PC",M1850="NÓMINA JULIO"),7,AND(I1850="PC",M1850="NÓMINA AGOSTO"),8,AND(I1850="PC",M1850="NÓMINA SEPTIEMBRE"),9,AND(I1850="PC",M1850="NÓMINA OCTUBRE"),10,AND(I1850="PC",M1850="NÓMINA NOVIEMBRE"),11,AND(I1850="PC",M1850="NÓMINA DICIEMBRE"),12,I1850="VCF"," ",I1850="VSF"," ",I1850="SUB"," ",I1850="ADQBYS"," ",I1850="CONV"," ")</f>
        <v>#N/A</v>
      </c>
      <c r="O1850" s="50"/>
      <c r="P1850" s="51"/>
      <c r="Q1850" s="51" t="n">
        <f aca="false">ROUND((O1850*P1850)*0.15,2)</f>
        <v>0</v>
      </c>
      <c r="R1850" s="52" t="e">
        <f aca="false">_xlfn.IFS(I1850="PE","NO RELLENAR",I1850="PC","NO RELLENAR",I1850="SUB","NO RELLENAR",I1850="ADQBYS","NO RELLENAR",I1850="CONV","NO RELLENAR",I1850="VSF","RELLENAR",I1850="VCF","RELLENAR")</f>
        <v>#N/A</v>
      </c>
      <c r="S1850" s="53"/>
      <c r="T1850" s="53"/>
      <c r="U1850" s="54"/>
      <c r="V1850" s="55"/>
      <c r="W1850" s="54"/>
      <c r="X1850" s="55"/>
      <c r="Y1850" s="51"/>
      <c r="Z1850" s="51"/>
      <c r="AA1850" s="51"/>
      <c r="AB1850" s="51"/>
      <c r="AC1850" s="51"/>
      <c r="AD1850" s="51"/>
      <c r="AE1850" s="51"/>
      <c r="AF1850" s="51"/>
      <c r="AG1850" s="51"/>
      <c r="AH1850" s="51"/>
      <c r="AI1850" s="51"/>
      <c r="AJ1850" s="51"/>
      <c r="AK1850" s="51"/>
      <c r="AL1850" s="51"/>
      <c r="AM1850" s="54"/>
      <c r="AN1850" s="51"/>
      <c r="AO1850" s="54"/>
      <c r="AP1850" s="51"/>
      <c r="AQ1850" s="54"/>
      <c r="AR1850" s="51"/>
      <c r="AS1850" s="53" t="n">
        <v>0</v>
      </c>
      <c r="AT1850" s="53" t="n">
        <v>0</v>
      </c>
      <c r="AU1850" s="53" t="e">
        <f aca="false">_xlfn.IFS(I1850="PE",0,I1850="PC",0,I1850="VCF",ROUND(AS1850*AV1850,2),I1850="VSF",ROUND(AS1850*AV1850,2),I1850="SUB",ROUND(AS1850*AV1850,2),I1850="ADQBYS",ROUND(AS1850*AV1850,2),I1850="CONV",ROUND(AS1850*AV1850,2))</f>
        <v>#N/A</v>
      </c>
      <c r="AV1850" s="56"/>
      <c r="AW1850" s="57" t="e">
        <f aca="false">_xlfn.IFS(I1850="PE",ROUND((O1850*P1850)+Q1850,2),I1850="PC",ROUND((O1850*P1850)+Q1850,2),AND(I1850="VCF",BA1850="SI"),AS1850+AU1850,AND(I1850="VCF",BA1850="NO"),AS1850,AND(I1850="VSF",BA1850="SI"),AS1850+AU1850+Y1850+Z1850,AND(I1850="VSF",BA1850="NO"),AS1850+Y1850+Z1850,AND(I1850="SUB",BA1850="SI"),AS1850+AU1850,AND(I1850="SUB",BA1850="NO"),AS1850,AND(I1850="ADQBYS",BA1850="SI"),AS1850+AU1850,AND(I1850="ADQBYS",BA1850="NO"),AS1850,AND(I1850="CONV",BA1850="SI"),AS1850+AU1850,AND(I1850="CONV",BA1850="NO"),AS1850)</f>
        <v>#N/A</v>
      </c>
      <c r="AX1850" s="53"/>
      <c r="AY1850" s="58"/>
      <c r="AZ1850" s="51"/>
      <c r="BA1850" s="59"/>
    </row>
    <row r="1851" customFormat="false" ht="18.6" hidden="false" customHeight="true" outlineLevel="0" collapsed="false">
      <c r="A1851" s="43"/>
      <c r="B1851" s="44"/>
      <c r="C1851" s="44"/>
      <c r="D1851" s="44"/>
      <c r="E1851" s="44"/>
      <c r="F1851" s="44"/>
      <c r="G1851" s="44"/>
      <c r="H1851" s="45"/>
      <c r="I1851" s="44"/>
      <c r="J1851" s="44"/>
      <c r="K1851" s="44"/>
      <c r="L1851" s="47"/>
      <c r="M1851" s="47"/>
      <c r="N1851" s="49" t="e">
        <f aca="false">_xlfn.IFS(AND(I1851="PE",M1851="NÓMINA ENERO"),1,AND(I1851="PE",M1851="NÓMINA FEBRERO"),2,AND(I1851="PE",M1851="NÓMINA MARZO"),3,AND(I1851="PE",M1851="NÓMINA ABRIL"),4,AND(I1851="PE",M1851="NÓMINA MAYO"),5,AND(I1851="PE",M1851="NÓMINA JUNIO"),6,AND(I1851="PE",M1851="NÓMINA JULIO"),7,AND(I1851="PE",M1851="NÓMINA AGOSTO"),8,AND(I1851="PE",M1851="NÓMINA SEPTIEMBRE"),9,AND(I1851="PE",M1851="NÓMINA OCTUBRE"),10,AND(I1851="PE",M1851="NÓMINA NOVIEMBRE"),11,AND(I1851="PE",M1851="NÓMINA DICIEMBRE"),12,AND(I1851="PC",M1851="NÓMINA ENERO"),1,AND(I1851="PC",M1851="NÓMINA FEBRERO"),2,AND(I1851="PC",M1851="NÓMINA MARZO"),3,AND(I1851="PC",M1851="NÓMINA ABRIL"),4,AND(I1851="PC",M1851="NÓMINA MAYO"),5,AND(I1851="PC",M1851="NÓMINA JUNIO"),6,AND(I1851="PC",M1851="NÓMINA JULIO"),7,AND(I1851="PC",M1851="NÓMINA AGOSTO"),8,AND(I1851="PC",M1851="NÓMINA SEPTIEMBRE"),9,AND(I1851="PC",M1851="NÓMINA OCTUBRE"),10,AND(I1851="PC",M1851="NÓMINA NOVIEMBRE"),11,AND(I1851="PC",M1851="NÓMINA DICIEMBRE"),12,I1851="VCF"," ",I1851="VSF"," ",I1851="SUB"," ",I1851="ADQBYS"," ",I1851="CONV"," ")</f>
        <v>#N/A</v>
      </c>
      <c r="O1851" s="50"/>
      <c r="P1851" s="51"/>
      <c r="Q1851" s="51" t="n">
        <f aca="false">ROUND((O1851*P1851)*0.15,2)</f>
        <v>0</v>
      </c>
      <c r="R1851" s="52" t="e">
        <f aca="false">_xlfn.IFS(I1851="PE","NO RELLENAR",I1851="PC","NO RELLENAR",I1851="SUB","NO RELLENAR",I1851="ADQBYS","NO RELLENAR",I1851="CONV","NO RELLENAR",I1851="VSF","RELLENAR",I1851="VCF","RELLENAR")</f>
        <v>#N/A</v>
      </c>
      <c r="S1851" s="53"/>
      <c r="T1851" s="53"/>
      <c r="U1851" s="54"/>
      <c r="V1851" s="55"/>
      <c r="W1851" s="54"/>
      <c r="X1851" s="55"/>
      <c r="Y1851" s="51"/>
      <c r="Z1851" s="51"/>
      <c r="AA1851" s="51"/>
      <c r="AB1851" s="51"/>
      <c r="AC1851" s="51"/>
      <c r="AD1851" s="51"/>
      <c r="AE1851" s="51"/>
      <c r="AF1851" s="51"/>
      <c r="AG1851" s="51"/>
      <c r="AH1851" s="51"/>
      <c r="AI1851" s="51"/>
      <c r="AJ1851" s="51"/>
      <c r="AK1851" s="51"/>
      <c r="AL1851" s="51"/>
      <c r="AM1851" s="54"/>
      <c r="AN1851" s="51"/>
      <c r="AO1851" s="54"/>
      <c r="AP1851" s="51"/>
      <c r="AQ1851" s="54"/>
      <c r="AR1851" s="51"/>
      <c r="AS1851" s="53" t="n">
        <v>0</v>
      </c>
      <c r="AT1851" s="53" t="n">
        <v>0</v>
      </c>
      <c r="AU1851" s="53" t="e">
        <f aca="false">_xlfn.IFS(I1851="PE",0,I1851="PC",0,I1851="VCF",ROUND(AS1851*AV1851,2),I1851="VSF",ROUND(AS1851*AV1851,2),I1851="SUB",ROUND(AS1851*AV1851,2),I1851="ADQBYS",ROUND(AS1851*AV1851,2),I1851="CONV",ROUND(AS1851*AV1851,2))</f>
        <v>#N/A</v>
      </c>
      <c r="AV1851" s="56"/>
      <c r="AW1851" s="57" t="e">
        <f aca="false">_xlfn.IFS(I1851="PE",ROUND((O1851*P1851)+Q1851,2),I1851="PC",ROUND((O1851*P1851)+Q1851,2),AND(I1851="VCF",BA1851="SI"),AS1851+AU1851,AND(I1851="VCF",BA1851="NO"),AS1851,AND(I1851="VSF",BA1851="SI"),AS1851+AU1851+Y1851+Z1851,AND(I1851="VSF",BA1851="NO"),AS1851+Y1851+Z1851,AND(I1851="SUB",BA1851="SI"),AS1851+AU1851,AND(I1851="SUB",BA1851="NO"),AS1851,AND(I1851="ADQBYS",BA1851="SI"),AS1851+AU1851,AND(I1851="ADQBYS",BA1851="NO"),AS1851,AND(I1851="CONV",BA1851="SI"),AS1851+AU1851,AND(I1851="CONV",BA1851="NO"),AS1851)</f>
        <v>#N/A</v>
      </c>
      <c r="AX1851" s="53"/>
      <c r="AY1851" s="58"/>
      <c r="AZ1851" s="51"/>
      <c r="BA1851" s="59"/>
    </row>
    <row r="1852" customFormat="false" ht="18.6" hidden="false" customHeight="true" outlineLevel="0" collapsed="false">
      <c r="A1852" s="43"/>
      <c r="B1852" s="44"/>
      <c r="C1852" s="44"/>
      <c r="D1852" s="44"/>
      <c r="E1852" s="44"/>
      <c r="F1852" s="44"/>
      <c r="G1852" s="44"/>
      <c r="H1852" s="45"/>
      <c r="I1852" s="44"/>
      <c r="J1852" s="44"/>
      <c r="K1852" s="44"/>
      <c r="L1852" s="47"/>
      <c r="M1852" s="47"/>
      <c r="N1852" s="49" t="e">
        <f aca="false">_xlfn.IFS(AND(I1852="PE",M1852="NÓMINA ENERO"),1,AND(I1852="PE",M1852="NÓMINA FEBRERO"),2,AND(I1852="PE",M1852="NÓMINA MARZO"),3,AND(I1852="PE",M1852="NÓMINA ABRIL"),4,AND(I1852="PE",M1852="NÓMINA MAYO"),5,AND(I1852="PE",M1852="NÓMINA JUNIO"),6,AND(I1852="PE",M1852="NÓMINA JULIO"),7,AND(I1852="PE",M1852="NÓMINA AGOSTO"),8,AND(I1852="PE",M1852="NÓMINA SEPTIEMBRE"),9,AND(I1852="PE",M1852="NÓMINA OCTUBRE"),10,AND(I1852="PE",M1852="NÓMINA NOVIEMBRE"),11,AND(I1852="PE",M1852="NÓMINA DICIEMBRE"),12,AND(I1852="PC",M1852="NÓMINA ENERO"),1,AND(I1852="PC",M1852="NÓMINA FEBRERO"),2,AND(I1852="PC",M1852="NÓMINA MARZO"),3,AND(I1852="PC",M1852="NÓMINA ABRIL"),4,AND(I1852="PC",M1852="NÓMINA MAYO"),5,AND(I1852="PC",M1852="NÓMINA JUNIO"),6,AND(I1852="PC",M1852="NÓMINA JULIO"),7,AND(I1852="PC",M1852="NÓMINA AGOSTO"),8,AND(I1852="PC",M1852="NÓMINA SEPTIEMBRE"),9,AND(I1852="PC",M1852="NÓMINA OCTUBRE"),10,AND(I1852="PC",M1852="NÓMINA NOVIEMBRE"),11,AND(I1852="PC",M1852="NÓMINA DICIEMBRE"),12,I1852="VCF"," ",I1852="VSF"," ",I1852="SUB"," ",I1852="ADQBYS"," ",I1852="CONV"," ")</f>
        <v>#N/A</v>
      </c>
      <c r="O1852" s="50"/>
      <c r="P1852" s="51"/>
      <c r="Q1852" s="51" t="n">
        <f aca="false">ROUND((O1852*P1852)*0.15,2)</f>
        <v>0</v>
      </c>
      <c r="R1852" s="52" t="e">
        <f aca="false">_xlfn.IFS(I1852="PE","NO RELLENAR",I1852="PC","NO RELLENAR",I1852="SUB","NO RELLENAR",I1852="ADQBYS","NO RELLENAR",I1852="CONV","NO RELLENAR",I1852="VSF","RELLENAR",I1852="VCF","RELLENAR")</f>
        <v>#N/A</v>
      </c>
      <c r="S1852" s="53"/>
      <c r="T1852" s="53"/>
      <c r="U1852" s="54"/>
      <c r="V1852" s="55"/>
      <c r="W1852" s="54"/>
      <c r="X1852" s="55"/>
      <c r="Y1852" s="51"/>
      <c r="Z1852" s="51"/>
      <c r="AA1852" s="51"/>
      <c r="AB1852" s="51"/>
      <c r="AC1852" s="51"/>
      <c r="AD1852" s="51"/>
      <c r="AE1852" s="51"/>
      <c r="AF1852" s="51"/>
      <c r="AG1852" s="51"/>
      <c r="AH1852" s="51"/>
      <c r="AI1852" s="51"/>
      <c r="AJ1852" s="51"/>
      <c r="AK1852" s="51"/>
      <c r="AL1852" s="51"/>
      <c r="AM1852" s="54"/>
      <c r="AN1852" s="51"/>
      <c r="AO1852" s="54"/>
      <c r="AP1852" s="51"/>
      <c r="AQ1852" s="54"/>
      <c r="AR1852" s="51"/>
      <c r="AS1852" s="53" t="n">
        <v>0</v>
      </c>
      <c r="AT1852" s="53" t="n">
        <v>0</v>
      </c>
      <c r="AU1852" s="53" t="e">
        <f aca="false">_xlfn.IFS(I1852="PE",0,I1852="PC",0,I1852="VCF",ROUND(AS1852*AV1852,2),I1852="VSF",ROUND(AS1852*AV1852,2),I1852="SUB",ROUND(AS1852*AV1852,2),I1852="ADQBYS",ROUND(AS1852*AV1852,2),I1852="CONV",ROUND(AS1852*AV1852,2))</f>
        <v>#N/A</v>
      </c>
      <c r="AV1852" s="56"/>
      <c r="AW1852" s="57" t="e">
        <f aca="false">_xlfn.IFS(I1852="PE",ROUND((O1852*P1852)+Q1852,2),I1852="PC",ROUND((O1852*P1852)+Q1852,2),AND(I1852="VCF",BA1852="SI"),AS1852+AU1852,AND(I1852="VCF",BA1852="NO"),AS1852,AND(I1852="VSF",BA1852="SI"),AS1852+AU1852+Y1852+Z1852,AND(I1852="VSF",BA1852="NO"),AS1852+Y1852+Z1852,AND(I1852="SUB",BA1852="SI"),AS1852+AU1852,AND(I1852="SUB",BA1852="NO"),AS1852,AND(I1852="ADQBYS",BA1852="SI"),AS1852+AU1852,AND(I1852="ADQBYS",BA1852="NO"),AS1852,AND(I1852="CONV",BA1852="SI"),AS1852+AU1852,AND(I1852="CONV",BA1852="NO"),AS1852)</f>
        <v>#N/A</v>
      </c>
      <c r="AX1852" s="53"/>
      <c r="AY1852" s="58"/>
      <c r="AZ1852" s="51"/>
      <c r="BA1852" s="59"/>
    </row>
    <row r="1853" customFormat="false" ht="18.6" hidden="false" customHeight="true" outlineLevel="0" collapsed="false">
      <c r="A1853" s="43"/>
      <c r="B1853" s="44"/>
      <c r="C1853" s="44"/>
      <c r="D1853" s="44"/>
      <c r="E1853" s="44"/>
      <c r="F1853" s="44"/>
      <c r="G1853" s="44"/>
      <c r="H1853" s="45"/>
      <c r="I1853" s="44"/>
      <c r="J1853" s="44"/>
      <c r="K1853" s="44"/>
      <c r="L1853" s="47"/>
      <c r="M1853" s="47"/>
      <c r="N1853" s="49" t="e">
        <f aca="false">_xlfn.IFS(AND(I1853="PE",M1853="NÓMINA ENERO"),1,AND(I1853="PE",M1853="NÓMINA FEBRERO"),2,AND(I1853="PE",M1853="NÓMINA MARZO"),3,AND(I1853="PE",M1853="NÓMINA ABRIL"),4,AND(I1853="PE",M1853="NÓMINA MAYO"),5,AND(I1853="PE",M1853="NÓMINA JUNIO"),6,AND(I1853="PE",M1853="NÓMINA JULIO"),7,AND(I1853="PE",M1853="NÓMINA AGOSTO"),8,AND(I1853="PE",M1853="NÓMINA SEPTIEMBRE"),9,AND(I1853="PE",M1853="NÓMINA OCTUBRE"),10,AND(I1853="PE",M1853="NÓMINA NOVIEMBRE"),11,AND(I1853="PE",M1853="NÓMINA DICIEMBRE"),12,AND(I1853="PC",M1853="NÓMINA ENERO"),1,AND(I1853="PC",M1853="NÓMINA FEBRERO"),2,AND(I1853="PC",M1853="NÓMINA MARZO"),3,AND(I1853="PC",M1853="NÓMINA ABRIL"),4,AND(I1853="PC",M1853="NÓMINA MAYO"),5,AND(I1853="PC",M1853="NÓMINA JUNIO"),6,AND(I1853="PC",M1853="NÓMINA JULIO"),7,AND(I1853="PC",M1853="NÓMINA AGOSTO"),8,AND(I1853="PC",M1853="NÓMINA SEPTIEMBRE"),9,AND(I1853="PC",M1853="NÓMINA OCTUBRE"),10,AND(I1853="PC",M1853="NÓMINA NOVIEMBRE"),11,AND(I1853="PC",M1853="NÓMINA DICIEMBRE"),12,I1853="VCF"," ",I1853="VSF"," ",I1853="SUB"," ",I1853="ADQBYS"," ",I1853="CONV"," ")</f>
        <v>#N/A</v>
      </c>
      <c r="O1853" s="50"/>
      <c r="P1853" s="51"/>
      <c r="Q1853" s="51" t="n">
        <f aca="false">ROUND((O1853*P1853)*0.15,2)</f>
        <v>0</v>
      </c>
      <c r="R1853" s="52" t="e">
        <f aca="false">_xlfn.IFS(I1853="PE","NO RELLENAR",I1853="PC","NO RELLENAR",I1853="SUB","NO RELLENAR",I1853="ADQBYS","NO RELLENAR",I1853="CONV","NO RELLENAR",I1853="VSF","RELLENAR",I1853="VCF","RELLENAR")</f>
        <v>#N/A</v>
      </c>
      <c r="S1853" s="53"/>
      <c r="T1853" s="53"/>
      <c r="U1853" s="54"/>
      <c r="V1853" s="55"/>
      <c r="W1853" s="54"/>
      <c r="X1853" s="55"/>
      <c r="Y1853" s="51"/>
      <c r="Z1853" s="51"/>
      <c r="AA1853" s="51"/>
      <c r="AB1853" s="51"/>
      <c r="AC1853" s="51"/>
      <c r="AD1853" s="51"/>
      <c r="AE1853" s="51"/>
      <c r="AF1853" s="51"/>
      <c r="AG1853" s="51"/>
      <c r="AH1853" s="51"/>
      <c r="AI1853" s="51"/>
      <c r="AJ1853" s="51"/>
      <c r="AK1853" s="51"/>
      <c r="AL1853" s="51"/>
      <c r="AM1853" s="54"/>
      <c r="AN1853" s="51"/>
      <c r="AO1853" s="54"/>
      <c r="AP1853" s="51"/>
      <c r="AQ1853" s="54"/>
      <c r="AR1853" s="51"/>
      <c r="AS1853" s="53" t="n">
        <v>0</v>
      </c>
      <c r="AT1853" s="53" t="n">
        <v>0</v>
      </c>
      <c r="AU1853" s="53" t="e">
        <f aca="false">_xlfn.IFS(I1853="PE",0,I1853="PC",0,I1853="VCF",ROUND(AS1853*AV1853,2),I1853="VSF",ROUND(AS1853*AV1853,2),I1853="SUB",ROUND(AS1853*AV1853,2),I1853="ADQBYS",ROUND(AS1853*AV1853,2),I1853="CONV",ROUND(AS1853*AV1853,2))</f>
        <v>#N/A</v>
      </c>
      <c r="AV1853" s="56"/>
      <c r="AW1853" s="57" t="e">
        <f aca="false">_xlfn.IFS(I1853="PE",ROUND((O1853*P1853)+Q1853,2),I1853="PC",ROUND((O1853*P1853)+Q1853,2),AND(I1853="VCF",BA1853="SI"),AS1853+AU1853,AND(I1853="VCF",BA1853="NO"),AS1853,AND(I1853="VSF",BA1853="SI"),AS1853+AU1853+Y1853+Z1853,AND(I1853="VSF",BA1853="NO"),AS1853+Y1853+Z1853,AND(I1853="SUB",BA1853="SI"),AS1853+AU1853,AND(I1853="SUB",BA1853="NO"),AS1853,AND(I1853="ADQBYS",BA1853="SI"),AS1853+AU1853,AND(I1853="ADQBYS",BA1853="NO"),AS1853,AND(I1853="CONV",BA1853="SI"),AS1853+AU1853,AND(I1853="CONV",BA1853="NO"),AS1853)</f>
        <v>#N/A</v>
      </c>
      <c r="AX1853" s="53"/>
      <c r="AY1853" s="58"/>
      <c r="AZ1853" s="51"/>
      <c r="BA1853" s="59"/>
    </row>
    <row r="1854" customFormat="false" ht="18.6" hidden="false" customHeight="true" outlineLevel="0" collapsed="false">
      <c r="A1854" s="43"/>
      <c r="B1854" s="44"/>
      <c r="C1854" s="44"/>
      <c r="D1854" s="44"/>
      <c r="E1854" s="44"/>
      <c r="F1854" s="44"/>
      <c r="G1854" s="44"/>
      <c r="H1854" s="45"/>
      <c r="I1854" s="44"/>
      <c r="J1854" s="44"/>
      <c r="K1854" s="44"/>
      <c r="L1854" s="47"/>
      <c r="M1854" s="47"/>
      <c r="N1854" s="49" t="e">
        <f aca="false">_xlfn.IFS(AND(I1854="PE",M1854="NÓMINA ENERO"),1,AND(I1854="PE",M1854="NÓMINA FEBRERO"),2,AND(I1854="PE",M1854="NÓMINA MARZO"),3,AND(I1854="PE",M1854="NÓMINA ABRIL"),4,AND(I1854="PE",M1854="NÓMINA MAYO"),5,AND(I1854="PE",M1854="NÓMINA JUNIO"),6,AND(I1854="PE",M1854="NÓMINA JULIO"),7,AND(I1854="PE",M1854="NÓMINA AGOSTO"),8,AND(I1854="PE",M1854="NÓMINA SEPTIEMBRE"),9,AND(I1854="PE",M1854="NÓMINA OCTUBRE"),10,AND(I1854="PE",M1854="NÓMINA NOVIEMBRE"),11,AND(I1854="PE",M1854="NÓMINA DICIEMBRE"),12,AND(I1854="PC",M1854="NÓMINA ENERO"),1,AND(I1854="PC",M1854="NÓMINA FEBRERO"),2,AND(I1854="PC",M1854="NÓMINA MARZO"),3,AND(I1854="PC",M1854="NÓMINA ABRIL"),4,AND(I1854="PC",M1854="NÓMINA MAYO"),5,AND(I1854="PC",M1854="NÓMINA JUNIO"),6,AND(I1854="PC",M1854="NÓMINA JULIO"),7,AND(I1854="PC",M1854="NÓMINA AGOSTO"),8,AND(I1854="PC",M1854="NÓMINA SEPTIEMBRE"),9,AND(I1854="PC",M1854="NÓMINA OCTUBRE"),10,AND(I1854="PC",M1854="NÓMINA NOVIEMBRE"),11,AND(I1854="PC",M1854="NÓMINA DICIEMBRE"),12,I1854="VCF"," ",I1854="VSF"," ",I1854="SUB"," ",I1854="ADQBYS"," ",I1854="CONV"," ")</f>
        <v>#N/A</v>
      </c>
      <c r="O1854" s="50"/>
      <c r="P1854" s="51"/>
      <c r="Q1854" s="51" t="n">
        <f aca="false">ROUND((O1854*P1854)*0.15,2)</f>
        <v>0</v>
      </c>
      <c r="R1854" s="52" t="e">
        <f aca="false">_xlfn.IFS(I1854="PE","NO RELLENAR",I1854="PC","NO RELLENAR",I1854="SUB","NO RELLENAR",I1854="ADQBYS","NO RELLENAR",I1854="CONV","NO RELLENAR",I1854="VSF","RELLENAR",I1854="VCF","RELLENAR")</f>
        <v>#N/A</v>
      </c>
      <c r="S1854" s="53"/>
      <c r="T1854" s="53"/>
      <c r="U1854" s="54"/>
      <c r="V1854" s="55"/>
      <c r="W1854" s="54"/>
      <c r="X1854" s="55"/>
      <c r="Y1854" s="51"/>
      <c r="Z1854" s="51"/>
      <c r="AA1854" s="51"/>
      <c r="AB1854" s="51"/>
      <c r="AC1854" s="51"/>
      <c r="AD1854" s="51"/>
      <c r="AE1854" s="51"/>
      <c r="AF1854" s="51"/>
      <c r="AG1854" s="51"/>
      <c r="AH1854" s="51"/>
      <c r="AI1854" s="51"/>
      <c r="AJ1854" s="51"/>
      <c r="AK1854" s="51"/>
      <c r="AL1854" s="51"/>
      <c r="AM1854" s="54"/>
      <c r="AN1854" s="51"/>
      <c r="AO1854" s="54"/>
      <c r="AP1854" s="51"/>
      <c r="AQ1854" s="54"/>
      <c r="AR1854" s="51"/>
      <c r="AS1854" s="53" t="n">
        <v>0</v>
      </c>
      <c r="AT1854" s="53" t="n">
        <v>0</v>
      </c>
      <c r="AU1854" s="53" t="e">
        <f aca="false">_xlfn.IFS(I1854="PE",0,I1854="PC",0,I1854="VCF",ROUND(AS1854*AV1854,2),I1854="VSF",ROUND(AS1854*AV1854,2),I1854="SUB",ROUND(AS1854*AV1854,2),I1854="ADQBYS",ROUND(AS1854*AV1854,2),I1854="CONV",ROUND(AS1854*AV1854,2))</f>
        <v>#N/A</v>
      </c>
      <c r="AV1854" s="56"/>
      <c r="AW1854" s="57" t="e">
        <f aca="false">_xlfn.IFS(I1854="PE",ROUND((O1854*P1854)+Q1854,2),I1854="PC",ROUND((O1854*P1854)+Q1854,2),AND(I1854="VCF",BA1854="SI"),AS1854+AU1854,AND(I1854="VCF",BA1854="NO"),AS1854,AND(I1854="VSF",BA1854="SI"),AS1854+AU1854+Y1854+Z1854,AND(I1854="VSF",BA1854="NO"),AS1854+Y1854+Z1854,AND(I1854="SUB",BA1854="SI"),AS1854+AU1854,AND(I1854="SUB",BA1854="NO"),AS1854,AND(I1854="ADQBYS",BA1854="SI"),AS1854+AU1854,AND(I1854="ADQBYS",BA1854="NO"),AS1854,AND(I1854="CONV",BA1854="SI"),AS1854+AU1854,AND(I1854="CONV",BA1854="NO"),AS1854)</f>
        <v>#N/A</v>
      </c>
      <c r="AX1854" s="53"/>
      <c r="AY1854" s="58"/>
      <c r="AZ1854" s="51"/>
      <c r="BA1854" s="59"/>
    </row>
    <row r="1855" customFormat="false" ht="18.6" hidden="false" customHeight="true" outlineLevel="0" collapsed="false">
      <c r="A1855" s="43"/>
      <c r="B1855" s="44"/>
      <c r="C1855" s="44"/>
      <c r="D1855" s="44"/>
      <c r="E1855" s="44"/>
      <c r="F1855" s="44"/>
      <c r="G1855" s="44"/>
      <c r="H1855" s="45"/>
      <c r="I1855" s="44"/>
      <c r="J1855" s="44"/>
      <c r="K1855" s="44"/>
      <c r="L1855" s="47"/>
      <c r="M1855" s="47"/>
      <c r="N1855" s="49" t="e">
        <f aca="false">_xlfn.IFS(AND(I1855="PE",M1855="NÓMINA ENERO"),1,AND(I1855="PE",M1855="NÓMINA FEBRERO"),2,AND(I1855="PE",M1855="NÓMINA MARZO"),3,AND(I1855="PE",M1855="NÓMINA ABRIL"),4,AND(I1855="PE",M1855="NÓMINA MAYO"),5,AND(I1855="PE",M1855="NÓMINA JUNIO"),6,AND(I1855="PE",M1855="NÓMINA JULIO"),7,AND(I1855="PE",M1855="NÓMINA AGOSTO"),8,AND(I1855="PE",M1855="NÓMINA SEPTIEMBRE"),9,AND(I1855="PE",M1855="NÓMINA OCTUBRE"),10,AND(I1855="PE",M1855="NÓMINA NOVIEMBRE"),11,AND(I1855="PE",M1855="NÓMINA DICIEMBRE"),12,AND(I1855="PC",M1855="NÓMINA ENERO"),1,AND(I1855="PC",M1855="NÓMINA FEBRERO"),2,AND(I1855="PC",M1855="NÓMINA MARZO"),3,AND(I1855="PC",M1855="NÓMINA ABRIL"),4,AND(I1855="PC",M1855="NÓMINA MAYO"),5,AND(I1855="PC",M1855="NÓMINA JUNIO"),6,AND(I1855="PC",M1855="NÓMINA JULIO"),7,AND(I1855="PC",M1855="NÓMINA AGOSTO"),8,AND(I1855="PC",M1855="NÓMINA SEPTIEMBRE"),9,AND(I1855="PC",M1855="NÓMINA OCTUBRE"),10,AND(I1855="PC",M1855="NÓMINA NOVIEMBRE"),11,AND(I1855="PC",M1855="NÓMINA DICIEMBRE"),12,I1855="VCF"," ",I1855="VSF"," ",I1855="SUB"," ",I1855="ADQBYS"," ",I1855="CONV"," ")</f>
        <v>#N/A</v>
      </c>
      <c r="O1855" s="50"/>
      <c r="P1855" s="51"/>
      <c r="Q1855" s="51" t="n">
        <f aca="false">ROUND((O1855*P1855)*0.15,2)</f>
        <v>0</v>
      </c>
      <c r="R1855" s="52" t="e">
        <f aca="false">_xlfn.IFS(I1855="PE","NO RELLENAR",I1855="PC","NO RELLENAR",I1855="SUB","NO RELLENAR",I1855="ADQBYS","NO RELLENAR",I1855="CONV","NO RELLENAR",I1855="VSF","RELLENAR",I1855="VCF","RELLENAR")</f>
        <v>#N/A</v>
      </c>
      <c r="S1855" s="53"/>
      <c r="T1855" s="53"/>
      <c r="U1855" s="54"/>
      <c r="V1855" s="55"/>
      <c r="W1855" s="54"/>
      <c r="X1855" s="55"/>
      <c r="Y1855" s="51"/>
      <c r="Z1855" s="51"/>
      <c r="AA1855" s="51"/>
      <c r="AB1855" s="51"/>
      <c r="AC1855" s="51"/>
      <c r="AD1855" s="51"/>
      <c r="AE1855" s="51"/>
      <c r="AF1855" s="51"/>
      <c r="AG1855" s="51"/>
      <c r="AH1855" s="51"/>
      <c r="AI1855" s="51"/>
      <c r="AJ1855" s="51"/>
      <c r="AK1855" s="51"/>
      <c r="AL1855" s="51"/>
      <c r="AM1855" s="54"/>
      <c r="AN1855" s="51"/>
      <c r="AO1855" s="54"/>
      <c r="AP1855" s="51"/>
      <c r="AQ1855" s="54"/>
      <c r="AR1855" s="51"/>
      <c r="AS1855" s="53" t="n">
        <v>0</v>
      </c>
      <c r="AT1855" s="53" t="n">
        <v>0</v>
      </c>
      <c r="AU1855" s="53" t="e">
        <f aca="false">_xlfn.IFS(I1855="PE",0,I1855="PC",0,I1855="VCF",ROUND(AS1855*AV1855,2),I1855="VSF",ROUND(AS1855*AV1855,2),I1855="SUB",ROUND(AS1855*AV1855,2),I1855="ADQBYS",ROUND(AS1855*AV1855,2),I1855="CONV",ROUND(AS1855*AV1855,2))</f>
        <v>#N/A</v>
      </c>
      <c r="AV1855" s="56"/>
      <c r="AW1855" s="57" t="e">
        <f aca="false">_xlfn.IFS(I1855="PE",ROUND((O1855*P1855)+Q1855,2),I1855="PC",ROUND((O1855*P1855)+Q1855,2),AND(I1855="VCF",BA1855="SI"),AS1855+AU1855,AND(I1855="VCF",BA1855="NO"),AS1855,AND(I1855="VSF",BA1855="SI"),AS1855+AU1855+Y1855+Z1855,AND(I1855="VSF",BA1855="NO"),AS1855+Y1855+Z1855,AND(I1855="SUB",BA1855="SI"),AS1855+AU1855,AND(I1855="SUB",BA1855="NO"),AS1855,AND(I1855="ADQBYS",BA1855="SI"),AS1855+AU1855,AND(I1855="ADQBYS",BA1855="NO"),AS1855,AND(I1855="CONV",BA1855="SI"),AS1855+AU1855,AND(I1855="CONV",BA1855="NO"),AS1855)</f>
        <v>#N/A</v>
      </c>
      <c r="AX1855" s="53"/>
      <c r="AY1855" s="58"/>
      <c r="AZ1855" s="51"/>
      <c r="BA1855" s="59"/>
    </row>
    <row r="1856" customFormat="false" ht="18.6" hidden="false" customHeight="true" outlineLevel="0" collapsed="false">
      <c r="A1856" s="43"/>
      <c r="B1856" s="44"/>
      <c r="C1856" s="44"/>
      <c r="D1856" s="44"/>
      <c r="E1856" s="44"/>
      <c r="F1856" s="44"/>
      <c r="G1856" s="44"/>
      <c r="H1856" s="45"/>
      <c r="I1856" s="44"/>
      <c r="J1856" s="44"/>
      <c r="K1856" s="44"/>
      <c r="L1856" s="47"/>
      <c r="M1856" s="47"/>
      <c r="N1856" s="49" t="e">
        <f aca="false">_xlfn.IFS(AND(I1856="PE",M1856="NÓMINA ENERO"),1,AND(I1856="PE",M1856="NÓMINA FEBRERO"),2,AND(I1856="PE",M1856="NÓMINA MARZO"),3,AND(I1856="PE",M1856="NÓMINA ABRIL"),4,AND(I1856="PE",M1856="NÓMINA MAYO"),5,AND(I1856="PE",M1856="NÓMINA JUNIO"),6,AND(I1856="PE",M1856="NÓMINA JULIO"),7,AND(I1856="PE",M1856="NÓMINA AGOSTO"),8,AND(I1856="PE",M1856="NÓMINA SEPTIEMBRE"),9,AND(I1856="PE",M1856="NÓMINA OCTUBRE"),10,AND(I1856="PE",M1856="NÓMINA NOVIEMBRE"),11,AND(I1856="PE",M1856="NÓMINA DICIEMBRE"),12,AND(I1856="PC",M1856="NÓMINA ENERO"),1,AND(I1856="PC",M1856="NÓMINA FEBRERO"),2,AND(I1856="PC",M1856="NÓMINA MARZO"),3,AND(I1856="PC",M1856="NÓMINA ABRIL"),4,AND(I1856="PC",M1856="NÓMINA MAYO"),5,AND(I1856="PC",M1856="NÓMINA JUNIO"),6,AND(I1856="PC",M1856="NÓMINA JULIO"),7,AND(I1856="PC",M1856="NÓMINA AGOSTO"),8,AND(I1856="PC",M1856="NÓMINA SEPTIEMBRE"),9,AND(I1856="PC",M1856="NÓMINA OCTUBRE"),10,AND(I1856="PC",M1856="NÓMINA NOVIEMBRE"),11,AND(I1856="PC",M1856="NÓMINA DICIEMBRE"),12,I1856="VCF"," ",I1856="VSF"," ",I1856="SUB"," ",I1856="ADQBYS"," ",I1856="CONV"," ")</f>
        <v>#N/A</v>
      </c>
      <c r="O1856" s="50"/>
      <c r="P1856" s="51"/>
      <c r="Q1856" s="51" t="n">
        <f aca="false">ROUND((O1856*P1856)*0.15,2)</f>
        <v>0</v>
      </c>
      <c r="R1856" s="52" t="e">
        <f aca="false">_xlfn.IFS(I1856="PE","NO RELLENAR",I1856="PC","NO RELLENAR",I1856="SUB","NO RELLENAR",I1856="ADQBYS","NO RELLENAR",I1856="CONV","NO RELLENAR",I1856="VSF","RELLENAR",I1856="VCF","RELLENAR")</f>
        <v>#N/A</v>
      </c>
      <c r="S1856" s="53"/>
      <c r="T1856" s="53"/>
      <c r="U1856" s="54"/>
      <c r="V1856" s="55"/>
      <c r="W1856" s="54"/>
      <c r="X1856" s="55"/>
      <c r="Y1856" s="51"/>
      <c r="Z1856" s="51"/>
      <c r="AA1856" s="51"/>
      <c r="AB1856" s="51"/>
      <c r="AC1856" s="51"/>
      <c r="AD1856" s="51"/>
      <c r="AE1856" s="51"/>
      <c r="AF1856" s="51"/>
      <c r="AG1856" s="51"/>
      <c r="AH1856" s="51"/>
      <c r="AI1856" s="51"/>
      <c r="AJ1856" s="51"/>
      <c r="AK1856" s="51"/>
      <c r="AL1856" s="51"/>
      <c r="AM1856" s="54"/>
      <c r="AN1856" s="51"/>
      <c r="AO1856" s="54"/>
      <c r="AP1856" s="51"/>
      <c r="AQ1856" s="54"/>
      <c r="AR1856" s="51"/>
      <c r="AS1856" s="53" t="n">
        <v>0</v>
      </c>
      <c r="AT1856" s="53" t="n">
        <v>0</v>
      </c>
      <c r="AU1856" s="53" t="e">
        <f aca="false">_xlfn.IFS(I1856="PE",0,I1856="PC",0,I1856="VCF",ROUND(AS1856*AV1856,2),I1856="VSF",ROUND(AS1856*AV1856,2),I1856="SUB",ROUND(AS1856*AV1856,2),I1856="ADQBYS",ROUND(AS1856*AV1856,2),I1856="CONV",ROUND(AS1856*AV1856,2))</f>
        <v>#N/A</v>
      </c>
      <c r="AV1856" s="56"/>
      <c r="AW1856" s="57" t="e">
        <f aca="false">_xlfn.IFS(I1856="PE",ROUND((O1856*P1856)+Q1856,2),I1856="PC",ROUND((O1856*P1856)+Q1856,2),AND(I1856="VCF",BA1856="SI"),AS1856+AU1856,AND(I1856="VCF",BA1856="NO"),AS1856,AND(I1856="VSF",BA1856="SI"),AS1856+AU1856+Y1856+Z1856,AND(I1856="VSF",BA1856="NO"),AS1856+Y1856+Z1856,AND(I1856="SUB",BA1856="SI"),AS1856+AU1856,AND(I1856="SUB",BA1856="NO"),AS1856,AND(I1856="ADQBYS",BA1856="SI"),AS1856+AU1856,AND(I1856="ADQBYS",BA1856="NO"),AS1856,AND(I1856="CONV",BA1856="SI"),AS1856+AU1856,AND(I1856="CONV",BA1856="NO"),AS1856)</f>
        <v>#N/A</v>
      </c>
      <c r="AX1856" s="53"/>
      <c r="AY1856" s="58"/>
      <c r="AZ1856" s="51"/>
      <c r="BA1856" s="59"/>
    </row>
    <row r="1857" customFormat="false" ht="18.6" hidden="false" customHeight="true" outlineLevel="0" collapsed="false">
      <c r="A1857" s="43"/>
      <c r="B1857" s="44"/>
      <c r="C1857" s="44"/>
      <c r="D1857" s="44"/>
      <c r="E1857" s="44"/>
      <c r="F1857" s="44"/>
      <c r="G1857" s="44"/>
      <c r="H1857" s="45"/>
      <c r="I1857" s="44"/>
      <c r="J1857" s="44"/>
      <c r="K1857" s="44"/>
      <c r="L1857" s="47"/>
      <c r="M1857" s="47"/>
      <c r="N1857" s="49" t="e">
        <f aca="false">_xlfn.IFS(AND(I1857="PE",M1857="NÓMINA ENERO"),1,AND(I1857="PE",M1857="NÓMINA FEBRERO"),2,AND(I1857="PE",M1857="NÓMINA MARZO"),3,AND(I1857="PE",M1857="NÓMINA ABRIL"),4,AND(I1857="PE",M1857="NÓMINA MAYO"),5,AND(I1857="PE",M1857="NÓMINA JUNIO"),6,AND(I1857="PE",M1857="NÓMINA JULIO"),7,AND(I1857="PE",M1857="NÓMINA AGOSTO"),8,AND(I1857="PE",M1857="NÓMINA SEPTIEMBRE"),9,AND(I1857="PE",M1857="NÓMINA OCTUBRE"),10,AND(I1857="PE",M1857="NÓMINA NOVIEMBRE"),11,AND(I1857="PE",M1857="NÓMINA DICIEMBRE"),12,AND(I1857="PC",M1857="NÓMINA ENERO"),1,AND(I1857="PC",M1857="NÓMINA FEBRERO"),2,AND(I1857="PC",M1857="NÓMINA MARZO"),3,AND(I1857="PC",M1857="NÓMINA ABRIL"),4,AND(I1857="PC",M1857="NÓMINA MAYO"),5,AND(I1857="PC",M1857="NÓMINA JUNIO"),6,AND(I1857="PC",M1857="NÓMINA JULIO"),7,AND(I1857="PC",M1857="NÓMINA AGOSTO"),8,AND(I1857="PC",M1857="NÓMINA SEPTIEMBRE"),9,AND(I1857="PC",M1857="NÓMINA OCTUBRE"),10,AND(I1857="PC",M1857="NÓMINA NOVIEMBRE"),11,AND(I1857="PC",M1857="NÓMINA DICIEMBRE"),12,I1857="VCF"," ",I1857="VSF"," ",I1857="SUB"," ",I1857="ADQBYS"," ",I1857="CONV"," ")</f>
        <v>#N/A</v>
      </c>
      <c r="O1857" s="50"/>
      <c r="P1857" s="51"/>
      <c r="Q1857" s="51" t="n">
        <f aca="false">ROUND((O1857*P1857)*0.15,2)</f>
        <v>0</v>
      </c>
      <c r="R1857" s="52" t="e">
        <f aca="false">_xlfn.IFS(I1857="PE","NO RELLENAR",I1857="PC","NO RELLENAR",I1857="SUB","NO RELLENAR",I1857="ADQBYS","NO RELLENAR",I1857="CONV","NO RELLENAR",I1857="VSF","RELLENAR",I1857="VCF","RELLENAR")</f>
        <v>#N/A</v>
      </c>
      <c r="S1857" s="53"/>
      <c r="T1857" s="53"/>
      <c r="U1857" s="54"/>
      <c r="V1857" s="55"/>
      <c r="W1857" s="54"/>
      <c r="X1857" s="55"/>
      <c r="Y1857" s="51"/>
      <c r="Z1857" s="51"/>
      <c r="AA1857" s="51"/>
      <c r="AB1857" s="51"/>
      <c r="AC1857" s="51"/>
      <c r="AD1857" s="51"/>
      <c r="AE1857" s="51"/>
      <c r="AF1857" s="51"/>
      <c r="AG1857" s="51"/>
      <c r="AH1857" s="51"/>
      <c r="AI1857" s="51"/>
      <c r="AJ1857" s="51"/>
      <c r="AK1857" s="51"/>
      <c r="AL1857" s="51"/>
      <c r="AM1857" s="54"/>
      <c r="AN1857" s="51"/>
      <c r="AO1857" s="54"/>
      <c r="AP1857" s="51"/>
      <c r="AQ1857" s="54"/>
      <c r="AR1857" s="51"/>
      <c r="AS1857" s="53" t="n">
        <v>0</v>
      </c>
      <c r="AT1857" s="53" t="n">
        <v>0</v>
      </c>
      <c r="AU1857" s="53" t="e">
        <f aca="false">_xlfn.IFS(I1857="PE",0,I1857="PC",0,I1857="VCF",ROUND(AS1857*AV1857,2),I1857="VSF",ROUND(AS1857*AV1857,2),I1857="SUB",ROUND(AS1857*AV1857,2),I1857="ADQBYS",ROUND(AS1857*AV1857,2),I1857="CONV",ROUND(AS1857*AV1857,2))</f>
        <v>#N/A</v>
      </c>
      <c r="AV1857" s="56"/>
      <c r="AW1857" s="57" t="e">
        <f aca="false">_xlfn.IFS(I1857="PE",ROUND((O1857*P1857)+Q1857,2),I1857="PC",ROUND((O1857*P1857)+Q1857,2),AND(I1857="VCF",BA1857="SI"),AS1857+AU1857,AND(I1857="VCF",BA1857="NO"),AS1857,AND(I1857="VSF",BA1857="SI"),AS1857+AU1857+Y1857+Z1857,AND(I1857="VSF",BA1857="NO"),AS1857+Y1857+Z1857,AND(I1857="SUB",BA1857="SI"),AS1857+AU1857,AND(I1857="SUB",BA1857="NO"),AS1857,AND(I1857="ADQBYS",BA1857="SI"),AS1857+AU1857,AND(I1857="ADQBYS",BA1857="NO"),AS1857,AND(I1857="CONV",BA1857="SI"),AS1857+AU1857,AND(I1857="CONV",BA1857="NO"),AS1857)</f>
        <v>#N/A</v>
      </c>
      <c r="AX1857" s="53"/>
      <c r="AY1857" s="58"/>
      <c r="AZ1857" s="51"/>
      <c r="BA1857" s="59"/>
    </row>
    <row r="1858" customFormat="false" ht="18.6" hidden="false" customHeight="true" outlineLevel="0" collapsed="false">
      <c r="A1858" s="43"/>
      <c r="B1858" s="44"/>
      <c r="C1858" s="44"/>
      <c r="D1858" s="44"/>
      <c r="E1858" s="44"/>
      <c r="F1858" s="44"/>
      <c r="G1858" s="44"/>
      <c r="H1858" s="45"/>
      <c r="I1858" s="44"/>
      <c r="J1858" s="44"/>
      <c r="K1858" s="44"/>
      <c r="L1858" s="47"/>
      <c r="M1858" s="47"/>
      <c r="N1858" s="49" t="e">
        <f aca="false">_xlfn.IFS(AND(I1858="PE",M1858="NÓMINA ENERO"),1,AND(I1858="PE",M1858="NÓMINA FEBRERO"),2,AND(I1858="PE",M1858="NÓMINA MARZO"),3,AND(I1858="PE",M1858="NÓMINA ABRIL"),4,AND(I1858="PE",M1858="NÓMINA MAYO"),5,AND(I1858="PE",M1858="NÓMINA JUNIO"),6,AND(I1858="PE",M1858="NÓMINA JULIO"),7,AND(I1858="PE",M1858="NÓMINA AGOSTO"),8,AND(I1858="PE",M1858="NÓMINA SEPTIEMBRE"),9,AND(I1858="PE",M1858="NÓMINA OCTUBRE"),10,AND(I1858="PE",M1858="NÓMINA NOVIEMBRE"),11,AND(I1858="PE",M1858="NÓMINA DICIEMBRE"),12,AND(I1858="PC",M1858="NÓMINA ENERO"),1,AND(I1858="PC",M1858="NÓMINA FEBRERO"),2,AND(I1858="PC",M1858="NÓMINA MARZO"),3,AND(I1858="PC",M1858="NÓMINA ABRIL"),4,AND(I1858="PC",M1858="NÓMINA MAYO"),5,AND(I1858="PC",M1858="NÓMINA JUNIO"),6,AND(I1858="PC",M1858="NÓMINA JULIO"),7,AND(I1858="PC",M1858="NÓMINA AGOSTO"),8,AND(I1858="PC",M1858="NÓMINA SEPTIEMBRE"),9,AND(I1858="PC",M1858="NÓMINA OCTUBRE"),10,AND(I1858="PC",M1858="NÓMINA NOVIEMBRE"),11,AND(I1858="PC",M1858="NÓMINA DICIEMBRE"),12,I1858="VCF"," ",I1858="VSF"," ",I1858="SUB"," ",I1858="ADQBYS"," ",I1858="CONV"," ")</f>
        <v>#N/A</v>
      </c>
      <c r="O1858" s="50"/>
      <c r="P1858" s="51"/>
      <c r="Q1858" s="51" t="n">
        <f aca="false">ROUND((O1858*P1858)*0.15,2)</f>
        <v>0</v>
      </c>
      <c r="R1858" s="52" t="e">
        <f aca="false">_xlfn.IFS(I1858="PE","NO RELLENAR",I1858="PC","NO RELLENAR",I1858="SUB","NO RELLENAR",I1858="ADQBYS","NO RELLENAR",I1858="CONV","NO RELLENAR",I1858="VSF","RELLENAR",I1858="VCF","RELLENAR")</f>
        <v>#N/A</v>
      </c>
      <c r="S1858" s="53"/>
      <c r="T1858" s="53"/>
      <c r="U1858" s="54"/>
      <c r="V1858" s="55"/>
      <c r="W1858" s="54"/>
      <c r="X1858" s="55"/>
      <c r="Y1858" s="51"/>
      <c r="Z1858" s="51"/>
      <c r="AA1858" s="51"/>
      <c r="AB1858" s="51"/>
      <c r="AC1858" s="51"/>
      <c r="AD1858" s="51"/>
      <c r="AE1858" s="51"/>
      <c r="AF1858" s="51"/>
      <c r="AG1858" s="51"/>
      <c r="AH1858" s="51"/>
      <c r="AI1858" s="51"/>
      <c r="AJ1858" s="51"/>
      <c r="AK1858" s="51"/>
      <c r="AL1858" s="51"/>
      <c r="AM1858" s="54"/>
      <c r="AN1858" s="51"/>
      <c r="AO1858" s="54"/>
      <c r="AP1858" s="51"/>
      <c r="AQ1858" s="54"/>
      <c r="AR1858" s="51"/>
      <c r="AS1858" s="53" t="n">
        <v>0</v>
      </c>
      <c r="AT1858" s="53" t="n">
        <v>0</v>
      </c>
      <c r="AU1858" s="53" t="e">
        <f aca="false">_xlfn.IFS(I1858="PE",0,I1858="PC",0,I1858="VCF",ROUND(AS1858*AV1858,2),I1858="VSF",ROUND(AS1858*AV1858,2),I1858="SUB",ROUND(AS1858*AV1858,2),I1858="ADQBYS",ROUND(AS1858*AV1858,2),I1858="CONV",ROUND(AS1858*AV1858,2))</f>
        <v>#N/A</v>
      </c>
      <c r="AV1858" s="56"/>
      <c r="AW1858" s="57" t="e">
        <f aca="false">_xlfn.IFS(I1858="PE",ROUND((O1858*P1858)+Q1858,2),I1858="PC",ROUND((O1858*P1858)+Q1858,2),AND(I1858="VCF",BA1858="SI"),AS1858+AU1858,AND(I1858="VCF",BA1858="NO"),AS1858,AND(I1858="VSF",BA1858="SI"),AS1858+AU1858+Y1858+Z1858,AND(I1858="VSF",BA1858="NO"),AS1858+Y1858+Z1858,AND(I1858="SUB",BA1858="SI"),AS1858+AU1858,AND(I1858="SUB",BA1858="NO"),AS1858,AND(I1858="ADQBYS",BA1858="SI"),AS1858+AU1858,AND(I1858="ADQBYS",BA1858="NO"),AS1858,AND(I1858="CONV",BA1858="SI"),AS1858+AU1858,AND(I1858="CONV",BA1858="NO"),AS1858)</f>
        <v>#N/A</v>
      </c>
      <c r="AX1858" s="53"/>
      <c r="AY1858" s="58"/>
      <c r="AZ1858" s="51"/>
      <c r="BA1858" s="59"/>
    </row>
    <row r="1859" customFormat="false" ht="18.6" hidden="false" customHeight="true" outlineLevel="0" collapsed="false">
      <c r="A1859" s="43"/>
      <c r="B1859" s="44"/>
      <c r="C1859" s="44"/>
      <c r="D1859" s="44"/>
      <c r="E1859" s="44"/>
      <c r="F1859" s="44"/>
      <c r="G1859" s="44"/>
      <c r="H1859" s="45"/>
      <c r="I1859" s="44"/>
      <c r="J1859" s="44"/>
      <c r="K1859" s="44"/>
      <c r="L1859" s="47"/>
      <c r="M1859" s="47"/>
      <c r="N1859" s="49" t="e">
        <f aca="false">_xlfn.IFS(AND(I1859="PE",M1859="NÓMINA ENERO"),1,AND(I1859="PE",M1859="NÓMINA FEBRERO"),2,AND(I1859="PE",M1859="NÓMINA MARZO"),3,AND(I1859="PE",M1859="NÓMINA ABRIL"),4,AND(I1859="PE",M1859="NÓMINA MAYO"),5,AND(I1859="PE",M1859="NÓMINA JUNIO"),6,AND(I1859="PE",M1859="NÓMINA JULIO"),7,AND(I1859="PE",M1859="NÓMINA AGOSTO"),8,AND(I1859="PE",M1859="NÓMINA SEPTIEMBRE"),9,AND(I1859="PE",M1859="NÓMINA OCTUBRE"),10,AND(I1859="PE",M1859="NÓMINA NOVIEMBRE"),11,AND(I1859="PE",M1859="NÓMINA DICIEMBRE"),12,AND(I1859="PC",M1859="NÓMINA ENERO"),1,AND(I1859="PC",M1859="NÓMINA FEBRERO"),2,AND(I1859="PC",M1859="NÓMINA MARZO"),3,AND(I1859="PC",M1859="NÓMINA ABRIL"),4,AND(I1859="PC",M1859="NÓMINA MAYO"),5,AND(I1859="PC",M1859="NÓMINA JUNIO"),6,AND(I1859="PC",M1859="NÓMINA JULIO"),7,AND(I1859="PC",M1859="NÓMINA AGOSTO"),8,AND(I1859="PC",M1859="NÓMINA SEPTIEMBRE"),9,AND(I1859="PC",M1859="NÓMINA OCTUBRE"),10,AND(I1859="PC",M1859="NÓMINA NOVIEMBRE"),11,AND(I1859="PC",M1859="NÓMINA DICIEMBRE"),12,I1859="VCF"," ",I1859="VSF"," ",I1859="SUB"," ",I1859="ADQBYS"," ",I1859="CONV"," ")</f>
        <v>#N/A</v>
      </c>
      <c r="O1859" s="50"/>
      <c r="P1859" s="51"/>
      <c r="Q1859" s="51" t="n">
        <f aca="false">ROUND((O1859*P1859)*0.15,2)</f>
        <v>0</v>
      </c>
      <c r="R1859" s="52" t="e">
        <f aca="false">_xlfn.IFS(I1859="PE","NO RELLENAR",I1859="PC","NO RELLENAR",I1859="SUB","NO RELLENAR",I1859="ADQBYS","NO RELLENAR",I1859="CONV","NO RELLENAR",I1859="VSF","RELLENAR",I1859="VCF","RELLENAR")</f>
        <v>#N/A</v>
      </c>
      <c r="S1859" s="53"/>
      <c r="T1859" s="53"/>
      <c r="U1859" s="54"/>
      <c r="V1859" s="55"/>
      <c r="W1859" s="54"/>
      <c r="X1859" s="55"/>
      <c r="Y1859" s="51"/>
      <c r="Z1859" s="51"/>
      <c r="AA1859" s="51"/>
      <c r="AB1859" s="51"/>
      <c r="AC1859" s="51"/>
      <c r="AD1859" s="51"/>
      <c r="AE1859" s="51"/>
      <c r="AF1859" s="51"/>
      <c r="AG1859" s="51"/>
      <c r="AH1859" s="51"/>
      <c r="AI1859" s="51"/>
      <c r="AJ1859" s="51"/>
      <c r="AK1859" s="51"/>
      <c r="AL1859" s="51"/>
      <c r="AM1859" s="54"/>
      <c r="AN1859" s="51"/>
      <c r="AO1859" s="54"/>
      <c r="AP1859" s="51"/>
      <c r="AQ1859" s="54"/>
      <c r="AR1859" s="51"/>
      <c r="AS1859" s="53" t="n">
        <v>0</v>
      </c>
      <c r="AT1859" s="53" t="n">
        <v>0</v>
      </c>
      <c r="AU1859" s="53" t="e">
        <f aca="false">_xlfn.IFS(I1859="PE",0,I1859="PC",0,I1859="VCF",ROUND(AS1859*AV1859,2),I1859="VSF",ROUND(AS1859*AV1859,2),I1859="SUB",ROUND(AS1859*AV1859,2),I1859="ADQBYS",ROUND(AS1859*AV1859,2),I1859="CONV",ROUND(AS1859*AV1859,2))</f>
        <v>#N/A</v>
      </c>
      <c r="AV1859" s="56"/>
      <c r="AW1859" s="57" t="e">
        <f aca="false">_xlfn.IFS(I1859="PE",ROUND((O1859*P1859)+Q1859,2),I1859="PC",ROUND((O1859*P1859)+Q1859,2),AND(I1859="VCF",BA1859="SI"),AS1859+AU1859,AND(I1859="VCF",BA1859="NO"),AS1859,AND(I1859="VSF",BA1859="SI"),AS1859+AU1859+Y1859+Z1859,AND(I1859="VSF",BA1859="NO"),AS1859+Y1859+Z1859,AND(I1859="SUB",BA1859="SI"),AS1859+AU1859,AND(I1859="SUB",BA1859="NO"),AS1859,AND(I1859="ADQBYS",BA1859="SI"),AS1859+AU1859,AND(I1859="ADQBYS",BA1859="NO"),AS1859,AND(I1859="CONV",BA1859="SI"),AS1859+AU1859,AND(I1859="CONV",BA1859="NO"),AS1859)</f>
        <v>#N/A</v>
      </c>
      <c r="AX1859" s="53"/>
      <c r="AY1859" s="58"/>
      <c r="AZ1859" s="51"/>
      <c r="BA1859" s="59"/>
    </row>
    <row r="1860" customFormat="false" ht="18.6" hidden="false" customHeight="true" outlineLevel="0" collapsed="false">
      <c r="A1860" s="43"/>
      <c r="B1860" s="44"/>
      <c r="C1860" s="44"/>
      <c r="D1860" s="44"/>
      <c r="E1860" s="44"/>
      <c r="F1860" s="44"/>
      <c r="G1860" s="44"/>
      <c r="H1860" s="45"/>
      <c r="I1860" s="44"/>
      <c r="J1860" s="44"/>
      <c r="K1860" s="44"/>
      <c r="L1860" s="47"/>
      <c r="M1860" s="47"/>
      <c r="N1860" s="49" t="e">
        <f aca="false">_xlfn.IFS(AND(I1860="PE",M1860="NÓMINA ENERO"),1,AND(I1860="PE",M1860="NÓMINA FEBRERO"),2,AND(I1860="PE",M1860="NÓMINA MARZO"),3,AND(I1860="PE",M1860="NÓMINA ABRIL"),4,AND(I1860="PE",M1860="NÓMINA MAYO"),5,AND(I1860="PE",M1860="NÓMINA JUNIO"),6,AND(I1860="PE",M1860="NÓMINA JULIO"),7,AND(I1860="PE",M1860="NÓMINA AGOSTO"),8,AND(I1860="PE",M1860="NÓMINA SEPTIEMBRE"),9,AND(I1860="PE",M1860="NÓMINA OCTUBRE"),10,AND(I1860="PE",M1860="NÓMINA NOVIEMBRE"),11,AND(I1860="PE",M1860="NÓMINA DICIEMBRE"),12,AND(I1860="PC",M1860="NÓMINA ENERO"),1,AND(I1860="PC",M1860="NÓMINA FEBRERO"),2,AND(I1860="PC",M1860="NÓMINA MARZO"),3,AND(I1860="PC",M1860="NÓMINA ABRIL"),4,AND(I1860="PC",M1860="NÓMINA MAYO"),5,AND(I1860="PC",M1860="NÓMINA JUNIO"),6,AND(I1860="PC",M1860="NÓMINA JULIO"),7,AND(I1860="PC",M1860="NÓMINA AGOSTO"),8,AND(I1860="PC",M1860="NÓMINA SEPTIEMBRE"),9,AND(I1860="PC",M1860="NÓMINA OCTUBRE"),10,AND(I1860="PC",M1860="NÓMINA NOVIEMBRE"),11,AND(I1860="PC",M1860="NÓMINA DICIEMBRE"),12,I1860="VCF"," ",I1860="VSF"," ",I1860="SUB"," ",I1860="ADQBYS"," ",I1860="CONV"," ")</f>
        <v>#N/A</v>
      </c>
      <c r="O1860" s="50"/>
      <c r="P1860" s="51"/>
      <c r="Q1860" s="51" t="n">
        <f aca="false">ROUND((O1860*P1860)*0.15,2)</f>
        <v>0</v>
      </c>
      <c r="R1860" s="52" t="e">
        <f aca="false">_xlfn.IFS(I1860="PE","NO RELLENAR",I1860="PC","NO RELLENAR",I1860="SUB","NO RELLENAR",I1860="ADQBYS","NO RELLENAR",I1860="CONV","NO RELLENAR",I1860="VSF","RELLENAR",I1860="VCF","RELLENAR")</f>
        <v>#N/A</v>
      </c>
      <c r="S1860" s="53"/>
      <c r="T1860" s="53"/>
      <c r="U1860" s="54"/>
      <c r="V1860" s="55"/>
      <c r="W1860" s="54"/>
      <c r="X1860" s="55"/>
      <c r="Y1860" s="51"/>
      <c r="Z1860" s="51"/>
      <c r="AA1860" s="51"/>
      <c r="AB1860" s="51"/>
      <c r="AC1860" s="51"/>
      <c r="AD1860" s="51"/>
      <c r="AE1860" s="51"/>
      <c r="AF1860" s="51"/>
      <c r="AG1860" s="51"/>
      <c r="AH1860" s="51"/>
      <c r="AI1860" s="51"/>
      <c r="AJ1860" s="51"/>
      <c r="AK1860" s="51"/>
      <c r="AL1860" s="51"/>
      <c r="AM1860" s="54"/>
      <c r="AN1860" s="51"/>
      <c r="AO1860" s="54"/>
      <c r="AP1860" s="51"/>
      <c r="AQ1860" s="54"/>
      <c r="AR1860" s="51"/>
      <c r="AS1860" s="53" t="n">
        <v>0</v>
      </c>
      <c r="AT1860" s="53" t="n">
        <v>0</v>
      </c>
      <c r="AU1860" s="53" t="e">
        <f aca="false">_xlfn.IFS(I1860="PE",0,I1860="PC",0,I1860="VCF",ROUND(AS1860*AV1860,2),I1860="VSF",ROUND(AS1860*AV1860,2),I1860="SUB",ROUND(AS1860*AV1860,2),I1860="ADQBYS",ROUND(AS1860*AV1860,2),I1860="CONV",ROUND(AS1860*AV1860,2))</f>
        <v>#N/A</v>
      </c>
      <c r="AV1860" s="56"/>
      <c r="AW1860" s="57" t="e">
        <f aca="false">_xlfn.IFS(I1860="PE",ROUND((O1860*P1860)+Q1860,2),I1860="PC",ROUND((O1860*P1860)+Q1860,2),AND(I1860="VCF",BA1860="SI"),AS1860+AU1860,AND(I1860="VCF",BA1860="NO"),AS1860,AND(I1860="VSF",BA1860="SI"),AS1860+AU1860+Y1860+Z1860,AND(I1860="VSF",BA1860="NO"),AS1860+Y1860+Z1860,AND(I1860="SUB",BA1860="SI"),AS1860+AU1860,AND(I1860="SUB",BA1860="NO"),AS1860,AND(I1860="ADQBYS",BA1860="SI"),AS1860+AU1860,AND(I1860="ADQBYS",BA1860="NO"),AS1860,AND(I1860="CONV",BA1860="SI"),AS1860+AU1860,AND(I1860="CONV",BA1860="NO"),AS1860)</f>
        <v>#N/A</v>
      </c>
      <c r="AX1860" s="53"/>
      <c r="AY1860" s="58"/>
      <c r="AZ1860" s="51"/>
      <c r="BA1860" s="59"/>
    </row>
    <row r="1861" customFormat="false" ht="18.6" hidden="false" customHeight="true" outlineLevel="0" collapsed="false">
      <c r="A1861" s="43"/>
      <c r="B1861" s="44"/>
      <c r="C1861" s="44"/>
      <c r="D1861" s="44"/>
      <c r="E1861" s="44"/>
      <c r="F1861" s="44"/>
      <c r="G1861" s="44"/>
      <c r="H1861" s="45"/>
      <c r="I1861" s="44"/>
      <c r="J1861" s="44"/>
      <c r="K1861" s="44"/>
      <c r="L1861" s="47"/>
      <c r="M1861" s="47"/>
      <c r="N1861" s="49" t="e">
        <f aca="false">_xlfn.IFS(AND(I1861="PE",M1861="NÓMINA ENERO"),1,AND(I1861="PE",M1861="NÓMINA FEBRERO"),2,AND(I1861="PE",M1861="NÓMINA MARZO"),3,AND(I1861="PE",M1861="NÓMINA ABRIL"),4,AND(I1861="PE",M1861="NÓMINA MAYO"),5,AND(I1861="PE",M1861="NÓMINA JUNIO"),6,AND(I1861="PE",M1861="NÓMINA JULIO"),7,AND(I1861="PE",M1861="NÓMINA AGOSTO"),8,AND(I1861="PE",M1861="NÓMINA SEPTIEMBRE"),9,AND(I1861="PE",M1861="NÓMINA OCTUBRE"),10,AND(I1861="PE",M1861="NÓMINA NOVIEMBRE"),11,AND(I1861="PE",M1861="NÓMINA DICIEMBRE"),12,AND(I1861="PC",M1861="NÓMINA ENERO"),1,AND(I1861="PC",M1861="NÓMINA FEBRERO"),2,AND(I1861="PC",M1861="NÓMINA MARZO"),3,AND(I1861="PC",M1861="NÓMINA ABRIL"),4,AND(I1861="PC",M1861="NÓMINA MAYO"),5,AND(I1861="PC",M1861="NÓMINA JUNIO"),6,AND(I1861="PC",M1861="NÓMINA JULIO"),7,AND(I1861="PC",M1861="NÓMINA AGOSTO"),8,AND(I1861="PC",M1861="NÓMINA SEPTIEMBRE"),9,AND(I1861="PC",M1861="NÓMINA OCTUBRE"),10,AND(I1861="PC",M1861="NÓMINA NOVIEMBRE"),11,AND(I1861="PC",M1861="NÓMINA DICIEMBRE"),12,I1861="VCF"," ",I1861="VSF"," ",I1861="SUB"," ",I1861="ADQBYS"," ",I1861="CONV"," ")</f>
        <v>#N/A</v>
      </c>
      <c r="O1861" s="50"/>
      <c r="P1861" s="51"/>
      <c r="Q1861" s="51" t="n">
        <f aca="false">ROUND((O1861*P1861)*0.15,2)</f>
        <v>0</v>
      </c>
      <c r="R1861" s="52" t="e">
        <f aca="false">_xlfn.IFS(I1861="PE","NO RELLENAR",I1861="PC","NO RELLENAR",I1861="SUB","NO RELLENAR",I1861="ADQBYS","NO RELLENAR",I1861="CONV","NO RELLENAR",I1861="VSF","RELLENAR",I1861="VCF","RELLENAR")</f>
        <v>#N/A</v>
      </c>
      <c r="S1861" s="53"/>
      <c r="T1861" s="53"/>
      <c r="U1861" s="54"/>
      <c r="V1861" s="55"/>
      <c r="W1861" s="54"/>
      <c r="X1861" s="55"/>
      <c r="Y1861" s="51"/>
      <c r="Z1861" s="51"/>
      <c r="AA1861" s="51"/>
      <c r="AB1861" s="51"/>
      <c r="AC1861" s="51"/>
      <c r="AD1861" s="51"/>
      <c r="AE1861" s="51"/>
      <c r="AF1861" s="51"/>
      <c r="AG1861" s="51"/>
      <c r="AH1861" s="51"/>
      <c r="AI1861" s="51"/>
      <c r="AJ1861" s="51"/>
      <c r="AK1861" s="51"/>
      <c r="AL1861" s="51"/>
      <c r="AM1861" s="54"/>
      <c r="AN1861" s="51"/>
      <c r="AO1861" s="54"/>
      <c r="AP1861" s="51"/>
      <c r="AQ1861" s="54"/>
      <c r="AR1861" s="51"/>
      <c r="AS1861" s="53" t="n">
        <v>0</v>
      </c>
      <c r="AT1861" s="53" t="n">
        <v>0</v>
      </c>
      <c r="AU1861" s="53" t="e">
        <f aca="false">_xlfn.IFS(I1861="PE",0,I1861="PC",0,I1861="VCF",ROUND(AS1861*AV1861,2),I1861="VSF",ROUND(AS1861*AV1861,2),I1861="SUB",ROUND(AS1861*AV1861,2),I1861="ADQBYS",ROUND(AS1861*AV1861,2),I1861="CONV",ROUND(AS1861*AV1861,2))</f>
        <v>#N/A</v>
      </c>
      <c r="AV1861" s="56"/>
      <c r="AW1861" s="57" t="e">
        <f aca="false">_xlfn.IFS(I1861="PE",ROUND((O1861*P1861)+Q1861,2),I1861="PC",ROUND((O1861*P1861)+Q1861,2),AND(I1861="VCF",BA1861="SI"),AS1861+AU1861,AND(I1861="VCF",BA1861="NO"),AS1861,AND(I1861="VSF",BA1861="SI"),AS1861+AU1861+Y1861+Z1861,AND(I1861="VSF",BA1861="NO"),AS1861+Y1861+Z1861,AND(I1861="SUB",BA1861="SI"),AS1861+AU1861,AND(I1861="SUB",BA1861="NO"),AS1861,AND(I1861="ADQBYS",BA1861="SI"),AS1861+AU1861,AND(I1861="ADQBYS",BA1861="NO"),AS1861,AND(I1861="CONV",BA1861="SI"),AS1861+AU1861,AND(I1861="CONV",BA1861="NO"),AS1861)</f>
        <v>#N/A</v>
      </c>
      <c r="AX1861" s="53"/>
      <c r="AY1861" s="58"/>
      <c r="AZ1861" s="51"/>
      <c r="BA1861" s="59"/>
    </row>
    <row r="1862" customFormat="false" ht="18.6" hidden="false" customHeight="true" outlineLevel="0" collapsed="false">
      <c r="A1862" s="43"/>
      <c r="B1862" s="44"/>
      <c r="C1862" s="44"/>
      <c r="D1862" s="44"/>
      <c r="E1862" s="44"/>
      <c r="F1862" s="44"/>
      <c r="G1862" s="44"/>
      <c r="H1862" s="45"/>
      <c r="I1862" s="44"/>
      <c r="J1862" s="44"/>
      <c r="K1862" s="44"/>
      <c r="L1862" s="47"/>
      <c r="M1862" s="47"/>
      <c r="N1862" s="49" t="e">
        <f aca="false">_xlfn.IFS(AND(I1862="PE",M1862="NÓMINA ENERO"),1,AND(I1862="PE",M1862="NÓMINA FEBRERO"),2,AND(I1862="PE",M1862="NÓMINA MARZO"),3,AND(I1862="PE",M1862="NÓMINA ABRIL"),4,AND(I1862="PE",M1862="NÓMINA MAYO"),5,AND(I1862="PE",M1862="NÓMINA JUNIO"),6,AND(I1862="PE",M1862="NÓMINA JULIO"),7,AND(I1862="PE",M1862="NÓMINA AGOSTO"),8,AND(I1862="PE",M1862="NÓMINA SEPTIEMBRE"),9,AND(I1862="PE",M1862="NÓMINA OCTUBRE"),10,AND(I1862="PE",M1862="NÓMINA NOVIEMBRE"),11,AND(I1862="PE",M1862="NÓMINA DICIEMBRE"),12,AND(I1862="PC",M1862="NÓMINA ENERO"),1,AND(I1862="PC",M1862="NÓMINA FEBRERO"),2,AND(I1862="PC",M1862="NÓMINA MARZO"),3,AND(I1862="PC",M1862="NÓMINA ABRIL"),4,AND(I1862="PC",M1862="NÓMINA MAYO"),5,AND(I1862="PC",M1862="NÓMINA JUNIO"),6,AND(I1862="PC",M1862="NÓMINA JULIO"),7,AND(I1862="PC",M1862="NÓMINA AGOSTO"),8,AND(I1862="PC",M1862="NÓMINA SEPTIEMBRE"),9,AND(I1862="PC",M1862="NÓMINA OCTUBRE"),10,AND(I1862="PC",M1862="NÓMINA NOVIEMBRE"),11,AND(I1862="PC",M1862="NÓMINA DICIEMBRE"),12,I1862="VCF"," ",I1862="VSF"," ",I1862="SUB"," ",I1862="ADQBYS"," ",I1862="CONV"," ")</f>
        <v>#N/A</v>
      </c>
      <c r="O1862" s="50"/>
      <c r="P1862" s="51"/>
      <c r="Q1862" s="51" t="n">
        <f aca="false">ROUND((O1862*P1862)*0.15,2)</f>
        <v>0</v>
      </c>
      <c r="R1862" s="52" t="e">
        <f aca="false">_xlfn.IFS(I1862="PE","NO RELLENAR",I1862="PC","NO RELLENAR",I1862="SUB","NO RELLENAR",I1862="ADQBYS","NO RELLENAR",I1862="CONV","NO RELLENAR",I1862="VSF","RELLENAR",I1862="VCF","RELLENAR")</f>
        <v>#N/A</v>
      </c>
      <c r="S1862" s="53"/>
      <c r="T1862" s="53"/>
      <c r="U1862" s="54"/>
      <c r="V1862" s="55"/>
      <c r="W1862" s="54"/>
      <c r="X1862" s="55"/>
      <c r="Y1862" s="51"/>
      <c r="Z1862" s="51"/>
      <c r="AA1862" s="51"/>
      <c r="AB1862" s="51"/>
      <c r="AC1862" s="51"/>
      <c r="AD1862" s="51"/>
      <c r="AE1862" s="51"/>
      <c r="AF1862" s="51"/>
      <c r="AG1862" s="51"/>
      <c r="AH1862" s="51"/>
      <c r="AI1862" s="51"/>
      <c r="AJ1862" s="51"/>
      <c r="AK1862" s="51"/>
      <c r="AL1862" s="51"/>
      <c r="AM1862" s="54"/>
      <c r="AN1862" s="51"/>
      <c r="AO1862" s="54"/>
      <c r="AP1862" s="51"/>
      <c r="AQ1862" s="54"/>
      <c r="AR1862" s="51"/>
      <c r="AS1862" s="53" t="n">
        <v>0</v>
      </c>
      <c r="AT1862" s="53" t="n">
        <v>0</v>
      </c>
      <c r="AU1862" s="53" t="e">
        <f aca="false">_xlfn.IFS(I1862="PE",0,I1862="PC",0,I1862="VCF",ROUND(AS1862*AV1862,2),I1862="VSF",ROUND(AS1862*AV1862,2),I1862="SUB",ROUND(AS1862*AV1862,2),I1862="ADQBYS",ROUND(AS1862*AV1862,2),I1862="CONV",ROUND(AS1862*AV1862,2))</f>
        <v>#N/A</v>
      </c>
      <c r="AV1862" s="56"/>
      <c r="AW1862" s="57" t="e">
        <f aca="false">_xlfn.IFS(I1862="PE",ROUND((O1862*P1862)+Q1862,2),I1862="PC",ROUND((O1862*P1862)+Q1862,2),AND(I1862="VCF",BA1862="SI"),AS1862+AU1862,AND(I1862="VCF",BA1862="NO"),AS1862,AND(I1862="VSF",BA1862="SI"),AS1862+AU1862+Y1862+Z1862,AND(I1862="VSF",BA1862="NO"),AS1862+Y1862+Z1862,AND(I1862="SUB",BA1862="SI"),AS1862+AU1862,AND(I1862="SUB",BA1862="NO"),AS1862,AND(I1862="ADQBYS",BA1862="SI"),AS1862+AU1862,AND(I1862="ADQBYS",BA1862="NO"),AS1862,AND(I1862="CONV",BA1862="SI"),AS1862+AU1862,AND(I1862="CONV",BA1862="NO"),AS1862)</f>
        <v>#N/A</v>
      </c>
      <c r="AX1862" s="53"/>
      <c r="AY1862" s="58"/>
      <c r="AZ1862" s="51"/>
      <c r="BA1862" s="59"/>
    </row>
    <row r="1863" customFormat="false" ht="18.6" hidden="false" customHeight="true" outlineLevel="0" collapsed="false">
      <c r="A1863" s="43"/>
      <c r="B1863" s="44"/>
      <c r="C1863" s="44"/>
      <c r="D1863" s="44"/>
      <c r="E1863" s="44"/>
      <c r="F1863" s="44"/>
      <c r="G1863" s="44"/>
      <c r="H1863" s="45"/>
      <c r="I1863" s="44"/>
      <c r="J1863" s="44"/>
      <c r="K1863" s="44"/>
      <c r="L1863" s="47"/>
      <c r="M1863" s="47"/>
      <c r="N1863" s="49" t="e">
        <f aca="false">_xlfn.IFS(AND(I1863="PE",M1863="NÓMINA ENERO"),1,AND(I1863="PE",M1863="NÓMINA FEBRERO"),2,AND(I1863="PE",M1863="NÓMINA MARZO"),3,AND(I1863="PE",M1863="NÓMINA ABRIL"),4,AND(I1863="PE",M1863="NÓMINA MAYO"),5,AND(I1863="PE",M1863="NÓMINA JUNIO"),6,AND(I1863="PE",M1863="NÓMINA JULIO"),7,AND(I1863="PE",M1863="NÓMINA AGOSTO"),8,AND(I1863="PE",M1863="NÓMINA SEPTIEMBRE"),9,AND(I1863="PE",M1863="NÓMINA OCTUBRE"),10,AND(I1863="PE",M1863="NÓMINA NOVIEMBRE"),11,AND(I1863="PE",M1863="NÓMINA DICIEMBRE"),12,AND(I1863="PC",M1863="NÓMINA ENERO"),1,AND(I1863="PC",M1863="NÓMINA FEBRERO"),2,AND(I1863="PC",M1863="NÓMINA MARZO"),3,AND(I1863="PC",M1863="NÓMINA ABRIL"),4,AND(I1863="PC",M1863="NÓMINA MAYO"),5,AND(I1863="PC",M1863="NÓMINA JUNIO"),6,AND(I1863="PC",M1863="NÓMINA JULIO"),7,AND(I1863="PC",M1863="NÓMINA AGOSTO"),8,AND(I1863="PC",M1863="NÓMINA SEPTIEMBRE"),9,AND(I1863="PC",M1863="NÓMINA OCTUBRE"),10,AND(I1863="PC",M1863="NÓMINA NOVIEMBRE"),11,AND(I1863="PC",M1863="NÓMINA DICIEMBRE"),12,I1863="VCF"," ",I1863="VSF"," ",I1863="SUB"," ",I1863="ADQBYS"," ",I1863="CONV"," ")</f>
        <v>#N/A</v>
      </c>
      <c r="O1863" s="50"/>
      <c r="P1863" s="51"/>
      <c r="Q1863" s="51" t="n">
        <f aca="false">ROUND((O1863*P1863)*0.15,2)</f>
        <v>0</v>
      </c>
      <c r="R1863" s="52" t="e">
        <f aca="false">_xlfn.IFS(I1863="PE","NO RELLENAR",I1863="PC","NO RELLENAR",I1863="SUB","NO RELLENAR",I1863="ADQBYS","NO RELLENAR",I1863="CONV","NO RELLENAR",I1863="VSF","RELLENAR",I1863="VCF","RELLENAR")</f>
        <v>#N/A</v>
      </c>
      <c r="S1863" s="53"/>
      <c r="T1863" s="53"/>
      <c r="U1863" s="54"/>
      <c r="V1863" s="55"/>
      <c r="W1863" s="54"/>
      <c r="X1863" s="55"/>
      <c r="Y1863" s="51"/>
      <c r="Z1863" s="51"/>
      <c r="AA1863" s="51"/>
      <c r="AB1863" s="51"/>
      <c r="AC1863" s="51"/>
      <c r="AD1863" s="51"/>
      <c r="AE1863" s="51"/>
      <c r="AF1863" s="51"/>
      <c r="AG1863" s="51"/>
      <c r="AH1863" s="51"/>
      <c r="AI1863" s="51"/>
      <c r="AJ1863" s="51"/>
      <c r="AK1863" s="51"/>
      <c r="AL1863" s="51"/>
      <c r="AM1863" s="54"/>
      <c r="AN1863" s="51"/>
      <c r="AO1863" s="54"/>
      <c r="AP1863" s="51"/>
      <c r="AQ1863" s="54"/>
      <c r="AR1863" s="51"/>
      <c r="AS1863" s="53" t="n">
        <v>0</v>
      </c>
      <c r="AT1863" s="53" t="n">
        <v>0</v>
      </c>
      <c r="AU1863" s="53" t="e">
        <f aca="false">_xlfn.IFS(I1863="PE",0,I1863="PC",0,I1863="VCF",ROUND(AS1863*AV1863,2),I1863="VSF",ROUND(AS1863*AV1863,2),I1863="SUB",ROUND(AS1863*AV1863,2),I1863="ADQBYS",ROUND(AS1863*AV1863,2),I1863="CONV",ROUND(AS1863*AV1863,2))</f>
        <v>#N/A</v>
      </c>
      <c r="AV1863" s="56"/>
      <c r="AW1863" s="57" t="e">
        <f aca="false">_xlfn.IFS(I1863="PE",ROUND((O1863*P1863)+Q1863,2),I1863="PC",ROUND((O1863*P1863)+Q1863,2),AND(I1863="VCF",BA1863="SI"),AS1863+AU1863,AND(I1863="VCF",BA1863="NO"),AS1863,AND(I1863="VSF",BA1863="SI"),AS1863+AU1863+Y1863+Z1863,AND(I1863="VSF",BA1863="NO"),AS1863+Y1863+Z1863,AND(I1863="SUB",BA1863="SI"),AS1863+AU1863,AND(I1863="SUB",BA1863="NO"),AS1863,AND(I1863="ADQBYS",BA1863="SI"),AS1863+AU1863,AND(I1863="ADQBYS",BA1863="NO"),AS1863,AND(I1863="CONV",BA1863="SI"),AS1863+AU1863,AND(I1863="CONV",BA1863="NO"),AS1863)</f>
        <v>#N/A</v>
      </c>
      <c r="AX1863" s="53"/>
      <c r="AY1863" s="58"/>
      <c r="AZ1863" s="51"/>
      <c r="BA1863" s="59"/>
    </row>
    <row r="1864" customFormat="false" ht="18.6" hidden="false" customHeight="true" outlineLevel="0" collapsed="false">
      <c r="A1864" s="43"/>
      <c r="B1864" s="44"/>
      <c r="C1864" s="44"/>
      <c r="D1864" s="44"/>
      <c r="E1864" s="44"/>
      <c r="F1864" s="44"/>
      <c r="G1864" s="44"/>
      <c r="H1864" s="45"/>
      <c r="I1864" s="44"/>
      <c r="J1864" s="44"/>
      <c r="K1864" s="44"/>
      <c r="L1864" s="47"/>
      <c r="M1864" s="47"/>
      <c r="N1864" s="49" t="e">
        <f aca="false">_xlfn.IFS(AND(I1864="PE",M1864="NÓMINA ENERO"),1,AND(I1864="PE",M1864="NÓMINA FEBRERO"),2,AND(I1864="PE",M1864="NÓMINA MARZO"),3,AND(I1864="PE",M1864="NÓMINA ABRIL"),4,AND(I1864="PE",M1864="NÓMINA MAYO"),5,AND(I1864="PE",M1864="NÓMINA JUNIO"),6,AND(I1864="PE",M1864="NÓMINA JULIO"),7,AND(I1864="PE",M1864="NÓMINA AGOSTO"),8,AND(I1864="PE",M1864="NÓMINA SEPTIEMBRE"),9,AND(I1864="PE",M1864="NÓMINA OCTUBRE"),10,AND(I1864="PE",M1864="NÓMINA NOVIEMBRE"),11,AND(I1864="PE",M1864="NÓMINA DICIEMBRE"),12,AND(I1864="PC",M1864="NÓMINA ENERO"),1,AND(I1864="PC",M1864="NÓMINA FEBRERO"),2,AND(I1864="PC",M1864="NÓMINA MARZO"),3,AND(I1864="PC",M1864="NÓMINA ABRIL"),4,AND(I1864="PC",M1864="NÓMINA MAYO"),5,AND(I1864="PC",M1864="NÓMINA JUNIO"),6,AND(I1864="PC",M1864="NÓMINA JULIO"),7,AND(I1864="PC",M1864="NÓMINA AGOSTO"),8,AND(I1864="PC",M1864="NÓMINA SEPTIEMBRE"),9,AND(I1864="PC",M1864="NÓMINA OCTUBRE"),10,AND(I1864="PC",M1864="NÓMINA NOVIEMBRE"),11,AND(I1864="PC",M1864="NÓMINA DICIEMBRE"),12,I1864="VCF"," ",I1864="VSF"," ",I1864="SUB"," ",I1864="ADQBYS"," ",I1864="CONV"," ")</f>
        <v>#N/A</v>
      </c>
      <c r="O1864" s="50"/>
      <c r="P1864" s="51"/>
      <c r="Q1864" s="51" t="n">
        <f aca="false">ROUND((O1864*P1864)*0.15,2)</f>
        <v>0</v>
      </c>
      <c r="R1864" s="52" t="e">
        <f aca="false">_xlfn.IFS(I1864="PE","NO RELLENAR",I1864="PC","NO RELLENAR",I1864="SUB","NO RELLENAR",I1864="ADQBYS","NO RELLENAR",I1864="CONV","NO RELLENAR",I1864="VSF","RELLENAR",I1864="VCF","RELLENAR")</f>
        <v>#N/A</v>
      </c>
      <c r="S1864" s="53"/>
      <c r="T1864" s="53"/>
      <c r="U1864" s="54"/>
      <c r="V1864" s="55"/>
      <c r="W1864" s="54"/>
      <c r="X1864" s="55"/>
      <c r="Y1864" s="51"/>
      <c r="Z1864" s="51"/>
      <c r="AA1864" s="51"/>
      <c r="AB1864" s="51"/>
      <c r="AC1864" s="51"/>
      <c r="AD1864" s="51"/>
      <c r="AE1864" s="51"/>
      <c r="AF1864" s="51"/>
      <c r="AG1864" s="51"/>
      <c r="AH1864" s="51"/>
      <c r="AI1864" s="51"/>
      <c r="AJ1864" s="51"/>
      <c r="AK1864" s="51"/>
      <c r="AL1864" s="51"/>
      <c r="AM1864" s="54"/>
      <c r="AN1864" s="51"/>
      <c r="AO1864" s="54"/>
      <c r="AP1864" s="51"/>
      <c r="AQ1864" s="54"/>
      <c r="AR1864" s="51"/>
      <c r="AS1864" s="53" t="n">
        <v>0</v>
      </c>
      <c r="AT1864" s="53" t="n">
        <v>0</v>
      </c>
      <c r="AU1864" s="53" t="e">
        <f aca="false">_xlfn.IFS(I1864="PE",0,I1864="PC",0,I1864="VCF",ROUND(AS1864*AV1864,2),I1864="VSF",ROUND(AS1864*AV1864,2),I1864="SUB",ROUND(AS1864*AV1864,2),I1864="ADQBYS",ROUND(AS1864*AV1864,2),I1864="CONV",ROUND(AS1864*AV1864,2))</f>
        <v>#N/A</v>
      </c>
      <c r="AV1864" s="56"/>
      <c r="AW1864" s="57" t="e">
        <f aca="false">_xlfn.IFS(I1864="PE",ROUND((O1864*P1864)+Q1864,2),I1864="PC",ROUND((O1864*P1864)+Q1864,2),AND(I1864="VCF",BA1864="SI"),AS1864+AU1864,AND(I1864="VCF",BA1864="NO"),AS1864,AND(I1864="VSF",BA1864="SI"),AS1864+AU1864+Y1864+Z1864,AND(I1864="VSF",BA1864="NO"),AS1864+Y1864+Z1864,AND(I1864="SUB",BA1864="SI"),AS1864+AU1864,AND(I1864="SUB",BA1864="NO"),AS1864,AND(I1864="ADQBYS",BA1864="SI"),AS1864+AU1864,AND(I1864="ADQBYS",BA1864="NO"),AS1864,AND(I1864="CONV",BA1864="SI"),AS1864+AU1864,AND(I1864="CONV",BA1864="NO"),AS1864)</f>
        <v>#N/A</v>
      </c>
      <c r="AX1864" s="53"/>
      <c r="AY1864" s="58"/>
      <c r="AZ1864" s="51"/>
      <c r="BA1864" s="59"/>
    </row>
    <row r="1865" customFormat="false" ht="18.6" hidden="false" customHeight="true" outlineLevel="0" collapsed="false">
      <c r="A1865" s="43"/>
      <c r="B1865" s="44"/>
      <c r="C1865" s="44"/>
      <c r="D1865" s="44"/>
      <c r="E1865" s="44"/>
      <c r="F1865" s="44"/>
      <c r="G1865" s="44"/>
      <c r="H1865" s="45"/>
      <c r="I1865" s="44"/>
      <c r="J1865" s="44"/>
      <c r="K1865" s="44"/>
      <c r="L1865" s="47"/>
      <c r="M1865" s="47"/>
      <c r="N1865" s="49" t="e">
        <f aca="false">_xlfn.IFS(AND(I1865="PE",M1865="NÓMINA ENERO"),1,AND(I1865="PE",M1865="NÓMINA FEBRERO"),2,AND(I1865="PE",M1865="NÓMINA MARZO"),3,AND(I1865="PE",M1865="NÓMINA ABRIL"),4,AND(I1865="PE",M1865="NÓMINA MAYO"),5,AND(I1865="PE",M1865="NÓMINA JUNIO"),6,AND(I1865="PE",M1865="NÓMINA JULIO"),7,AND(I1865="PE",M1865="NÓMINA AGOSTO"),8,AND(I1865="PE",M1865="NÓMINA SEPTIEMBRE"),9,AND(I1865="PE",M1865="NÓMINA OCTUBRE"),10,AND(I1865="PE",M1865="NÓMINA NOVIEMBRE"),11,AND(I1865="PE",M1865="NÓMINA DICIEMBRE"),12,AND(I1865="PC",M1865="NÓMINA ENERO"),1,AND(I1865="PC",M1865="NÓMINA FEBRERO"),2,AND(I1865="PC",M1865="NÓMINA MARZO"),3,AND(I1865="PC",M1865="NÓMINA ABRIL"),4,AND(I1865="PC",M1865="NÓMINA MAYO"),5,AND(I1865="PC",M1865="NÓMINA JUNIO"),6,AND(I1865="PC",M1865="NÓMINA JULIO"),7,AND(I1865="PC",M1865="NÓMINA AGOSTO"),8,AND(I1865="PC",M1865="NÓMINA SEPTIEMBRE"),9,AND(I1865="PC",M1865="NÓMINA OCTUBRE"),10,AND(I1865="PC",M1865="NÓMINA NOVIEMBRE"),11,AND(I1865="PC",M1865="NÓMINA DICIEMBRE"),12,I1865="VCF"," ",I1865="VSF"," ",I1865="SUB"," ",I1865="ADQBYS"," ",I1865="CONV"," ")</f>
        <v>#N/A</v>
      </c>
      <c r="O1865" s="50"/>
      <c r="P1865" s="51"/>
      <c r="Q1865" s="51" t="n">
        <f aca="false">ROUND((O1865*P1865)*0.15,2)</f>
        <v>0</v>
      </c>
      <c r="R1865" s="52" t="e">
        <f aca="false">_xlfn.IFS(I1865="PE","NO RELLENAR",I1865="PC","NO RELLENAR",I1865="SUB","NO RELLENAR",I1865="ADQBYS","NO RELLENAR",I1865="CONV","NO RELLENAR",I1865="VSF","RELLENAR",I1865="VCF","RELLENAR")</f>
        <v>#N/A</v>
      </c>
      <c r="S1865" s="53"/>
      <c r="T1865" s="53"/>
      <c r="U1865" s="54"/>
      <c r="V1865" s="55"/>
      <c r="W1865" s="54"/>
      <c r="X1865" s="55"/>
      <c r="Y1865" s="51"/>
      <c r="Z1865" s="51"/>
      <c r="AA1865" s="51"/>
      <c r="AB1865" s="51"/>
      <c r="AC1865" s="51"/>
      <c r="AD1865" s="51"/>
      <c r="AE1865" s="51"/>
      <c r="AF1865" s="51"/>
      <c r="AG1865" s="51"/>
      <c r="AH1865" s="51"/>
      <c r="AI1865" s="51"/>
      <c r="AJ1865" s="51"/>
      <c r="AK1865" s="51"/>
      <c r="AL1865" s="51"/>
      <c r="AM1865" s="54"/>
      <c r="AN1865" s="51"/>
      <c r="AO1865" s="54"/>
      <c r="AP1865" s="51"/>
      <c r="AQ1865" s="54"/>
      <c r="AR1865" s="51"/>
      <c r="AS1865" s="53" t="n">
        <v>0</v>
      </c>
      <c r="AT1865" s="53" t="n">
        <v>0</v>
      </c>
      <c r="AU1865" s="53" t="e">
        <f aca="false">_xlfn.IFS(I1865="PE",0,I1865="PC",0,I1865="VCF",ROUND(AS1865*AV1865,2),I1865="VSF",ROUND(AS1865*AV1865,2),I1865="SUB",ROUND(AS1865*AV1865,2),I1865="ADQBYS",ROUND(AS1865*AV1865,2),I1865="CONV",ROUND(AS1865*AV1865,2))</f>
        <v>#N/A</v>
      </c>
      <c r="AV1865" s="56"/>
      <c r="AW1865" s="57" t="e">
        <f aca="false">_xlfn.IFS(I1865="PE",ROUND((O1865*P1865)+Q1865,2),I1865="PC",ROUND((O1865*P1865)+Q1865,2),AND(I1865="VCF",BA1865="SI"),AS1865+AU1865,AND(I1865="VCF",BA1865="NO"),AS1865,AND(I1865="VSF",BA1865="SI"),AS1865+AU1865+Y1865+Z1865,AND(I1865="VSF",BA1865="NO"),AS1865+Y1865+Z1865,AND(I1865="SUB",BA1865="SI"),AS1865+AU1865,AND(I1865="SUB",BA1865="NO"),AS1865,AND(I1865="ADQBYS",BA1865="SI"),AS1865+AU1865,AND(I1865="ADQBYS",BA1865="NO"),AS1865,AND(I1865="CONV",BA1865="SI"),AS1865+AU1865,AND(I1865="CONV",BA1865="NO"),AS1865)</f>
        <v>#N/A</v>
      </c>
      <c r="AX1865" s="53"/>
      <c r="AY1865" s="58"/>
      <c r="AZ1865" s="51"/>
      <c r="BA1865" s="59"/>
    </row>
    <row r="1866" customFormat="false" ht="18.6" hidden="false" customHeight="true" outlineLevel="0" collapsed="false">
      <c r="A1866" s="43"/>
      <c r="B1866" s="44"/>
      <c r="C1866" s="44"/>
      <c r="D1866" s="44"/>
      <c r="E1866" s="44"/>
      <c r="F1866" s="44"/>
      <c r="G1866" s="44"/>
      <c r="H1866" s="45"/>
      <c r="I1866" s="44"/>
      <c r="J1866" s="44"/>
      <c r="K1866" s="44"/>
      <c r="L1866" s="47"/>
      <c r="M1866" s="47"/>
      <c r="N1866" s="49" t="e">
        <f aca="false">_xlfn.IFS(AND(I1866="PE",M1866="NÓMINA ENERO"),1,AND(I1866="PE",M1866="NÓMINA FEBRERO"),2,AND(I1866="PE",M1866="NÓMINA MARZO"),3,AND(I1866="PE",M1866="NÓMINA ABRIL"),4,AND(I1866="PE",M1866="NÓMINA MAYO"),5,AND(I1866="PE",M1866="NÓMINA JUNIO"),6,AND(I1866="PE",M1866="NÓMINA JULIO"),7,AND(I1866="PE",M1866="NÓMINA AGOSTO"),8,AND(I1866="PE",M1866="NÓMINA SEPTIEMBRE"),9,AND(I1866="PE",M1866="NÓMINA OCTUBRE"),10,AND(I1866="PE",M1866="NÓMINA NOVIEMBRE"),11,AND(I1866="PE",M1866="NÓMINA DICIEMBRE"),12,AND(I1866="PC",M1866="NÓMINA ENERO"),1,AND(I1866="PC",M1866="NÓMINA FEBRERO"),2,AND(I1866="PC",M1866="NÓMINA MARZO"),3,AND(I1866="PC",M1866="NÓMINA ABRIL"),4,AND(I1866="PC",M1866="NÓMINA MAYO"),5,AND(I1866="PC",M1866="NÓMINA JUNIO"),6,AND(I1866="PC",M1866="NÓMINA JULIO"),7,AND(I1866="PC",M1866="NÓMINA AGOSTO"),8,AND(I1866="PC",M1866="NÓMINA SEPTIEMBRE"),9,AND(I1866="PC",M1866="NÓMINA OCTUBRE"),10,AND(I1866="PC",M1866="NÓMINA NOVIEMBRE"),11,AND(I1866="PC",M1866="NÓMINA DICIEMBRE"),12,I1866="VCF"," ",I1866="VSF"," ",I1866="SUB"," ",I1866="ADQBYS"," ",I1866="CONV"," ")</f>
        <v>#N/A</v>
      </c>
      <c r="O1866" s="50"/>
      <c r="P1866" s="51"/>
      <c r="Q1866" s="51" t="n">
        <f aca="false">ROUND((O1866*P1866)*0.15,2)</f>
        <v>0</v>
      </c>
      <c r="R1866" s="52" t="e">
        <f aca="false">_xlfn.IFS(I1866="PE","NO RELLENAR",I1866="PC","NO RELLENAR",I1866="SUB","NO RELLENAR",I1866="ADQBYS","NO RELLENAR",I1866="CONV","NO RELLENAR",I1866="VSF","RELLENAR",I1866="VCF","RELLENAR")</f>
        <v>#N/A</v>
      </c>
      <c r="S1866" s="53"/>
      <c r="T1866" s="53"/>
      <c r="U1866" s="54"/>
      <c r="V1866" s="55"/>
      <c r="W1866" s="54"/>
      <c r="X1866" s="55"/>
      <c r="Y1866" s="51"/>
      <c r="Z1866" s="51"/>
      <c r="AA1866" s="51"/>
      <c r="AB1866" s="51"/>
      <c r="AC1866" s="51"/>
      <c r="AD1866" s="51"/>
      <c r="AE1866" s="51"/>
      <c r="AF1866" s="51"/>
      <c r="AG1866" s="51"/>
      <c r="AH1866" s="51"/>
      <c r="AI1866" s="51"/>
      <c r="AJ1866" s="51"/>
      <c r="AK1866" s="51"/>
      <c r="AL1866" s="51"/>
      <c r="AM1866" s="54"/>
      <c r="AN1866" s="51"/>
      <c r="AO1866" s="54"/>
      <c r="AP1866" s="51"/>
      <c r="AQ1866" s="54"/>
      <c r="AR1866" s="51"/>
      <c r="AS1866" s="53" t="n">
        <v>0</v>
      </c>
      <c r="AT1866" s="53" t="n">
        <v>0</v>
      </c>
      <c r="AU1866" s="53" t="e">
        <f aca="false">_xlfn.IFS(I1866="PE",0,I1866="PC",0,I1866="VCF",ROUND(AS1866*AV1866,2),I1866="VSF",ROUND(AS1866*AV1866,2),I1866="SUB",ROUND(AS1866*AV1866,2),I1866="ADQBYS",ROUND(AS1866*AV1866,2),I1866="CONV",ROUND(AS1866*AV1866,2))</f>
        <v>#N/A</v>
      </c>
      <c r="AV1866" s="56"/>
      <c r="AW1866" s="57" t="e">
        <f aca="false">_xlfn.IFS(I1866="PE",ROUND((O1866*P1866)+Q1866,2),I1866="PC",ROUND((O1866*P1866)+Q1866,2),AND(I1866="VCF",BA1866="SI"),AS1866+AU1866,AND(I1866="VCF",BA1866="NO"),AS1866,AND(I1866="VSF",BA1866="SI"),AS1866+AU1866+Y1866+Z1866,AND(I1866="VSF",BA1866="NO"),AS1866+Y1866+Z1866,AND(I1866="SUB",BA1866="SI"),AS1866+AU1866,AND(I1866="SUB",BA1866="NO"),AS1866,AND(I1866="ADQBYS",BA1866="SI"),AS1866+AU1866,AND(I1866="ADQBYS",BA1866="NO"),AS1866,AND(I1866="CONV",BA1866="SI"),AS1866+AU1866,AND(I1866="CONV",BA1866="NO"),AS1866)</f>
        <v>#N/A</v>
      </c>
      <c r="AX1866" s="53"/>
      <c r="AY1866" s="58"/>
      <c r="AZ1866" s="51"/>
      <c r="BA1866" s="59"/>
    </row>
    <row r="1867" customFormat="false" ht="18.6" hidden="false" customHeight="true" outlineLevel="0" collapsed="false">
      <c r="A1867" s="43"/>
      <c r="B1867" s="44"/>
      <c r="C1867" s="44"/>
      <c r="D1867" s="44"/>
      <c r="E1867" s="44"/>
      <c r="F1867" s="44"/>
      <c r="G1867" s="44"/>
      <c r="H1867" s="45"/>
      <c r="I1867" s="44"/>
      <c r="J1867" s="44"/>
      <c r="K1867" s="44"/>
      <c r="L1867" s="47"/>
      <c r="M1867" s="47"/>
      <c r="N1867" s="49" t="e">
        <f aca="false">_xlfn.IFS(AND(I1867="PE",M1867="NÓMINA ENERO"),1,AND(I1867="PE",M1867="NÓMINA FEBRERO"),2,AND(I1867="PE",M1867="NÓMINA MARZO"),3,AND(I1867="PE",M1867="NÓMINA ABRIL"),4,AND(I1867="PE",M1867="NÓMINA MAYO"),5,AND(I1867="PE",M1867="NÓMINA JUNIO"),6,AND(I1867="PE",M1867="NÓMINA JULIO"),7,AND(I1867="PE",M1867="NÓMINA AGOSTO"),8,AND(I1867="PE",M1867="NÓMINA SEPTIEMBRE"),9,AND(I1867="PE",M1867="NÓMINA OCTUBRE"),10,AND(I1867="PE",M1867="NÓMINA NOVIEMBRE"),11,AND(I1867="PE",M1867="NÓMINA DICIEMBRE"),12,AND(I1867="PC",M1867="NÓMINA ENERO"),1,AND(I1867="PC",M1867="NÓMINA FEBRERO"),2,AND(I1867="PC",M1867="NÓMINA MARZO"),3,AND(I1867="PC",M1867="NÓMINA ABRIL"),4,AND(I1867="PC",M1867="NÓMINA MAYO"),5,AND(I1867="PC",M1867="NÓMINA JUNIO"),6,AND(I1867="PC",M1867="NÓMINA JULIO"),7,AND(I1867="PC",M1867="NÓMINA AGOSTO"),8,AND(I1867="PC",M1867="NÓMINA SEPTIEMBRE"),9,AND(I1867="PC",M1867="NÓMINA OCTUBRE"),10,AND(I1867="PC",M1867="NÓMINA NOVIEMBRE"),11,AND(I1867="PC",M1867="NÓMINA DICIEMBRE"),12,I1867="VCF"," ",I1867="VSF"," ",I1867="SUB"," ",I1867="ADQBYS"," ",I1867="CONV"," ")</f>
        <v>#N/A</v>
      </c>
      <c r="O1867" s="50"/>
      <c r="P1867" s="51"/>
      <c r="Q1867" s="51" t="n">
        <f aca="false">ROUND((O1867*P1867)*0.15,2)</f>
        <v>0</v>
      </c>
      <c r="R1867" s="52" t="e">
        <f aca="false">_xlfn.IFS(I1867="PE","NO RELLENAR",I1867="PC","NO RELLENAR",I1867="SUB","NO RELLENAR",I1867="ADQBYS","NO RELLENAR",I1867="CONV","NO RELLENAR",I1867="VSF","RELLENAR",I1867="VCF","RELLENAR")</f>
        <v>#N/A</v>
      </c>
      <c r="S1867" s="53"/>
      <c r="T1867" s="53"/>
      <c r="U1867" s="54"/>
      <c r="V1867" s="55"/>
      <c r="W1867" s="54"/>
      <c r="X1867" s="55"/>
      <c r="Y1867" s="51"/>
      <c r="Z1867" s="51"/>
      <c r="AA1867" s="51"/>
      <c r="AB1867" s="51"/>
      <c r="AC1867" s="51"/>
      <c r="AD1867" s="51"/>
      <c r="AE1867" s="51"/>
      <c r="AF1867" s="51"/>
      <c r="AG1867" s="51"/>
      <c r="AH1867" s="51"/>
      <c r="AI1867" s="51"/>
      <c r="AJ1867" s="51"/>
      <c r="AK1867" s="51"/>
      <c r="AL1867" s="51"/>
      <c r="AM1867" s="54"/>
      <c r="AN1867" s="51"/>
      <c r="AO1867" s="54"/>
      <c r="AP1867" s="51"/>
      <c r="AQ1867" s="54"/>
      <c r="AR1867" s="51"/>
      <c r="AS1867" s="53" t="n">
        <v>0</v>
      </c>
      <c r="AT1867" s="53" t="n">
        <v>0</v>
      </c>
      <c r="AU1867" s="53" t="e">
        <f aca="false">_xlfn.IFS(I1867="PE",0,I1867="PC",0,I1867="VCF",ROUND(AS1867*AV1867,2),I1867="VSF",ROUND(AS1867*AV1867,2),I1867="SUB",ROUND(AS1867*AV1867,2),I1867="ADQBYS",ROUND(AS1867*AV1867,2),I1867="CONV",ROUND(AS1867*AV1867,2))</f>
        <v>#N/A</v>
      </c>
      <c r="AV1867" s="56"/>
      <c r="AW1867" s="57" t="e">
        <f aca="false">_xlfn.IFS(I1867="PE",ROUND((O1867*P1867)+Q1867,2),I1867="PC",ROUND((O1867*P1867)+Q1867,2),AND(I1867="VCF",BA1867="SI"),AS1867+AU1867,AND(I1867="VCF",BA1867="NO"),AS1867,AND(I1867="VSF",BA1867="SI"),AS1867+AU1867+Y1867+Z1867,AND(I1867="VSF",BA1867="NO"),AS1867+Y1867+Z1867,AND(I1867="SUB",BA1867="SI"),AS1867+AU1867,AND(I1867="SUB",BA1867="NO"),AS1867,AND(I1867="ADQBYS",BA1867="SI"),AS1867+AU1867,AND(I1867="ADQBYS",BA1867="NO"),AS1867,AND(I1867="CONV",BA1867="SI"),AS1867+AU1867,AND(I1867="CONV",BA1867="NO"),AS1867)</f>
        <v>#N/A</v>
      </c>
      <c r="AX1867" s="53"/>
      <c r="AY1867" s="58"/>
      <c r="AZ1867" s="51"/>
      <c r="BA1867" s="59"/>
    </row>
    <row r="1868" customFormat="false" ht="18.6" hidden="false" customHeight="true" outlineLevel="0" collapsed="false">
      <c r="A1868" s="43"/>
      <c r="B1868" s="44"/>
      <c r="C1868" s="44"/>
      <c r="D1868" s="44"/>
      <c r="E1868" s="44"/>
      <c r="F1868" s="44"/>
      <c r="G1868" s="44"/>
      <c r="H1868" s="45"/>
      <c r="I1868" s="44"/>
      <c r="J1868" s="44"/>
      <c r="K1868" s="44"/>
      <c r="L1868" s="47"/>
      <c r="M1868" s="47"/>
      <c r="N1868" s="49" t="e">
        <f aca="false">_xlfn.IFS(AND(I1868="PE",M1868="NÓMINA ENERO"),1,AND(I1868="PE",M1868="NÓMINA FEBRERO"),2,AND(I1868="PE",M1868="NÓMINA MARZO"),3,AND(I1868="PE",M1868="NÓMINA ABRIL"),4,AND(I1868="PE",M1868="NÓMINA MAYO"),5,AND(I1868="PE",M1868="NÓMINA JUNIO"),6,AND(I1868="PE",M1868="NÓMINA JULIO"),7,AND(I1868="PE",M1868="NÓMINA AGOSTO"),8,AND(I1868="PE",M1868="NÓMINA SEPTIEMBRE"),9,AND(I1868="PE",M1868="NÓMINA OCTUBRE"),10,AND(I1868="PE",M1868="NÓMINA NOVIEMBRE"),11,AND(I1868="PE",M1868="NÓMINA DICIEMBRE"),12,AND(I1868="PC",M1868="NÓMINA ENERO"),1,AND(I1868="PC",M1868="NÓMINA FEBRERO"),2,AND(I1868="PC",M1868="NÓMINA MARZO"),3,AND(I1868="PC",M1868="NÓMINA ABRIL"),4,AND(I1868="PC",M1868="NÓMINA MAYO"),5,AND(I1868="PC",M1868="NÓMINA JUNIO"),6,AND(I1868="PC",M1868="NÓMINA JULIO"),7,AND(I1868="PC",M1868="NÓMINA AGOSTO"),8,AND(I1868="PC",M1868="NÓMINA SEPTIEMBRE"),9,AND(I1868="PC",M1868="NÓMINA OCTUBRE"),10,AND(I1868="PC",M1868="NÓMINA NOVIEMBRE"),11,AND(I1868="PC",M1868="NÓMINA DICIEMBRE"),12,I1868="VCF"," ",I1868="VSF"," ",I1868="SUB"," ",I1868="ADQBYS"," ",I1868="CONV"," ")</f>
        <v>#N/A</v>
      </c>
      <c r="O1868" s="50"/>
      <c r="P1868" s="51"/>
      <c r="Q1868" s="51" t="n">
        <f aca="false">ROUND((O1868*P1868)*0.15,2)</f>
        <v>0</v>
      </c>
      <c r="R1868" s="52" t="e">
        <f aca="false">_xlfn.IFS(I1868="PE","NO RELLENAR",I1868="PC","NO RELLENAR",I1868="SUB","NO RELLENAR",I1868="ADQBYS","NO RELLENAR",I1868="CONV","NO RELLENAR",I1868="VSF","RELLENAR",I1868="VCF","RELLENAR")</f>
        <v>#N/A</v>
      </c>
      <c r="S1868" s="53"/>
      <c r="T1868" s="53"/>
      <c r="U1868" s="54"/>
      <c r="V1868" s="55"/>
      <c r="W1868" s="54"/>
      <c r="X1868" s="55"/>
      <c r="Y1868" s="51"/>
      <c r="Z1868" s="51"/>
      <c r="AA1868" s="51"/>
      <c r="AB1868" s="51"/>
      <c r="AC1868" s="51"/>
      <c r="AD1868" s="51"/>
      <c r="AE1868" s="51"/>
      <c r="AF1868" s="51"/>
      <c r="AG1868" s="51"/>
      <c r="AH1868" s="51"/>
      <c r="AI1868" s="51"/>
      <c r="AJ1868" s="51"/>
      <c r="AK1868" s="51"/>
      <c r="AL1868" s="51"/>
      <c r="AM1868" s="54"/>
      <c r="AN1868" s="51"/>
      <c r="AO1868" s="54"/>
      <c r="AP1868" s="51"/>
      <c r="AQ1868" s="54"/>
      <c r="AR1868" s="51"/>
      <c r="AS1868" s="53" t="n">
        <v>0</v>
      </c>
      <c r="AT1868" s="53" t="n">
        <v>0</v>
      </c>
      <c r="AU1868" s="53" t="e">
        <f aca="false">_xlfn.IFS(I1868="PE",0,I1868="PC",0,I1868="VCF",ROUND(AS1868*AV1868,2),I1868="VSF",ROUND(AS1868*AV1868,2),I1868="SUB",ROUND(AS1868*AV1868,2),I1868="ADQBYS",ROUND(AS1868*AV1868,2),I1868="CONV",ROUND(AS1868*AV1868,2))</f>
        <v>#N/A</v>
      </c>
      <c r="AV1868" s="56"/>
      <c r="AW1868" s="57" t="e">
        <f aca="false">_xlfn.IFS(I1868="PE",ROUND((O1868*P1868)+Q1868,2),I1868="PC",ROUND((O1868*P1868)+Q1868,2),AND(I1868="VCF",BA1868="SI"),AS1868+AU1868,AND(I1868="VCF",BA1868="NO"),AS1868,AND(I1868="VSF",BA1868="SI"),AS1868+AU1868+Y1868+Z1868,AND(I1868="VSF",BA1868="NO"),AS1868+Y1868+Z1868,AND(I1868="SUB",BA1868="SI"),AS1868+AU1868,AND(I1868="SUB",BA1868="NO"),AS1868,AND(I1868="ADQBYS",BA1868="SI"),AS1868+AU1868,AND(I1868="ADQBYS",BA1868="NO"),AS1868,AND(I1868="CONV",BA1868="SI"),AS1868+AU1868,AND(I1868="CONV",BA1868="NO"),AS1868)</f>
        <v>#N/A</v>
      </c>
      <c r="AX1868" s="53"/>
      <c r="AY1868" s="58"/>
      <c r="AZ1868" s="51"/>
      <c r="BA1868" s="59"/>
    </row>
    <row r="1869" customFormat="false" ht="18.6" hidden="false" customHeight="true" outlineLevel="0" collapsed="false">
      <c r="A1869" s="43"/>
      <c r="B1869" s="44"/>
      <c r="C1869" s="44"/>
      <c r="D1869" s="44"/>
      <c r="E1869" s="44"/>
      <c r="F1869" s="44"/>
      <c r="G1869" s="44"/>
      <c r="H1869" s="45"/>
      <c r="I1869" s="44"/>
      <c r="J1869" s="44"/>
      <c r="K1869" s="44"/>
      <c r="L1869" s="47"/>
      <c r="M1869" s="47"/>
      <c r="N1869" s="49" t="e">
        <f aca="false">_xlfn.IFS(AND(I1869="PE",M1869="NÓMINA ENERO"),1,AND(I1869="PE",M1869="NÓMINA FEBRERO"),2,AND(I1869="PE",M1869="NÓMINA MARZO"),3,AND(I1869="PE",M1869="NÓMINA ABRIL"),4,AND(I1869="PE",M1869="NÓMINA MAYO"),5,AND(I1869="PE",M1869="NÓMINA JUNIO"),6,AND(I1869="PE",M1869="NÓMINA JULIO"),7,AND(I1869="PE",M1869="NÓMINA AGOSTO"),8,AND(I1869="PE",M1869="NÓMINA SEPTIEMBRE"),9,AND(I1869="PE",M1869="NÓMINA OCTUBRE"),10,AND(I1869="PE",M1869="NÓMINA NOVIEMBRE"),11,AND(I1869="PE",M1869="NÓMINA DICIEMBRE"),12,AND(I1869="PC",M1869="NÓMINA ENERO"),1,AND(I1869="PC",M1869="NÓMINA FEBRERO"),2,AND(I1869="PC",M1869="NÓMINA MARZO"),3,AND(I1869="PC",M1869="NÓMINA ABRIL"),4,AND(I1869="PC",M1869="NÓMINA MAYO"),5,AND(I1869="PC",M1869="NÓMINA JUNIO"),6,AND(I1869="PC",M1869="NÓMINA JULIO"),7,AND(I1869="PC",M1869="NÓMINA AGOSTO"),8,AND(I1869="PC",M1869="NÓMINA SEPTIEMBRE"),9,AND(I1869="PC",M1869="NÓMINA OCTUBRE"),10,AND(I1869="PC",M1869="NÓMINA NOVIEMBRE"),11,AND(I1869="PC",M1869="NÓMINA DICIEMBRE"),12,I1869="VCF"," ",I1869="VSF"," ",I1869="SUB"," ",I1869="ADQBYS"," ",I1869="CONV"," ")</f>
        <v>#N/A</v>
      </c>
      <c r="O1869" s="50"/>
      <c r="P1869" s="51"/>
      <c r="Q1869" s="51" t="n">
        <f aca="false">ROUND((O1869*P1869)*0.15,2)</f>
        <v>0</v>
      </c>
      <c r="R1869" s="52" t="e">
        <f aca="false">_xlfn.IFS(I1869="PE","NO RELLENAR",I1869="PC","NO RELLENAR",I1869="SUB","NO RELLENAR",I1869="ADQBYS","NO RELLENAR",I1869="CONV","NO RELLENAR",I1869="VSF","RELLENAR",I1869="VCF","RELLENAR")</f>
        <v>#N/A</v>
      </c>
      <c r="S1869" s="53"/>
      <c r="T1869" s="53"/>
      <c r="U1869" s="54"/>
      <c r="V1869" s="55"/>
      <c r="W1869" s="54"/>
      <c r="X1869" s="55"/>
      <c r="Y1869" s="51"/>
      <c r="Z1869" s="51"/>
      <c r="AA1869" s="51"/>
      <c r="AB1869" s="51"/>
      <c r="AC1869" s="51"/>
      <c r="AD1869" s="51"/>
      <c r="AE1869" s="51"/>
      <c r="AF1869" s="51"/>
      <c r="AG1869" s="51"/>
      <c r="AH1869" s="51"/>
      <c r="AI1869" s="51"/>
      <c r="AJ1869" s="51"/>
      <c r="AK1869" s="51"/>
      <c r="AL1869" s="51"/>
      <c r="AM1869" s="54"/>
      <c r="AN1869" s="51"/>
      <c r="AO1869" s="54"/>
      <c r="AP1869" s="51"/>
      <c r="AQ1869" s="54"/>
      <c r="AR1869" s="51"/>
      <c r="AS1869" s="53" t="n">
        <v>0</v>
      </c>
      <c r="AT1869" s="53" t="n">
        <v>0</v>
      </c>
      <c r="AU1869" s="53" t="e">
        <f aca="false">_xlfn.IFS(I1869="PE",0,I1869="PC",0,I1869="VCF",ROUND(AS1869*AV1869,2),I1869="VSF",ROUND(AS1869*AV1869,2),I1869="SUB",ROUND(AS1869*AV1869,2),I1869="ADQBYS",ROUND(AS1869*AV1869,2),I1869="CONV",ROUND(AS1869*AV1869,2))</f>
        <v>#N/A</v>
      </c>
      <c r="AV1869" s="56"/>
      <c r="AW1869" s="57" t="e">
        <f aca="false">_xlfn.IFS(I1869="PE",ROUND((O1869*P1869)+Q1869,2),I1869="PC",ROUND((O1869*P1869)+Q1869,2),AND(I1869="VCF",BA1869="SI"),AS1869+AU1869,AND(I1869="VCF",BA1869="NO"),AS1869,AND(I1869="VSF",BA1869="SI"),AS1869+AU1869+Y1869+Z1869,AND(I1869="VSF",BA1869="NO"),AS1869+Y1869+Z1869,AND(I1869="SUB",BA1869="SI"),AS1869+AU1869,AND(I1869="SUB",BA1869="NO"),AS1869,AND(I1869="ADQBYS",BA1869="SI"),AS1869+AU1869,AND(I1869="ADQBYS",BA1869="NO"),AS1869,AND(I1869="CONV",BA1869="SI"),AS1869+AU1869,AND(I1869="CONV",BA1869="NO"),AS1869)</f>
        <v>#N/A</v>
      </c>
      <c r="AX1869" s="53"/>
      <c r="AY1869" s="58"/>
      <c r="AZ1869" s="51"/>
      <c r="BA1869" s="59"/>
    </row>
    <row r="1870" customFormat="false" ht="18.6" hidden="false" customHeight="true" outlineLevel="0" collapsed="false">
      <c r="A1870" s="43"/>
      <c r="B1870" s="44"/>
      <c r="C1870" s="44"/>
      <c r="D1870" s="44"/>
      <c r="E1870" s="44"/>
      <c r="F1870" s="44"/>
      <c r="G1870" s="44"/>
      <c r="H1870" s="45"/>
      <c r="I1870" s="44"/>
      <c r="J1870" s="44"/>
      <c r="K1870" s="44"/>
      <c r="L1870" s="47"/>
      <c r="M1870" s="47"/>
      <c r="N1870" s="49" t="e">
        <f aca="false">_xlfn.IFS(AND(I1870="PE",M1870="NÓMINA ENERO"),1,AND(I1870="PE",M1870="NÓMINA FEBRERO"),2,AND(I1870="PE",M1870="NÓMINA MARZO"),3,AND(I1870="PE",M1870="NÓMINA ABRIL"),4,AND(I1870="PE",M1870="NÓMINA MAYO"),5,AND(I1870="PE",M1870="NÓMINA JUNIO"),6,AND(I1870="PE",M1870="NÓMINA JULIO"),7,AND(I1870="PE",M1870="NÓMINA AGOSTO"),8,AND(I1870="PE",M1870="NÓMINA SEPTIEMBRE"),9,AND(I1870="PE",M1870="NÓMINA OCTUBRE"),10,AND(I1870="PE",M1870="NÓMINA NOVIEMBRE"),11,AND(I1870="PE",M1870="NÓMINA DICIEMBRE"),12,AND(I1870="PC",M1870="NÓMINA ENERO"),1,AND(I1870="PC",M1870="NÓMINA FEBRERO"),2,AND(I1870="PC",M1870="NÓMINA MARZO"),3,AND(I1870="PC",M1870="NÓMINA ABRIL"),4,AND(I1870="PC",M1870="NÓMINA MAYO"),5,AND(I1870="PC",M1870="NÓMINA JUNIO"),6,AND(I1870="PC",M1870="NÓMINA JULIO"),7,AND(I1870="PC",M1870="NÓMINA AGOSTO"),8,AND(I1870="PC",M1870="NÓMINA SEPTIEMBRE"),9,AND(I1870="PC",M1870="NÓMINA OCTUBRE"),10,AND(I1870="PC",M1870="NÓMINA NOVIEMBRE"),11,AND(I1870="PC",M1870="NÓMINA DICIEMBRE"),12,I1870="VCF"," ",I1870="VSF"," ",I1870="SUB"," ",I1870="ADQBYS"," ",I1870="CONV"," ")</f>
        <v>#N/A</v>
      </c>
      <c r="O1870" s="50"/>
      <c r="P1870" s="51"/>
      <c r="Q1870" s="51" t="n">
        <f aca="false">ROUND((O1870*P1870)*0.15,2)</f>
        <v>0</v>
      </c>
      <c r="R1870" s="52" t="e">
        <f aca="false">_xlfn.IFS(I1870="PE","NO RELLENAR",I1870="PC","NO RELLENAR",I1870="SUB","NO RELLENAR",I1870="ADQBYS","NO RELLENAR",I1870="CONV","NO RELLENAR",I1870="VSF","RELLENAR",I1870="VCF","RELLENAR")</f>
        <v>#N/A</v>
      </c>
      <c r="S1870" s="53"/>
      <c r="T1870" s="53"/>
      <c r="U1870" s="54"/>
      <c r="V1870" s="55"/>
      <c r="W1870" s="54"/>
      <c r="X1870" s="55"/>
      <c r="Y1870" s="51"/>
      <c r="Z1870" s="51"/>
      <c r="AA1870" s="51"/>
      <c r="AB1870" s="51"/>
      <c r="AC1870" s="51"/>
      <c r="AD1870" s="51"/>
      <c r="AE1870" s="51"/>
      <c r="AF1870" s="51"/>
      <c r="AG1870" s="51"/>
      <c r="AH1870" s="51"/>
      <c r="AI1870" s="51"/>
      <c r="AJ1870" s="51"/>
      <c r="AK1870" s="51"/>
      <c r="AL1870" s="51"/>
      <c r="AM1870" s="54"/>
      <c r="AN1870" s="51"/>
      <c r="AO1870" s="54"/>
      <c r="AP1870" s="51"/>
      <c r="AQ1870" s="54"/>
      <c r="AR1870" s="51"/>
      <c r="AS1870" s="53" t="n">
        <v>0</v>
      </c>
      <c r="AT1870" s="53" t="n">
        <v>0</v>
      </c>
      <c r="AU1870" s="53" t="e">
        <f aca="false">_xlfn.IFS(I1870="PE",0,I1870="PC",0,I1870="VCF",ROUND(AS1870*AV1870,2),I1870="VSF",ROUND(AS1870*AV1870,2),I1870="SUB",ROUND(AS1870*AV1870,2),I1870="ADQBYS",ROUND(AS1870*AV1870,2),I1870="CONV",ROUND(AS1870*AV1870,2))</f>
        <v>#N/A</v>
      </c>
      <c r="AV1870" s="56"/>
      <c r="AW1870" s="57" t="e">
        <f aca="false">_xlfn.IFS(I1870="PE",ROUND((O1870*P1870)+Q1870,2),I1870="PC",ROUND((O1870*P1870)+Q1870,2),AND(I1870="VCF",BA1870="SI"),AS1870+AU1870,AND(I1870="VCF",BA1870="NO"),AS1870,AND(I1870="VSF",BA1870="SI"),AS1870+AU1870+Y1870+Z1870,AND(I1870="VSF",BA1870="NO"),AS1870+Y1870+Z1870,AND(I1870="SUB",BA1870="SI"),AS1870+AU1870,AND(I1870="SUB",BA1870="NO"),AS1870,AND(I1870="ADQBYS",BA1870="SI"),AS1870+AU1870,AND(I1870="ADQBYS",BA1870="NO"),AS1870,AND(I1870="CONV",BA1870="SI"),AS1870+AU1870,AND(I1870="CONV",BA1870="NO"),AS1870)</f>
        <v>#N/A</v>
      </c>
      <c r="AX1870" s="53"/>
      <c r="AY1870" s="58"/>
      <c r="AZ1870" s="51"/>
      <c r="BA1870" s="59"/>
    </row>
    <row r="1871" customFormat="false" ht="18.6" hidden="false" customHeight="true" outlineLevel="0" collapsed="false">
      <c r="A1871" s="43"/>
      <c r="B1871" s="44"/>
      <c r="C1871" s="44"/>
      <c r="D1871" s="44"/>
      <c r="E1871" s="44"/>
      <c r="F1871" s="44"/>
      <c r="G1871" s="44"/>
      <c r="H1871" s="45"/>
      <c r="I1871" s="44"/>
      <c r="J1871" s="44"/>
      <c r="K1871" s="44"/>
      <c r="L1871" s="47"/>
      <c r="M1871" s="47"/>
      <c r="N1871" s="49" t="e">
        <f aca="false">_xlfn.IFS(AND(I1871="PE",M1871="NÓMINA ENERO"),1,AND(I1871="PE",M1871="NÓMINA FEBRERO"),2,AND(I1871="PE",M1871="NÓMINA MARZO"),3,AND(I1871="PE",M1871="NÓMINA ABRIL"),4,AND(I1871="PE",M1871="NÓMINA MAYO"),5,AND(I1871="PE",M1871="NÓMINA JUNIO"),6,AND(I1871="PE",M1871="NÓMINA JULIO"),7,AND(I1871="PE",M1871="NÓMINA AGOSTO"),8,AND(I1871="PE",M1871="NÓMINA SEPTIEMBRE"),9,AND(I1871="PE",M1871="NÓMINA OCTUBRE"),10,AND(I1871="PE",M1871="NÓMINA NOVIEMBRE"),11,AND(I1871="PE",M1871="NÓMINA DICIEMBRE"),12,AND(I1871="PC",M1871="NÓMINA ENERO"),1,AND(I1871="PC",M1871="NÓMINA FEBRERO"),2,AND(I1871="PC",M1871="NÓMINA MARZO"),3,AND(I1871="PC",M1871="NÓMINA ABRIL"),4,AND(I1871="PC",M1871="NÓMINA MAYO"),5,AND(I1871="PC",M1871="NÓMINA JUNIO"),6,AND(I1871="PC",M1871="NÓMINA JULIO"),7,AND(I1871="PC",M1871="NÓMINA AGOSTO"),8,AND(I1871="PC",M1871="NÓMINA SEPTIEMBRE"),9,AND(I1871="PC",M1871="NÓMINA OCTUBRE"),10,AND(I1871="PC",M1871="NÓMINA NOVIEMBRE"),11,AND(I1871="PC",M1871="NÓMINA DICIEMBRE"),12,I1871="VCF"," ",I1871="VSF"," ",I1871="SUB"," ",I1871="ADQBYS"," ",I1871="CONV"," ")</f>
        <v>#N/A</v>
      </c>
      <c r="O1871" s="50"/>
      <c r="P1871" s="51"/>
      <c r="Q1871" s="51" t="n">
        <f aca="false">ROUND((O1871*P1871)*0.15,2)</f>
        <v>0</v>
      </c>
      <c r="R1871" s="52" t="e">
        <f aca="false">_xlfn.IFS(I1871="PE","NO RELLENAR",I1871="PC","NO RELLENAR",I1871="SUB","NO RELLENAR",I1871="ADQBYS","NO RELLENAR",I1871="CONV","NO RELLENAR",I1871="VSF","RELLENAR",I1871="VCF","RELLENAR")</f>
        <v>#N/A</v>
      </c>
      <c r="S1871" s="53"/>
      <c r="T1871" s="53"/>
      <c r="U1871" s="54"/>
      <c r="V1871" s="55"/>
      <c r="W1871" s="54"/>
      <c r="X1871" s="55"/>
      <c r="Y1871" s="51"/>
      <c r="Z1871" s="51"/>
      <c r="AA1871" s="51"/>
      <c r="AB1871" s="51"/>
      <c r="AC1871" s="51"/>
      <c r="AD1871" s="51"/>
      <c r="AE1871" s="51"/>
      <c r="AF1871" s="51"/>
      <c r="AG1871" s="51"/>
      <c r="AH1871" s="51"/>
      <c r="AI1871" s="51"/>
      <c r="AJ1871" s="51"/>
      <c r="AK1871" s="51"/>
      <c r="AL1871" s="51"/>
      <c r="AM1871" s="54"/>
      <c r="AN1871" s="51"/>
      <c r="AO1871" s="54"/>
      <c r="AP1871" s="51"/>
      <c r="AQ1871" s="54"/>
      <c r="AR1871" s="51"/>
      <c r="AS1871" s="53" t="n">
        <v>0</v>
      </c>
      <c r="AT1871" s="53" t="n">
        <v>0</v>
      </c>
      <c r="AU1871" s="53" t="e">
        <f aca="false">_xlfn.IFS(I1871="PE",0,I1871="PC",0,I1871="VCF",ROUND(AS1871*AV1871,2),I1871="VSF",ROUND(AS1871*AV1871,2),I1871="SUB",ROUND(AS1871*AV1871,2),I1871="ADQBYS",ROUND(AS1871*AV1871,2),I1871="CONV",ROUND(AS1871*AV1871,2))</f>
        <v>#N/A</v>
      </c>
      <c r="AV1871" s="56"/>
      <c r="AW1871" s="57" t="e">
        <f aca="false">_xlfn.IFS(I1871="PE",ROUND((O1871*P1871)+Q1871,2),I1871="PC",ROUND((O1871*P1871)+Q1871,2),AND(I1871="VCF",BA1871="SI"),AS1871+AU1871,AND(I1871="VCF",BA1871="NO"),AS1871,AND(I1871="VSF",BA1871="SI"),AS1871+AU1871+Y1871+Z1871,AND(I1871="VSF",BA1871="NO"),AS1871+Y1871+Z1871,AND(I1871="SUB",BA1871="SI"),AS1871+AU1871,AND(I1871="SUB",BA1871="NO"),AS1871,AND(I1871="ADQBYS",BA1871="SI"),AS1871+AU1871,AND(I1871="ADQBYS",BA1871="NO"),AS1871,AND(I1871="CONV",BA1871="SI"),AS1871+AU1871,AND(I1871="CONV",BA1871="NO"),AS1871)</f>
        <v>#N/A</v>
      </c>
      <c r="AX1871" s="53"/>
      <c r="AY1871" s="58"/>
      <c r="AZ1871" s="51"/>
      <c r="BA1871" s="59"/>
    </row>
    <row r="1872" customFormat="false" ht="18.6" hidden="false" customHeight="true" outlineLevel="0" collapsed="false">
      <c r="A1872" s="43"/>
      <c r="B1872" s="44"/>
      <c r="C1872" s="44"/>
      <c r="D1872" s="44"/>
      <c r="E1872" s="44"/>
      <c r="F1872" s="44"/>
      <c r="G1872" s="44"/>
      <c r="H1872" s="45"/>
      <c r="I1872" s="44"/>
      <c r="J1872" s="44"/>
      <c r="K1872" s="44"/>
      <c r="L1872" s="47"/>
      <c r="M1872" s="47"/>
      <c r="N1872" s="49" t="e">
        <f aca="false">_xlfn.IFS(AND(I1872="PE",M1872="NÓMINA ENERO"),1,AND(I1872="PE",M1872="NÓMINA FEBRERO"),2,AND(I1872="PE",M1872="NÓMINA MARZO"),3,AND(I1872="PE",M1872="NÓMINA ABRIL"),4,AND(I1872="PE",M1872="NÓMINA MAYO"),5,AND(I1872="PE",M1872="NÓMINA JUNIO"),6,AND(I1872="PE",M1872="NÓMINA JULIO"),7,AND(I1872="PE",M1872="NÓMINA AGOSTO"),8,AND(I1872="PE",M1872="NÓMINA SEPTIEMBRE"),9,AND(I1872="PE",M1872="NÓMINA OCTUBRE"),10,AND(I1872="PE",M1872="NÓMINA NOVIEMBRE"),11,AND(I1872="PE",M1872="NÓMINA DICIEMBRE"),12,AND(I1872="PC",M1872="NÓMINA ENERO"),1,AND(I1872="PC",M1872="NÓMINA FEBRERO"),2,AND(I1872="PC",M1872="NÓMINA MARZO"),3,AND(I1872="PC",M1872="NÓMINA ABRIL"),4,AND(I1872="PC",M1872="NÓMINA MAYO"),5,AND(I1872="PC",M1872="NÓMINA JUNIO"),6,AND(I1872="PC",M1872="NÓMINA JULIO"),7,AND(I1872="PC",M1872="NÓMINA AGOSTO"),8,AND(I1872="PC",M1872="NÓMINA SEPTIEMBRE"),9,AND(I1872="PC",M1872="NÓMINA OCTUBRE"),10,AND(I1872="PC",M1872="NÓMINA NOVIEMBRE"),11,AND(I1872="PC",M1872="NÓMINA DICIEMBRE"),12,I1872="VCF"," ",I1872="VSF"," ",I1872="SUB"," ",I1872="ADQBYS"," ",I1872="CONV"," ")</f>
        <v>#N/A</v>
      </c>
      <c r="O1872" s="50"/>
      <c r="P1872" s="51"/>
      <c r="Q1872" s="51" t="n">
        <f aca="false">ROUND((O1872*P1872)*0.15,2)</f>
        <v>0</v>
      </c>
      <c r="R1872" s="52" t="e">
        <f aca="false">_xlfn.IFS(I1872="PE","NO RELLENAR",I1872="PC","NO RELLENAR",I1872="SUB","NO RELLENAR",I1872="ADQBYS","NO RELLENAR",I1872="CONV","NO RELLENAR",I1872="VSF","RELLENAR",I1872="VCF","RELLENAR")</f>
        <v>#N/A</v>
      </c>
      <c r="S1872" s="53"/>
      <c r="T1872" s="53"/>
      <c r="U1872" s="54"/>
      <c r="V1872" s="55"/>
      <c r="W1872" s="54"/>
      <c r="X1872" s="55"/>
      <c r="Y1872" s="51"/>
      <c r="Z1872" s="51"/>
      <c r="AA1872" s="51"/>
      <c r="AB1872" s="51"/>
      <c r="AC1872" s="51"/>
      <c r="AD1872" s="51"/>
      <c r="AE1872" s="51"/>
      <c r="AF1872" s="51"/>
      <c r="AG1872" s="51"/>
      <c r="AH1872" s="51"/>
      <c r="AI1872" s="51"/>
      <c r="AJ1872" s="51"/>
      <c r="AK1872" s="51"/>
      <c r="AL1872" s="51"/>
      <c r="AM1872" s="54"/>
      <c r="AN1872" s="51"/>
      <c r="AO1872" s="54"/>
      <c r="AP1872" s="51"/>
      <c r="AQ1872" s="54"/>
      <c r="AR1872" s="51"/>
      <c r="AS1872" s="53" t="n">
        <v>0</v>
      </c>
      <c r="AT1872" s="53" t="n">
        <v>0</v>
      </c>
      <c r="AU1872" s="53" t="e">
        <f aca="false">_xlfn.IFS(I1872="PE",0,I1872="PC",0,I1872="VCF",ROUND(AS1872*AV1872,2),I1872="VSF",ROUND(AS1872*AV1872,2),I1872="SUB",ROUND(AS1872*AV1872,2),I1872="ADQBYS",ROUND(AS1872*AV1872,2),I1872="CONV",ROUND(AS1872*AV1872,2))</f>
        <v>#N/A</v>
      </c>
      <c r="AV1872" s="56"/>
      <c r="AW1872" s="57" t="e">
        <f aca="false">_xlfn.IFS(I1872="PE",ROUND((O1872*P1872)+Q1872,2),I1872="PC",ROUND((O1872*P1872)+Q1872,2),AND(I1872="VCF",BA1872="SI"),AS1872+AU1872,AND(I1872="VCF",BA1872="NO"),AS1872,AND(I1872="VSF",BA1872="SI"),AS1872+AU1872+Y1872+Z1872,AND(I1872="VSF",BA1872="NO"),AS1872+Y1872+Z1872,AND(I1872="SUB",BA1872="SI"),AS1872+AU1872,AND(I1872="SUB",BA1872="NO"),AS1872,AND(I1872="ADQBYS",BA1872="SI"),AS1872+AU1872,AND(I1872="ADQBYS",BA1872="NO"),AS1872,AND(I1872="CONV",BA1872="SI"),AS1872+AU1872,AND(I1872="CONV",BA1872="NO"),AS1872)</f>
        <v>#N/A</v>
      </c>
      <c r="AX1872" s="53"/>
      <c r="AY1872" s="58"/>
      <c r="AZ1872" s="51"/>
      <c r="BA1872" s="59"/>
    </row>
    <row r="1873" customFormat="false" ht="18.6" hidden="false" customHeight="true" outlineLevel="0" collapsed="false">
      <c r="A1873" s="43"/>
      <c r="B1873" s="44"/>
      <c r="C1873" s="44"/>
      <c r="D1873" s="44"/>
      <c r="E1873" s="44"/>
      <c r="F1873" s="44"/>
      <c r="G1873" s="44"/>
      <c r="H1873" s="45"/>
      <c r="I1873" s="44"/>
      <c r="J1873" s="44"/>
      <c r="K1873" s="44"/>
      <c r="L1873" s="47"/>
      <c r="M1873" s="47"/>
      <c r="N1873" s="49" t="e">
        <f aca="false">_xlfn.IFS(AND(I1873="PE",M1873="NÓMINA ENERO"),1,AND(I1873="PE",M1873="NÓMINA FEBRERO"),2,AND(I1873="PE",M1873="NÓMINA MARZO"),3,AND(I1873="PE",M1873="NÓMINA ABRIL"),4,AND(I1873="PE",M1873="NÓMINA MAYO"),5,AND(I1873="PE",M1873="NÓMINA JUNIO"),6,AND(I1873="PE",M1873="NÓMINA JULIO"),7,AND(I1873="PE",M1873="NÓMINA AGOSTO"),8,AND(I1873="PE",M1873="NÓMINA SEPTIEMBRE"),9,AND(I1873="PE",M1873="NÓMINA OCTUBRE"),10,AND(I1873="PE",M1873="NÓMINA NOVIEMBRE"),11,AND(I1873="PE",M1873="NÓMINA DICIEMBRE"),12,AND(I1873="PC",M1873="NÓMINA ENERO"),1,AND(I1873="PC",M1873="NÓMINA FEBRERO"),2,AND(I1873="PC",M1873="NÓMINA MARZO"),3,AND(I1873="PC",M1873="NÓMINA ABRIL"),4,AND(I1873="PC",M1873="NÓMINA MAYO"),5,AND(I1873="PC",M1873="NÓMINA JUNIO"),6,AND(I1873="PC",M1873="NÓMINA JULIO"),7,AND(I1873="PC",M1873="NÓMINA AGOSTO"),8,AND(I1873="PC",M1873="NÓMINA SEPTIEMBRE"),9,AND(I1873="PC",M1873="NÓMINA OCTUBRE"),10,AND(I1873="PC",M1873="NÓMINA NOVIEMBRE"),11,AND(I1873="PC",M1873="NÓMINA DICIEMBRE"),12,I1873="VCF"," ",I1873="VSF"," ",I1873="SUB"," ",I1873="ADQBYS"," ",I1873="CONV"," ")</f>
        <v>#N/A</v>
      </c>
      <c r="O1873" s="50"/>
      <c r="P1873" s="51"/>
      <c r="Q1873" s="51" t="n">
        <f aca="false">ROUND((O1873*P1873)*0.15,2)</f>
        <v>0</v>
      </c>
      <c r="R1873" s="52" t="e">
        <f aca="false">_xlfn.IFS(I1873="PE","NO RELLENAR",I1873="PC","NO RELLENAR",I1873="SUB","NO RELLENAR",I1873="ADQBYS","NO RELLENAR",I1873="CONV","NO RELLENAR",I1873="VSF","RELLENAR",I1873="VCF","RELLENAR")</f>
        <v>#N/A</v>
      </c>
      <c r="S1873" s="53"/>
      <c r="T1873" s="53"/>
      <c r="U1873" s="54"/>
      <c r="V1873" s="55"/>
      <c r="W1873" s="54"/>
      <c r="X1873" s="55"/>
      <c r="Y1873" s="51"/>
      <c r="Z1873" s="51"/>
      <c r="AA1873" s="51"/>
      <c r="AB1873" s="51"/>
      <c r="AC1873" s="51"/>
      <c r="AD1873" s="51"/>
      <c r="AE1873" s="51"/>
      <c r="AF1873" s="51"/>
      <c r="AG1873" s="51"/>
      <c r="AH1873" s="51"/>
      <c r="AI1873" s="51"/>
      <c r="AJ1873" s="51"/>
      <c r="AK1873" s="51"/>
      <c r="AL1873" s="51"/>
      <c r="AM1873" s="54"/>
      <c r="AN1873" s="51"/>
      <c r="AO1873" s="54"/>
      <c r="AP1873" s="51"/>
      <c r="AQ1873" s="54"/>
      <c r="AR1873" s="51"/>
      <c r="AS1873" s="53" t="n">
        <v>0</v>
      </c>
      <c r="AT1873" s="53" t="n">
        <v>0</v>
      </c>
      <c r="AU1873" s="53" t="e">
        <f aca="false">_xlfn.IFS(I1873="PE",0,I1873="PC",0,I1873="VCF",ROUND(AS1873*AV1873,2),I1873="VSF",ROUND(AS1873*AV1873,2),I1873="SUB",ROUND(AS1873*AV1873,2),I1873="ADQBYS",ROUND(AS1873*AV1873,2),I1873="CONV",ROUND(AS1873*AV1873,2))</f>
        <v>#N/A</v>
      </c>
      <c r="AV1873" s="56"/>
      <c r="AW1873" s="57" t="e">
        <f aca="false">_xlfn.IFS(I1873="PE",ROUND((O1873*P1873)+Q1873,2),I1873="PC",ROUND((O1873*P1873)+Q1873,2),AND(I1873="VCF",BA1873="SI"),AS1873+AU1873,AND(I1873="VCF",BA1873="NO"),AS1873,AND(I1873="VSF",BA1873="SI"),AS1873+AU1873+Y1873+Z1873,AND(I1873="VSF",BA1873="NO"),AS1873+Y1873+Z1873,AND(I1873="SUB",BA1873="SI"),AS1873+AU1873,AND(I1873="SUB",BA1873="NO"),AS1873,AND(I1873="ADQBYS",BA1873="SI"),AS1873+AU1873,AND(I1873="ADQBYS",BA1873="NO"),AS1873,AND(I1873="CONV",BA1873="SI"),AS1873+AU1873,AND(I1873="CONV",BA1873="NO"),AS1873)</f>
        <v>#N/A</v>
      </c>
      <c r="AX1873" s="53"/>
      <c r="AY1873" s="58"/>
      <c r="AZ1873" s="51"/>
      <c r="BA1873" s="59"/>
    </row>
    <row r="1874" customFormat="false" ht="18.6" hidden="false" customHeight="true" outlineLevel="0" collapsed="false">
      <c r="A1874" s="43"/>
      <c r="B1874" s="44"/>
      <c r="C1874" s="44"/>
      <c r="D1874" s="44"/>
      <c r="E1874" s="44"/>
      <c r="F1874" s="44"/>
      <c r="G1874" s="44"/>
      <c r="H1874" s="45"/>
      <c r="I1874" s="44"/>
      <c r="J1874" s="44"/>
      <c r="K1874" s="44"/>
      <c r="L1874" s="47"/>
      <c r="M1874" s="47"/>
      <c r="N1874" s="49" t="e">
        <f aca="false">_xlfn.IFS(AND(I1874="PE",M1874="NÓMINA ENERO"),1,AND(I1874="PE",M1874="NÓMINA FEBRERO"),2,AND(I1874="PE",M1874="NÓMINA MARZO"),3,AND(I1874="PE",M1874="NÓMINA ABRIL"),4,AND(I1874="PE",M1874="NÓMINA MAYO"),5,AND(I1874="PE",M1874="NÓMINA JUNIO"),6,AND(I1874="PE",M1874="NÓMINA JULIO"),7,AND(I1874="PE",M1874="NÓMINA AGOSTO"),8,AND(I1874="PE",M1874="NÓMINA SEPTIEMBRE"),9,AND(I1874="PE",M1874="NÓMINA OCTUBRE"),10,AND(I1874="PE",M1874="NÓMINA NOVIEMBRE"),11,AND(I1874="PE",M1874="NÓMINA DICIEMBRE"),12,AND(I1874="PC",M1874="NÓMINA ENERO"),1,AND(I1874="PC",M1874="NÓMINA FEBRERO"),2,AND(I1874="PC",M1874="NÓMINA MARZO"),3,AND(I1874="PC",M1874="NÓMINA ABRIL"),4,AND(I1874="PC",M1874="NÓMINA MAYO"),5,AND(I1874="PC",M1874="NÓMINA JUNIO"),6,AND(I1874="PC",M1874="NÓMINA JULIO"),7,AND(I1874="PC",M1874="NÓMINA AGOSTO"),8,AND(I1874="PC",M1874="NÓMINA SEPTIEMBRE"),9,AND(I1874="PC",M1874="NÓMINA OCTUBRE"),10,AND(I1874="PC",M1874="NÓMINA NOVIEMBRE"),11,AND(I1874="PC",M1874="NÓMINA DICIEMBRE"),12,I1874="VCF"," ",I1874="VSF"," ",I1874="SUB"," ",I1874="ADQBYS"," ",I1874="CONV"," ")</f>
        <v>#N/A</v>
      </c>
      <c r="O1874" s="50"/>
      <c r="P1874" s="51"/>
      <c r="Q1874" s="51" t="n">
        <f aca="false">ROUND((O1874*P1874)*0.15,2)</f>
        <v>0</v>
      </c>
      <c r="R1874" s="52" t="e">
        <f aca="false">_xlfn.IFS(I1874="PE","NO RELLENAR",I1874="PC","NO RELLENAR",I1874="SUB","NO RELLENAR",I1874="ADQBYS","NO RELLENAR",I1874="CONV","NO RELLENAR",I1874="VSF","RELLENAR",I1874="VCF","RELLENAR")</f>
        <v>#N/A</v>
      </c>
      <c r="S1874" s="53"/>
      <c r="T1874" s="53"/>
      <c r="U1874" s="54"/>
      <c r="V1874" s="55"/>
      <c r="W1874" s="54"/>
      <c r="X1874" s="55"/>
      <c r="Y1874" s="51"/>
      <c r="Z1874" s="51"/>
      <c r="AA1874" s="51"/>
      <c r="AB1874" s="51"/>
      <c r="AC1874" s="51"/>
      <c r="AD1874" s="51"/>
      <c r="AE1874" s="51"/>
      <c r="AF1874" s="51"/>
      <c r="AG1874" s="51"/>
      <c r="AH1874" s="51"/>
      <c r="AI1874" s="51"/>
      <c r="AJ1874" s="51"/>
      <c r="AK1874" s="51"/>
      <c r="AL1874" s="51"/>
      <c r="AM1874" s="54"/>
      <c r="AN1874" s="51"/>
      <c r="AO1874" s="54"/>
      <c r="AP1874" s="51"/>
      <c r="AQ1874" s="54"/>
      <c r="AR1874" s="51"/>
      <c r="AS1874" s="53" t="n">
        <v>0</v>
      </c>
      <c r="AT1874" s="53" t="n">
        <v>0</v>
      </c>
      <c r="AU1874" s="53" t="e">
        <f aca="false">_xlfn.IFS(I1874="PE",0,I1874="PC",0,I1874="VCF",ROUND(AS1874*AV1874,2),I1874="VSF",ROUND(AS1874*AV1874,2),I1874="SUB",ROUND(AS1874*AV1874,2),I1874="ADQBYS",ROUND(AS1874*AV1874,2),I1874="CONV",ROUND(AS1874*AV1874,2))</f>
        <v>#N/A</v>
      </c>
      <c r="AV1874" s="56"/>
      <c r="AW1874" s="57" t="e">
        <f aca="false">_xlfn.IFS(I1874="PE",ROUND((O1874*P1874)+Q1874,2),I1874="PC",ROUND((O1874*P1874)+Q1874,2),AND(I1874="VCF",BA1874="SI"),AS1874+AU1874,AND(I1874="VCF",BA1874="NO"),AS1874,AND(I1874="VSF",BA1874="SI"),AS1874+AU1874+Y1874+Z1874,AND(I1874="VSF",BA1874="NO"),AS1874+Y1874+Z1874,AND(I1874="SUB",BA1874="SI"),AS1874+AU1874,AND(I1874="SUB",BA1874="NO"),AS1874,AND(I1874="ADQBYS",BA1874="SI"),AS1874+AU1874,AND(I1874="ADQBYS",BA1874="NO"),AS1874,AND(I1874="CONV",BA1874="SI"),AS1874+AU1874,AND(I1874="CONV",BA1874="NO"),AS1874)</f>
        <v>#N/A</v>
      </c>
      <c r="AX1874" s="53"/>
      <c r="AY1874" s="58"/>
      <c r="AZ1874" s="51"/>
      <c r="BA1874" s="59"/>
    </row>
    <row r="1875" customFormat="false" ht="18.6" hidden="false" customHeight="true" outlineLevel="0" collapsed="false">
      <c r="A1875" s="43"/>
      <c r="B1875" s="44"/>
      <c r="C1875" s="44"/>
      <c r="D1875" s="44"/>
      <c r="E1875" s="44"/>
      <c r="F1875" s="44"/>
      <c r="G1875" s="44"/>
      <c r="H1875" s="45"/>
      <c r="I1875" s="44"/>
      <c r="J1875" s="44"/>
      <c r="K1875" s="44"/>
      <c r="L1875" s="47"/>
      <c r="M1875" s="47"/>
      <c r="N1875" s="49" t="e">
        <f aca="false">_xlfn.IFS(AND(I1875="PE",M1875="NÓMINA ENERO"),1,AND(I1875="PE",M1875="NÓMINA FEBRERO"),2,AND(I1875="PE",M1875="NÓMINA MARZO"),3,AND(I1875="PE",M1875="NÓMINA ABRIL"),4,AND(I1875="PE",M1875="NÓMINA MAYO"),5,AND(I1875="PE",M1875="NÓMINA JUNIO"),6,AND(I1875="PE",M1875="NÓMINA JULIO"),7,AND(I1875="PE",M1875="NÓMINA AGOSTO"),8,AND(I1875="PE",M1875="NÓMINA SEPTIEMBRE"),9,AND(I1875="PE",M1875="NÓMINA OCTUBRE"),10,AND(I1875="PE",M1875="NÓMINA NOVIEMBRE"),11,AND(I1875="PE",M1875="NÓMINA DICIEMBRE"),12,AND(I1875="PC",M1875="NÓMINA ENERO"),1,AND(I1875="PC",M1875="NÓMINA FEBRERO"),2,AND(I1875="PC",M1875="NÓMINA MARZO"),3,AND(I1875="PC",M1875="NÓMINA ABRIL"),4,AND(I1875="PC",M1875="NÓMINA MAYO"),5,AND(I1875="PC",M1875="NÓMINA JUNIO"),6,AND(I1875="PC",M1875="NÓMINA JULIO"),7,AND(I1875="PC",M1875="NÓMINA AGOSTO"),8,AND(I1875="PC",M1875="NÓMINA SEPTIEMBRE"),9,AND(I1875="PC",M1875="NÓMINA OCTUBRE"),10,AND(I1875="PC",M1875="NÓMINA NOVIEMBRE"),11,AND(I1875="PC",M1875="NÓMINA DICIEMBRE"),12,I1875="VCF"," ",I1875="VSF"," ",I1875="SUB"," ",I1875="ADQBYS"," ",I1875="CONV"," ")</f>
        <v>#N/A</v>
      </c>
      <c r="O1875" s="50"/>
      <c r="P1875" s="51"/>
      <c r="Q1875" s="51" t="n">
        <f aca="false">ROUND((O1875*P1875)*0.15,2)</f>
        <v>0</v>
      </c>
      <c r="R1875" s="52" t="e">
        <f aca="false">_xlfn.IFS(I1875="PE","NO RELLENAR",I1875="PC","NO RELLENAR",I1875="SUB","NO RELLENAR",I1875="ADQBYS","NO RELLENAR",I1875="CONV","NO RELLENAR",I1875="VSF","RELLENAR",I1875="VCF","RELLENAR")</f>
        <v>#N/A</v>
      </c>
      <c r="S1875" s="53"/>
      <c r="T1875" s="53"/>
      <c r="U1875" s="54"/>
      <c r="V1875" s="55"/>
      <c r="W1875" s="54"/>
      <c r="X1875" s="55"/>
      <c r="Y1875" s="51"/>
      <c r="Z1875" s="51"/>
      <c r="AA1875" s="51"/>
      <c r="AB1875" s="51"/>
      <c r="AC1875" s="51"/>
      <c r="AD1875" s="51"/>
      <c r="AE1875" s="51"/>
      <c r="AF1875" s="51"/>
      <c r="AG1875" s="51"/>
      <c r="AH1875" s="51"/>
      <c r="AI1875" s="51"/>
      <c r="AJ1875" s="51"/>
      <c r="AK1875" s="51"/>
      <c r="AL1875" s="51"/>
      <c r="AM1875" s="54"/>
      <c r="AN1875" s="51"/>
      <c r="AO1875" s="54"/>
      <c r="AP1875" s="51"/>
      <c r="AQ1875" s="54"/>
      <c r="AR1875" s="51"/>
      <c r="AS1875" s="53" t="n">
        <v>0</v>
      </c>
      <c r="AT1875" s="53" t="n">
        <v>0</v>
      </c>
      <c r="AU1875" s="53" t="e">
        <f aca="false">_xlfn.IFS(I1875="PE",0,I1875="PC",0,I1875="VCF",ROUND(AS1875*AV1875,2),I1875="VSF",ROUND(AS1875*AV1875,2),I1875="SUB",ROUND(AS1875*AV1875,2),I1875="ADQBYS",ROUND(AS1875*AV1875,2),I1875="CONV",ROUND(AS1875*AV1875,2))</f>
        <v>#N/A</v>
      </c>
      <c r="AV1875" s="56"/>
      <c r="AW1875" s="57" t="e">
        <f aca="false">_xlfn.IFS(I1875="PE",ROUND((O1875*P1875)+Q1875,2),I1875="PC",ROUND((O1875*P1875)+Q1875,2),AND(I1875="VCF",BA1875="SI"),AS1875+AU1875,AND(I1875="VCF",BA1875="NO"),AS1875,AND(I1875="VSF",BA1875="SI"),AS1875+AU1875+Y1875+Z1875,AND(I1875="VSF",BA1875="NO"),AS1875+Y1875+Z1875,AND(I1875="SUB",BA1875="SI"),AS1875+AU1875,AND(I1875="SUB",BA1875="NO"),AS1875,AND(I1875="ADQBYS",BA1875="SI"),AS1875+AU1875,AND(I1875="ADQBYS",BA1875="NO"),AS1875,AND(I1875="CONV",BA1875="SI"),AS1875+AU1875,AND(I1875="CONV",BA1875="NO"),AS1875)</f>
        <v>#N/A</v>
      </c>
      <c r="AX1875" s="53"/>
      <c r="AY1875" s="58"/>
      <c r="AZ1875" s="51"/>
      <c r="BA1875" s="59"/>
    </row>
    <row r="1876" customFormat="false" ht="18.6" hidden="false" customHeight="true" outlineLevel="0" collapsed="false">
      <c r="A1876" s="43"/>
      <c r="B1876" s="44"/>
      <c r="C1876" s="44"/>
      <c r="D1876" s="44"/>
      <c r="E1876" s="44"/>
      <c r="F1876" s="44"/>
      <c r="G1876" s="44"/>
      <c r="H1876" s="45"/>
      <c r="I1876" s="44"/>
      <c r="J1876" s="44"/>
      <c r="K1876" s="44"/>
      <c r="L1876" s="47"/>
      <c r="M1876" s="47"/>
      <c r="N1876" s="49" t="e">
        <f aca="false">_xlfn.IFS(AND(I1876="PE",M1876="NÓMINA ENERO"),1,AND(I1876="PE",M1876="NÓMINA FEBRERO"),2,AND(I1876="PE",M1876="NÓMINA MARZO"),3,AND(I1876="PE",M1876="NÓMINA ABRIL"),4,AND(I1876="PE",M1876="NÓMINA MAYO"),5,AND(I1876="PE",M1876="NÓMINA JUNIO"),6,AND(I1876="PE",M1876="NÓMINA JULIO"),7,AND(I1876="PE",M1876="NÓMINA AGOSTO"),8,AND(I1876="PE",M1876="NÓMINA SEPTIEMBRE"),9,AND(I1876="PE",M1876="NÓMINA OCTUBRE"),10,AND(I1876="PE",M1876="NÓMINA NOVIEMBRE"),11,AND(I1876="PE",M1876="NÓMINA DICIEMBRE"),12,AND(I1876="PC",M1876="NÓMINA ENERO"),1,AND(I1876="PC",M1876="NÓMINA FEBRERO"),2,AND(I1876="PC",M1876="NÓMINA MARZO"),3,AND(I1876="PC",M1876="NÓMINA ABRIL"),4,AND(I1876="PC",M1876="NÓMINA MAYO"),5,AND(I1876="PC",M1876="NÓMINA JUNIO"),6,AND(I1876="PC",M1876="NÓMINA JULIO"),7,AND(I1876="PC",M1876="NÓMINA AGOSTO"),8,AND(I1876="PC",M1876="NÓMINA SEPTIEMBRE"),9,AND(I1876="PC",M1876="NÓMINA OCTUBRE"),10,AND(I1876="PC",M1876="NÓMINA NOVIEMBRE"),11,AND(I1876="PC",M1876="NÓMINA DICIEMBRE"),12,I1876="VCF"," ",I1876="VSF"," ",I1876="SUB"," ",I1876="ADQBYS"," ",I1876="CONV"," ")</f>
        <v>#N/A</v>
      </c>
      <c r="O1876" s="50"/>
      <c r="P1876" s="51"/>
      <c r="Q1876" s="51" t="n">
        <f aca="false">ROUND((O1876*P1876)*0.15,2)</f>
        <v>0</v>
      </c>
      <c r="R1876" s="52" t="e">
        <f aca="false">_xlfn.IFS(I1876="PE","NO RELLENAR",I1876="PC","NO RELLENAR",I1876="SUB","NO RELLENAR",I1876="ADQBYS","NO RELLENAR",I1876="CONV","NO RELLENAR",I1876="VSF","RELLENAR",I1876="VCF","RELLENAR")</f>
        <v>#N/A</v>
      </c>
      <c r="S1876" s="53"/>
      <c r="T1876" s="53"/>
      <c r="U1876" s="54"/>
      <c r="V1876" s="55"/>
      <c r="W1876" s="54"/>
      <c r="X1876" s="55"/>
      <c r="Y1876" s="51"/>
      <c r="Z1876" s="51"/>
      <c r="AA1876" s="51"/>
      <c r="AB1876" s="51"/>
      <c r="AC1876" s="51"/>
      <c r="AD1876" s="51"/>
      <c r="AE1876" s="51"/>
      <c r="AF1876" s="51"/>
      <c r="AG1876" s="51"/>
      <c r="AH1876" s="51"/>
      <c r="AI1876" s="51"/>
      <c r="AJ1876" s="51"/>
      <c r="AK1876" s="51"/>
      <c r="AL1876" s="51"/>
      <c r="AM1876" s="54"/>
      <c r="AN1876" s="51"/>
      <c r="AO1876" s="54"/>
      <c r="AP1876" s="51"/>
      <c r="AQ1876" s="54"/>
      <c r="AR1876" s="51"/>
      <c r="AS1876" s="53" t="n">
        <v>0</v>
      </c>
      <c r="AT1876" s="53" t="n">
        <v>0</v>
      </c>
      <c r="AU1876" s="53" t="e">
        <f aca="false">_xlfn.IFS(I1876="PE",0,I1876="PC",0,I1876="VCF",ROUND(AS1876*AV1876,2),I1876="VSF",ROUND(AS1876*AV1876,2),I1876="SUB",ROUND(AS1876*AV1876,2),I1876="ADQBYS",ROUND(AS1876*AV1876,2),I1876="CONV",ROUND(AS1876*AV1876,2))</f>
        <v>#N/A</v>
      </c>
      <c r="AV1876" s="56"/>
      <c r="AW1876" s="57" t="e">
        <f aca="false">_xlfn.IFS(I1876="PE",ROUND((O1876*P1876)+Q1876,2),I1876="PC",ROUND((O1876*P1876)+Q1876,2),AND(I1876="VCF",BA1876="SI"),AS1876+AU1876,AND(I1876="VCF",BA1876="NO"),AS1876,AND(I1876="VSF",BA1876="SI"),AS1876+AU1876+Y1876+Z1876,AND(I1876="VSF",BA1876="NO"),AS1876+Y1876+Z1876,AND(I1876="SUB",BA1876="SI"),AS1876+AU1876,AND(I1876="SUB",BA1876="NO"),AS1876,AND(I1876="ADQBYS",BA1876="SI"),AS1876+AU1876,AND(I1876="ADQBYS",BA1876="NO"),AS1876,AND(I1876="CONV",BA1876="SI"),AS1876+AU1876,AND(I1876="CONV",BA1876="NO"),AS1876)</f>
        <v>#N/A</v>
      </c>
      <c r="AX1876" s="53"/>
      <c r="AY1876" s="58"/>
      <c r="AZ1876" s="51"/>
      <c r="BA1876" s="59"/>
    </row>
    <row r="1877" customFormat="false" ht="18.6" hidden="false" customHeight="true" outlineLevel="0" collapsed="false">
      <c r="A1877" s="43"/>
      <c r="B1877" s="44"/>
      <c r="C1877" s="44"/>
      <c r="D1877" s="44"/>
      <c r="E1877" s="44"/>
      <c r="F1877" s="44"/>
      <c r="G1877" s="44"/>
      <c r="H1877" s="45"/>
      <c r="I1877" s="44"/>
      <c r="J1877" s="44"/>
      <c r="K1877" s="44"/>
      <c r="L1877" s="47"/>
      <c r="M1877" s="47"/>
      <c r="N1877" s="49" t="e">
        <f aca="false">_xlfn.IFS(AND(I1877="PE",M1877="NÓMINA ENERO"),1,AND(I1877="PE",M1877="NÓMINA FEBRERO"),2,AND(I1877="PE",M1877="NÓMINA MARZO"),3,AND(I1877="PE",M1877="NÓMINA ABRIL"),4,AND(I1877="PE",M1877="NÓMINA MAYO"),5,AND(I1877="PE",M1877="NÓMINA JUNIO"),6,AND(I1877="PE",M1877="NÓMINA JULIO"),7,AND(I1877="PE",M1877="NÓMINA AGOSTO"),8,AND(I1877="PE",M1877="NÓMINA SEPTIEMBRE"),9,AND(I1877="PE",M1877="NÓMINA OCTUBRE"),10,AND(I1877="PE",M1877="NÓMINA NOVIEMBRE"),11,AND(I1877="PE",M1877="NÓMINA DICIEMBRE"),12,AND(I1877="PC",M1877="NÓMINA ENERO"),1,AND(I1877="PC",M1877="NÓMINA FEBRERO"),2,AND(I1877="PC",M1877="NÓMINA MARZO"),3,AND(I1877="PC",M1877="NÓMINA ABRIL"),4,AND(I1877="PC",M1877="NÓMINA MAYO"),5,AND(I1877="PC",M1877="NÓMINA JUNIO"),6,AND(I1877="PC",M1877="NÓMINA JULIO"),7,AND(I1877="PC",M1877="NÓMINA AGOSTO"),8,AND(I1877="PC",M1877="NÓMINA SEPTIEMBRE"),9,AND(I1877="PC",M1877="NÓMINA OCTUBRE"),10,AND(I1877="PC",M1877="NÓMINA NOVIEMBRE"),11,AND(I1877="PC",M1877="NÓMINA DICIEMBRE"),12,I1877="VCF"," ",I1877="VSF"," ",I1877="SUB"," ",I1877="ADQBYS"," ",I1877="CONV"," ")</f>
        <v>#N/A</v>
      </c>
      <c r="O1877" s="50"/>
      <c r="P1877" s="51"/>
      <c r="Q1877" s="51" t="n">
        <f aca="false">ROUND((O1877*P1877)*0.15,2)</f>
        <v>0</v>
      </c>
      <c r="R1877" s="52" t="e">
        <f aca="false">_xlfn.IFS(I1877="PE","NO RELLENAR",I1877="PC","NO RELLENAR",I1877="SUB","NO RELLENAR",I1877="ADQBYS","NO RELLENAR",I1877="CONV","NO RELLENAR",I1877="VSF","RELLENAR",I1877="VCF","RELLENAR")</f>
        <v>#N/A</v>
      </c>
      <c r="S1877" s="53"/>
      <c r="T1877" s="53"/>
      <c r="U1877" s="54"/>
      <c r="V1877" s="55"/>
      <c r="W1877" s="54"/>
      <c r="X1877" s="55"/>
      <c r="Y1877" s="51"/>
      <c r="Z1877" s="51"/>
      <c r="AA1877" s="51"/>
      <c r="AB1877" s="51"/>
      <c r="AC1877" s="51"/>
      <c r="AD1877" s="51"/>
      <c r="AE1877" s="51"/>
      <c r="AF1877" s="51"/>
      <c r="AG1877" s="51"/>
      <c r="AH1877" s="51"/>
      <c r="AI1877" s="51"/>
      <c r="AJ1877" s="51"/>
      <c r="AK1877" s="51"/>
      <c r="AL1877" s="51"/>
      <c r="AM1877" s="54"/>
      <c r="AN1877" s="51"/>
      <c r="AO1877" s="54"/>
      <c r="AP1877" s="51"/>
      <c r="AQ1877" s="54"/>
      <c r="AR1877" s="51"/>
      <c r="AS1877" s="53" t="n">
        <v>0</v>
      </c>
      <c r="AT1877" s="53" t="n">
        <v>0</v>
      </c>
      <c r="AU1877" s="53" t="e">
        <f aca="false">_xlfn.IFS(I1877="PE",0,I1877="PC",0,I1877="VCF",ROUND(AS1877*AV1877,2),I1877="VSF",ROUND(AS1877*AV1877,2),I1877="SUB",ROUND(AS1877*AV1877,2),I1877="ADQBYS",ROUND(AS1877*AV1877,2),I1877="CONV",ROUND(AS1877*AV1877,2))</f>
        <v>#N/A</v>
      </c>
      <c r="AV1877" s="56"/>
      <c r="AW1877" s="57" t="e">
        <f aca="false">_xlfn.IFS(I1877="PE",ROUND((O1877*P1877)+Q1877,2),I1877="PC",ROUND((O1877*P1877)+Q1877,2),AND(I1877="VCF",BA1877="SI"),AS1877+AU1877,AND(I1877="VCF",BA1877="NO"),AS1877,AND(I1877="VSF",BA1877="SI"),AS1877+AU1877+Y1877+Z1877,AND(I1877="VSF",BA1877="NO"),AS1877+Y1877+Z1877,AND(I1877="SUB",BA1877="SI"),AS1877+AU1877,AND(I1877="SUB",BA1877="NO"),AS1877,AND(I1877="ADQBYS",BA1877="SI"),AS1877+AU1877,AND(I1877="ADQBYS",BA1877="NO"),AS1877,AND(I1877="CONV",BA1877="SI"),AS1877+AU1877,AND(I1877="CONV",BA1877="NO"),AS1877)</f>
        <v>#N/A</v>
      </c>
      <c r="AX1877" s="53"/>
      <c r="AY1877" s="58"/>
      <c r="AZ1877" s="51"/>
      <c r="BA1877" s="59"/>
    </row>
    <row r="1878" customFormat="false" ht="18.6" hidden="false" customHeight="true" outlineLevel="0" collapsed="false">
      <c r="A1878" s="43"/>
      <c r="B1878" s="44"/>
      <c r="C1878" s="44"/>
      <c r="D1878" s="44"/>
      <c r="E1878" s="44"/>
      <c r="F1878" s="44"/>
      <c r="G1878" s="44"/>
      <c r="H1878" s="45"/>
      <c r="I1878" s="44"/>
      <c r="J1878" s="44"/>
      <c r="K1878" s="44"/>
      <c r="L1878" s="47"/>
      <c r="M1878" s="47"/>
      <c r="N1878" s="49" t="e">
        <f aca="false">_xlfn.IFS(AND(I1878="PE",M1878="NÓMINA ENERO"),1,AND(I1878="PE",M1878="NÓMINA FEBRERO"),2,AND(I1878="PE",M1878="NÓMINA MARZO"),3,AND(I1878="PE",M1878="NÓMINA ABRIL"),4,AND(I1878="PE",M1878="NÓMINA MAYO"),5,AND(I1878="PE",M1878="NÓMINA JUNIO"),6,AND(I1878="PE",M1878="NÓMINA JULIO"),7,AND(I1878="PE",M1878="NÓMINA AGOSTO"),8,AND(I1878="PE",M1878="NÓMINA SEPTIEMBRE"),9,AND(I1878="PE",M1878="NÓMINA OCTUBRE"),10,AND(I1878="PE",M1878="NÓMINA NOVIEMBRE"),11,AND(I1878="PE",M1878="NÓMINA DICIEMBRE"),12,AND(I1878="PC",M1878="NÓMINA ENERO"),1,AND(I1878="PC",M1878="NÓMINA FEBRERO"),2,AND(I1878="PC",M1878="NÓMINA MARZO"),3,AND(I1878="PC",M1878="NÓMINA ABRIL"),4,AND(I1878="PC",M1878="NÓMINA MAYO"),5,AND(I1878="PC",M1878="NÓMINA JUNIO"),6,AND(I1878="PC",M1878="NÓMINA JULIO"),7,AND(I1878="PC",M1878="NÓMINA AGOSTO"),8,AND(I1878="PC",M1878="NÓMINA SEPTIEMBRE"),9,AND(I1878="PC",M1878="NÓMINA OCTUBRE"),10,AND(I1878="PC",M1878="NÓMINA NOVIEMBRE"),11,AND(I1878="PC",M1878="NÓMINA DICIEMBRE"),12,I1878="VCF"," ",I1878="VSF"," ",I1878="SUB"," ",I1878="ADQBYS"," ",I1878="CONV"," ")</f>
        <v>#N/A</v>
      </c>
      <c r="O1878" s="50"/>
      <c r="P1878" s="51"/>
      <c r="Q1878" s="51" t="n">
        <f aca="false">ROUND((O1878*P1878)*0.15,2)</f>
        <v>0</v>
      </c>
      <c r="R1878" s="52" t="e">
        <f aca="false">_xlfn.IFS(I1878="PE","NO RELLENAR",I1878="PC","NO RELLENAR",I1878="SUB","NO RELLENAR",I1878="ADQBYS","NO RELLENAR",I1878="CONV","NO RELLENAR",I1878="VSF","RELLENAR",I1878="VCF","RELLENAR")</f>
        <v>#N/A</v>
      </c>
      <c r="S1878" s="53"/>
      <c r="T1878" s="53"/>
      <c r="U1878" s="54"/>
      <c r="V1878" s="55"/>
      <c r="W1878" s="54"/>
      <c r="X1878" s="55"/>
      <c r="Y1878" s="51"/>
      <c r="Z1878" s="51"/>
      <c r="AA1878" s="51"/>
      <c r="AB1878" s="51"/>
      <c r="AC1878" s="51"/>
      <c r="AD1878" s="51"/>
      <c r="AE1878" s="51"/>
      <c r="AF1878" s="51"/>
      <c r="AG1878" s="51"/>
      <c r="AH1878" s="51"/>
      <c r="AI1878" s="51"/>
      <c r="AJ1878" s="51"/>
      <c r="AK1878" s="51"/>
      <c r="AL1878" s="51"/>
      <c r="AM1878" s="54"/>
      <c r="AN1878" s="51"/>
      <c r="AO1878" s="54"/>
      <c r="AP1878" s="51"/>
      <c r="AQ1878" s="54"/>
      <c r="AR1878" s="51"/>
      <c r="AS1878" s="53" t="n">
        <v>0</v>
      </c>
      <c r="AT1878" s="53" t="n">
        <v>0</v>
      </c>
      <c r="AU1878" s="53" t="e">
        <f aca="false">_xlfn.IFS(I1878="PE",0,I1878="PC",0,I1878="VCF",ROUND(AS1878*AV1878,2),I1878="VSF",ROUND(AS1878*AV1878,2),I1878="SUB",ROUND(AS1878*AV1878,2),I1878="ADQBYS",ROUND(AS1878*AV1878,2),I1878="CONV",ROUND(AS1878*AV1878,2))</f>
        <v>#N/A</v>
      </c>
      <c r="AV1878" s="56"/>
      <c r="AW1878" s="57" t="e">
        <f aca="false">_xlfn.IFS(I1878="PE",ROUND((O1878*P1878)+Q1878,2),I1878="PC",ROUND((O1878*P1878)+Q1878,2),AND(I1878="VCF",BA1878="SI"),AS1878+AU1878,AND(I1878="VCF",BA1878="NO"),AS1878,AND(I1878="VSF",BA1878="SI"),AS1878+AU1878+Y1878+Z1878,AND(I1878="VSF",BA1878="NO"),AS1878+Y1878+Z1878,AND(I1878="SUB",BA1878="SI"),AS1878+AU1878,AND(I1878="SUB",BA1878="NO"),AS1878,AND(I1878="ADQBYS",BA1878="SI"),AS1878+AU1878,AND(I1878="ADQBYS",BA1878="NO"),AS1878,AND(I1878="CONV",BA1878="SI"),AS1878+AU1878,AND(I1878="CONV",BA1878="NO"),AS1878)</f>
        <v>#N/A</v>
      </c>
      <c r="AX1878" s="53"/>
      <c r="AY1878" s="58"/>
      <c r="AZ1878" s="51"/>
      <c r="BA1878" s="59"/>
    </row>
    <row r="1879" customFormat="false" ht="18.6" hidden="false" customHeight="true" outlineLevel="0" collapsed="false">
      <c r="A1879" s="43"/>
      <c r="B1879" s="44"/>
      <c r="C1879" s="44"/>
      <c r="D1879" s="44"/>
      <c r="E1879" s="44"/>
      <c r="F1879" s="44"/>
      <c r="G1879" s="44"/>
      <c r="H1879" s="45"/>
      <c r="I1879" s="44"/>
      <c r="J1879" s="44"/>
      <c r="K1879" s="44"/>
      <c r="L1879" s="47"/>
      <c r="M1879" s="47"/>
      <c r="N1879" s="49" t="e">
        <f aca="false">_xlfn.IFS(AND(I1879="PE",M1879="NÓMINA ENERO"),1,AND(I1879="PE",M1879="NÓMINA FEBRERO"),2,AND(I1879="PE",M1879="NÓMINA MARZO"),3,AND(I1879="PE",M1879="NÓMINA ABRIL"),4,AND(I1879="PE",M1879="NÓMINA MAYO"),5,AND(I1879="PE",M1879="NÓMINA JUNIO"),6,AND(I1879="PE",M1879="NÓMINA JULIO"),7,AND(I1879="PE",M1879="NÓMINA AGOSTO"),8,AND(I1879="PE",M1879="NÓMINA SEPTIEMBRE"),9,AND(I1879="PE",M1879="NÓMINA OCTUBRE"),10,AND(I1879="PE",M1879="NÓMINA NOVIEMBRE"),11,AND(I1879="PE",M1879="NÓMINA DICIEMBRE"),12,AND(I1879="PC",M1879="NÓMINA ENERO"),1,AND(I1879="PC",M1879="NÓMINA FEBRERO"),2,AND(I1879="PC",M1879="NÓMINA MARZO"),3,AND(I1879="PC",M1879="NÓMINA ABRIL"),4,AND(I1879="PC",M1879="NÓMINA MAYO"),5,AND(I1879="PC",M1879="NÓMINA JUNIO"),6,AND(I1879="PC",M1879="NÓMINA JULIO"),7,AND(I1879="PC",M1879="NÓMINA AGOSTO"),8,AND(I1879="PC",M1879="NÓMINA SEPTIEMBRE"),9,AND(I1879="PC",M1879="NÓMINA OCTUBRE"),10,AND(I1879="PC",M1879="NÓMINA NOVIEMBRE"),11,AND(I1879="PC",M1879="NÓMINA DICIEMBRE"),12,I1879="VCF"," ",I1879="VSF"," ",I1879="SUB"," ",I1879="ADQBYS"," ",I1879="CONV"," ")</f>
        <v>#N/A</v>
      </c>
      <c r="O1879" s="50"/>
      <c r="P1879" s="51"/>
      <c r="Q1879" s="51" t="n">
        <f aca="false">ROUND((O1879*P1879)*0.15,2)</f>
        <v>0</v>
      </c>
      <c r="R1879" s="52" t="e">
        <f aca="false">_xlfn.IFS(I1879="PE","NO RELLENAR",I1879="PC","NO RELLENAR",I1879="SUB","NO RELLENAR",I1879="ADQBYS","NO RELLENAR",I1879="CONV","NO RELLENAR",I1879="VSF","RELLENAR",I1879="VCF","RELLENAR")</f>
        <v>#N/A</v>
      </c>
      <c r="S1879" s="53"/>
      <c r="T1879" s="53"/>
      <c r="U1879" s="54"/>
      <c r="V1879" s="55"/>
      <c r="W1879" s="54"/>
      <c r="X1879" s="55"/>
      <c r="Y1879" s="51"/>
      <c r="Z1879" s="51"/>
      <c r="AA1879" s="51"/>
      <c r="AB1879" s="51"/>
      <c r="AC1879" s="51"/>
      <c r="AD1879" s="51"/>
      <c r="AE1879" s="51"/>
      <c r="AF1879" s="51"/>
      <c r="AG1879" s="51"/>
      <c r="AH1879" s="51"/>
      <c r="AI1879" s="51"/>
      <c r="AJ1879" s="51"/>
      <c r="AK1879" s="51"/>
      <c r="AL1879" s="51"/>
      <c r="AM1879" s="54"/>
      <c r="AN1879" s="51"/>
      <c r="AO1879" s="54"/>
      <c r="AP1879" s="51"/>
      <c r="AQ1879" s="54"/>
      <c r="AR1879" s="51"/>
      <c r="AS1879" s="53" t="n">
        <v>0</v>
      </c>
      <c r="AT1879" s="53" t="n">
        <v>0</v>
      </c>
      <c r="AU1879" s="53" t="e">
        <f aca="false">_xlfn.IFS(I1879="PE",0,I1879="PC",0,I1879="VCF",ROUND(AS1879*AV1879,2),I1879="VSF",ROUND(AS1879*AV1879,2),I1879="SUB",ROUND(AS1879*AV1879,2),I1879="ADQBYS",ROUND(AS1879*AV1879,2),I1879="CONV",ROUND(AS1879*AV1879,2))</f>
        <v>#N/A</v>
      </c>
      <c r="AV1879" s="56"/>
      <c r="AW1879" s="57" t="e">
        <f aca="false">_xlfn.IFS(I1879="PE",ROUND((O1879*P1879)+Q1879,2),I1879="PC",ROUND((O1879*P1879)+Q1879,2),AND(I1879="VCF",BA1879="SI"),AS1879+AU1879,AND(I1879="VCF",BA1879="NO"),AS1879,AND(I1879="VSF",BA1879="SI"),AS1879+AU1879+Y1879+Z1879,AND(I1879="VSF",BA1879="NO"),AS1879+Y1879+Z1879,AND(I1879="SUB",BA1879="SI"),AS1879+AU1879,AND(I1879="SUB",BA1879="NO"),AS1879,AND(I1879="ADQBYS",BA1879="SI"),AS1879+AU1879,AND(I1879="ADQBYS",BA1879="NO"),AS1879,AND(I1879="CONV",BA1879="SI"),AS1879+AU1879,AND(I1879="CONV",BA1879="NO"),AS1879)</f>
        <v>#N/A</v>
      </c>
      <c r="AX1879" s="53"/>
      <c r="AY1879" s="58"/>
      <c r="AZ1879" s="51"/>
      <c r="BA1879" s="59"/>
    </row>
    <row r="1880" customFormat="false" ht="18.6" hidden="false" customHeight="true" outlineLevel="0" collapsed="false">
      <c r="A1880" s="43"/>
      <c r="B1880" s="44"/>
      <c r="C1880" s="44"/>
      <c r="D1880" s="44"/>
      <c r="E1880" s="44"/>
      <c r="F1880" s="44"/>
      <c r="G1880" s="44"/>
      <c r="H1880" s="45"/>
      <c r="I1880" s="44"/>
      <c r="J1880" s="44"/>
      <c r="K1880" s="44"/>
      <c r="L1880" s="47"/>
      <c r="M1880" s="47"/>
      <c r="N1880" s="49" t="e">
        <f aca="false">_xlfn.IFS(AND(I1880="PE",M1880="NÓMINA ENERO"),1,AND(I1880="PE",M1880="NÓMINA FEBRERO"),2,AND(I1880="PE",M1880="NÓMINA MARZO"),3,AND(I1880="PE",M1880="NÓMINA ABRIL"),4,AND(I1880="PE",M1880="NÓMINA MAYO"),5,AND(I1880="PE",M1880="NÓMINA JUNIO"),6,AND(I1880="PE",M1880="NÓMINA JULIO"),7,AND(I1880="PE",M1880="NÓMINA AGOSTO"),8,AND(I1880="PE",M1880="NÓMINA SEPTIEMBRE"),9,AND(I1880="PE",M1880="NÓMINA OCTUBRE"),10,AND(I1880="PE",M1880="NÓMINA NOVIEMBRE"),11,AND(I1880="PE",M1880="NÓMINA DICIEMBRE"),12,AND(I1880="PC",M1880="NÓMINA ENERO"),1,AND(I1880="PC",M1880="NÓMINA FEBRERO"),2,AND(I1880="PC",M1880="NÓMINA MARZO"),3,AND(I1880="PC",M1880="NÓMINA ABRIL"),4,AND(I1880="PC",M1880="NÓMINA MAYO"),5,AND(I1880="PC",M1880="NÓMINA JUNIO"),6,AND(I1880="PC",M1880="NÓMINA JULIO"),7,AND(I1880="PC",M1880="NÓMINA AGOSTO"),8,AND(I1880="PC",M1880="NÓMINA SEPTIEMBRE"),9,AND(I1880="PC",M1880="NÓMINA OCTUBRE"),10,AND(I1880="PC",M1880="NÓMINA NOVIEMBRE"),11,AND(I1880="PC",M1880="NÓMINA DICIEMBRE"),12,I1880="VCF"," ",I1880="VSF"," ",I1880="SUB"," ",I1880="ADQBYS"," ",I1880="CONV"," ")</f>
        <v>#N/A</v>
      </c>
      <c r="O1880" s="50"/>
      <c r="P1880" s="51"/>
      <c r="Q1880" s="51" t="n">
        <f aca="false">ROUND((O1880*P1880)*0.15,2)</f>
        <v>0</v>
      </c>
      <c r="R1880" s="52" t="e">
        <f aca="false">_xlfn.IFS(I1880="PE","NO RELLENAR",I1880="PC","NO RELLENAR",I1880="SUB","NO RELLENAR",I1880="ADQBYS","NO RELLENAR",I1880="CONV","NO RELLENAR",I1880="VSF","RELLENAR",I1880="VCF","RELLENAR")</f>
        <v>#N/A</v>
      </c>
      <c r="S1880" s="53"/>
      <c r="T1880" s="53"/>
      <c r="U1880" s="54"/>
      <c r="V1880" s="55"/>
      <c r="W1880" s="54"/>
      <c r="X1880" s="55"/>
      <c r="Y1880" s="51"/>
      <c r="Z1880" s="51"/>
      <c r="AA1880" s="51"/>
      <c r="AB1880" s="51"/>
      <c r="AC1880" s="51"/>
      <c r="AD1880" s="51"/>
      <c r="AE1880" s="51"/>
      <c r="AF1880" s="51"/>
      <c r="AG1880" s="51"/>
      <c r="AH1880" s="51"/>
      <c r="AI1880" s="51"/>
      <c r="AJ1880" s="51"/>
      <c r="AK1880" s="51"/>
      <c r="AL1880" s="51"/>
      <c r="AM1880" s="54"/>
      <c r="AN1880" s="51"/>
      <c r="AO1880" s="54"/>
      <c r="AP1880" s="51"/>
      <c r="AQ1880" s="54"/>
      <c r="AR1880" s="51"/>
      <c r="AS1880" s="53" t="n">
        <v>0</v>
      </c>
      <c r="AT1880" s="53" t="n">
        <v>0</v>
      </c>
      <c r="AU1880" s="53" t="e">
        <f aca="false">_xlfn.IFS(I1880="PE",0,I1880="PC",0,I1880="VCF",ROUND(AS1880*AV1880,2),I1880="VSF",ROUND(AS1880*AV1880,2),I1880="SUB",ROUND(AS1880*AV1880,2),I1880="ADQBYS",ROUND(AS1880*AV1880,2),I1880="CONV",ROUND(AS1880*AV1880,2))</f>
        <v>#N/A</v>
      </c>
      <c r="AV1880" s="56"/>
      <c r="AW1880" s="57" t="e">
        <f aca="false">_xlfn.IFS(I1880="PE",ROUND((O1880*P1880)+Q1880,2),I1880="PC",ROUND((O1880*P1880)+Q1880,2),AND(I1880="VCF",BA1880="SI"),AS1880+AU1880,AND(I1880="VCF",BA1880="NO"),AS1880,AND(I1880="VSF",BA1880="SI"),AS1880+AU1880+Y1880+Z1880,AND(I1880="VSF",BA1880="NO"),AS1880+Y1880+Z1880,AND(I1880="SUB",BA1880="SI"),AS1880+AU1880,AND(I1880="SUB",BA1880="NO"),AS1880,AND(I1880="ADQBYS",BA1880="SI"),AS1880+AU1880,AND(I1880="ADQBYS",BA1880="NO"),AS1880,AND(I1880="CONV",BA1880="SI"),AS1880+AU1880,AND(I1880="CONV",BA1880="NO"),AS1880)</f>
        <v>#N/A</v>
      </c>
      <c r="AX1880" s="53"/>
      <c r="AY1880" s="58"/>
      <c r="AZ1880" s="51"/>
      <c r="BA1880" s="59"/>
    </row>
    <row r="1881" customFormat="false" ht="18.6" hidden="false" customHeight="true" outlineLevel="0" collapsed="false">
      <c r="A1881" s="43"/>
      <c r="B1881" s="44"/>
      <c r="C1881" s="44"/>
      <c r="D1881" s="44"/>
      <c r="E1881" s="44"/>
      <c r="F1881" s="44"/>
      <c r="G1881" s="44"/>
      <c r="H1881" s="45"/>
      <c r="I1881" s="44"/>
      <c r="J1881" s="44"/>
      <c r="K1881" s="44"/>
      <c r="L1881" s="47"/>
      <c r="M1881" s="47"/>
      <c r="N1881" s="49" t="e">
        <f aca="false">_xlfn.IFS(AND(I1881="PE",M1881="NÓMINA ENERO"),1,AND(I1881="PE",M1881="NÓMINA FEBRERO"),2,AND(I1881="PE",M1881="NÓMINA MARZO"),3,AND(I1881="PE",M1881="NÓMINA ABRIL"),4,AND(I1881="PE",M1881="NÓMINA MAYO"),5,AND(I1881="PE",M1881="NÓMINA JUNIO"),6,AND(I1881="PE",M1881="NÓMINA JULIO"),7,AND(I1881="PE",M1881="NÓMINA AGOSTO"),8,AND(I1881="PE",M1881="NÓMINA SEPTIEMBRE"),9,AND(I1881="PE",M1881="NÓMINA OCTUBRE"),10,AND(I1881="PE",M1881="NÓMINA NOVIEMBRE"),11,AND(I1881="PE",M1881="NÓMINA DICIEMBRE"),12,AND(I1881="PC",M1881="NÓMINA ENERO"),1,AND(I1881="PC",M1881="NÓMINA FEBRERO"),2,AND(I1881="PC",M1881="NÓMINA MARZO"),3,AND(I1881="PC",M1881="NÓMINA ABRIL"),4,AND(I1881="PC",M1881="NÓMINA MAYO"),5,AND(I1881="PC",M1881="NÓMINA JUNIO"),6,AND(I1881="PC",M1881="NÓMINA JULIO"),7,AND(I1881="PC",M1881="NÓMINA AGOSTO"),8,AND(I1881="PC",M1881="NÓMINA SEPTIEMBRE"),9,AND(I1881="PC",M1881="NÓMINA OCTUBRE"),10,AND(I1881="PC",M1881="NÓMINA NOVIEMBRE"),11,AND(I1881="PC",M1881="NÓMINA DICIEMBRE"),12,I1881="VCF"," ",I1881="VSF"," ",I1881="SUB"," ",I1881="ADQBYS"," ",I1881="CONV"," ")</f>
        <v>#N/A</v>
      </c>
      <c r="O1881" s="50"/>
      <c r="P1881" s="51"/>
      <c r="Q1881" s="51" t="n">
        <f aca="false">ROUND((O1881*P1881)*0.15,2)</f>
        <v>0</v>
      </c>
      <c r="R1881" s="52" t="e">
        <f aca="false">_xlfn.IFS(I1881="PE","NO RELLENAR",I1881="PC","NO RELLENAR",I1881="SUB","NO RELLENAR",I1881="ADQBYS","NO RELLENAR",I1881="CONV","NO RELLENAR",I1881="VSF","RELLENAR",I1881="VCF","RELLENAR")</f>
        <v>#N/A</v>
      </c>
      <c r="S1881" s="53"/>
      <c r="T1881" s="53"/>
      <c r="U1881" s="54"/>
      <c r="V1881" s="55"/>
      <c r="W1881" s="54"/>
      <c r="X1881" s="55"/>
      <c r="Y1881" s="51"/>
      <c r="Z1881" s="51"/>
      <c r="AA1881" s="51"/>
      <c r="AB1881" s="51"/>
      <c r="AC1881" s="51"/>
      <c r="AD1881" s="51"/>
      <c r="AE1881" s="51"/>
      <c r="AF1881" s="51"/>
      <c r="AG1881" s="51"/>
      <c r="AH1881" s="51"/>
      <c r="AI1881" s="51"/>
      <c r="AJ1881" s="51"/>
      <c r="AK1881" s="51"/>
      <c r="AL1881" s="51"/>
      <c r="AM1881" s="54"/>
      <c r="AN1881" s="51"/>
      <c r="AO1881" s="54"/>
      <c r="AP1881" s="51"/>
      <c r="AQ1881" s="54"/>
      <c r="AR1881" s="51"/>
      <c r="AS1881" s="53" t="n">
        <v>0</v>
      </c>
      <c r="AT1881" s="53" t="n">
        <v>0</v>
      </c>
      <c r="AU1881" s="53" t="e">
        <f aca="false">_xlfn.IFS(I1881="PE",0,I1881="PC",0,I1881="VCF",ROUND(AS1881*AV1881,2),I1881="VSF",ROUND(AS1881*AV1881,2),I1881="SUB",ROUND(AS1881*AV1881,2),I1881="ADQBYS",ROUND(AS1881*AV1881,2),I1881="CONV",ROUND(AS1881*AV1881,2))</f>
        <v>#N/A</v>
      </c>
      <c r="AV1881" s="56"/>
      <c r="AW1881" s="57" t="e">
        <f aca="false">_xlfn.IFS(I1881="PE",ROUND((O1881*P1881)+Q1881,2),I1881="PC",ROUND((O1881*P1881)+Q1881,2),AND(I1881="VCF",BA1881="SI"),AS1881+AU1881,AND(I1881="VCF",BA1881="NO"),AS1881,AND(I1881="VSF",BA1881="SI"),AS1881+AU1881+Y1881+Z1881,AND(I1881="VSF",BA1881="NO"),AS1881+Y1881+Z1881,AND(I1881="SUB",BA1881="SI"),AS1881+AU1881,AND(I1881="SUB",BA1881="NO"),AS1881,AND(I1881="ADQBYS",BA1881="SI"),AS1881+AU1881,AND(I1881="ADQBYS",BA1881="NO"),AS1881,AND(I1881="CONV",BA1881="SI"),AS1881+AU1881,AND(I1881="CONV",BA1881="NO"),AS1881)</f>
        <v>#N/A</v>
      </c>
      <c r="AX1881" s="53"/>
      <c r="AY1881" s="58"/>
      <c r="AZ1881" s="51"/>
      <c r="BA1881" s="59"/>
    </row>
    <row r="1882" customFormat="false" ht="18.6" hidden="false" customHeight="true" outlineLevel="0" collapsed="false">
      <c r="A1882" s="43"/>
      <c r="B1882" s="44"/>
      <c r="C1882" s="44"/>
      <c r="D1882" s="44"/>
      <c r="E1882" s="44"/>
      <c r="F1882" s="44"/>
      <c r="G1882" s="44"/>
      <c r="H1882" s="45"/>
      <c r="I1882" s="44"/>
      <c r="J1882" s="44"/>
      <c r="K1882" s="44"/>
      <c r="L1882" s="47"/>
      <c r="M1882" s="47"/>
      <c r="N1882" s="49" t="e">
        <f aca="false">_xlfn.IFS(AND(I1882="PE",M1882="NÓMINA ENERO"),1,AND(I1882="PE",M1882="NÓMINA FEBRERO"),2,AND(I1882="PE",M1882="NÓMINA MARZO"),3,AND(I1882="PE",M1882="NÓMINA ABRIL"),4,AND(I1882="PE",M1882="NÓMINA MAYO"),5,AND(I1882="PE",M1882="NÓMINA JUNIO"),6,AND(I1882="PE",M1882="NÓMINA JULIO"),7,AND(I1882="PE",M1882="NÓMINA AGOSTO"),8,AND(I1882="PE",M1882="NÓMINA SEPTIEMBRE"),9,AND(I1882="PE",M1882="NÓMINA OCTUBRE"),10,AND(I1882="PE",M1882="NÓMINA NOVIEMBRE"),11,AND(I1882="PE",M1882="NÓMINA DICIEMBRE"),12,AND(I1882="PC",M1882="NÓMINA ENERO"),1,AND(I1882="PC",M1882="NÓMINA FEBRERO"),2,AND(I1882="PC",M1882="NÓMINA MARZO"),3,AND(I1882="PC",M1882="NÓMINA ABRIL"),4,AND(I1882="PC",M1882="NÓMINA MAYO"),5,AND(I1882="PC",M1882="NÓMINA JUNIO"),6,AND(I1882="PC",M1882="NÓMINA JULIO"),7,AND(I1882="PC",M1882="NÓMINA AGOSTO"),8,AND(I1882="PC",M1882="NÓMINA SEPTIEMBRE"),9,AND(I1882="PC",M1882="NÓMINA OCTUBRE"),10,AND(I1882="PC",M1882="NÓMINA NOVIEMBRE"),11,AND(I1882="PC",M1882="NÓMINA DICIEMBRE"),12,I1882="VCF"," ",I1882="VSF"," ",I1882="SUB"," ",I1882="ADQBYS"," ",I1882="CONV"," ")</f>
        <v>#N/A</v>
      </c>
      <c r="O1882" s="50"/>
      <c r="P1882" s="51"/>
      <c r="Q1882" s="51" t="n">
        <f aca="false">ROUND((O1882*P1882)*0.15,2)</f>
        <v>0</v>
      </c>
      <c r="R1882" s="52" t="e">
        <f aca="false">_xlfn.IFS(I1882="PE","NO RELLENAR",I1882="PC","NO RELLENAR",I1882="SUB","NO RELLENAR",I1882="ADQBYS","NO RELLENAR",I1882="CONV","NO RELLENAR",I1882="VSF","RELLENAR",I1882="VCF","RELLENAR")</f>
        <v>#N/A</v>
      </c>
      <c r="S1882" s="53"/>
      <c r="T1882" s="53"/>
      <c r="U1882" s="54"/>
      <c r="V1882" s="55"/>
      <c r="W1882" s="54"/>
      <c r="X1882" s="55"/>
      <c r="Y1882" s="51"/>
      <c r="Z1882" s="51"/>
      <c r="AA1882" s="51"/>
      <c r="AB1882" s="51"/>
      <c r="AC1882" s="51"/>
      <c r="AD1882" s="51"/>
      <c r="AE1882" s="51"/>
      <c r="AF1882" s="51"/>
      <c r="AG1882" s="51"/>
      <c r="AH1882" s="51"/>
      <c r="AI1882" s="51"/>
      <c r="AJ1882" s="51"/>
      <c r="AK1882" s="51"/>
      <c r="AL1882" s="51"/>
      <c r="AM1882" s="54"/>
      <c r="AN1882" s="51"/>
      <c r="AO1882" s="54"/>
      <c r="AP1882" s="51"/>
      <c r="AQ1882" s="54"/>
      <c r="AR1882" s="51"/>
      <c r="AS1882" s="53" t="n">
        <v>0</v>
      </c>
      <c r="AT1882" s="53" t="n">
        <v>0</v>
      </c>
      <c r="AU1882" s="53" t="e">
        <f aca="false">_xlfn.IFS(I1882="PE",0,I1882="PC",0,I1882="VCF",ROUND(AS1882*AV1882,2),I1882="VSF",ROUND(AS1882*AV1882,2),I1882="SUB",ROUND(AS1882*AV1882,2),I1882="ADQBYS",ROUND(AS1882*AV1882,2),I1882="CONV",ROUND(AS1882*AV1882,2))</f>
        <v>#N/A</v>
      </c>
      <c r="AV1882" s="56"/>
      <c r="AW1882" s="57" t="e">
        <f aca="false">_xlfn.IFS(I1882="PE",ROUND((O1882*P1882)+Q1882,2),I1882="PC",ROUND((O1882*P1882)+Q1882,2),AND(I1882="VCF",BA1882="SI"),AS1882+AU1882,AND(I1882="VCF",BA1882="NO"),AS1882,AND(I1882="VSF",BA1882="SI"),AS1882+AU1882+Y1882+Z1882,AND(I1882="VSF",BA1882="NO"),AS1882+Y1882+Z1882,AND(I1882="SUB",BA1882="SI"),AS1882+AU1882,AND(I1882="SUB",BA1882="NO"),AS1882,AND(I1882="ADQBYS",BA1882="SI"),AS1882+AU1882,AND(I1882="ADQBYS",BA1882="NO"),AS1882,AND(I1882="CONV",BA1882="SI"),AS1882+AU1882,AND(I1882="CONV",BA1882="NO"),AS1882)</f>
        <v>#N/A</v>
      </c>
      <c r="AX1882" s="53"/>
      <c r="AY1882" s="58"/>
      <c r="AZ1882" s="51"/>
      <c r="BA1882" s="59"/>
    </row>
    <row r="1883" customFormat="false" ht="18.6" hidden="false" customHeight="true" outlineLevel="0" collapsed="false">
      <c r="A1883" s="43"/>
      <c r="B1883" s="44"/>
      <c r="C1883" s="44"/>
      <c r="D1883" s="44"/>
      <c r="E1883" s="44"/>
      <c r="F1883" s="44"/>
      <c r="G1883" s="44"/>
      <c r="H1883" s="45"/>
      <c r="I1883" s="44"/>
      <c r="J1883" s="44"/>
      <c r="K1883" s="44"/>
      <c r="L1883" s="47"/>
      <c r="M1883" s="47"/>
      <c r="N1883" s="49" t="e">
        <f aca="false">_xlfn.IFS(AND(I1883="PE",M1883="NÓMINA ENERO"),1,AND(I1883="PE",M1883="NÓMINA FEBRERO"),2,AND(I1883="PE",M1883="NÓMINA MARZO"),3,AND(I1883="PE",M1883="NÓMINA ABRIL"),4,AND(I1883="PE",M1883="NÓMINA MAYO"),5,AND(I1883="PE",M1883="NÓMINA JUNIO"),6,AND(I1883="PE",M1883="NÓMINA JULIO"),7,AND(I1883="PE",M1883="NÓMINA AGOSTO"),8,AND(I1883="PE",M1883="NÓMINA SEPTIEMBRE"),9,AND(I1883="PE",M1883="NÓMINA OCTUBRE"),10,AND(I1883="PE",M1883="NÓMINA NOVIEMBRE"),11,AND(I1883="PE",M1883="NÓMINA DICIEMBRE"),12,AND(I1883="PC",M1883="NÓMINA ENERO"),1,AND(I1883="PC",M1883="NÓMINA FEBRERO"),2,AND(I1883="PC",M1883="NÓMINA MARZO"),3,AND(I1883="PC",M1883="NÓMINA ABRIL"),4,AND(I1883="PC",M1883="NÓMINA MAYO"),5,AND(I1883="PC",M1883="NÓMINA JUNIO"),6,AND(I1883="PC",M1883="NÓMINA JULIO"),7,AND(I1883="PC",M1883="NÓMINA AGOSTO"),8,AND(I1883="PC",M1883="NÓMINA SEPTIEMBRE"),9,AND(I1883="PC",M1883="NÓMINA OCTUBRE"),10,AND(I1883="PC",M1883="NÓMINA NOVIEMBRE"),11,AND(I1883="PC",M1883="NÓMINA DICIEMBRE"),12,I1883="VCF"," ",I1883="VSF"," ",I1883="SUB"," ",I1883="ADQBYS"," ",I1883="CONV"," ")</f>
        <v>#N/A</v>
      </c>
      <c r="O1883" s="50"/>
      <c r="P1883" s="51"/>
      <c r="Q1883" s="51" t="n">
        <f aca="false">ROUND((O1883*P1883)*0.15,2)</f>
        <v>0</v>
      </c>
      <c r="R1883" s="52" t="e">
        <f aca="false">_xlfn.IFS(I1883="PE","NO RELLENAR",I1883="PC","NO RELLENAR",I1883="SUB","NO RELLENAR",I1883="ADQBYS","NO RELLENAR",I1883="CONV","NO RELLENAR",I1883="VSF","RELLENAR",I1883="VCF","RELLENAR")</f>
        <v>#N/A</v>
      </c>
      <c r="S1883" s="53"/>
      <c r="T1883" s="53"/>
      <c r="U1883" s="54"/>
      <c r="V1883" s="55"/>
      <c r="W1883" s="54"/>
      <c r="X1883" s="55"/>
      <c r="Y1883" s="51"/>
      <c r="Z1883" s="51"/>
      <c r="AA1883" s="51"/>
      <c r="AB1883" s="51"/>
      <c r="AC1883" s="51"/>
      <c r="AD1883" s="51"/>
      <c r="AE1883" s="51"/>
      <c r="AF1883" s="51"/>
      <c r="AG1883" s="51"/>
      <c r="AH1883" s="51"/>
      <c r="AI1883" s="51"/>
      <c r="AJ1883" s="51"/>
      <c r="AK1883" s="51"/>
      <c r="AL1883" s="51"/>
      <c r="AM1883" s="54"/>
      <c r="AN1883" s="51"/>
      <c r="AO1883" s="54"/>
      <c r="AP1883" s="51"/>
      <c r="AQ1883" s="54"/>
      <c r="AR1883" s="51"/>
      <c r="AS1883" s="53" t="n">
        <v>0</v>
      </c>
      <c r="AT1883" s="53" t="n">
        <v>0</v>
      </c>
      <c r="AU1883" s="53" t="e">
        <f aca="false">_xlfn.IFS(I1883="PE",0,I1883="PC",0,I1883="VCF",ROUND(AS1883*AV1883,2),I1883="VSF",ROUND(AS1883*AV1883,2),I1883="SUB",ROUND(AS1883*AV1883,2),I1883="ADQBYS",ROUND(AS1883*AV1883,2),I1883="CONV",ROUND(AS1883*AV1883,2))</f>
        <v>#N/A</v>
      </c>
      <c r="AV1883" s="56"/>
      <c r="AW1883" s="57" t="e">
        <f aca="false">_xlfn.IFS(I1883="PE",ROUND((O1883*P1883)+Q1883,2),I1883="PC",ROUND((O1883*P1883)+Q1883,2),AND(I1883="VCF",BA1883="SI"),AS1883+AU1883,AND(I1883="VCF",BA1883="NO"),AS1883,AND(I1883="VSF",BA1883="SI"),AS1883+AU1883+Y1883+Z1883,AND(I1883="VSF",BA1883="NO"),AS1883+Y1883+Z1883,AND(I1883="SUB",BA1883="SI"),AS1883+AU1883,AND(I1883="SUB",BA1883="NO"),AS1883,AND(I1883="ADQBYS",BA1883="SI"),AS1883+AU1883,AND(I1883="ADQBYS",BA1883="NO"),AS1883,AND(I1883="CONV",BA1883="SI"),AS1883+AU1883,AND(I1883="CONV",BA1883="NO"),AS1883)</f>
        <v>#N/A</v>
      </c>
      <c r="AX1883" s="53"/>
      <c r="AY1883" s="58"/>
      <c r="AZ1883" s="51"/>
      <c r="BA1883" s="59"/>
    </row>
    <row r="1884" customFormat="false" ht="18.6" hidden="false" customHeight="true" outlineLevel="0" collapsed="false">
      <c r="A1884" s="43"/>
      <c r="B1884" s="44"/>
      <c r="C1884" s="44"/>
      <c r="D1884" s="44"/>
      <c r="E1884" s="44"/>
      <c r="F1884" s="44"/>
      <c r="G1884" s="44"/>
      <c r="H1884" s="45"/>
      <c r="I1884" s="44"/>
      <c r="J1884" s="44"/>
      <c r="K1884" s="44"/>
      <c r="L1884" s="47"/>
      <c r="M1884" s="47"/>
      <c r="N1884" s="49" t="e">
        <f aca="false">_xlfn.IFS(AND(I1884="PE",M1884="NÓMINA ENERO"),1,AND(I1884="PE",M1884="NÓMINA FEBRERO"),2,AND(I1884="PE",M1884="NÓMINA MARZO"),3,AND(I1884="PE",M1884="NÓMINA ABRIL"),4,AND(I1884="PE",M1884="NÓMINA MAYO"),5,AND(I1884="PE",M1884="NÓMINA JUNIO"),6,AND(I1884="PE",M1884="NÓMINA JULIO"),7,AND(I1884="PE",M1884="NÓMINA AGOSTO"),8,AND(I1884="PE",M1884="NÓMINA SEPTIEMBRE"),9,AND(I1884="PE",M1884="NÓMINA OCTUBRE"),10,AND(I1884="PE",M1884="NÓMINA NOVIEMBRE"),11,AND(I1884="PE",M1884="NÓMINA DICIEMBRE"),12,AND(I1884="PC",M1884="NÓMINA ENERO"),1,AND(I1884="PC",M1884="NÓMINA FEBRERO"),2,AND(I1884="PC",M1884="NÓMINA MARZO"),3,AND(I1884="PC",M1884="NÓMINA ABRIL"),4,AND(I1884="PC",M1884="NÓMINA MAYO"),5,AND(I1884="PC",M1884="NÓMINA JUNIO"),6,AND(I1884="PC",M1884="NÓMINA JULIO"),7,AND(I1884="PC",M1884="NÓMINA AGOSTO"),8,AND(I1884="PC",M1884="NÓMINA SEPTIEMBRE"),9,AND(I1884="PC",M1884="NÓMINA OCTUBRE"),10,AND(I1884="PC",M1884="NÓMINA NOVIEMBRE"),11,AND(I1884="PC",M1884="NÓMINA DICIEMBRE"),12,I1884="VCF"," ",I1884="VSF"," ",I1884="SUB"," ",I1884="ADQBYS"," ",I1884="CONV"," ")</f>
        <v>#N/A</v>
      </c>
      <c r="O1884" s="50"/>
      <c r="P1884" s="51"/>
      <c r="Q1884" s="51" t="n">
        <f aca="false">ROUND((O1884*P1884)*0.15,2)</f>
        <v>0</v>
      </c>
      <c r="R1884" s="52" t="e">
        <f aca="false">_xlfn.IFS(I1884="PE","NO RELLENAR",I1884="PC","NO RELLENAR",I1884="SUB","NO RELLENAR",I1884="ADQBYS","NO RELLENAR",I1884="CONV","NO RELLENAR",I1884="VSF","RELLENAR",I1884="VCF","RELLENAR")</f>
        <v>#N/A</v>
      </c>
      <c r="S1884" s="53"/>
      <c r="T1884" s="53"/>
      <c r="U1884" s="54"/>
      <c r="V1884" s="55"/>
      <c r="W1884" s="54"/>
      <c r="X1884" s="55"/>
      <c r="Y1884" s="51"/>
      <c r="Z1884" s="51"/>
      <c r="AA1884" s="51"/>
      <c r="AB1884" s="51"/>
      <c r="AC1884" s="51"/>
      <c r="AD1884" s="51"/>
      <c r="AE1884" s="51"/>
      <c r="AF1884" s="51"/>
      <c r="AG1884" s="51"/>
      <c r="AH1884" s="51"/>
      <c r="AI1884" s="51"/>
      <c r="AJ1884" s="51"/>
      <c r="AK1884" s="51"/>
      <c r="AL1884" s="51"/>
      <c r="AM1884" s="54"/>
      <c r="AN1884" s="51"/>
      <c r="AO1884" s="54"/>
      <c r="AP1884" s="51"/>
      <c r="AQ1884" s="54"/>
      <c r="AR1884" s="51"/>
      <c r="AS1884" s="53" t="n">
        <v>0</v>
      </c>
      <c r="AT1884" s="53" t="n">
        <v>0</v>
      </c>
      <c r="AU1884" s="53" t="e">
        <f aca="false">_xlfn.IFS(I1884="PE",0,I1884="PC",0,I1884="VCF",ROUND(AS1884*AV1884,2),I1884="VSF",ROUND(AS1884*AV1884,2),I1884="SUB",ROUND(AS1884*AV1884,2),I1884="ADQBYS",ROUND(AS1884*AV1884,2),I1884="CONV",ROUND(AS1884*AV1884,2))</f>
        <v>#N/A</v>
      </c>
      <c r="AV1884" s="56"/>
      <c r="AW1884" s="57" t="e">
        <f aca="false">_xlfn.IFS(I1884="PE",ROUND((O1884*P1884)+Q1884,2),I1884="PC",ROUND((O1884*P1884)+Q1884,2),AND(I1884="VCF",BA1884="SI"),AS1884+AU1884,AND(I1884="VCF",BA1884="NO"),AS1884,AND(I1884="VSF",BA1884="SI"),AS1884+AU1884+Y1884+Z1884,AND(I1884="VSF",BA1884="NO"),AS1884+Y1884+Z1884,AND(I1884="SUB",BA1884="SI"),AS1884+AU1884,AND(I1884="SUB",BA1884="NO"),AS1884,AND(I1884="ADQBYS",BA1884="SI"),AS1884+AU1884,AND(I1884="ADQBYS",BA1884="NO"),AS1884,AND(I1884="CONV",BA1884="SI"),AS1884+AU1884,AND(I1884="CONV",BA1884="NO"),AS1884)</f>
        <v>#N/A</v>
      </c>
      <c r="AX1884" s="53"/>
      <c r="AY1884" s="58"/>
      <c r="AZ1884" s="51"/>
      <c r="BA1884" s="59"/>
    </row>
    <row r="1885" customFormat="false" ht="18.6" hidden="false" customHeight="true" outlineLevel="0" collapsed="false">
      <c r="A1885" s="43"/>
      <c r="B1885" s="44"/>
      <c r="C1885" s="44"/>
      <c r="D1885" s="44"/>
      <c r="E1885" s="44"/>
      <c r="F1885" s="44"/>
      <c r="G1885" s="44"/>
      <c r="H1885" s="45"/>
      <c r="I1885" s="44"/>
      <c r="J1885" s="44"/>
      <c r="K1885" s="44"/>
      <c r="L1885" s="47"/>
      <c r="M1885" s="47"/>
      <c r="N1885" s="49" t="e">
        <f aca="false">_xlfn.IFS(AND(I1885="PE",M1885="NÓMINA ENERO"),1,AND(I1885="PE",M1885="NÓMINA FEBRERO"),2,AND(I1885="PE",M1885="NÓMINA MARZO"),3,AND(I1885="PE",M1885="NÓMINA ABRIL"),4,AND(I1885="PE",M1885="NÓMINA MAYO"),5,AND(I1885="PE",M1885="NÓMINA JUNIO"),6,AND(I1885="PE",M1885="NÓMINA JULIO"),7,AND(I1885="PE",M1885="NÓMINA AGOSTO"),8,AND(I1885="PE",M1885="NÓMINA SEPTIEMBRE"),9,AND(I1885="PE",M1885="NÓMINA OCTUBRE"),10,AND(I1885="PE",M1885="NÓMINA NOVIEMBRE"),11,AND(I1885="PE",M1885="NÓMINA DICIEMBRE"),12,AND(I1885="PC",M1885="NÓMINA ENERO"),1,AND(I1885="PC",M1885="NÓMINA FEBRERO"),2,AND(I1885="PC",M1885="NÓMINA MARZO"),3,AND(I1885="PC",M1885="NÓMINA ABRIL"),4,AND(I1885="PC",M1885="NÓMINA MAYO"),5,AND(I1885="PC",M1885="NÓMINA JUNIO"),6,AND(I1885="PC",M1885="NÓMINA JULIO"),7,AND(I1885="PC",M1885="NÓMINA AGOSTO"),8,AND(I1885="PC",M1885="NÓMINA SEPTIEMBRE"),9,AND(I1885="PC",M1885="NÓMINA OCTUBRE"),10,AND(I1885="PC",M1885="NÓMINA NOVIEMBRE"),11,AND(I1885="PC",M1885="NÓMINA DICIEMBRE"),12,I1885="VCF"," ",I1885="VSF"," ",I1885="SUB"," ",I1885="ADQBYS"," ",I1885="CONV"," ")</f>
        <v>#N/A</v>
      </c>
      <c r="O1885" s="50"/>
      <c r="P1885" s="51"/>
      <c r="Q1885" s="51" t="n">
        <f aca="false">ROUND((O1885*P1885)*0.15,2)</f>
        <v>0</v>
      </c>
      <c r="R1885" s="52" t="e">
        <f aca="false">_xlfn.IFS(I1885="PE","NO RELLENAR",I1885="PC","NO RELLENAR",I1885="SUB","NO RELLENAR",I1885="ADQBYS","NO RELLENAR",I1885="CONV","NO RELLENAR",I1885="VSF","RELLENAR",I1885="VCF","RELLENAR")</f>
        <v>#N/A</v>
      </c>
      <c r="S1885" s="53"/>
      <c r="T1885" s="53"/>
      <c r="U1885" s="54"/>
      <c r="V1885" s="55"/>
      <c r="W1885" s="54"/>
      <c r="X1885" s="55"/>
      <c r="Y1885" s="51"/>
      <c r="Z1885" s="51"/>
      <c r="AA1885" s="51"/>
      <c r="AB1885" s="51"/>
      <c r="AC1885" s="51"/>
      <c r="AD1885" s="51"/>
      <c r="AE1885" s="51"/>
      <c r="AF1885" s="51"/>
      <c r="AG1885" s="51"/>
      <c r="AH1885" s="51"/>
      <c r="AI1885" s="51"/>
      <c r="AJ1885" s="51"/>
      <c r="AK1885" s="51"/>
      <c r="AL1885" s="51"/>
      <c r="AM1885" s="54"/>
      <c r="AN1885" s="51"/>
      <c r="AO1885" s="54"/>
      <c r="AP1885" s="51"/>
      <c r="AQ1885" s="54"/>
      <c r="AR1885" s="51"/>
      <c r="AS1885" s="53" t="n">
        <v>0</v>
      </c>
      <c r="AT1885" s="53" t="n">
        <v>0</v>
      </c>
      <c r="AU1885" s="53" t="e">
        <f aca="false">_xlfn.IFS(I1885="PE",0,I1885="PC",0,I1885="VCF",ROUND(AS1885*AV1885,2),I1885="VSF",ROUND(AS1885*AV1885,2),I1885="SUB",ROUND(AS1885*AV1885,2),I1885="ADQBYS",ROUND(AS1885*AV1885,2),I1885="CONV",ROUND(AS1885*AV1885,2))</f>
        <v>#N/A</v>
      </c>
      <c r="AV1885" s="56"/>
      <c r="AW1885" s="57" t="e">
        <f aca="false">_xlfn.IFS(I1885="PE",ROUND((O1885*P1885)+Q1885,2),I1885="PC",ROUND((O1885*P1885)+Q1885,2),AND(I1885="VCF",BA1885="SI"),AS1885+AU1885,AND(I1885="VCF",BA1885="NO"),AS1885,AND(I1885="VSF",BA1885="SI"),AS1885+AU1885+Y1885+Z1885,AND(I1885="VSF",BA1885="NO"),AS1885+Y1885+Z1885,AND(I1885="SUB",BA1885="SI"),AS1885+AU1885,AND(I1885="SUB",BA1885="NO"),AS1885,AND(I1885="ADQBYS",BA1885="SI"),AS1885+AU1885,AND(I1885="ADQBYS",BA1885="NO"),AS1885,AND(I1885="CONV",BA1885="SI"),AS1885+AU1885,AND(I1885="CONV",BA1885="NO"),AS1885)</f>
        <v>#N/A</v>
      </c>
      <c r="AX1885" s="53"/>
      <c r="AY1885" s="58"/>
      <c r="AZ1885" s="51"/>
      <c r="BA1885" s="59"/>
    </row>
    <row r="1886" customFormat="false" ht="18.6" hidden="false" customHeight="true" outlineLevel="0" collapsed="false">
      <c r="A1886" s="43"/>
      <c r="B1886" s="44"/>
      <c r="C1886" s="44"/>
      <c r="D1886" s="44"/>
      <c r="E1886" s="44"/>
      <c r="F1886" s="44"/>
      <c r="G1886" s="44"/>
      <c r="H1886" s="45"/>
      <c r="I1886" s="44"/>
      <c r="J1886" s="44"/>
      <c r="K1886" s="44"/>
      <c r="L1886" s="47"/>
      <c r="M1886" s="47"/>
      <c r="N1886" s="49" t="e">
        <f aca="false">_xlfn.IFS(AND(I1886="PE",M1886="NÓMINA ENERO"),1,AND(I1886="PE",M1886="NÓMINA FEBRERO"),2,AND(I1886="PE",M1886="NÓMINA MARZO"),3,AND(I1886="PE",M1886="NÓMINA ABRIL"),4,AND(I1886="PE",M1886="NÓMINA MAYO"),5,AND(I1886="PE",M1886="NÓMINA JUNIO"),6,AND(I1886="PE",M1886="NÓMINA JULIO"),7,AND(I1886="PE",M1886="NÓMINA AGOSTO"),8,AND(I1886="PE",M1886="NÓMINA SEPTIEMBRE"),9,AND(I1886="PE",M1886="NÓMINA OCTUBRE"),10,AND(I1886="PE",M1886="NÓMINA NOVIEMBRE"),11,AND(I1886="PE",M1886="NÓMINA DICIEMBRE"),12,AND(I1886="PC",M1886="NÓMINA ENERO"),1,AND(I1886="PC",M1886="NÓMINA FEBRERO"),2,AND(I1886="PC",M1886="NÓMINA MARZO"),3,AND(I1886="PC",M1886="NÓMINA ABRIL"),4,AND(I1886="PC",M1886="NÓMINA MAYO"),5,AND(I1886="PC",M1886="NÓMINA JUNIO"),6,AND(I1886="PC",M1886="NÓMINA JULIO"),7,AND(I1886="PC",M1886="NÓMINA AGOSTO"),8,AND(I1886="PC",M1886="NÓMINA SEPTIEMBRE"),9,AND(I1886="PC",M1886="NÓMINA OCTUBRE"),10,AND(I1886="PC",M1886="NÓMINA NOVIEMBRE"),11,AND(I1886="PC",M1886="NÓMINA DICIEMBRE"),12,I1886="VCF"," ",I1886="VSF"," ",I1886="SUB"," ",I1886="ADQBYS"," ",I1886="CONV"," ")</f>
        <v>#N/A</v>
      </c>
      <c r="O1886" s="50"/>
      <c r="P1886" s="51"/>
      <c r="Q1886" s="51" t="n">
        <f aca="false">ROUND((O1886*P1886)*0.15,2)</f>
        <v>0</v>
      </c>
      <c r="R1886" s="52" t="e">
        <f aca="false">_xlfn.IFS(I1886="PE","NO RELLENAR",I1886="PC","NO RELLENAR",I1886="SUB","NO RELLENAR",I1886="ADQBYS","NO RELLENAR",I1886="CONV","NO RELLENAR",I1886="VSF","RELLENAR",I1886="VCF","RELLENAR")</f>
        <v>#N/A</v>
      </c>
      <c r="S1886" s="53"/>
      <c r="T1886" s="53"/>
      <c r="U1886" s="54"/>
      <c r="V1886" s="55"/>
      <c r="W1886" s="54"/>
      <c r="X1886" s="55"/>
      <c r="Y1886" s="51"/>
      <c r="Z1886" s="51"/>
      <c r="AA1886" s="51"/>
      <c r="AB1886" s="51"/>
      <c r="AC1886" s="51"/>
      <c r="AD1886" s="51"/>
      <c r="AE1886" s="51"/>
      <c r="AF1886" s="51"/>
      <c r="AG1886" s="51"/>
      <c r="AH1886" s="51"/>
      <c r="AI1886" s="51"/>
      <c r="AJ1886" s="51"/>
      <c r="AK1886" s="51"/>
      <c r="AL1886" s="51"/>
      <c r="AM1886" s="54"/>
      <c r="AN1886" s="51"/>
      <c r="AO1886" s="54"/>
      <c r="AP1886" s="51"/>
      <c r="AQ1886" s="54"/>
      <c r="AR1886" s="51"/>
      <c r="AS1886" s="53" t="n">
        <v>0</v>
      </c>
      <c r="AT1886" s="53" t="n">
        <v>0</v>
      </c>
      <c r="AU1886" s="53" t="e">
        <f aca="false">_xlfn.IFS(I1886="PE",0,I1886="PC",0,I1886="VCF",ROUND(AS1886*AV1886,2),I1886="VSF",ROUND(AS1886*AV1886,2),I1886="SUB",ROUND(AS1886*AV1886,2),I1886="ADQBYS",ROUND(AS1886*AV1886,2),I1886="CONV",ROUND(AS1886*AV1886,2))</f>
        <v>#N/A</v>
      </c>
      <c r="AV1886" s="56"/>
      <c r="AW1886" s="57" t="e">
        <f aca="false">_xlfn.IFS(I1886="PE",ROUND((O1886*P1886)+Q1886,2),I1886="PC",ROUND((O1886*P1886)+Q1886,2),AND(I1886="VCF",BA1886="SI"),AS1886+AU1886,AND(I1886="VCF",BA1886="NO"),AS1886,AND(I1886="VSF",BA1886="SI"),AS1886+AU1886+Y1886+Z1886,AND(I1886="VSF",BA1886="NO"),AS1886+Y1886+Z1886,AND(I1886="SUB",BA1886="SI"),AS1886+AU1886,AND(I1886="SUB",BA1886="NO"),AS1886,AND(I1886="ADQBYS",BA1886="SI"),AS1886+AU1886,AND(I1886="ADQBYS",BA1886="NO"),AS1886,AND(I1886="CONV",BA1886="SI"),AS1886+AU1886,AND(I1886="CONV",BA1886="NO"),AS1886)</f>
        <v>#N/A</v>
      </c>
      <c r="AX1886" s="53"/>
      <c r="AY1886" s="58"/>
      <c r="AZ1886" s="51"/>
      <c r="BA1886" s="59"/>
    </row>
    <row r="1887" customFormat="false" ht="18.6" hidden="false" customHeight="true" outlineLevel="0" collapsed="false">
      <c r="A1887" s="43"/>
      <c r="B1887" s="44"/>
      <c r="C1887" s="44"/>
      <c r="D1887" s="44"/>
      <c r="E1887" s="44"/>
      <c r="F1887" s="44"/>
      <c r="G1887" s="44"/>
      <c r="H1887" s="45"/>
      <c r="I1887" s="44"/>
      <c r="J1887" s="44"/>
      <c r="K1887" s="44"/>
      <c r="L1887" s="47"/>
      <c r="M1887" s="47"/>
      <c r="N1887" s="49" t="e">
        <f aca="false">_xlfn.IFS(AND(I1887="PE",M1887="NÓMINA ENERO"),1,AND(I1887="PE",M1887="NÓMINA FEBRERO"),2,AND(I1887="PE",M1887="NÓMINA MARZO"),3,AND(I1887="PE",M1887="NÓMINA ABRIL"),4,AND(I1887="PE",M1887="NÓMINA MAYO"),5,AND(I1887="PE",M1887="NÓMINA JUNIO"),6,AND(I1887="PE",M1887="NÓMINA JULIO"),7,AND(I1887="PE",M1887="NÓMINA AGOSTO"),8,AND(I1887="PE",M1887="NÓMINA SEPTIEMBRE"),9,AND(I1887="PE",M1887="NÓMINA OCTUBRE"),10,AND(I1887="PE",M1887="NÓMINA NOVIEMBRE"),11,AND(I1887="PE",M1887="NÓMINA DICIEMBRE"),12,AND(I1887="PC",M1887="NÓMINA ENERO"),1,AND(I1887="PC",M1887="NÓMINA FEBRERO"),2,AND(I1887="PC",M1887="NÓMINA MARZO"),3,AND(I1887="PC",M1887="NÓMINA ABRIL"),4,AND(I1887="PC",M1887="NÓMINA MAYO"),5,AND(I1887="PC",M1887="NÓMINA JUNIO"),6,AND(I1887="PC",M1887="NÓMINA JULIO"),7,AND(I1887="PC",M1887="NÓMINA AGOSTO"),8,AND(I1887="PC",M1887="NÓMINA SEPTIEMBRE"),9,AND(I1887="PC",M1887="NÓMINA OCTUBRE"),10,AND(I1887="PC",M1887="NÓMINA NOVIEMBRE"),11,AND(I1887="PC",M1887="NÓMINA DICIEMBRE"),12,I1887="VCF"," ",I1887="VSF"," ",I1887="SUB"," ",I1887="ADQBYS"," ",I1887="CONV"," ")</f>
        <v>#N/A</v>
      </c>
      <c r="O1887" s="50"/>
      <c r="P1887" s="51"/>
      <c r="Q1887" s="51" t="n">
        <f aca="false">ROUND((O1887*P1887)*0.15,2)</f>
        <v>0</v>
      </c>
      <c r="R1887" s="52" t="e">
        <f aca="false">_xlfn.IFS(I1887="PE","NO RELLENAR",I1887="PC","NO RELLENAR",I1887="SUB","NO RELLENAR",I1887="ADQBYS","NO RELLENAR",I1887="CONV","NO RELLENAR",I1887="VSF","RELLENAR",I1887="VCF","RELLENAR")</f>
        <v>#N/A</v>
      </c>
      <c r="S1887" s="53"/>
      <c r="T1887" s="53"/>
      <c r="U1887" s="54"/>
      <c r="V1887" s="55"/>
      <c r="W1887" s="54"/>
      <c r="X1887" s="55"/>
      <c r="Y1887" s="51"/>
      <c r="Z1887" s="51"/>
      <c r="AA1887" s="51"/>
      <c r="AB1887" s="51"/>
      <c r="AC1887" s="51"/>
      <c r="AD1887" s="51"/>
      <c r="AE1887" s="51"/>
      <c r="AF1887" s="51"/>
      <c r="AG1887" s="51"/>
      <c r="AH1887" s="51"/>
      <c r="AI1887" s="51"/>
      <c r="AJ1887" s="51"/>
      <c r="AK1887" s="51"/>
      <c r="AL1887" s="51"/>
      <c r="AM1887" s="54"/>
      <c r="AN1887" s="51"/>
      <c r="AO1887" s="54"/>
      <c r="AP1887" s="51"/>
      <c r="AQ1887" s="54"/>
      <c r="AR1887" s="51"/>
      <c r="AS1887" s="53" t="n">
        <v>0</v>
      </c>
      <c r="AT1887" s="53" t="n">
        <v>0</v>
      </c>
      <c r="AU1887" s="53" t="e">
        <f aca="false">_xlfn.IFS(I1887="PE",0,I1887="PC",0,I1887="VCF",ROUND(AS1887*AV1887,2),I1887="VSF",ROUND(AS1887*AV1887,2),I1887="SUB",ROUND(AS1887*AV1887,2),I1887="ADQBYS",ROUND(AS1887*AV1887,2),I1887="CONV",ROUND(AS1887*AV1887,2))</f>
        <v>#N/A</v>
      </c>
      <c r="AV1887" s="56"/>
      <c r="AW1887" s="57" t="e">
        <f aca="false">_xlfn.IFS(I1887="PE",ROUND((O1887*P1887)+Q1887,2),I1887="PC",ROUND((O1887*P1887)+Q1887,2),AND(I1887="VCF",BA1887="SI"),AS1887+AU1887,AND(I1887="VCF",BA1887="NO"),AS1887,AND(I1887="VSF",BA1887="SI"),AS1887+AU1887+Y1887+Z1887,AND(I1887="VSF",BA1887="NO"),AS1887+Y1887+Z1887,AND(I1887="SUB",BA1887="SI"),AS1887+AU1887,AND(I1887="SUB",BA1887="NO"),AS1887,AND(I1887="ADQBYS",BA1887="SI"),AS1887+AU1887,AND(I1887="ADQBYS",BA1887="NO"),AS1887,AND(I1887="CONV",BA1887="SI"),AS1887+AU1887,AND(I1887="CONV",BA1887="NO"),AS1887)</f>
        <v>#N/A</v>
      </c>
      <c r="AX1887" s="53"/>
      <c r="AY1887" s="58"/>
      <c r="AZ1887" s="51"/>
      <c r="BA1887" s="59"/>
    </row>
    <row r="1888" customFormat="false" ht="18.6" hidden="false" customHeight="true" outlineLevel="0" collapsed="false">
      <c r="A1888" s="43"/>
      <c r="B1888" s="44"/>
      <c r="C1888" s="44"/>
      <c r="D1888" s="44"/>
      <c r="E1888" s="44"/>
      <c r="F1888" s="44"/>
      <c r="G1888" s="44"/>
      <c r="H1888" s="45"/>
      <c r="I1888" s="44"/>
      <c r="J1888" s="44"/>
      <c r="K1888" s="44"/>
      <c r="L1888" s="47"/>
      <c r="M1888" s="47"/>
      <c r="N1888" s="49" t="e">
        <f aca="false">_xlfn.IFS(AND(I1888="PE",M1888="NÓMINA ENERO"),1,AND(I1888="PE",M1888="NÓMINA FEBRERO"),2,AND(I1888="PE",M1888="NÓMINA MARZO"),3,AND(I1888="PE",M1888="NÓMINA ABRIL"),4,AND(I1888="PE",M1888="NÓMINA MAYO"),5,AND(I1888="PE",M1888="NÓMINA JUNIO"),6,AND(I1888="PE",M1888="NÓMINA JULIO"),7,AND(I1888="PE",M1888="NÓMINA AGOSTO"),8,AND(I1888="PE",M1888="NÓMINA SEPTIEMBRE"),9,AND(I1888="PE",M1888="NÓMINA OCTUBRE"),10,AND(I1888="PE",M1888="NÓMINA NOVIEMBRE"),11,AND(I1888="PE",M1888="NÓMINA DICIEMBRE"),12,AND(I1888="PC",M1888="NÓMINA ENERO"),1,AND(I1888="PC",M1888="NÓMINA FEBRERO"),2,AND(I1888="PC",M1888="NÓMINA MARZO"),3,AND(I1888="PC",M1888="NÓMINA ABRIL"),4,AND(I1888="PC",M1888="NÓMINA MAYO"),5,AND(I1888="PC",M1888="NÓMINA JUNIO"),6,AND(I1888="PC",M1888="NÓMINA JULIO"),7,AND(I1888="PC",M1888="NÓMINA AGOSTO"),8,AND(I1888="PC",M1888="NÓMINA SEPTIEMBRE"),9,AND(I1888="PC",M1888="NÓMINA OCTUBRE"),10,AND(I1888="PC",M1888="NÓMINA NOVIEMBRE"),11,AND(I1888="PC",M1888="NÓMINA DICIEMBRE"),12,I1888="VCF"," ",I1888="VSF"," ",I1888="SUB"," ",I1888="ADQBYS"," ",I1888="CONV"," ")</f>
        <v>#N/A</v>
      </c>
      <c r="O1888" s="50"/>
      <c r="P1888" s="51"/>
      <c r="Q1888" s="51" t="n">
        <f aca="false">ROUND((O1888*P1888)*0.15,2)</f>
        <v>0</v>
      </c>
      <c r="R1888" s="52" t="e">
        <f aca="false">_xlfn.IFS(I1888="PE","NO RELLENAR",I1888="PC","NO RELLENAR",I1888="SUB","NO RELLENAR",I1888="ADQBYS","NO RELLENAR",I1888="CONV","NO RELLENAR",I1888="VSF","RELLENAR",I1888="VCF","RELLENAR")</f>
        <v>#N/A</v>
      </c>
      <c r="S1888" s="53"/>
      <c r="T1888" s="53"/>
      <c r="U1888" s="54"/>
      <c r="V1888" s="55"/>
      <c r="W1888" s="54"/>
      <c r="X1888" s="55"/>
      <c r="Y1888" s="51"/>
      <c r="Z1888" s="51"/>
      <c r="AA1888" s="51"/>
      <c r="AB1888" s="51"/>
      <c r="AC1888" s="51"/>
      <c r="AD1888" s="51"/>
      <c r="AE1888" s="51"/>
      <c r="AF1888" s="51"/>
      <c r="AG1888" s="51"/>
      <c r="AH1888" s="51"/>
      <c r="AI1888" s="51"/>
      <c r="AJ1888" s="51"/>
      <c r="AK1888" s="51"/>
      <c r="AL1888" s="51"/>
      <c r="AM1888" s="54"/>
      <c r="AN1888" s="51"/>
      <c r="AO1888" s="54"/>
      <c r="AP1888" s="51"/>
      <c r="AQ1888" s="54"/>
      <c r="AR1888" s="51"/>
      <c r="AS1888" s="53" t="n">
        <v>0</v>
      </c>
      <c r="AT1888" s="53" t="n">
        <v>0</v>
      </c>
      <c r="AU1888" s="53" t="e">
        <f aca="false">_xlfn.IFS(I1888="PE",0,I1888="PC",0,I1888="VCF",ROUND(AS1888*AV1888,2),I1888="VSF",ROUND(AS1888*AV1888,2),I1888="SUB",ROUND(AS1888*AV1888,2),I1888="ADQBYS",ROUND(AS1888*AV1888,2),I1888="CONV",ROUND(AS1888*AV1888,2))</f>
        <v>#N/A</v>
      </c>
      <c r="AV1888" s="56"/>
      <c r="AW1888" s="57" t="e">
        <f aca="false">_xlfn.IFS(I1888="PE",ROUND((O1888*P1888)+Q1888,2),I1888="PC",ROUND((O1888*P1888)+Q1888,2),AND(I1888="VCF",BA1888="SI"),AS1888+AU1888,AND(I1888="VCF",BA1888="NO"),AS1888,AND(I1888="VSF",BA1888="SI"),AS1888+AU1888+Y1888+Z1888,AND(I1888="VSF",BA1888="NO"),AS1888+Y1888+Z1888,AND(I1888="SUB",BA1888="SI"),AS1888+AU1888,AND(I1888="SUB",BA1888="NO"),AS1888,AND(I1888="ADQBYS",BA1888="SI"),AS1888+AU1888,AND(I1888="ADQBYS",BA1888="NO"),AS1888,AND(I1888="CONV",BA1888="SI"),AS1888+AU1888,AND(I1888="CONV",BA1888="NO"),AS1888)</f>
        <v>#N/A</v>
      </c>
      <c r="AX1888" s="53"/>
      <c r="AY1888" s="58"/>
      <c r="AZ1888" s="51"/>
      <c r="BA1888" s="59"/>
    </row>
    <row r="1889" customFormat="false" ht="18.6" hidden="false" customHeight="true" outlineLevel="0" collapsed="false">
      <c r="A1889" s="43"/>
      <c r="B1889" s="44"/>
      <c r="C1889" s="44"/>
      <c r="D1889" s="44"/>
      <c r="E1889" s="44"/>
      <c r="F1889" s="44"/>
      <c r="G1889" s="44"/>
      <c r="H1889" s="45"/>
      <c r="I1889" s="44"/>
      <c r="J1889" s="44"/>
      <c r="K1889" s="44"/>
      <c r="L1889" s="47"/>
      <c r="M1889" s="47"/>
      <c r="N1889" s="49" t="e">
        <f aca="false">_xlfn.IFS(AND(I1889="PE",M1889="NÓMINA ENERO"),1,AND(I1889="PE",M1889="NÓMINA FEBRERO"),2,AND(I1889="PE",M1889="NÓMINA MARZO"),3,AND(I1889="PE",M1889="NÓMINA ABRIL"),4,AND(I1889="PE",M1889="NÓMINA MAYO"),5,AND(I1889="PE",M1889="NÓMINA JUNIO"),6,AND(I1889="PE",M1889="NÓMINA JULIO"),7,AND(I1889="PE",M1889="NÓMINA AGOSTO"),8,AND(I1889="PE",M1889="NÓMINA SEPTIEMBRE"),9,AND(I1889="PE",M1889="NÓMINA OCTUBRE"),10,AND(I1889="PE",M1889="NÓMINA NOVIEMBRE"),11,AND(I1889="PE",M1889="NÓMINA DICIEMBRE"),12,AND(I1889="PC",M1889="NÓMINA ENERO"),1,AND(I1889="PC",M1889="NÓMINA FEBRERO"),2,AND(I1889="PC",M1889="NÓMINA MARZO"),3,AND(I1889="PC",M1889="NÓMINA ABRIL"),4,AND(I1889="PC",M1889="NÓMINA MAYO"),5,AND(I1889="PC",M1889="NÓMINA JUNIO"),6,AND(I1889="PC",M1889="NÓMINA JULIO"),7,AND(I1889="PC",M1889="NÓMINA AGOSTO"),8,AND(I1889="PC",M1889="NÓMINA SEPTIEMBRE"),9,AND(I1889="PC",M1889="NÓMINA OCTUBRE"),10,AND(I1889="PC",M1889="NÓMINA NOVIEMBRE"),11,AND(I1889="PC",M1889="NÓMINA DICIEMBRE"),12,I1889="VCF"," ",I1889="VSF"," ",I1889="SUB"," ",I1889="ADQBYS"," ",I1889="CONV"," ")</f>
        <v>#N/A</v>
      </c>
      <c r="O1889" s="50"/>
      <c r="P1889" s="51"/>
      <c r="Q1889" s="51" t="n">
        <f aca="false">ROUND((O1889*P1889)*0.15,2)</f>
        <v>0</v>
      </c>
      <c r="R1889" s="52" t="e">
        <f aca="false">_xlfn.IFS(I1889="PE","NO RELLENAR",I1889="PC","NO RELLENAR",I1889="SUB","NO RELLENAR",I1889="ADQBYS","NO RELLENAR",I1889="CONV","NO RELLENAR",I1889="VSF","RELLENAR",I1889="VCF","RELLENAR")</f>
        <v>#N/A</v>
      </c>
      <c r="S1889" s="53"/>
      <c r="T1889" s="53"/>
      <c r="U1889" s="54"/>
      <c r="V1889" s="55"/>
      <c r="W1889" s="54"/>
      <c r="X1889" s="55"/>
      <c r="Y1889" s="51"/>
      <c r="Z1889" s="51"/>
      <c r="AA1889" s="51"/>
      <c r="AB1889" s="51"/>
      <c r="AC1889" s="51"/>
      <c r="AD1889" s="51"/>
      <c r="AE1889" s="51"/>
      <c r="AF1889" s="51"/>
      <c r="AG1889" s="51"/>
      <c r="AH1889" s="51"/>
      <c r="AI1889" s="51"/>
      <c r="AJ1889" s="51"/>
      <c r="AK1889" s="51"/>
      <c r="AL1889" s="51"/>
      <c r="AM1889" s="54"/>
      <c r="AN1889" s="51"/>
      <c r="AO1889" s="54"/>
      <c r="AP1889" s="51"/>
      <c r="AQ1889" s="54"/>
      <c r="AR1889" s="51"/>
      <c r="AS1889" s="53" t="n">
        <v>0</v>
      </c>
      <c r="AT1889" s="53" t="n">
        <v>0</v>
      </c>
      <c r="AU1889" s="53" t="e">
        <f aca="false">_xlfn.IFS(I1889="PE",0,I1889="PC",0,I1889="VCF",ROUND(AS1889*AV1889,2),I1889="VSF",ROUND(AS1889*AV1889,2),I1889="SUB",ROUND(AS1889*AV1889,2),I1889="ADQBYS",ROUND(AS1889*AV1889,2),I1889="CONV",ROUND(AS1889*AV1889,2))</f>
        <v>#N/A</v>
      </c>
      <c r="AV1889" s="56"/>
      <c r="AW1889" s="57" t="e">
        <f aca="false">_xlfn.IFS(I1889="PE",ROUND((O1889*P1889)+Q1889,2),I1889="PC",ROUND((O1889*P1889)+Q1889,2),AND(I1889="VCF",BA1889="SI"),AS1889+AU1889,AND(I1889="VCF",BA1889="NO"),AS1889,AND(I1889="VSF",BA1889="SI"),AS1889+AU1889+Y1889+Z1889,AND(I1889="VSF",BA1889="NO"),AS1889+Y1889+Z1889,AND(I1889="SUB",BA1889="SI"),AS1889+AU1889,AND(I1889="SUB",BA1889="NO"),AS1889,AND(I1889="ADQBYS",BA1889="SI"),AS1889+AU1889,AND(I1889="ADQBYS",BA1889="NO"),AS1889,AND(I1889="CONV",BA1889="SI"),AS1889+AU1889,AND(I1889="CONV",BA1889="NO"),AS1889)</f>
        <v>#N/A</v>
      </c>
      <c r="AX1889" s="53"/>
      <c r="AY1889" s="58"/>
      <c r="AZ1889" s="51"/>
      <c r="BA1889" s="59"/>
    </row>
    <row r="1890" customFormat="false" ht="18.6" hidden="false" customHeight="true" outlineLevel="0" collapsed="false">
      <c r="A1890" s="43"/>
      <c r="B1890" s="44"/>
      <c r="C1890" s="44"/>
      <c r="D1890" s="44"/>
      <c r="E1890" s="44"/>
      <c r="F1890" s="44"/>
      <c r="G1890" s="44"/>
      <c r="H1890" s="45"/>
      <c r="I1890" s="44"/>
      <c r="J1890" s="44"/>
      <c r="K1890" s="44"/>
      <c r="L1890" s="47"/>
      <c r="M1890" s="47"/>
      <c r="N1890" s="49" t="e">
        <f aca="false">_xlfn.IFS(AND(I1890="PE",M1890="NÓMINA ENERO"),1,AND(I1890="PE",M1890="NÓMINA FEBRERO"),2,AND(I1890="PE",M1890="NÓMINA MARZO"),3,AND(I1890="PE",M1890="NÓMINA ABRIL"),4,AND(I1890="PE",M1890="NÓMINA MAYO"),5,AND(I1890="PE",M1890="NÓMINA JUNIO"),6,AND(I1890="PE",M1890="NÓMINA JULIO"),7,AND(I1890="PE",M1890="NÓMINA AGOSTO"),8,AND(I1890="PE",M1890="NÓMINA SEPTIEMBRE"),9,AND(I1890="PE",M1890="NÓMINA OCTUBRE"),10,AND(I1890="PE",M1890="NÓMINA NOVIEMBRE"),11,AND(I1890="PE",M1890="NÓMINA DICIEMBRE"),12,AND(I1890="PC",M1890="NÓMINA ENERO"),1,AND(I1890="PC",M1890="NÓMINA FEBRERO"),2,AND(I1890="PC",M1890="NÓMINA MARZO"),3,AND(I1890="PC",M1890="NÓMINA ABRIL"),4,AND(I1890="PC",M1890="NÓMINA MAYO"),5,AND(I1890="PC",M1890="NÓMINA JUNIO"),6,AND(I1890="PC",M1890="NÓMINA JULIO"),7,AND(I1890="PC",M1890="NÓMINA AGOSTO"),8,AND(I1890="PC",M1890="NÓMINA SEPTIEMBRE"),9,AND(I1890="PC",M1890="NÓMINA OCTUBRE"),10,AND(I1890="PC",M1890="NÓMINA NOVIEMBRE"),11,AND(I1890="PC",M1890="NÓMINA DICIEMBRE"),12,I1890="VCF"," ",I1890="VSF"," ",I1890="SUB"," ",I1890="ADQBYS"," ",I1890="CONV"," ")</f>
        <v>#N/A</v>
      </c>
      <c r="O1890" s="50"/>
      <c r="P1890" s="51"/>
      <c r="Q1890" s="51" t="n">
        <f aca="false">ROUND((O1890*P1890)*0.15,2)</f>
        <v>0</v>
      </c>
      <c r="R1890" s="52" t="e">
        <f aca="false">_xlfn.IFS(I1890="PE","NO RELLENAR",I1890="PC","NO RELLENAR",I1890="SUB","NO RELLENAR",I1890="ADQBYS","NO RELLENAR",I1890="CONV","NO RELLENAR",I1890="VSF","RELLENAR",I1890="VCF","RELLENAR")</f>
        <v>#N/A</v>
      </c>
      <c r="S1890" s="53"/>
      <c r="T1890" s="53"/>
      <c r="U1890" s="54"/>
      <c r="V1890" s="55"/>
      <c r="W1890" s="54"/>
      <c r="X1890" s="55"/>
      <c r="Y1890" s="51"/>
      <c r="Z1890" s="51"/>
      <c r="AA1890" s="51"/>
      <c r="AB1890" s="51"/>
      <c r="AC1890" s="51"/>
      <c r="AD1890" s="51"/>
      <c r="AE1890" s="51"/>
      <c r="AF1890" s="51"/>
      <c r="AG1890" s="51"/>
      <c r="AH1890" s="51"/>
      <c r="AI1890" s="51"/>
      <c r="AJ1890" s="51"/>
      <c r="AK1890" s="51"/>
      <c r="AL1890" s="51"/>
      <c r="AM1890" s="54"/>
      <c r="AN1890" s="51"/>
      <c r="AO1890" s="54"/>
      <c r="AP1890" s="51"/>
      <c r="AQ1890" s="54"/>
      <c r="AR1890" s="51"/>
      <c r="AS1890" s="53" t="n">
        <v>0</v>
      </c>
      <c r="AT1890" s="53" t="n">
        <v>0</v>
      </c>
      <c r="AU1890" s="53" t="e">
        <f aca="false">_xlfn.IFS(I1890="PE",0,I1890="PC",0,I1890="VCF",ROUND(AS1890*AV1890,2),I1890="VSF",ROUND(AS1890*AV1890,2),I1890="SUB",ROUND(AS1890*AV1890,2),I1890="ADQBYS",ROUND(AS1890*AV1890,2),I1890="CONV",ROUND(AS1890*AV1890,2))</f>
        <v>#N/A</v>
      </c>
      <c r="AV1890" s="56"/>
      <c r="AW1890" s="57" t="e">
        <f aca="false">_xlfn.IFS(I1890="PE",ROUND((O1890*P1890)+Q1890,2),I1890="PC",ROUND((O1890*P1890)+Q1890,2),AND(I1890="VCF",BA1890="SI"),AS1890+AU1890,AND(I1890="VCF",BA1890="NO"),AS1890,AND(I1890="VSF",BA1890="SI"),AS1890+AU1890+Y1890+Z1890,AND(I1890="VSF",BA1890="NO"),AS1890+Y1890+Z1890,AND(I1890="SUB",BA1890="SI"),AS1890+AU1890,AND(I1890="SUB",BA1890="NO"),AS1890,AND(I1890="ADQBYS",BA1890="SI"),AS1890+AU1890,AND(I1890="ADQBYS",BA1890="NO"),AS1890,AND(I1890="CONV",BA1890="SI"),AS1890+AU1890,AND(I1890="CONV",BA1890="NO"),AS1890)</f>
        <v>#N/A</v>
      </c>
      <c r="AX1890" s="53"/>
      <c r="AY1890" s="58"/>
      <c r="AZ1890" s="51"/>
      <c r="BA1890" s="59"/>
    </row>
    <row r="1891" customFormat="false" ht="18.6" hidden="false" customHeight="true" outlineLevel="0" collapsed="false">
      <c r="A1891" s="43"/>
      <c r="B1891" s="44"/>
      <c r="C1891" s="44"/>
      <c r="D1891" s="44"/>
      <c r="E1891" s="44"/>
      <c r="F1891" s="44"/>
      <c r="G1891" s="44"/>
      <c r="H1891" s="45"/>
      <c r="I1891" s="44"/>
      <c r="J1891" s="44"/>
      <c r="K1891" s="44"/>
      <c r="L1891" s="47"/>
      <c r="M1891" s="47"/>
      <c r="N1891" s="49" t="e">
        <f aca="false">_xlfn.IFS(AND(I1891="PE",M1891="NÓMINA ENERO"),1,AND(I1891="PE",M1891="NÓMINA FEBRERO"),2,AND(I1891="PE",M1891="NÓMINA MARZO"),3,AND(I1891="PE",M1891="NÓMINA ABRIL"),4,AND(I1891="PE",M1891="NÓMINA MAYO"),5,AND(I1891="PE",M1891="NÓMINA JUNIO"),6,AND(I1891="PE",M1891="NÓMINA JULIO"),7,AND(I1891="PE",M1891="NÓMINA AGOSTO"),8,AND(I1891="PE",M1891="NÓMINA SEPTIEMBRE"),9,AND(I1891="PE",M1891="NÓMINA OCTUBRE"),10,AND(I1891="PE",M1891="NÓMINA NOVIEMBRE"),11,AND(I1891="PE",M1891="NÓMINA DICIEMBRE"),12,AND(I1891="PC",M1891="NÓMINA ENERO"),1,AND(I1891="PC",M1891="NÓMINA FEBRERO"),2,AND(I1891="PC",M1891="NÓMINA MARZO"),3,AND(I1891="PC",M1891="NÓMINA ABRIL"),4,AND(I1891="PC",M1891="NÓMINA MAYO"),5,AND(I1891="PC",M1891="NÓMINA JUNIO"),6,AND(I1891="PC",M1891="NÓMINA JULIO"),7,AND(I1891="PC",M1891="NÓMINA AGOSTO"),8,AND(I1891="PC",M1891="NÓMINA SEPTIEMBRE"),9,AND(I1891="PC",M1891="NÓMINA OCTUBRE"),10,AND(I1891="PC",M1891="NÓMINA NOVIEMBRE"),11,AND(I1891="PC",M1891="NÓMINA DICIEMBRE"),12,I1891="VCF"," ",I1891="VSF"," ",I1891="SUB"," ",I1891="ADQBYS"," ",I1891="CONV"," ")</f>
        <v>#N/A</v>
      </c>
      <c r="O1891" s="50"/>
      <c r="P1891" s="51"/>
      <c r="Q1891" s="51" t="n">
        <f aca="false">ROUND((O1891*P1891)*0.15,2)</f>
        <v>0</v>
      </c>
      <c r="R1891" s="52" t="e">
        <f aca="false">_xlfn.IFS(I1891="PE","NO RELLENAR",I1891="PC","NO RELLENAR",I1891="SUB","NO RELLENAR",I1891="ADQBYS","NO RELLENAR",I1891="CONV","NO RELLENAR",I1891="VSF","RELLENAR",I1891="VCF","RELLENAR")</f>
        <v>#N/A</v>
      </c>
      <c r="S1891" s="53"/>
      <c r="T1891" s="53"/>
      <c r="U1891" s="54"/>
      <c r="V1891" s="55"/>
      <c r="W1891" s="54"/>
      <c r="X1891" s="55"/>
      <c r="Y1891" s="51"/>
      <c r="Z1891" s="51"/>
      <c r="AA1891" s="51"/>
      <c r="AB1891" s="51"/>
      <c r="AC1891" s="51"/>
      <c r="AD1891" s="51"/>
      <c r="AE1891" s="51"/>
      <c r="AF1891" s="51"/>
      <c r="AG1891" s="51"/>
      <c r="AH1891" s="51"/>
      <c r="AI1891" s="51"/>
      <c r="AJ1891" s="51"/>
      <c r="AK1891" s="51"/>
      <c r="AL1891" s="51"/>
      <c r="AM1891" s="54"/>
      <c r="AN1891" s="51"/>
      <c r="AO1891" s="54"/>
      <c r="AP1891" s="51"/>
      <c r="AQ1891" s="54"/>
      <c r="AR1891" s="51"/>
      <c r="AS1891" s="53" t="n">
        <v>0</v>
      </c>
      <c r="AT1891" s="53" t="n">
        <v>0</v>
      </c>
      <c r="AU1891" s="53" t="e">
        <f aca="false">_xlfn.IFS(I1891="PE",0,I1891="PC",0,I1891="VCF",ROUND(AS1891*AV1891,2),I1891="VSF",ROUND(AS1891*AV1891,2),I1891="SUB",ROUND(AS1891*AV1891,2),I1891="ADQBYS",ROUND(AS1891*AV1891,2),I1891="CONV",ROUND(AS1891*AV1891,2))</f>
        <v>#N/A</v>
      </c>
      <c r="AV1891" s="56"/>
      <c r="AW1891" s="57" t="e">
        <f aca="false">_xlfn.IFS(I1891="PE",ROUND((O1891*P1891)+Q1891,2),I1891="PC",ROUND((O1891*P1891)+Q1891,2),AND(I1891="VCF",BA1891="SI"),AS1891+AU1891,AND(I1891="VCF",BA1891="NO"),AS1891,AND(I1891="VSF",BA1891="SI"),AS1891+AU1891+Y1891+Z1891,AND(I1891="VSF",BA1891="NO"),AS1891+Y1891+Z1891,AND(I1891="SUB",BA1891="SI"),AS1891+AU1891,AND(I1891="SUB",BA1891="NO"),AS1891,AND(I1891="ADQBYS",BA1891="SI"),AS1891+AU1891,AND(I1891="ADQBYS",BA1891="NO"),AS1891,AND(I1891="CONV",BA1891="SI"),AS1891+AU1891,AND(I1891="CONV",BA1891="NO"),AS1891)</f>
        <v>#N/A</v>
      </c>
      <c r="AX1891" s="53"/>
      <c r="AY1891" s="58"/>
      <c r="AZ1891" s="51"/>
      <c r="BA1891" s="59"/>
    </row>
    <row r="1892" customFormat="false" ht="18.6" hidden="false" customHeight="true" outlineLevel="0" collapsed="false">
      <c r="A1892" s="43"/>
      <c r="B1892" s="44"/>
      <c r="C1892" s="44"/>
      <c r="D1892" s="44"/>
      <c r="E1892" s="44"/>
      <c r="F1892" s="44"/>
      <c r="G1892" s="44"/>
      <c r="H1892" s="45"/>
      <c r="I1892" s="44"/>
      <c r="J1892" s="44"/>
      <c r="K1892" s="44"/>
      <c r="L1892" s="47"/>
      <c r="M1892" s="47"/>
      <c r="N1892" s="49" t="e">
        <f aca="false">_xlfn.IFS(AND(I1892="PE",M1892="NÓMINA ENERO"),1,AND(I1892="PE",M1892="NÓMINA FEBRERO"),2,AND(I1892="PE",M1892="NÓMINA MARZO"),3,AND(I1892="PE",M1892="NÓMINA ABRIL"),4,AND(I1892="PE",M1892="NÓMINA MAYO"),5,AND(I1892="PE",M1892="NÓMINA JUNIO"),6,AND(I1892="PE",M1892="NÓMINA JULIO"),7,AND(I1892="PE",M1892="NÓMINA AGOSTO"),8,AND(I1892="PE",M1892="NÓMINA SEPTIEMBRE"),9,AND(I1892="PE",M1892="NÓMINA OCTUBRE"),10,AND(I1892="PE",M1892="NÓMINA NOVIEMBRE"),11,AND(I1892="PE",M1892="NÓMINA DICIEMBRE"),12,AND(I1892="PC",M1892="NÓMINA ENERO"),1,AND(I1892="PC",M1892="NÓMINA FEBRERO"),2,AND(I1892="PC",M1892="NÓMINA MARZO"),3,AND(I1892="PC",M1892="NÓMINA ABRIL"),4,AND(I1892="PC",M1892="NÓMINA MAYO"),5,AND(I1892="PC",M1892="NÓMINA JUNIO"),6,AND(I1892="PC",M1892="NÓMINA JULIO"),7,AND(I1892="PC",M1892="NÓMINA AGOSTO"),8,AND(I1892="PC",M1892="NÓMINA SEPTIEMBRE"),9,AND(I1892="PC",M1892="NÓMINA OCTUBRE"),10,AND(I1892="PC",M1892="NÓMINA NOVIEMBRE"),11,AND(I1892="PC",M1892="NÓMINA DICIEMBRE"),12,I1892="VCF"," ",I1892="VSF"," ",I1892="SUB"," ",I1892="ADQBYS"," ",I1892="CONV"," ")</f>
        <v>#N/A</v>
      </c>
      <c r="O1892" s="50"/>
      <c r="P1892" s="51"/>
      <c r="Q1892" s="51" t="n">
        <f aca="false">ROUND((O1892*P1892)*0.15,2)</f>
        <v>0</v>
      </c>
      <c r="R1892" s="52" t="e">
        <f aca="false">_xlfn.IFS(I1892="PE","NO RELLENAR",I1892="PC","NO RELLENAR",I1892="SUB","NO RELLENAR",I1892="ADQBYS","NO RELLENAR",I1892="CONV","NO RELLENAR",I1892="VSF","RELLENAR",I1892="VCF","RELLENAR")</f>
        <v>#N/A</v>
      </c>
      <c r="S1892" s="53"/>
      <c r="T1892" s="53"/>
      <c r="U1892" s="54"/>
      <c r="V1892" s="55"/>
      <c r="W1892" s="54"/>
      <c r="X1892" s="55"/>
      <c r="Y1892" s="51"/>
      <c r="Z1892" s="51"/>
      <c r="AA1892" s="51"/>
      <c r="AB1892" s="51"/>
      <c r="AC1892" s="51"/>
      <c r="AD1892" s="51"/>
      <c r="AE1892" s="51"/>
      <c r="AF1892" s="51"/>
      <c r="AG1892" s="51"/>
      <c r="AH1892" s="51"/>
      <c r="AI1892" s="51"/>
      <c r="AJ1892" s="51"/>
      <c r="AK1892" s="51"/>
      <c r="AL1892" s="51"/>
      <c r="AM1892" s="54"/>
      <c r="AN1892" s="51"/>
      <c r="AO1892" s="54"/>
      <c r="AP1892" s="51"/>
      <c r="AQ1892" s="54"/>
      <c r="AR1892" s="51"/>
      <c r="AS1892" s="53" t="n">
        <v>0</v>
      </c>
      <c r="AT1892" s="53" t="n">
        <v>0</v>
      </c>
      <c r="AU1892" s="53" t="e">
        <f aca="false">_xlfn.IFS(I1892="PE",0,I1892="PC",0,I1892="VCF",ROUND(AS1892*AV1892,2),I1892="VSF",ROUND(AS1892*AV1892,2),I1892="SUB",ROUND(AS1892*AV1892,2),I1892="ADQBYS",ROUND(AS1892*AV1892,2),I1892="CONV",ROUND(AS1892*AV1892,2))</f>
        <v>#N/A</v>
      </c>
      <c r="AV1892" s="56"/>
      <c r="AW1892" s="57" t="e">
        <f aca="false">_xlfn.IFS(I1892="PE",ROUND((O1892*P1892)+Q1892,2),I1892="PC",ROUND((O1892*P1892)+Q1892,2),AND(I1892="VCF",BA1892="SI"),AS1892+AU1892,AND(I1892="VCF",BA1892="NO"),AS1892,AND(I1892="VSF",BA1892="SI"),AS1892+AU1892+Y1892+Z1892,AND(I1892="VSF",BA1892="NO"),AS1892+Y1892+Z1892,AND(I1892="SUB",BA1892="SI"),AS1892+AU1892,AND(I1892="SUB",BA1892="NO"),AS1892,AND(I1892="ADQBYS",BA1892="SI"),AS1892+AU1892,AND(I1892="ADQBYS",BA1892="NO"),AS1892,AND(I1892="CONV",BA1892="SI"),AS1892+AU1892,AND(I1892="CONV",BA1892="NO"),AS1892)</f>
        <v>#N/A</v>
      </c>
      <c r="AX1892" s="53"/>
      <c r="AY1892" s="58"/>
      <c r="AZ1892" s="51"/>
      <c r="BA1892" s="59"/>
    </row>
    <row r="1893" customFormat="false" ht="18.6" hidden="false" customHeight="true" outlineLevel="0" collapsed="false">
      <c r="A1893" s="43"/>
      <c r="B1893" s="44"/>
      <c r="C1893" s="44"/>
      <c r="D1893" s="44"/>
      <c r="E1893" s="44"/>
      <c r="F1893" s="44"/>
      <c r="G1893" s="44"/>
      <c r="H1893" s="45"/>
      <c r="I1893" s="44"/>
      <c r="J1893" s="44"/>
      <c r="K1893" s="44"/>
      <c r="L1893" s="47"/>
      <c r="M1893" s="47"/>
      <c r="N1893" s="49" t="e">
        <f aca="false">_xlfn.IFS(AND(I1893="PE",M1893="NÓMINA ENERO"),1,AND(I1893="PE",M1893="NÓMINA FEBRERO"),2,AND(I1893="PE",M1893="NÓMINA MARZO"),3,AND(I1893="PE",M1893="NÓMINA ABRIL"),4,AND(I1893="PE",M1893="NÓMINA MAYO"),5,AND(I1893="PE",M1893="NÓMINA JUNIO"),6,AND(I1893="PE",M1893="NÓMINA JULIO"),7,AND(I1893="PE",M1893="NÓMINA AGOSTO"),8,AND(I1893="PE",M1893="NÓMINA SEPTIEMBRE"),9,AND(I1893="PE",M1893="NÓMINA OCTUBRE"),10,AND(I1893="PE",M1893="NÓMINA NOVIEMBRE"),11,AND(I1893="PE",M1893="NÓMINA DICIEMBRE"),12,AND(I1893="PC",M1893="NÓMINA ENERO"),1,AND(I1893="PC",M1893="NÓMINA FEBRERO"),2,AND(I1893="PC",M1893="NÓMINA MARZO"),3,AND(I1893="PC",M1893="NÓMINA ABRIL"),4,AND(I1893="PC",M1893="NÓMINA MAYO"),5,AND(I1893="PC",M1893="NÓMINA JUNIO"),6,AND(I1893="PC",M1893="NÓMINA JULIO"),7,AND(I1893="PC",M1893="NÓMINA AGOSTO"),8,AND(I1893="PC",M1893="NÓMINA SEPTIEMBRE"),9,AND(I1893="PC",M1893="NÓMINA OCTUBRE"),10,AND(I1893="PC",M1893="NÓMINA NOVIEMBRE"),11,AND(I1893="PC",M1893="NÓMINA DICIEMBRE"),12,I1893="VCF"," ",I1893="VSF"," ",I1893="SUB"," ",I1893="ADQBYS"," ",I1893="CONV"," ")</f>
        <v>#N/A</v>
      </c>
      <c r="O1893" s="50"/>
      <c r="P1893" s="51"/>
      <c r="Q1893" s="51" t="n">
        <f aca="false">ROUND((O1893*P1893)*0.15,2)</f>
        <v>0</v>
      </c>
      <c r="R1893" s="52" t="e">
        <f aca="false">_xlfn.IFS(I1893="PE","NO RELLENAR",I1893="PC","NO RELLENAR",I1893="SUB","NO RELLENAR",I1893="ADQBYS","NO RELLENAR",I1893="CONV","NO RELLENAR",I1893="VSF","RELLENAR",I1893="VCF","RELLENAR")</f>
        <v>#N/A</v>
      </c>
      <c r="S1893" s="53"/>
      <c r="T1893" s="53"/>
      <c r="U1893" s="54"/>
      <c r="V1893" s="55"/>
      <c r="W1893" s="54"/>
      <c r="X1893" s="55"/>
      <c r="Y1893" s="51"/>
      <c r="Z1893" s="51"/>
      <c r="AA1893" s="51"/>
      <c r="AB1893" s="51"/>
      <c r="AC1893" s="51"/>
      <c r="AD1893" s="51"/>
      <c r="AE1893" s="51"/>
      <c r="AF1893" s="51"/>
      <c r="AG1893" s="51"/>
      <c r="AH1893" s="51"/>
      <c r="AI1893" s="51"/>
      <c r="AJ1893" s="51"/>
      <c r="AK1893" s="51"/>
      <c r="AL1893" s="51"/>
      <c r="AM1893" s="54"/>
      <c r="AN1893" s="51"/>
      <c r="AO1893" s="54"/>
      <c r="AP1893" s="51"/>
      <c r="AQ1893" s="54"/>
      <c r="AR1893" s="51"/>
      <c r="AS1893" s="53" t="n">
        <v>0</v>
      </c>
      <c r="AT1893" s="53" t="n">
        <v>0</v>
      </c>
      <c r="AU1893" s="53" t="e">
        <f aca="false">_xlfn.IFS(I1893="PE",0,I1893="PC",0,I1893="VCF",ROUND(AS1893*AV1893,2),I1893="VSF",ROUND(AS1893*AV1893,2),I1893="SUB",ROUND(AS1893*AV1893,2),I1893="ADQBYS",ROUND(AS1893*AV1893,2),I1893="CONV",ROUND(AS1893*AV1893,2))</f>
        <v>#N/A</v>
      </c>
      <c r="AV1893" s="56"/>
      <c r="AW1893" s="57" t="e">
        <f aca="false">_xlfn.IFS(I1893="PE",ROUND((O1893*P1893)+Q1893,2),I1893="PC",ROUND((O1893*P1893)+Q1893,2),AND(I1893="VCF",BA1893="SI"),AS1893+AU1893,AND(I1893="VCF",BA1893="NO"),AS1893,AND(I1893="VSF",BA1893="SI"),AS1893+AU1893+Y1893+Z1893,AND(I1893="VSF",BA1893="NO"),AS1893+Y1893+Z1893,AND(I1893="SUB",BA1893="SI"),AS1893+AU1893,AND(I1893="SUB",BA1893="NO"),AS1893,AND(I1893="ADQBYS",BA1893="SI"),AS1893+AU1893,AND(I1893="ADQBYS",BA1893="NO"),AS1893,AND(I1893="CONV",BA1893="SI"),AS1893+AU1893,AND(I1893="CONV",BA1893="NO"),AS1893)</f>
        <v>#N/A</v>
      </c>
      <c r="AX1893" s="53"/>
      <c r="AY1893" s="58"/>
      <c r="AZ1893" s="51"/>
      <c r="BA1893" s="59"/>
    </row>
    <row r="1894" customFormat="false" ht="18.6" hidden="false" customHeight="true" outlineLevel="0" collapsed="false">
      <c r="A1894" s="43"/>
      <c r="B1894" s="44"/>
      <c r="C1894" s="44"/>
      <c r="D1894" s="44"/>
      <c r="E1894" s="44"/>
      <c r="F1894" s="44"/>
      <c r="G1894" s="44"/>
      <c r="H1894" s="45"/>
      <c r="I1894" s="44"/>
      <c r="J1894" s="44"/>
      <c r="K1894" s="44"/>
      <c r="L1894" s="47"/>
      <c r="M1894" s="47"/>
      <c r="N1894" s="49" t="e">
        <f aca="false">_xlfn.IFS(AND(I1894="PE",M1894="NÓMINA ENERO"),1,AND(I1894="PE",M1894="NÓMINA FEBRERO"),2,AND(I1894="PE",M1894="NÓMINA MARZO"),3,AND(I1894="PE",M1894="NÓMINA ABRIL"),4,AND(I1894="PE",M1894="NÓMINA MAYO"),5,AND(I1894="PE",M1894="NÓMINA JUNIO"),6,AND(I1894="PE",M1894="NÓMINA JULIO"),7,AND(I1894="PE",M1894="NÓMINA AGOSTO"),8,AND(I1894="PE",M1894="NÓMINA SEPTIEMBRE"),9,AND(I1894="PE",M1894="NÓMINA OCTUBRE"),10,AND(I1894="PE",M1894="NÓMINA NOVIEMBRE"),11,AND(I1894="PE",M1894="NÓMINA DICIEMBRE"),12,AND(I1894="PC",M1894="NÓMINA ENERO"),1,AND(I1894="PC",M1894="NÓMINA FEBRERO"),2,AND(I1894="PC",M1894="NÓMINA MARZO"),3,AND(I1894="PC",M1894="NÓMINA ABRIL"),4,AND(I1894="PC",M1894="NÓMINA MAYO"),5,AND(I1894="PC",M1894="NÓMINA JUNIO"),6,AND(I1894="PC",M1894="NÓMINA JULIO"),7,AND(I1894="PC",M1894="NÓMINA AGOSTO"),8,AND(I1894="PC",M1894="NÓMINA SEPTIEMBRE"),9,AND(I1894="PC",M1894="NÓMINA OCTUBRE"),10,AND(I1894="PC",M1894="NÓMINA NOVIEMBRE"),11,AND(I1894="PC",M1894="NÓMINA DICIEMBRE"),12,I1894="VCF"," ",I1894="VSF"," ",I1894="SUB"," ",I1894="ADQBYS"," ",I1894="CONV"," ")</f>
        <v>#N/A</v>
      </c>
      <c r="O1894" s="50"/>
      <c r="P1894" s="51"/>
      <c r="Q1894" s="51" t="n">
        <f aca="false">ROUND((O1894*P1894)*0.15,2)</f>
        <v>0</v>
      </c>
      <c r="R1894" s="52" t="e">
        <f aca="false">_xlfn.IFS(I1894="PE","NO RELLENAR",I1894="PC","NO RELLENAR",I1894="SUB","NO RELLENAR",I1894="ADQBYS","NO RELLENAR",I1894="CONV","NO RELLENAR",I1894="VSF","RELLENAR",I1894="VCF","RELLENAR")</f>
        <v>#N/A</v>
      </c>
      <c r="S1894" s="53"/>
      <c r="T1894" s="53"/>
      <c r="U1894" s="54"/>
      <c r="V1894" s="55"/>
      <c r="W1894" s="54"/>
      <c r="X1894" s="55"/>
      <c r="Y1894" s="51"/>
      <c r="Z1894" s="51"/>
      <c r="AA1894" s="51"/>
      <c r="AB1894" s="51"/>
      <c r="AC1894" s="51"/>
      <c r="AD1894" s="51"/>
      <c r="AE1894" s="51"/>
      <c r="AF1894" s="51"/>
      <c r="AG1894" s="51"/>
      <c r="AH1894" s="51"/>
      <c r="AI1894" s="51"/>
      <c r="AJ1894" s="51"/>
      <c r="AK1894" s="51"/>
      <c r="AL1894" s="51"/>
      <c r="AM1894" s="54"/>
      <c r="AN1894" s="51"/>
      <c r="AO1894" s="54"/>
      <c r="AP1894" s="51"/>
      <c r="AQ1894" s="54"/>
      <c r="AR1894" s="51"/>
      <c r="AS1894" s="53" t="n">
        <v>0</v>
      </c>
      <c r="AT1894" s="53" t="n">
        <v>0</v>
      </c>
      <c r="AU1894" s="53" t="e">
        <f aca="false">_xlfn.IFS(I1894="PE",0,I1894="PC",0,I1894="VCF",ROUND(AS1894*AV1894,2),I1894="VSF",ROUND(AS1894*AV1894,2),I1894="SUB",ROUND(AS1894*AV1894,2),I1894="ADQBYS",ROUND(AS1894*AV1894,2),I1894="CONV",ROUND(AS1894*AV1894,2))</f>
        <v>#N/A</v>
      </c>
      <c r="AV1894" s="56"/>
      <c r="AW1894" s="57" t="e">
        <f aca="false">_xlfn.IFS(I1894="PE",ROUND((O1894*P1894)+Q1894,2),I1894="PC",ROUND((O1894*P1894)+Q1894,2),AND(I1894="VCF",BA1894="SI"),AS1894+AU1894,AND(I1894="VCF",BA1894="NO"),AS1894,AND(I1894="VSF",BA1894="SI"),AS1894+AU1894+Y1894+Z1894,AND(I1894="VSF",BA1894="NO"),AS1894+Y1894+Z1894,AND(I1894="SUB",BA1894="SI"),AS1894+AU1894,AND(I1894="SUB",BA1894="NO"),AS1894,AND(I1894="ADQBYS",BA1894="SI"),AS1894+AU1894,AND(I1894="ADQBYS",BA1894="NO"),AS1894,AND(I1894="CONV",BA1894="SI"),AS1894+AU1894,AND(I1894="CONV",BA1894="NO"),AS1894)</f>
        <v>#N/A</v>
      </c>
      <c r="AX1894" s="53"/>
      <c r="AY1894" s="58"/>
      <c r="AZ1894" s="51"/>
      <c r="BA1894" s="59"/>
    </row>
    <row r="1895" customFormat="false" ht="18.6" hidden="false" customHeight="true" outlineLevel="0" collapsed="false">
      <c r="A1895" s="43"/>
      <c r="B1895" s="44"/>
      <c r="C1895" s="44"/>
      <c r="D1895" s="44"/>
      <c r="E1895" s="44"/>
      <c r="F1895" s="44"/>
      <c r="G1895" s="44"/>
      <c r="H1895" s="45"/>
      <c r="I1895" s="44"/>
      <c r="J1895" s="44"/>
      <c r="K1895" s="44"/>
      <c r="L1895" s="47"/>
      <c r="M1895" s="47"/>
      <c r="N1895" s="49" t="e">
        <f aca="false">_xlfn.IFS(AND(I1895="PE",M1895="NÓMINA ENERO"),1,AND(I1895="PE",M1895="NÓMINA FEBRERO"),2,AND(I1895="PE",M1895="NÓMINA MARZO"),3,AND(I1895="PE",M1895="NÓMINA ABRIL"),4,AND(I1895="PE",M1895="NÓMINA MAYO"),5,AND(I1895="PE",M1895="NÓMINA JUNIO"),6,AND(I1895="PE",M1895="NÓMINA JULIO"),7,AND(I1895="PE",M1895="NÓMINA AGOSTO"),8,AND(I1895="PE",M1895="NÓMINA SEPTIEMBRE"),9,AND(I1895="PE",M1895="NÓMINA OCTUBRE"),10,AND(I1895="PE",M1895="NÓMINA NOVIEMBRE"),11,AND(I1895="PE",M1895="NÓMINA DICIEMBRE"),12,AND(I1895="PC",M1895="NÓMINA ENERO"),1,AND(I1895="PC",M1895="NÓMINA FEBRERO"),2,AND(I1895="PC",M1895="NÓMINA MARZO"),3,AND(I1895="PC",M1895="NÓMINA ABRIL"),4,AND(I1895="PC",M1895="NÓMINA MAYO"),5,AND(I1895="PC",M1895="NÓMINA JUNIO"),6,AND(I1895="PC",M1895="NÓMINA JULIO"),7,AND(I1895="PC",M1895="NÓMINA AGOSTO"),8,AND(I1895="PC",M1895="NÓMINA SEPTIEMBRE"),9,AND(I1895="PC",M1895="NÓMINA OCTUBRE"),10,AND(I1895="PC",M1895="NÓMINA NOVIEMBRE"),11,AND(I1895="PC",M1895="NÓMINA DICIEMBRE"),12,I1895="VCF"," ",I1895="VSF"," ",I1895="SUB"," ",I1895="ADQBYS"," ",I1895="CONV"," ")</f>
        <v>#N/A</v>
      </c>
      <c r="O1895" s="50"/>
      <c r="P1895" s="51"/>
      <c r="Q1895" s="51" t="n">
        <f aca="false">ROUND((O1895*P1895)*0.15,2)</f>
        <v>0</v>
      </c>
      <c r="R1895" s="52" t="e">
        <f aca="false">_xlfn.IFS(I1895="PE","NO RELLENAR",I1895="PC","NO RELLENAR",I1895="SUB","NO RELLENAR",I1895="ADQBYS","NO RELLENAR",I1895="CONV","NO RELLENAR",I1895="VSF","RELLENAR",I1895="VCF","RELLENAR")</f>
        <v>#N/A</v>
      </c>
      <c r="S1895" s="53"/>
      <c r="T1895" s="53"/>
      <c r="U1895" s="54"/>
      <c r="V1895" s="55"/>
      <c r="W1895" s="54"/>
      <c r="X1895" s="55"/>
      <c r="Y1895" s="51"/>
      <c r="Z1895" s="51"/>
      <c r="AA1895" s="51"/>
      <c r="AB1895" s="51"/>
      <c r="AC1895" s="51"/>
      <c r="AD1895" s="51"/>
      <c r="AE1895" s="51"/>
      <c r="AF1895" s="51"/>
      <c r="AG1895" s="51"/>
      <c r="AH1895" s="51"/>
      <c r="AI1895" s="51"/>
      <c r="AJ1895" s="51"/>
      <c r="AK1895" s="51"/>
      <c r="AL1895" s="51"/>
      <c r="AM1895" s="54"/>
      <c r="AN1895" s="51"/>
      <c r="AO1895" s="54"/>
      <c r="AP1895" s="51"/>
      <c r="AQ1895" s="54"/>
      <c r="AR1895" s="51"/>
      <c r="AS1895" s="53" t="n">
        <v>0</v>
      </c>
      <c r="AT1895" s="53" t="n">
        <v>0</v>
      </c>
      <c r="AU1895" s="53" t="e">
        <f aca="false">_xlfn.IFS(I1895="PE",0,I1895="PC",0,I1895="VCF",ROUND(AS1895*AV1895,2),I1895="VSF",ROUND(AS1895*AV1895,2),I1895="SUB",ROUND(AS1895*AV1895,2),I1895="ADQBYS",ROUND(AS1895*AV1895,2),I1895="CONV",ROUND(AS1895*AV1895,2))</f>
        <v>#N/A</v>
      </c>
      <c r="AV1895" s="56"/>
      <c r="AW1895" s="57" t="e">
        <f aca="false">_xlfn.IFS(I1895="PE",ROUND((O1895*P1895)+Q1895,2),I1895="PC",ROUND((O1895*P1895)+Q1895,2),AND(I1895="VCF",BA1895="SI"),AS1895+AU1895,AND(I1895="VCF",BA1895="NO"),AS1895,AND(I1895="VSF",BA1895="SI"),AS1895+AU1895+Y1895+Z1895,AND(I1895="VSF",BA1895="NO"),AS1895+Y1895+Z1895,AND(I1895="SUB",BA1895="SI"),AS1895+AU1895,AND(I1895="SUB",BA1895="NO"),AS1895,AND(I1895="ADQBYS",BA1895="SI"),AS1895+AU1895,AND(I1895="ADQBYS",BA1895="NO"),AS1895,AND(I1895="CONV",BA1895="SI"),AS1895+AU1895,AND(I1895="CONV",BA1895="NO"),AS1895)</f>
        <v>#N/A</v>
      </c>
      <c r="AX1895" s="53"/>
      <c r="AY1895" s="58"/>
      <c r="AZ1895" s="51"/>
      <c r="BA1895" s="59"/>
    </row>
    <row r="1896" customFormat="false" ht="18.6" hidden="false" customHeight="true" outlineLevel="0" collapsed="false">
      <c r="A1896" s="43"/>
      <c r="B1896" s="44"/>
      <c r="C1896" s="44"/>
      <c r="D1896" s="44"/>
      <c r="E1896" s="44"/>
      <c r="F1896" s="44"/>
      <c r="G1896" s="44"/>
      <c r="H1896" s="45"/>
      <c r="I1896" s="44"/>
      <c r="J1896" s="44"/>
      <c r="K1896" s="44"/>
      <c r="L1896" s="47"/>
      <c r="M1896" s="47"/>
      <c r="N1896" s="49" t="e">
        <f aca="false">_xlfn.IFS(AND(I1896="PE",M1896="NÓMINA ENERO"),1,AND(I1896="PE",M1896="NÓMINA FEBRERO"),2,AND(I1896="PE",M1896="NÓMINA MARZO"),3,AND(I1896="PE",M1896="NÓMINA ABRIL"),4,AND(I1896="PE",M1896="NÓMINA MAYO"),5,AND(I1896="PE",M1896="NÓMINA JUNIO"),6,AND(I1896="PE",M1896="NÓMINA JULIO"),7,AND(I1896="PE",M1896="NÓMINA AGOSTO"),8,AND(I1896="PE",M1896="NÓMINA SEPTIEMBRE"),9,AND(I1896="PE",M1896="NÓMINA OCTUBRE"),10,AND(I1896="PE",M1896="NÓMINA NOVIEMBRE"),11,AND(I1896="PE",M1896="NÓMINA DICIEMBRE"),12,AND(I1896="PC",M1896="NÓMINA ENERO"),1,AND(I1896="PC",M1896="NÓMINA FEBRERO"),2,AND(I1896="PC",M1896="NÓMINA MARZO"),3,AND(I1896="PC",M1896="NÓMINA ABRIL"),4,AND(I1896="PC",M1896="NÓMINA MAYO"),5,AND(I1896="PC",M1896="NÓMINA JUNIO"),6,AND(I1896="PC",M1896="NÓMINA JULIO"),7,AND(I1896="PC",M1896="NÓMINA AGOSTO"),8,AND(I1896="PC",M1896="NÓMINA SEPTIEMBRE"),9,AND(I1896="PC",M1896="NÓMINA OCTUBRE"),10,AND(I1896="PC",M1896="NÓMINA NOVIEMBRE"),11,AND(I1896="PC",M1896="NÓMINA DICIEMBRE"),12,I1896="VCF"," ",I1896="VSF"," ",I1896="SUB"," ",I1896="ADQBYS"," ",I1896="CONV"," ")</f>
        <v>#N/A</v>
      </c>
      <c r="O1896" s="50"/>
      <c r="P1896" s="51"/>
      <c r="Q1896" s="51" t="n">
        <f aca="false">ROUND((O1896*P1896)*0.15,2)</f>
        <v>0</v>
      </c>
      <c r="R1896" s="52" t="e">
        <f aca="false">_xlfn.IFS(I1896="PE","NO RELLENAR",I1896="PC","NO RELLENAR",I1896="SUB","NO RELLENAR",I1896="ADQBYS","NO RELLENAR",I1896="CONV","NO RELLENAR",I1896="VSF","RELLENAR",I1896="VCF","RELLENAR")</f>
        <v>#N/A</v>
      </c>
      <c r="S1896" s="53"/>
      <c r="T1896" s="53"/>
      <c r="U1896" s="54"/>
      <c r="V1896" s="55"/>
      <c r="W1896" s="54"/>
      <c r="X1896" s="55"/>
      <c r="Y1896" s="51"/>
      <c r="Z1896" s="51"/>
      <c r="AA1896" s="51"/>
      <c r="AB1896" s="51"/>
      <c r="AC1896" s="51"/>
      <c r="AD1896" s="51"/>
      <c r="AE1896" s="51"/>
      <c r="AF1896" s="51"/>
      <c r="AG1896" s="51"/>
      <c r="AH1896" s="51"/>
      <c r="AI1896" s="51"/>
      <c r="AJ1896" s="51"/>
      <c r="AK1896" s="51"/>
      <c r="AL1896" s="51"/>
      <c r="AM1896" s="54"/>
      <c r="AN1896" s="51"/>
      <c r="AO1896" s="54"/>
      <c r="AP1896" s="51"/>
      <c r="AQ1896" s="54"/>
      <c r="AR1896" s="51"/>
      <c r="AS1896" s="53" t="n">
        <v>0</v>
      </c>
      <c r="AT1896" s="53" t="n">
        <v>0</v>
      </c>
      <c r="AU1896" s="53" t="e">
        <f aca="false">_xlfn.IFS(I1896="PE",0,I1896="PC",0,I1896="VCF",ROUND(AS1896*AV1896,2),I1896="VSF",ROUND(AS1896*AV1896,2),I1896="SUB",ROUND(AS1896*AV1896,2),I1896="ADQBYS",ROUND(AS1896*AV1896,2),I1896="CONV",ROUND(AS1896*AV1896,2))</f>
        <v>#N/A</v>
      </c>
      <c r="AV1896" s="56"/>
      <c r="AW1896" s="57" t="e">
        <f aca="false">_xlfn.IFS(I1896="PE",ROUND((O1896*P1896)+Q1896,2),I1896="PC",ROUND((O1896*P1896)+Q1896,2),AND(I1896="VCF",BA1896="SI"),AS1896+AU1896,AND(I1896="VCF",BA1896="NO"),AS1896,AND(I1896="VSF",BA1896="SI"),AS1896+AU1896+Y1896+Z1896,AND(I1896="VSF",BA1896="NO"),AS1896+Y1896+Z1896,AND(I1896="SUB",BA1896="SI"),AS1896+AU1896,AND(I1896="SUB",BA1896="NO"),AS1896,AND(I1896="ADQBYS",BA1896="SI"),AS1896+AU1896,AND(I1896="ADQBYS",BA1896="NO"),AS1896,AND(I1896="CONV",BA1896="SI"),AS1896+AU1896,AND(I1896="CONV",BA1896="NO"),AS1896)</f>
        <v>#N/A</v>
      </c>
      <c r="AX1896" s="53"/>
      <c r="AY1896" s="58"/>
      <c r="AZ1896" s="51"/>
      <c r="BA1896" s="59"/>
    </row>
    <row r="1897" customFormat="false" ht="18.6" hidden="false" customHeight="true" outlineLevel="0" collapsed="false">
      <c r="A1897" s="43"/>
      <c r="B1897" s="44"/>
      <c r="C1897" s="44"/>
      <c r="D1897" s="44"/>
      <c r="E1897" s="44"/>
      <c r="F1897" s="44"/>
      <c r="G1897" s="44"/>
      <c r="H1897" s="45"/>
      <c r="I1897" s="44"/>
      <c r="J1897" s="44"/>
      <c r="K1897" s="44"/>
      <c r="L1897" s="47"/>
      <c r="M1897" s="47"/>
      <c r="N1897" s="49" t="e">
        <f aca="false">_xlfn.IFS(AND(I1897="PE",M1897="NÓMINA ENERO"),1,AND(I1897="PE",M1897="NÓMINA FEBRERO"),2,AND(I1897="PE",M1897="NÓMINA MARZO"),3,AND(I1897="PE",M1897="NÓMINA ABRIL"),4,AND(I1897="PE",M1897="NÓMINA MAYO"),5,AND(I1897="PE",M1897="NÓMINA JUNIO"),6,AND(I1897="PE",M1897="NÓMINA JULIO"),7,AND(I1897="PE",M1897="NÓMINA AGOSTO"),8,AND(I1897="PE",M1897="NÓMINA SEPTIEMBRE"),9,AND(I1897="PE",M1897="NÓMINA OCTUBRE"),10,AND(I1897="PE",M1897="NÓMINA NOVIEMBRE"),11,AND(I1897="PE",M1897="NÓMINA DICIEMBRE"),12,AND(I1897="PC",M1897="NÓMINA ENERO"),1,AND(I1897="PC",M1897="NÓMINA FEBRERO"),2,AND(I1897="PC",M1897="NÓMINA MARZO"),3,AND(I1897="PC",M1897="NÓMINA ABRIL"),4,AND(I1897="PC",M1897="NÓMINA MAYO"),5,AND(I1897="PC",M1897="NÓMINA JUNIO"),6,AND(I1897="PC",M1897="NÓMINA JULIO"),7,AND(I1897="PC",M1897="NÓMINA AGOSTO"),8,AND(I1897="PC",M1897="NÓMINA SEPTIEMBRE"),9,AND(I1897="PC",M1897="NÓMINA OCTUBRE"),10,AND(I1897="PC",M1897="NÓMINA NOVIEMBRE"),11,AND(I1897="PC",M1897="NÓMINA DICIEMBRE"),12,I1897="VCF"," ",I1897="VSF"," ",I1897="SUB"," ",I1897="ADQBYS"," ",I1897="CONV"," ")</f>
        <v>#N/A</v>
      </c>
      <c r="O1897" s="50"/>
      <c r="P1897" s="51"/>
      <c r="Q1897" s="51" t="n">
        <f aca="false">ROUND((O1897*P1897)*0.15,2)</f>
        <v>0</v>
      </c>
      <c r="R1897" s="52" t="e">
        <f aca="false">_xlfn.IFS(I1897="PE","NO RELLENAR",I1897="PC","NO RELLENAR",I1897="SUB","NO RELLENAR",I1897="ADQBYS","NO RELLENAR",I1897="CONV","NO RELLENAR",I1897="VSF","RELLENAR",I1897="VCF","RELLENAR")</f>
        <v>#N/A</v>
      </c>
      <c r="S1897" s="53"/>
      <c r="T1897" s="53"/>
      <c r="U1897" s="54"/>
      <c r="V1897" s="55"/>
      <c r="W1897" s="54"/>
      <c r="X1897" s="55"/>
      <c r="Y1897" s="51"/>
      <c r="Z1897" s="51"/>
      <c r="AA1897" s="51"/>
      <c r="AB1897" s="51"/>
      <c r="AC1897" s="51"/>
      <c r="AD1897" s="51"/>
      <c r="AE1897" s="51"/>
      <c r="AF1897" s="51"/>
      <c r="AG1897" s="51"/>
      <c r="AH1897" s="51"/>
      <c r="AI1897" s="51"/>
      <c r="AJ1897" s="51"/>
      <c r="AK1897" s="51"/>
      <c r="AL1897" s="51"/>
      <c r="AM1897" s="54"/>
      <c r="AN1897" s="51"/>
      <c r="AO1897" s="54"/>
      <c r="AP1897" s="51"/>
      <c r="AQ1897" s="54"/>
      <c r="AR1897" s="51"/>
      <c r="AS1897" s="53" t="n">
        <v>0</v>
      </c>
      <c r="AT1897" s="53" t="n">
        <v>0</v>
      </c>
      <c r="AU1897" s="53" t="e">
        <f aca="false">_xlfn.IFS(I1897="PE",0,I1897="PC",0,I1897="VCF",ROUND(AS1897*AV1897,2),I1897="VSF",ROUND(AS1897*AV1897,2),I1897="SUB",ROUND(AS1897*AV1897,2),I1897="ADQBYS",ROUND(AS1897*AV1897,2),I1897="CONV",ROUND(AS1897*AV1897,2))</f>
        <v>#N/A</v>
      </c>
      <c r="AV1897" s="56"/>
      <c r="AW1897" s="57" t="e">
        <f aca="false">_xlfn.IFS(I1897="PE",ROUND((O1897*P1897)+Q1897,2),I1897="PC",ROUND((O1897*P1897)+Q1897,2),AND(I1897="VCF",BA1897="SI"),AS1897+AU1897,AND(I1897="VCF",BA1897="NO"),AS1897,AND(I1897="VSF",BA1897="SI"),AS1897+AU1897+Y1897+Z1897,AND(I1897="VSF",BA1897="NO"),AS1897+Y1897+Z1897,AND(I1897="SUB",BA1897="SI"),AS1897+AU1897,AND(I1897="SUB",BA1897="NO"),AS1897,AND(I1897="ADQBYS",BA1897="SI"),AS1897+AU1897,AND(I1897="ADQBYS",BA1897="NO"),AS1897,AND(I1897="CONV",BA1897="SI"),AS1897+AU1897,AND(I1897="CONV",BA1897="NO"),AS1897)</f>
        <v>#N/A</v>
      </c>
      <c r="AX1897" s="53"/>
      <c r="AY1897" s="58"/>
      <c r="AZ1897" s="51"/>
      <c r="BA1897" s="59"/>
    </row>
    <row r="1898" customFormat="false" ht="18.6" hidden="false" customHeight="true" outlineLevel="0" collapsed="false">
      <c r="A1898" s="43"/>
      <c r="B1898" s="44"/>
      <c r="C1898" s="44"/>
      <c r="D1898" s="44"/>
      <c r="E1898" s="44"/>
      <c r="F1898" s="44"/>
      <c r="G1898" s="44"/>
      <c r="H1898" s="45"/>
      <c r="I1898" s="44"/>
      <c r="J1898" s="44"/>
      <c r="K1898" s="44"/>
      <c r="L1898" s="47"/>
      <c r="M1898" s="47"/>
      <c r="N1898" s="49" t="e">
        <f aca="false">_xlfn.IFS(AND(I1898="PE",M1898="NÓMINA ENERO"),1,AND(I1898="PE",M1898="NÓMINA FEBRERO"),2,AND(I1898="PE",M1898="NÓMINA MARZO"),3,AND(I1898="PE",M1898="NÓMINA ABRIL"),4,AND(I1898="PE",M1898="NÓMINA MAYO"),5,AND(I1898="PE",M1898="NÓMINA JUNIO"),6,AND(I1898="PE",M1898="NÓMINA JULIO"),7,AND(I1898="PE",M1898="NÓMINA AGOSTO"),8,AND(I1898="PE",M1898="NÓMINA SEPTIEMBRE"),9,AND(I1898="PE",M1898="NÓMINA OCTUBRE"),10,AND(I1898="PE",M1898="NÓMINA NOVIEMBRE"),11,AND(I1898="PE",M1898="NÓMINA DICIEMBRE"),12,AND(I1898="PC",M1898="NÓMINA ENERO"),1,AND(I1898="PC",M1898="NÓMINA FEBRERO"),2,AND(I1898="PC",M1898="NÓMINA MARZO"),3,AND(I1898="PC",M1898="NÓMINA ABRIL"),4,AND(I1898="PC",M1898="NÓMINA MAYO"),5,AND(I1898="PC",M1898="NÓMINA JUNIO"),6,AND(I1898="PC",M1898="NÓMINA JULIO"),7,AND(I1898="PC",M1898="NÓMINA AGOSTO"),8,AND(I1898="PC",M1898="NÓMINA SEPTIEMBRE"),9,AND(I1898="PC",M1898="NÓMINA OCTUBRE"),10,AND(I1898="PC",M1898="NÓMINA NOVIEMBRE"),11,AND(I1898="PC",M1898="NÓMINA DICIEMBRE"),12,I1898="VCF"," ",I1898="VSF"," ",I1898="SUB"," ",I1898="ADQBYS"," ",I1898="CONV"," ")</f>
        <v>#N/A</v>
      </c>
      <c r="O1898" s="50"/>
      <c r="P1898" s="51"/>
      <c r="Q1898" s="51" t="n">
        <f aca="false">ROUND((O1898*P1898)*0.15,2)</f>
        <v>0</v>
      </c>
      <c r="R1898" s="52" t="e">
        <f aca="false">_xlfn.IFS(I1898="PE","NO RELLENAR",I1898="PC","NO RELLENAR",I1898="SUB","NO RELLENAR",I1898="ADQBYS","NO RELLENAR",I1898="CONV","NO RELLENAR",I1898="VSF","RELLENAR",I1898="VCF","RELLENAR")</f>
        <v>#N/A</v>
      </c>
      <c r="S1898" s="53"/>
      <c r="T1898" s="53"/>
      <c r="U1898" s="54"/>
      <c r="V1898" s="55"/>
      <c r="W1898" s="54"/>
      <c r="X1898" s="55"/>
      <c r="Y1898" s="51"/>
      <c r="Z1898" s="51"/>
      <c r="AA1898" s="51"/>
      <c r="AB1898" s="51"/>
      <c r="AC1898" s="51"/>
      <c r="AD1898" s="51"/>
      <c r="AE1898" s="51"/>
      <c r="AF1898" s="51"/>
      <c r="AG1898" s="51"/>
      <c r="AH1898" s="51"/>
      <c r="AI1898" s="51"/>
      <c r="AJ1898" s="51"/>
      <c r="AK1898" s="51"/>
      <c r="AL1898" s="51"/>
      <c r="AM1898" s="54"/>
      <c r="AN1898" s="51"/>
      <c r="AO1898" s="54"/>
      <c r="AP1898" s="51"/>
      <c r="AQ1898" s="54"/>
      <c r="AR1898" s="51"/>
      <c r="AS1898" s="53" t="n">
        <v>0</v>
      </c>
      <c r="AT1898" s="53" t="n">
        <v>0</v>
      </c>
      <c r="AU1898" s="53" t="e">
        <f aca="false">_xlfn.IFS(I1898="PE",0,I1898="PC",0,I1898="VCF",ROUND(AS1898*AV1898,2),I1898="VSF",ROUND(AS1898*AV1898,2),I1898="SUB",ROUND(AS1898*AV1898,2),I1898="ADQBYS",ROUND(AS1898*AV1898,2),I1898="CONV",ROUND(AS1898*AV1898,2))</f>
        <v>#N/A</v>
      </c>
      <c r="AV1898" s="56"/>
      <c r="AW1898" s="57" t="e">
        <f aca="false">_xlfn.IFS(I1898="PE",ROUND((O1898*P1898)+Q1898,2),I1898="PC",ROUND((O1898*P1898)+Q1898,2),AND(I1898="VCF",BA1898="SI"),AS1898+AU1898,AND(I1898="VCF",BA1898="NO"),AS1898,AND(I1898="VSF",BA1898="SI"),AS1898+AU1898+Y1898+Z1898,AND(I1898="VSF",BA1898="NO"),AS1898+Y1898+Z1898,AND(I1898="SUB",BA1898="SI"),AS1898+AU1898,AND(I1898="SUB",BA1898="NO"),AS1898,AND(I1898="ADQBYS",BA1898="SI"),AS1898+AU1898,AND(I1898="ADQBYS",BA1898="NO"),AS1898,AND(I1898="CONV",BA1898="SI"),AS1898+AU1898,AND(I1898="CONV",BA1898="NO"),AS1898)</f>
        <v>#N/A</v>
      </c>
      <c r="AX1898" s="53"/>
      <c r="AY1898" s="58"/>
      <c r="AZ1898" s="51"/>
      <c r="BA1898" s="59"/>
    </row>
    <row r="1899" customFormat="false" ht="18.6" hidden="false" customHeight="true" outlineLevel="0" collapsed="false">
      <c r="A1899" s="43"/>
      <c r="B1899" s="44"/>
      <c r="C1899" s="44"/>
      <c r="D1899" s="44"/>
      <c r="E1899" s="44"/>
      <c r="F1899" s="44"/>
      <c r="G1899" s="44"/>
      <c r="H1899" s="45"/>
      <c r="I1899" s="44"/>
      <c r="J1899" s="44"/>
      <c r="K1899" s="44"/>
      <c r="L1899" s="47"/>
      <c r="M1899" s="47"/>
      <c r="N1899" s="49" t="e">
        <f aca="false">_xlfn.IFS(AND(I1899="PE",M1899="NÓMINA ENERO"),1,AND(I1899="PE",M1899="NÓMINA FEBRERO"),2,AND(I1899="PE",M1899="NÓMINA MARZO"),3,AND(I1899="PE",M1899="NÓMINA ABRIL"),4,AND(I1899="PE",M1899="NÓMINA MAYO"),5,AND(I1899="PE",M1899="NÓMINA JUNIO"),6,AND(I1899="PE",M1899="NÓMINA JULIO"),7,AND(I1899="PE",M1899="NÓMINA AGOSTO"),8,AND(I1899="PE",M1899="NÓMINA SEPTIEMBRE"),9,AND(I1899="PE",M1899="NÓMINA OCTUBRE"),10,AND(I1899="PE",M1899="NÓMINA NOVIEMBRE"),11,AND(I1899="PE",M1899="NÓMINA DICIEMBRE"),12,AND(I1899="PC",M1899="NÓMINA ENERO"),1,AND(I1899="PC",M1899="NÓMINA FEBRERO"),2,AND(I1899="PC",M1899="NÓMINA MARZO"),3,AND(I1899="PC",M1899="NÓMINA ABRIL"),4,AND(I1899="PC",M1899="NÓMINA MAYO"),5,AND(I1899="PC",M1899="NÓMINA JUNIO"),6,AND(I1899="PC",M1899="NÓMINA JULIO"),7,AND(I1899="PC",M1899="NÓMINA AGOSTO"),8,AND(I1899="PC",M1899="NÓMINA SEPTIEMBRE"),9,AND(I1899="PC",M1899="NÓMINA OCTUBRE"),10,AND(I1899="PC",M1899="NÓMINA NOVIEMBRE"),11,AND(I1899="PC",M1899="NÓMINA DICIEMBRE"),12,I1899="VCF"," ",I1899="VSF"," ",I1899="SUB"," ",I1899="ADQBYS"," ",I1899="CONV"," ")</f>
        <v>#N/A</v>
      </c>
      <c r="O1899" s="50"/>
      <c r="P1899" s="51"/>
      <c r="Q1899" s="51" t="n">
        <f aca="false">ROUND((O1899*P1899)*0.15,2)</f>
        <v>0</v>
      </c>
      <c r="R1899" s="52" t="e">
        <f aca="false">_xlfn.IFS(I1899="PE","NO RELLENAR",I1899="PC","NO RELLENAR",I1899="SUB","NO RELLENAR",I1899="ADQBYS","NO RELLENAR",I1899="CONV","NO RELLENAR",I1899="VSF","RELLENAR",I1899="VCF","RELLENAR")</f>
        <v>#N/A</v>
      </c>
      <c r="S1899" s="53"/>
      <c r="T1899" s="53"/>
      <c r="U1899" s="54"/>
      <c r="V1899" s="55"/>
      <c r="W1899" s="54"/>
      <c r="X1899" s="55"/>
      <c r="Y1899" s="51"/>
      <c r="Z1899" s="51"/>
      <c r="AA1899" s="51"/>
      <c r="AB1899" s="51"/>
      <c r="AC1899" s="51"/>
      <c r="AD1899" s="51"/>
      <c r="AE1899" s="51"/>
      <c r="AF1899" s="51"/>
      <c r="AG1899" s="51"/>
      <c r="AH1899" s="51"/>
      <c r="AI1899" s="51"/>
      <c r="AJ1899" s="51"/>
      <c r="AK1899" s="51"/>
      <c r="AL1899" s="51"/>
      <c r="AM1899" s="54"/>
      <c r="AN1899" s="51"/>
      <c r="AO1899" s="54"/>
      <c r="AP1899" s="51"/>
      <c r="AQ1899" s="54"/>
      <c r="AR1899" s="51"/>
      <c r="AS1899" s="53" t="n">
        <v>0</v>
      </c>
      <c r="AT1899" s="53" t="n">
        <v>0</v>
      </c>
      <c r="AU1899" s="53" t="e">
        <f aca="false">_xlfn.IFS(I1899="PE",0,I1899="PC",0,I1899="VCF",ROUND(AS1899*AV1899,2),I1899="VSF",ROUND(AS1899*AV1899,2),I1899="SUB",ROUND(AS1899*AV1899,2),I1899="ADQBYS",ROUND(AS1899*AV1899,2),I1899="CONV",ROUND(AS1899*AV1899,2))</f>
        <v>#N/A</v>
      </c>
      <c r="AV1899" s="56"/>
      <c r="AW1899" s="57" t="e">
        <f aca="false">_xlfn.IFS(I1899="PE",ROUND((O1899*P1899)+Q1899,2),I1899="PC",ROUND((O1899*P1899)+Q1899,2),AND(I1899="VCF",BA1899="SI"),AS1899+AU1899,AND(I1899="VCF",BA1899="NO"),AS1899,AND(I1899="VSF",BA1899="SI"),AS1899+AU1899+Y1899+Z1899,AND(I1899="VSF",BA1899="NO"),AS1899+Y1899+Z1899,AND(I1899="SUB",BA1899="SI"),AS1899+AU1899,AND(I1899="SUB",BA1899="NO"),AS1899,AND(I1899="ADQBYS",BA1899="SI"),AS1899+AU1899,AND(I1899="ADQBYS",BA1899="NO"),AS1899,AND(I1899="CONV",BA1899="SI"),AS1899+AU1899,AND(I1899="CONV",BA1899="NO"),AS1899)</f>
        <v>#N/A</v>
      </c>
      <c r="AX1899" s="53"/>
      <c r="AY1899" s="58"/>
      <c r="AZ1899" s="51"/>
      <c r="BA1899" s="59"/>
    </row>
    <row r="1900" customFormat="false" ht="18.6" hidden="false" customHeight="true" outlineLevel="0" collapsed="false">
      <c r="A1900" s="43"/>
      <c r="B1900" s="44"/>
      <c r="C1900" s="44"/>
      <c r="D1900" s="44"/>
      <c r="E1900" s="44"/>
      <c r="F1900" s="44"/>
      <c r="G1900" s="44"/>
      <c r="H1900" s="45"/>
      <c r="I1900" s="44"/>
      <c r="J1900" s="44"/>
      <c r="K1900" s="44"/>
      <c r="L1900" s="47"/>
      <c r="M1900" s="47"/>
      <c r="N1900" s="49" t="e">
        <f aca="false">_xlfn.IFS(AND(I1900="PE",M1900="NÓMINA ENERO"),1,AND(I1900="PE",M1900="NÓMINA FEBRERO"),2,AND(I1900="PE",M1900="NÓMINA MARZO"),3,AND(I1900="PE",M1900="NÓMINA ABRIL"),4,AND(I1900="PE",M1900="NÓMINA MAYO"),5,AND(I1900="PE",M1900="NÓMINA JUNIO"),6,AND(I1900="PE",M1900="NÓMINA JULIO"),7,AND(I1900="PE",M1900="NÓMINA AGOSTO"),8,AND(I1900="PE",M1900="NÓMINA SEPTIEMBRE"),9,AND(I1900="PE",M1900="NÓMINA OCTUBRE"),10,AND(I1900="PE",M1900="NÓMINA NOVIEMBRE"),11,AND(I1900="PE",M1900="NÓMINA DICIEMBRE"),12,AND(I1900="PC",M1900="NÓMINA ENERO"),1,AND(I1900="PC",M1900="NÓMINA FEBRERO"),2,AND(I1900="PC",M1900="NÓMINA MARZO"),3,AND(I1900="PC",M1900="NÓMINA ABRIL"),4,AND(I1900="PC",M1900="NÓMINA MAYO"),5,AND(I1900="PC",M1900="NÓMINA JUNIO"),6,AND(I1900="PC",M1900="NÓMINA JULIO"),7,AND(I1900="PC",M1900="NÓMINA AGOSTO"),8,AND(I1900="PC",M1900="NÓMINA SEPTIEMBRE"),9,AND(I1900="PC",M1900="NÓMINA OCTUBRE"),10,AND(I1900="PC",M1900="NÓMINA NOVIEMBRE"),11,AND(I1900="PC",M1900="NÓMINA DICIEMBRE"),12,I1900="VCF"," ",I1900="VSF"," ",I1900="SUB"," ",I1900="ADQBYS"," ",I1900="CONV"," ")</f>
        <v>#N/A</v>
      </c>
      <c r="O1900" s="50"/>
      <c r="P1900" s="51"/>
      <c r="Q1900" s="51" t="n">
        <f aca="false">ROUND((O1900*P1900)*0.15,2)</f>
        <v>0</v>
      </c>
      <c r="R1900" s="52" t="e">
        <f aca="false">_xlfn.IFS(I1900="PE","NO RELLENAR",I1900="PC","NO RELLENAR",I1900="SUB","NO RELLENAR",I1900="ADQBYS","NO RELLENAR",I1900="CONV","NO RELLENAR",I1900="VSF","RELLENAR",I1900="VCF","RELLENAR")</f>
        <v>#N/A</v>
      </c>
      <c r="S1900" s="53"/>
      <c r="T1900" s="53"/>
      <c r="U1900" s="54"/>
      <c r="V1900" s="55"/>
      <c r="W1900" s="54"/>
      <c r="X1900" s="55"/>
      <c r="Y1900" s="51"/>
      <c r="Z1900" s="51"/>
      <c r="AA1900" s="51"/>
      <c r="AB1900" s="51"/>
      <c r="AC1900" s="51"/>
      <c r="AD1900" s="51"/>
      <c r="AE1900" s="51"/>
      <c r="AF1900" s="51"/>
      <c r="AG1900" s="51"/>
      <c r="AH1900" s="51"/>
      <c r="AI1900" s="51"/>
      <c r="AJ1900" s="51"/>
      <c r="AK1900" s="51"/>
      <c r="AL1900" s="51"/>
      <c r="AM1900" s="54"/>
      <c r="AN1900" s="51"/>
      <c r="AO1900" s="54"/>
      <c r="AP1900" s="51"/>
      <c r="AQ1900" s="54"/>
      <c r="AR1900" s="51"/>
      <c r="AS1900" s="53" t="n">
        <v>0</v>
      </c>
      <c r="AT1900" s="53" t="n">
        <v>0</v>
      </c>
      <c r="AU1900" s="53" t="e">
        <f aca="false">_xlfn.IFS(I1900="PE",0,I1900="PC",0,I1900="VCF",ROUND(AS1900*AV1900,2),I1900="VSF",ROUND(AS1900*AV1900,2),I1900="SUB",ROUND(AS1900*AV1900,2),I1900="ADQBYS",ROUND(AS1900*AV1900,2),I1900="CONV",ROUND(AS1900*AV1900,2))</f>
        <v>#N/A</v>
      </c>
      <c r="AV1900" s="56"/>
      <c r="AW1900" s="57" t="e">
        <f aca="false">_xlfn.IFS(I1900="PE",ROUND((O1900*P1900)+Q1900,2),I1900="PC",ROUND((O1900*P1900)+Q1900,2),AND(I1900="VCF",BA1900="SI"),AS1900+AU1900,AND(I1900="VCF",BA1900="NO"),AS1900,AND(I1900="VSF",BA1900="SI"),AS1900+AU1900+Y1900+Z1900,AND(I1900="VSF",BA1900="NO"),AS1900+Y1900+Z1900,AND(I1900="SUB",BA1900="SI"),AS1900+AU1900,AND(I1900="SUB",BA1900="NO"),AS1900,AND(I1900="ADQBYS",BA1900="SI"),AS1900+AU1900,AND(I1900="ADQBYS",BA1900="NO"),AS1900,AND(I1900="CONV",BA1900="SI"),AS1900+AU1900,AND(I1900="CONV",BA1900="NO"),AS1900)</f>
        <v>#N/A</v>
      </c>
      <c r="AX1900" s="53"/>
      <c r="AY1900" s="58"/>
      <c r="AZ1900" s="51"/>
      <c r="BA1900" s="59"/>
    </row>
    <row r="1901" customFormat="false" ht="18.6" hidden="false" customHeight="true" outlineLevel="0" collapsed="false">
      <c r="A1901" s="43"/>
      <c r="B1901" s="44"/>
      <c r="C1901" s="44"/>
      <c r="D1901" s="44"/>
      <c r="E1901" s="44"/>
      <c r="F1901" s="44"/>
      <c r="G1901" s="44"/>
      <c r="H1901" s="45"/>
      <c r="I1901" s="44"/>
      <c r="J1901" s="44"/>
      <c r="K1901" s="44"/>
      <c r="L1901" s="47"/>
      <c r="M1901" s="47"/>
      <c r="N1901" s="49" t="e">
        <f aca="false">_xlfn.IFS(AND(I1901="PE",M1901="NÓMINA ENERO"),1,AND(I1901="PE",M1901="NÓMINA FEBRERO"),2,AND(I1901="PE",M1901="NÓMINA MARZO"),3,AND(I1901="PE",M1901="NÓMINA ABRIL"),4,AND(I1901="PE",M1901="NÓMINA MAYO"),5,AND(I1901="PE",M1901="NÓMINA JUNIO"),6,AND(I1901="PE",M1901="NÓMINA JULIO"),7,AND(I1901="PE",M1901="NÓMINA AGOSTO"),8,AND(I1901="PE",M1901="NÓMINA SEPTIEMBRE"),9,AND(I1901="PE",M1901="NÓMINA OCTUBRE"),10,AND(I1901="PE",M1901="NÓMINA NOVIEMBRE"),11,AND(I1901="PE",M1901="NÓMINA DICIEMBRE"),12,AND(I1901="PC",M1901="NÓMINA ENERO"),1,AND(I1901="PC",M1901="NÓMINA FEBRERO"),2,AND(I1901="PC",M1901="NÓMINA MARZO"),3,AND(I1901="PC",M1901="NÓMINA ABRIL"),4,AND(I1901="PC",M1901="NÓMINA MAYO"),5,AND(I1901="PC",M1901="NÓMINA JUNIO"),6,AND(I1901="PC",M1901="NÓMINA JULIO"),7,AND(I1901="PC",M1901="NÓMINA AGOSTO"),8,AND(I1901="PC",M1901="NÓMINA SEPTIEMBRE"),9,AND(I1901="PC",M1901="NÓMINA OCTUBRE"),10,AND(I1901="PC",M1901="NÓMINA NOVIEMBRE"),11,AND(I1901="PC",M1901="NÓMINA DICIEMBRE"),12,I1901="VCF"," ",I1901="VSF"," ",I1901="SUB"," ",I1901="ADQBYS"," ",I1901="CONV"," ")</f>
        <v>#N/A</v>
      </c>
      <c r="O1901" s="50"/>
      <c r="P1901" s="51"/>
      <c r="Q1901" s="51" t="n">
        <f aca="false">ROUND((O1901*P1901)*0.15,2)</f>
        <v>0</v>
      </c>
      <c r="R1901" s="52" t="e">
        <f aca="false">_xlfn.IFS(I1901="PE","NO RELLENAR",I1901="PC","NO RELLENAR",I1901="SUB","NO RELLENAR",I1901="ADQBYS","NO RELLENAR",I1901="CONV","NO RELLENAR",I1901="VSF","RELLENAR",I1901="VCF","RELLENAR")</f>
        <v>#N/A</v>
      </c>
      <c r="S1901" s="53"/>
      <c r="T1901" s="53"/>
      <c r="U1901" s="54"/>
      <c r="V1901" s="55"/>
      <c r="W1901" s="54"/>
      <c r="X1901" s="55"/>
      <c r="Y1901" s="51"/>
      <c r="Z1901" s="51"/>
      <c r="AA1901" s="51"/>
      <c r="AB1901" s="51"/>
      <c r="AC1901" s="51"/>
      <c r="AD1901" s="51"/>
      <c r="AE1901" s="51"/>
      <c r="AF1901" s="51"/>
      <c r="AG1901" s="51"/>
      <c r="AH1901" s="51"/>
      <c r="AI1901" s="51"/>
      <c r="AJ1901" s="51"/>
      <c r="AK1901" s="51"/>
      <c r="AL1901" s="51"/>
      <c r="AM1901" s="54"/>
      <c r="AN1901" s="51"/>
      <c r="AO1901" s="54"/>
      <c r="AP1901" s="51"/>
      <c r="AQ1901" s="54"/>
      <c r="AR1901" s="51"/>
      <c r="AS1901" s="53" t="n">
        <v>0</v>
      </c>
      <c r="AT1901" s="53" t="n">
        <v>0</v>
      </c>
      <c r="AU1901" s="53" t="e">
        <f aca="false">_xlfn.IFS(I1901="PE",0,I1901="PC",0,I1901="VCF",ROUND(AS1901*AV1901,2),I1901="VSF",ROUND(AS1901*AV1901,2),I1901="SUB",ROUND(AS1901*AV1901,2),I1901="ADQBYS",ROUND(AS1901*AV1901,2),I1901="CONV",ROUND(AS1901*AV1901,2))</f>
        <v>#N/A</v>
      </c>
      <c r="AV1901" s="56"/>
      <c r="AW1901" s="57" t="e">
        <f aca="false">_xlfn.IFS(I1901="PE",ROUND((O1901*P1901)+Q1901,2),I1901="PC",ROUND((O1901*P1901)+Q1901,2),AND(I1901="VCF",BA1901="SI"),AS1901+AU1901,AND(I1901="VCF",BA1901="NO"),AS1901,AND(I1901="VSF",BA1901="SI"),AS1901+AU1901+Y1901+Z1901,AND(I1901="VSF",BA1901="NO"),AS1901+Y1901+Z1901,AND(I1901="SUB",BA1901="SI"),AS1901+AU1901,AND(I1901="SUB",BA1901="NO"),AS1901,AND(I1901="ADQBYS",BA1901="SI"),AS1901+AU1901,AND(I1901="ADQBYS",BA1901="NO"),AS1901,AND(I1901="CONV",BA1901="SI"),AS1901+AU1901,AND(I1901="CONV",BA1901="NO"),AS1901)</f>
        <v>#N/A</v>
      </c>
      <c r="AX1901" s="53"/>
      <c r="AY1901" s="58"/>
      <c r="AZ1901" s="51"/>
      <c r="BA1901" s="59"/>
    </row>
    <row r="1902" customFormat="false" ht="18.6" hidden="false" customHeight="true" outlineLevel="0" collapsed="false">
      <c r="A1902" s="43"/>
      <c r="B1902" s="44"/>
      <c r="C1902" s="44"/>
      <c r="D1902" s="44"/>
      <c r="E1902" s="44"/>
      <c r="F1902" s="44"/>
      <c r="G1902" s="44"/>
      <c r="H1902" s="45"/>
      <c r="I1902" s="44"/>
      <c r="J1902" s="44"/>
      <c r="K1902" s="44"/>
      <c r="L1902" s="47"/>
      <c r="M1902" s="47"/>
      <c r="N1902" s="49" t="e">
        <f aca="false">_xlfn.IFS(AND(I1902="PE",M1902="NÓMINA ENERO"),1,AND(I1902="PE",M1902="NÓMINA FEBRERO"),2,AND(I1902="PE",M1902="NÓMINA MARZO"),3,AND(I1902="PE",M1902="NÓMINA ABRIL"),4,AND(I1902="PE",M1902="NÓMINA MAYO"),5,AND(I1902="PE",M1902="NÓMINA JUNIO"),6,AND(I1902="PE",M1902="NÓMINA JULIO"),7,AND(I1902="PE",M1902="NÓMINA AGOSTO"),8,AND(I1902="PE",M1902="NÓMINA SEPTIEMBRE"),9,AND(I1902="PE",M1902="NÓMINA OCTUBRE"),10,AND(I1902="PE",M1902="NÓMINA NOVIEMBRE"),11,AND(I1902="PE",M1902="NÓMINA DICIEMBRE"),12,AND(I1902="PC",M1902="NÓMINA ENERO"),1,AND(I1902="PC",M1902="NÓMINA FEBRERO"),2,AND(I1902="PC",M1902="NÓMINA MARZO"),3,AND(I1902="PC",M1902="NÓMINA ABRIL"),4,AND(I1902="PC",M1902="NÓMINA MAYO"),5,AND(I1902="PC",M1902="NÓMINA JUNIO"),6,AND(I1902="PC",M1902="NÓMINA JULIO"),7,AND(I1902="PC",M1902="NÓMINA AGOSTO"),8,AND(I1902="PC",M1902="NÓMINA SEPTIEMBRE"),9,AND(I1902="PC",M1902="NÓMINA OCTUBRE"),10,AND(I1902="PC",M1902="NÓMINA NOVIEMBRE"),11,AND(I1902="PC",M1902="NÓMINA DICIEMBRE"),12,I1902="VCF"," ",I1902="VSF"," ",I1902="SUB"," ",I1902="ADQBYS"," ",I1902="CONV"," ")</f>
        <v>#N/A</v>
      </c>
      <c r="O1902" s="50"/>
      <c r="P1902" s="51"/>
      <c r="Q1902" s="51" t="n">
        <f aca="false">ROUND((O1902*P1902)*0.15,2)</f>
        <v>0</v>
      </c>
      <c r="R1902" s="52" t="e">
        <f aca="false">_xlfn.IFS(I1902="PE","NO RELLENAR",I1902="PC","NO RELLENAR",I1902="SUB","NO RELLENAR",I1902="ADQBYS","NO RELLENAR",I1902="CONV","NO RELLENAR",I1902="VSF","RELLENAR",I1902="VCF","RELLENAR")</f>
        <v>#N/A</v>
      </c>
      <c r="S1902" s="53"/>
      <c r="T1902" s="53"/>
      <c r="U1902" s="54"/>
      <c r="V1902" s="55"/>
      <c r="W1902" s="54"/>
      <c r="X1902" s="55"/>
      <c r="Y1902" s="51"/>
      <c r="Z1902" s="51"/>
      <c r="AA1902" s="51"/>
      <c r="AB1902" s="51"/>
      <c r="AC1902" s="51"/>
      <c r="AD1902" s="51"/>
      <c r="AE1902" s="51"/>
      <c r="AF1902" s="51"/>
      <c r="AG1902" s="51"/>
      <c r="AH1902" s="51"/>
      <c r="AI1902" s="51"/>
      <c r="AJ1902" s="51"/>
      <c r="AK1902" s="51"/>
      <c r="AL1902" s="51"/>
      <c r="AM1902" s="54"/>
      <c r="AN1902" s="51"/>
      <c r="AO1902" s="54"/>
      <c r="AP1902" s="51"/>
      <c r="AQ1902" s="54"/>
      <c r="AR1902" s="51"/>
      <c r="AS1902" s="53" t="n">
        <v>0</v>
      </c>
      <c r="AT1902" s="53" t="n">
        <v>0</v>
      </c>
      <c r="AU1902" s="53" t="e">
        <f aca="false">_xlfn.IFS(I1902="PE",0,I1902="PC",0,I1902="VCF",ROUND(AS1902*AV1902,2),I1902="VSF",ROUND(AS1902*AV1902,2),I1902="SUB",ROUND(AS1902*AV1902,2),I1902="ADQBYS",ROUND(AS1902*AV1902,2),I1902="CONV",ROUND(AS1902*AV1902,2))</f>
        <v>#N/A</v>
      </c>
      <c r="AV1902" s="56"/>
      <c r="AW1902" s="57" t="e">
        <f aca="false">_xlfn.IFS(I1902="PE",ROUND((O1902*P1902)+Q1902,2),I1902="PC",ROUND((O1902*P1902)+Q1902,2),AND(I1902="VCF",BA1902="SI"),AS1902+AU1902,AND(I1902="VCF",BA1902="NO"),AS1902,AND(I1902="VSF",BA1902="SI"),AS1902+AU1902+Y1902+Z1902,AND(I1902="VSF",BA1902="NO"),AS1902+Y1902+Z1902,AND(I1902="SUB",BA1902="SI"),AS1902+AU1902,AND(I1902="SUB",BA1902="NO"),AS1902,AND(I1902="ADQBYS",BA1902="SI"),AS1902+AU1902,AND(I1902="ADQBYS",BA1902="NO"),AS1902,AND(I1902="CONV",BA1902="SI"),AS1902+AU1902,AND(I1902="CONV",BA1902="NO"),AS1902)</f>
        <v>#N/A</v>
      </c>
      <c r="AX1902" s="53"/>
      <c r="AY1902" s="58"/>
      <c r="AZ1902" s="51"/>
      <c r="BA1902" s="59"/>
    </row>
    <row r="1903" customFormat="false" ht="18.6" hidden="false" customHeight="true" outlineLevel="0" collapsed="false">
      <c r="A1903" s="43"/>
      <c r="B1903" s="44"/>
      <c r="C1903" s="44"/>
      <c r="D1903" s="44"/>
      <c r="E1903" s="44"/>
      <c r="F1903" s="44"/>
      <c r="G1903" s="44"/>
      <c r="H1903" s="45"/>
      <c r="I1903" s="44"/>
      <c r="J1903" s="44"/>
      <c r="K1903" s="44"/>
      <c r="L1903" s="47"/>
      <c r="M1903" s="47"/>
      <c r="N1903" s="49" t="e">
        <f aca="false">_xlfn.IFS(AND(I1903="PE",M1903="NÓMINA ENERO"),1,AND(I1903="PE",M1903="NÓMINA FEBRERO"),2,AND(I1903="PE",M1903="NÓMINA MARZO"),3,AND(I1903="PE",M1903="NÓMINA ABRIL"),4,AND(I1903="PE",M1903="NÓMINA MAYO"),5,AND(I1903="PE",M1903="NÓMINA JUNIO"),6,AND(I1903="PE",M1903="NÓMINA JULIO"),7,AND(I1903="PE",M1903="NÓMINA AGOSTO"),8,AND(I1903="PE",M1903="NÓMINA SEPTIEMBRE"),9,AND(I1903="PE",M1903="NÓMINA OCTUBRE"),10,AND(I1903="PE",M1903="NÓMINA NOVIEMBRE"),11,AND(I1903="PE",M1903="NÓMINA DICIEMBRE"),12,AND(I1903="PC",M1903="NÓMINA ENERO"),1,AND(I1903="PC",M1903="NÓMINA FEBRERO"),2,AND(I1903="PC",M1903="NÓMINA MARZO"),3,AND(I1903="PC",M1903="NÓMINA ABRIL"),4,AND(I1903="PC",M1903="NÓMINA MAYO"),5,AND(I1903="PC",M1903="NÓMINA JUNIO"),6,AND(I1903="PC",M1903="NÓMINA JULIO"),7,AND(I1903="PC",M1903="NÓMINA AGOSTO"),8,AND(I1903="PC",M1903="NÓMINA SEPTIEMBRE"),9,AND(I1903="PC",M1903="NÓMINA OCTUBRE"),10,AND(I1903="PC",M1903="NÓMINA NOVIEMBRE"),11,AND(I1903="PC",M1903="NÓMINA DICIEMBRE"),12,I1903="VCF"," ",I1903="VSF"," ",I1903="SUB"," ",I1903="ADQBYS"," ",I1903="CONV"," ")</f>
        <v>#N/A</v>
      </c>
      <c r="O1903" s="50"/>
      <c r="P1903" s="51"/>
      <c r="Q1903" s="51" t="n">
        <f aca="false">ROUND((O1903*P1903)*0.15,2)</f>
        <v>0</v>
      </c>
      <c r="R1903" s="52" t="e">
        <f aca="false">_xlfn.IFS(I1903="PE","NO RELLENAR",I1903="PC","NO RELLENAR",I1903="SUB","NO RELLENAR",I1903="ADQBYS","NO RELLENAR",I1903="CONV","NO RELLENAR",I1903="VSF","RELLENAR",I1903="VCF","RELLENAR")</f>
        <v>#N/A</v>
      </c>
      <c r="S1903" s="53"/>
      <c r="T1903" s="53"/>
      <c r="U1903" s="54"/>
      <c r="V1903" s="55"/>
      <c r="W1903" s="54"/>
      <c r="X1903" s="55"/>
      <c r="Y1903" s="51"/>
      <c r="Z1903" s="51"/>
      <c r="AA1903" s="51"/>
      <c r="AB1903" s="51"/>
      <c r="AC1903" s="51"/>
      <c r="AD1903" s="51"/>
      <c r="AE1903" s="51"/>
      <c r="AF1903" s="51"/>
      <c r="AG1903" s="51"/>
      <c r="AH1903" s="51"/>
      <c r="AI1903" s="51"/>
      <c r="AJ1903" s="51"/>
      <c r="AK1903" s="51"/>
      <c r="AL1903" s="51"/>
      <c r="AM1903" s="54"/>
      <c r="AN1903" s="51"/>
      <c r="AO1903" s="54"/>
      <c r="AP1903" s="51"/>
      <c r="AQ1903" s="54"/>
      <c r="AR1903" s="51"/>
      <c r="AS1903" s="53" t="n">
        <v>0</v>
      </c>
      <c r="AT1903" s="53" t="n">
        <v>0</v>
      </c>
      <c r="AU1903" s="53" t="e">
        <f aca="false">_xlfn.IFS(I1903="PE",0,I1903="PC",0,I1903="VCF",ROUND(AS1903*AV1903,2),I1903="VSF",ROUND(AS1903*AV1903,2),I1903="SUB",ROUND(AS1903*AV1903,2),I1903="ADQBYS",ROUND(AS1903*AV1903,2),I1903="CONV",ROUND(AS1903*AV1903,2))</f>
        <v>#N/A</v>
      </c>
      <c r="AV1903" s="56"/>
      <c r="AW1903" s="57" t="e">
        <f aca="false">_xlfn.IFS(I1903="PE",ROUND((O1903*P1903)+Q1903,2),I1903="PC",ROUND((O1903*P1903)+Q1903,2),AND(I1903="VCF",BA1903="SI"),AS1903+AU1903,AND(I1903="VCF",BA1903="NO"),AS1903,AND(I1903="VSF",BA1903="SI"),AS1903+AU1903+Y1903+Z1903,AND(I1903="VSF",BA1903="NO"),AS1903+Y1903+Z1903,AND(I1903="SUB",BA1903="SI"),AS1903+AU1903,AND(I1903="SUB",BA1903="NO"),AS1903,AND(I1903="ADQBYS",BA1903="SI"),AS1903+AU1903,AND(I1903="ADQBYS",BA1903="NO"),AS1903,AND(I1903="CONV",BA1903="SI"),AS1903+AU1903,AND(I1903="CONV",BA1903="NO"),AS1903)</f>
        <v>#N/A</v>
      </c>
      <c r="AX1903" s="53"/>
      <c r="AY1903" s="58"/>
      <c r="AZ1903" s="51"/>
      <c r="BA1903" s="59"/>
    </row>
    <row r="1904" customFormat="false" ht="18.6" hidden="false" customHeight="true" outlineLevel="0" collapsed="false">
      <c r="A1904" s="43"/>
      <c r="B1904" s="44"/>
      <c r="C1904" s="44"/>
      <c r="D1904" s="44"/>
      <c r="E1904" s="44"/>
      <c r="F1904" s="44"/>
      <c r="G1904" s="44"/>
      <c r="H1904" s="45"/>
      <c r="I1904" s="44"/>
      <c r="J1904" s="44"/>
      <c r="K1904" s="44"/>
      <c r="L1904" s="47"/>
      <c r="M1904" s="47"/>
      <c r="N1904" s="49" t="e">
        <f aca="false">_xlfn.IFS(AND(I1904="PE",M1904="NÓMINA ENERO"),1,AND(I1904="PE",M1904="NÓMINA FEBRERO"),2,AND(I1904="PE",M1904="NÓMINA MARZO"),3,AND(I1904="PE",M1904="NÓMINA ABRIL"),4,AND(I1904="PE",M1904="NÓMINA MAYO"),5,AND(I1904="PE",M1904="NÓMINA JUNIO"),6,AND(I1904="PE",M1904="NÓMINA JULIO"),7,AND(I1904="PE",M1904="NÓMINA AGOSTO"),8,AND(I1904="PE",M1904="NÓMINA SEPTIEMBRE"),9,AND(I1904="PE",M1904="NÓMINA OCTUBRE"),10,AND(I1904="PE",M1904="NÓMINA NOVIEMBRE"),11,AND(I1904="PE",M1904="NÓMINA DICIEMBRE"),12,AND(I1904="PC",M1904="NÓMINA ENERO"),1,AND(I1904="PC",M1904="NÓMINA FEBRERO"),2,AND(I1904="PC",M1904="NÓMINA MARZO"),3,AND(I1904="PC",M1904="NÓMINA ABRIL"),4,AND(I1904="PC",M1904="NÓMINA MAYO"),5,AND(I1904="PC",M1904="NÓMINA JUNIO"),6,AND(I1904="PC",M1904="NÓMINA JULIO"),7,AND(I1904="PC",M1904="NÓMINA AGOSTO"),8,AND(I1904="PC",M1904="NÓMINA SEPTIEMBRE"),9,AND(I1904="PC",M1904="NÓMINA OCTUBRE"),10,AND(I1904="PC",M1904="NÓMINA NOVIEMBRE"),11,AND(I1904="PC",M1904="NÓMINA DICIEMBRE"),12,I1904="VCF"," ",I1904="VSF"," ",I1904="SUB"," ",I1904="ADQBYS"," ",I1904="CONV"," ")</f>
        <v>#N/A</v>
      </c>
      <c r="O1904" s="50"/>
      <c r="P1904" s="51"/>
      <c r="Q1904" s="51" t="n">
        <f aca="false">ROUND((O1904*P1904)*0.15,2)</f>
        <v>0</v>
      </c>
      <c r="R1904" s="52" t="e">
        <f aca="false">_xlfn.IFS(I1904="PE","NO RELLENAR",I1904="PC","NO RELLENAR",I1904="SUB","NO RELLENAR",I1904="ADQBYS","NO RELLENAR",I1904="CONV","NO RELLENAR",I1904="VSF","RELLENAR",I1904="VCF","RELLENAR")</f>
        <v>#N/A</v>
      </c>
      <c r="S1904" s="53"/>
      <c r="T1904" s="53"/>
      <c r="U1904" s="54"/>
      <c r="V1904" s="55"/>
      <c r="W1904" s="54"/>
      <c r="X1904" s="55"/>
      <c r="Y1904" s="51"/>
      <c r="Z1904" s="51"/>
      <c r="AA1904" s="51"/>
      <c r="AB1904" s="51"/>
      <c r="AC1904" s="51"/>
      <c r="AD1904" s="51"/>
      <c r="AE1904" s="51"/>
      <c r="AF1904" s="51"/>
      <c r="AG1904" s="51"/>
      <c r="AH1904" s="51"/>
      <c r="AI1904" s="51"/>
      <c r="AJ1904" s="51"/>
      <c r="AK1904" s="51"/>
      <c r="AL1904" s="51"/>
      <c r="AM1904" s="54"/>
      <c r="AN1904" s="51"/>
      <c r="AO1904" s="54"/>
      <c r="AP1904" s="51"/>
      <c r="AQ1904" s="54"/>
      <c r="AR1904" s="51"/>
      <c r="AS1904" s="53" t="n">
        <v>0</v>
      </c>
      <c r="AT1904" s="53" t="n">
        <v>0</v>
      </c>
      <c r="AU1904" s="53" t="e">
        <f aca="false">_xlfn.IFS(I1904="PE",0,I1904="PC",0,I1904="VCF",ROUND(AS1904*AV1904,2),I1904="VSF",ROUND(AS1904*AV1904,2),I1904="SUB",ROUND(AS1904*AV1904,2),I1904="ADQBYS",ROUND(AS1904*AV1904,2),I1904="CONV",ROUND(AS1904*AV1904,2))</f>
        <v>#N/A</v>
      </c>
      <c r="AV1904" s="56"/>
      <c r="AW1904" s="57" t="e">
        <f aca="false">_xlfn.IFS(I1904="PE",ROUND((O1904*P1904)+Q1904,2),I1904="PC",ROUND((O1904*P1904)+Q1904,2),AND(I1904="VCF",BA1904="SI"),AS1904+AU1904,AND(I1904="VCF",BA1904="NO"),AS1904,AND(I1904="VSF",BA1904="SI"),AS1904+AU1904+Y1904+Z1904,AND(I1904="VSF",BA1904="NO"),AS1904+Y1904+Z1904,AND(I1904="SUB",BA1904="SI"),AS1904+AU1904,AND(I1904="SUB",BA1904="NO"),AS1904,AND(I1904="ADQBYS",BA1904="SI"),AS1904+AU1904,AND(I1904="ADQBYS",BA1904="NO"),AS1904,AND(I1904="CONV",BA1904="SI"),AS1904+AU1904,AND(I1904="CONV",BA1904="NO"),AS1904)</f>
        <v>#N/A</v>
      </c>
      <c r="AX1904" s="53"/>
      <c r="AY1904" s="58"/>
      <c r="AZ1904" s="51"/>
      <c r="BA1904" s="59"/>
    </row>
    <row r="1905" customFormat="false" ht="18.6" hidden="false" customHeight="true" outlineLevel="0" collapsed="false">
      <c r="A1905" s="43"/>
      <c r="B1905" s="44"/>
      <c r="C1905" s="44"/>
      <c r="D1905" s="44"/>
      <c r="E1905" s="44"/>
      <c r="F1905" s="44"/>
      <c r="G1905" s="44"/>
      <c r="H1905" s="45"/>
      <c r="I1905" s="44"/>
      <c r="J1905" s="44"/>
      <c r="K1905" s="44"/>
      <c r="L1905" s="47"/>
      <c r="M1905" s="47"/>
      <c r="N1905" s="49" t="e">
        <f aca="false">_xlfn.IFS(AND(I1905="PE",M1905="NÓMINA ENERO"),1,AND(I1905="PE",M1905="NÓMINA FEBRERO"),2,AND(I1905="PE",M1905="NÓMINA MARZO"),3,AND(I1905="PE",M1905="NÓMINA ABRIL"),4,AND(I1905="PE",M1905="NÓMINA MAYO"),5,AND(I1905="PE",M1905="NÓMINA JUNIO"),6,AND(I1905="PE",M1905="NÓMINA JULIO"),7,AND(I1905="PE",M1905="NÓMINA AGOSTO"),8,AND(I1905="PE",M1905="NÓMINA SEPTIEMBRE"),9,AND(I1905="PE",M1905="NÓMINA OCTUBRE"),10,AND(I1905="PE",M1905="NÓMINA NOVIEMBRE"),11,AND(I1905="PE",M1905="NÓMINA DICIEMBRE"),12,AND(I1905="PC",M1905="NÓMINA ENERO"),1,AND(I1905="PC",M1905="NÓMINA FEBRERO"),2,AND(I1905="PC",M1905="NÓMINA MARZO"),3,AND(I1905="PC",M1905="NÓMINA ABRIL"),4,AND(I1905="PC",M1905="NÓMINA MAYO"),5,AND(I1905="PC",M1905="NÓMINA JUNIO"),6,AND(I1905="PC",M1905="NÓMINA JULIO"),7,AND(I1905="PC",M1905="NÓMINA AGOSTO"),8,AND(I1905="PC",M1905="NÓMINA SEPTIEMBRE"),9,AND(I1905="PC",M1905="NÓMINA OCTUBRE"),10,AND(I1905="PC",M1905="NÓMINA NOVIEMBRE"),11,AND(I1905="PC",M1905="NÓMINA DICIEMBRE"),12,I1905="VCF"," ",I1905="VSF"," ",I1905="SUB"," ",I1905="ADQBYS"," ",I1905="CONV"," ")</f>
        <v>#N/A</v>
      </c>
      <c r="O1905" s="50"/>
      <c r="P1905" s="51"/>
      <c r="Q1905" s="51" t="n">
        <f aca="false">ROUND((O1905*P1905)*0.15,2)</f>
        <v>0</v>
      </c>
      <c r="R1905" s="52" t="e">
        <f aca="false">_xlfn.IFS(I1905="PE","NO RELLENAR",I1905="PC","NO RELLENAR",I1905="SUB","NO RELLENAR",I1905="ADQBYS","NO RELLENAR",I1905="CONV","NO RELLENAR",I1905="VSF","RELLENAR",I1905="VCF","RELLENAR")</f>
        <v>#N/A</v>
      </c>
      <c r="S1905" s="53"/>
      <c r="T1905" s="53"/>
      <c r="U1905" s="54"/>
      <c r="V1905" s="55"/>
      <c r="W1905" s="54"/>
      <c r="X1905" s="55"/>
      <c r="Y1905" s="51"/>
      <c r="Z1905" s="51"/>
      <c r="AA1905" s="51"/>
      <c r="AB1905" s="51"/>
      <c r="AC1905" s="51"/>
      <c r="AD1905" s="51"/>
      <c r="AE1905" s="51"/>
      <c r="AF1905" s="51"/>
      <c r="AG1905" s="51"/>
      <c r="AH1905" s="51"/>
      <c r="AI1905" s="51"/>
      <c r="AJ1905" s="51"/>
      <c r="AK1905" s="51"/>
      <c r="AL1905" s="51"/>
      <c r="AM1905" s="54"/>
      <c r="AN1905" s="51"/>
      <c r="AO1905" s="54"/>
      <c r="AP1905" s="51"/>
      <c r="AQ1905" s="54"/>
      <c r="AR1905" s="51"/>
      <c r="AS1905" s="53" t="n">
        <v>0</v>
      </c>
      <c r="AT1905" s="53" t="n">
        <v>0</v>
      </c>
      <c r="AU1905" s="53" t="e">
        <f aca="false">_xlfn.IFS(I1905="PE",0,I1905="PC",0,I1905="VCF",ROUND(AS1905*AV1905,2),I1905="VSF",ROUND(AS1905*AV1905,2),I1905="SUB",ROUND(AS1905*AV1905,2),I1905="ADQBYS",ROUND(AS1905*AV1905,2),I1905="CONV",ROUND(AS1905*AV1905,2))</f>
        <v>#N/A</v>
      </c>
      <c r="AV1905" s="56"/>
      <c r="AW1905" s="57" t="e">
        <f aca="false">_xlfn.IFS(I1905="PE",ROUND((O1905*P1905)+Q1905,2),I1905="PC",ROUND((O1905*P1905)+Q1905,2),AND(I1905="VCF",BA1905="SI"),AS1905+AU1905,AND(I1905="VCF",BA1905="NO"),AS1905,AND(I1905="VSF",BA1905="SI"),AS1905+AU1905+Y1905+Z1905,AND(I1905="VSF",BA1905="NO"),AS1905+Y1905+Z1905,AND(I1905="SUB",BA1905="SI"),AS1905+AU1905,AND(I1905="SUB",BA1905="NO"),AS1905,AND(I1905="ADQBYS",BA1905="SI"),AS1905+AU1905,AND(I1905="ADQBYS",BA1905="NO"),AS1905,AND(I1905="CONV",BA1905="SI"),AS1905+AU1905,AND(I1905="CONV",BA1905="NO"),AS1905)</f>
        <v>#N/A</v>
      </c>
      <c r="AX1905" s="53"/>
      <c r="AY1905" s="58"/>
      <c r="AZ1905" s="51"/>
      <c r="BA1905" s="59"/>
    </row>
    <row r="1906" customFormat="false" ht="18.6" hidden="false" customHeight="true" outlineLevel="0" collapsed="false">
      <c r="A1906" s="43"/>
      <c r="B1906" s="44"/>
      <c r="C1906" s="44"/>
      <c r="D1906" s="44"/>
      <c r="E1906" s="44"/>
      <c r="F1906" s="44"/>
      <c r="G1906" s="44"/>
      <c r="H1906" s="45"/>
      <c r="I1906" s="44"/>
      <c r="J1906" s="44"/>
      <c r="K1906" s="44"/>
      <c r="L1906" s="47"/>
      <c r="M1906" s="47"/>
      <c r="N1906" s="49" t="e">
        <f aca="false">_xlfn.IFS(AND(I1906="PE",M1906="NÓMINA ENERO"),1,AND(I1906="PE",M1906="NÓMINA FEBRERO"),2,AND(I1906="PE",M1906="NÓMINA MARZO"),3,AND(I1906="PE",M1906="NÓMINA ABRIL"),4,AND(I1906="PE",M1906="NÓMINA MAYO"),5,AND(I1906="PE",M1906="NÓMINA JUNIO"),6,AND(I1906="PE",M1906="NÓMINA JULIO"),7,AND(I1906="PE",M1906="NÓMINA AGOSTO"),8,AND(I1906="PE",M1906="NÓMINA SEPTIEMBRE"),9,AND(I1906="PE",M1906="NÓMINA OCTUBRE"),10,AND(I1906="PE",M1906="NÓMINA NOVIEMBRE"),11,AND(I1906="PE",M1906="NÓMINA DICIEMBRE"),12,AND(I1906="PC",M1906="NÓMINA ENERO"),1,AND(I1906="PC",M1906="NÓMINA FEBRERO"),2,AND(I1906="PC",M1906="NÓMINA MARZO"),3,AND(I1906="PC",M1906="NÓMINA ABRIL"),4,AND(I1906="PC",M1906="NÓMINA MAYO"),5,AND(I1906="PC",M1906="NÓMINA JUNIO"),6,AND(I1906="PC",M1906="NÓMINA JULIO"),7,AND(I1906="PC",M1906="NÓMINA AGOSTO"),8,AND(I1906="PC",M1906="NÓMINA SEPTIEMBRE"),9,AND(I1906="PC",M1906="NÓMINA OCTUBRE"),10,AND(I1906="PC",M1906="NÓMINA NOVIEMBRE"),11,AND(I1906="PC",M1906="NÓMINA DICIEMBRE"),12,I1906="VCF"," ",I1906="VSF"," ",I1906="SUB"," ",I1906="ADQBYS"," ",I1906="CONV"," ")</f>
        <v>#N/A</v>
      </c>
      <c r="O1906" s="50"/>
      <c r="P1906" s="51"/>
      <c r="Q1906" s="51" t="n">
        <f aca="false">ROUND((O1906*P1906)*0.15,2)</f>
        <v>0</v>
      </c>
      <c r="R1906" s="52" t="e">
        <f aca="false">_xlfn.IFS(I1906="PE","NO RELLENAR",I1906="PC","NO RELLENAR",I1906="SUB","NO RELLENAR",I1906="ADQBYS","NO RELLENAR",I1906="CONV","NO RELLENAR",I1906="VSF","RELLENAR",I1906="VCF","RELLENAR")</f>
        <v>#N/A</v>
      </c>
      <c r="S1906" s="53"/>
      <c r="T1906" s="53"/>
      <c r="U1906" s="54"/>
      <c r="V1906" s="55"/>
      <c r="W1906" s="54"/>
      <c r="X1906" s="55"/>
      <c r="Y1906" s="51"/>
      <c r="Z1906" s="51"/>
      <c r="AA1906" s="51"/>
      <c r="AB1906" s="51"/>
      <c r="AC1906" s="51"/>
      <c r="AD1906" s="51"/>
      <c r="AE1906" s="51"/>
      <c r="AF1906" s="51"/>
      <c r="AG1906" s="51"/>
      <c r="AH1906" s="51"/>
      <c r="AI1906" s="51"/>
      <c r="AJ1906" s="51"/>
      <c r="AK1906" s="51"/>
      <c r="AL1906" s="51"/>
      <c r="AM1906" s="54"/>
      <c r="AN1906" s="51"/>
      <c r="AO1906" s="54"/>
      <c r="AP1906" s="51"/>
      <c r="AQ1906" s="54"/>
      <c r="AR1906" s="51"/>
      <c r="AS1906" s="53" t="n">
        <v>0</v>
      </c>
      <c r="AT1906" s="53" t="n">
        <v>0</v>
      </c>
      <c r="AU1906" s="53" t="e">
        <f aca="false">_xlfn.IFS(I1906="PE",0,I1906="PC",0,I1906="VCF",ROUND(AS1906*AV1906,2),I1906="VSF",ROUND(AS1906*AV1906,2),I1906="SUB",ROUND(AS1906*AV1906,2),I1906="ADQBYS",ROUND(AS1906*AV1906,2),I1906="CONV",ROUND(AS1906*AV1906,2))</f>
        <v>#N/A</v>
      </c>
      <c r="AV1906" s="56"/>
      <c r="AW1906" s="57" t="e">
        <f aca="false">_xlfn.IFS(I1906="PE",ROUND((O1906*P1906)+Q1906,2),I1906="PC",ROUND((O1906*P1906)+Q1906,2),AND(I1906="VCF",BA1906="SI"),AS1906+AU1906,AND(I1906="VCF",BA1906="NO"),AS1906,AND(I1906="VSF",BA1906="SI"),AS1906+AU1906+Y1906+Z1906,AND(I1906="VSF",BA1906="NO"),AS1906+Y1906+Z1906,AND(I1906="SUB",BA1906="SI"),AS1906+AU1906,AND(I1906="SUB",BA1906="NO"),AS1906,AND(I1906="ADQBYS",BA1906="SI"),AS1906+AU1906,AND(I1906="ADQBYS",BA1906="NO"),AS1906,AND(I1906="CONV",BA1906="SI"),AS1906+AU1906,AND(I1906="CONV",BA1906="NO"),AS1906)</f>
        <v>#N/A</v>
      </c>
      <c r="AX1906" s="53"/>
      <c r="AY1906" s="58"/>
      <c r="AZ1906" s="51"/>
      <c r="BA1906" s="59"/>
    </row>
    <row r="1907" customFormat="false" ht="18.6" hidden="false" customHeight="true" outlineLevel="0" collapsed="false">
      <c r="A1907" s="43"/>
      <c r="B1907" s="44"/>
      <c r="C1907" s="44"/>
      <c r="D1907" s="44"/>
      <c r="E1907" s="44"/>
      <c r="F1907" s="44"/>
      <c r="G1907" s="44"/>
      <c r="H1907" s="45"/>
      <c r="I1907" s="44"/>
      <c r="J1907" s="44"/>
      <c r="K1907" s="44"/>
      <c r="L1907" s="47"/>
      <c r="M1907" s="47"/>
      <c r="N1907" s="49" t="e">
        <f aca="false">_xlfn.IFS(AND(I1907="PE",M1907="NÓMINA ENERO"),1,AND(I1907="PE",M1907="NÓMINA FEBRERO"),2,AND(I1907="PE",M1907="NÓMINA MARZO"),3,AND(I1907="PE",M1907="NÓMINA ABRIL"),4,AND(I1907="PE",M1907="NÓMINA MAYO"),5,AND(I1907="PE",M1907="NÓMINA JUNIO"),6,AND(I1907="PE",M1907="NÓMINA JULIO"),7,AND(I1907="PE",M1907="NÓMINA AGOSTO"),8,AND(I1907="PE",M1907="NÓMINA SEPTIEMBRE"),9,AND(I1907="PE",M1907="NÓMINA OCTUBRE"),10,AND(I1907="PE",M1907="NÓMINA NOVIEMBRE"),11,AND(I1907="PE",M1907="NÓMINA DICIEMBRE"),12,AND(I1907="PC",M1907="NÓMINA ENERO"),1,AND(I1907="PC",M1907="NÓMINA FEBRERO"),2,AND(I1907="PC",M1907="NÓMINA MARZO"),3,AND(I1907="PC",M1907="NÓMINA ABRIL"),4,AND(I1907="PC",M1907="NÓMINA MAYO"),5,AND(I1907="PC",M1907="NÓMINA JUNIO"),6,AND(I1907="PC",M1907="NÓMINA JULIO"),7,AND(I1907="PC",M1907="NÓMINA AGOSTO"),8,AND(I1907="PC",M1907="NÓMINA SEPTIEMBRE"),9,AND(I1907="PC",M1907="NÓMINA OCTUBRE"),10,AND(I1907="PC",M1907="NÓMINA NOVIEMBRE"),11,AND(I1907="PC",M1907="NÓMINA DICIEMBRE"),12,I1907="VCF"," ",I1907="VSF"," ",I1907="SUB"," ",I1907="ADQBYS"," ",I1907="CONV"," ")</f>
        <v>#N/A</v>
      </c>
      <c r="O1907" s="50"/>
      <c r="P1907" s="51"/>
      <c r="Q1907" s="51" t="n">
        <f aca="false">ROUND((O1907*P1907)*0.15,2)</f>
        <v>0</v>
      </c>
      <c r="R1907" s="52" t="e">
        <f aca="false">_xlfn.IFS(I1907="PE","NO RELLENAR",I1907="PC","NO RELLENAR",I1907="SUB","NO RELLENAR",I1907="ADQBYS","NO RELLENAR",I1907="CONV","NO RELLENAR",I1907="VSF","RELLENAR",I1907="VCF","RELLENAR")</f>
        <v>#N/A</v>
      </c>
      <c r="S1907" s="53"/>
      <c r="T1907" s="53"/>
      <c r="U1907" s="54"/>
      <c r="V1907" s="55"/>
      <c r="W1907" s="54"/>
      <c r="X1907" s="55"/>
      <c r="Y1907" s="51"/>
      <c r="Z1907" s="51"/>
      <c r="AA1907" s="51"/>
      <c r="AB1907" s="51"/>
      <c r="AC1907" s="51"/>
      <c r="AD1907" s="51"/>
      <c r="AE1907" s="51"/>
      <c r="AF1907" s="51"/>
      <c r="AG1907" s="51"/>
      <c r="AH1907" s="51"/>
      <c r="AI1907" s="51"/>
      <c r="AJ1907" s="51"/>
      <c r="AK1907" s="51"/>
      <c r="AL1907" s="51"/>
      <c r="AM1907" s="54"/>
      <c r="AN1907" s="51"/>
      <c r="AO1907" s="54"/>
      <c r="AP1907" s="51"/>
      <c r="AQ1907" s="54"/>
      <c r="AR1907" s="51"/>
      <c r="AS1907" s="53" t="n">
        <v>0</v>
      </c>
      <c r="AT1907" s="53" t="n">
        <v>0</v>
      </c>
      <c r="AU1907" s="53" t="e">
        <f aca="false">_xlfn.IFS(I1907="PE",0,I1907="PC",0,I1907="VCF",ROUND(AS1907*AV1907,2),I1907="VSF",ROUND(AS1907*AV1907,2),I1907="SUB",ROUND(AS1907*AV1907,2),I1907="ADQBYS",ROUND(AS1907*AV1907,2),I1907="CONV",ROUND(AS1907*AV1907,2))</f>
        <v>#N/A</v>
      </c>
      <c r="AV1907" s="56"/>
      <c r="AW1907" s="57" t="e">
        <f aca="false">_xlfn.IFS(I1907="PE",ROUND((O1907*P1907)+Q1907,2),I1907="PC",ROUND((O1907*P1907)+Q1907,2),AND(I1907="VCF",BA1907="SI"),AS1907+AU1907,AND(I1907="VCF",BA1907="NO"),AS1907,AND(I1907="VSF",BA1907="SI"),AS1907+AU1907+Y1907+Z1907,AND(I1907="VSF",BA1907="NO"),AS1907+Y1907+Z1907,AND(I1907="SUB",BA1907="SI"),AS1907+AU1907,AND(I1907="SUB",BA1907="NO"),AS1907,AND(I1907="ADQBYS",BA1907="SI"),AS1907+AU1907,AND(I1907="ADQBYS",BA1907="NO"),AS1907,AND(I1907="CONV",BA1907="SI"),AS1907+AU1907,AND(I1907="CONV",BA1907="NO"),AS1907)</f>
        <v>#N/A</v>
      </c>
      <c r="AX1907" s="53"/>
      <c r="AY1907" s="58"/>
      <c r="AZ1907" s="51"/>
      <c r="BA1907" s="59"/>
    </row>
    <row r="1908" customFormat="false" ht="18.6" hidden="false" customHeight="true" outlineLevel="0" collapsed="false">
      <c r="A1908" s="43"/>
      <c r="B1908" s="44"/>
      <c r="C1908" s="44"/>
      <c r="D1908" s="44"/>
      <c r="E1908" s="44"/>
      <c r="F1908" s="44"/>
      <c r="G1908" s="44"/>
      <c r="H1908" s="45"/>
      <c r="I1908" s="44"/>
      <c r="J1908" s="44"/>
      <c r="K1908" s="44"/>
      <c r="L1908" s="47"/>
      <c r="M1908" s="47"/>
      <c r="N1908" s="49" t="e">
        <f aca="false">_xlfn.IFS(AND(I1908="PE",M1908="NÓMINA ENERO"),1,AND(I1908="PE",M1908="NÓMINA FEBRERO"),2,AND(I1908="PE",M1908="NÓMINA MARZO"),3,AND(I1908="PE",M1908="NÓMINA ABRIL"),4,AND(I1908="PE",M1908="NÓMINA MAYO"),5,AND(I1908="PE",M1908="NÓMINA JUNIO"),6,AND(I1908="PE",M1908="NÓMINA JULIO"),7,AND(I1908="PE",M1908="NÓMINA AGOSTO"),8,AND(I1908="PE",M1908="NÓMINA SEPTIEMBRE"),9,AND(I1908="PE",M1908="NÓMINA OCTUBRE"),10,AND(I1908="PE",M1908="NÓMINA NOVIEMBRE"),11,AND(I1908="PE",M1908="NÓMINA DICIEMBRE"),12,AND(I1908="PC",M1908="NÓMINA ENERO"),1,AND(I1908="PC",M1908="NÓMINA FEBRERO"),2,AND(I1908="PC",M1908="NÓMINA MARZO"),3,AND(I1908="PC",M1908="NÓMINA ABRIL"),4,AND(I1908="PC",M1908="NÓMINA MAYO"),5,AND(I1908="PC",M1908="NÓMINA JUNIO"),6,AND(I1908="PC",M1908="NÓMINA JULIO"),7,AND(I1908="PC",M1908="NÓMINA AGOSTO"),8,AND(I1908="PC",M1908="NÓMINA SEPTIEMBRE"),9,AND(I1908="PC",M1908="NÓMINA OCTUBRE"),10,AND(I1908="PC",M1908="NÓMINA NOVIEMBRE"),11,AND(I1908="PC",M1908="NÓMINA DICIEMBRE"),12,I1908="VCF"," ",I1908="VSF"," ",I1908="SUB"," ",I1908="ADQBYS"," ",I1908="CONV"," ")</f>
        <v>#N/A</v>
      </c>
      <c r="O1908" s="50"/>
      <c r="P1908" s="51"/>
      <c r="Q1908" s="51" t="n">
        <f aca="false">ROUND((O1908*P1908)*0.15,2)</f>
        <v>0</v>
      </c>
      <c r="R1908" s="52" t="e">
        <f aca="false">_xlfn.IFS(I1908="PE","NO RELLENAR",I1908="PC","NO RELLENAR",I1908="SUB","NO RELLENAR",I1908="ADQBYS","NO RELLENAR",I1908="CONV","NO RELLENAR",I1908="VSF","RELLENAR",I1908="VCF","RELLENAR")</f>
        <v>#N/A</v>
      </c>
      <c r="S1908" s="53"/>
      <c r="T1908" s="53"/>
      <c r="U1908" s="54"/>
      <c r="V1908" s="55"/>
      <c r="W1908" s="54"/>
      <c r="X1908" s="55"/>
      <c r="Y1908" s="51"/>
      <c r="Z1908" s="51"/>
      <c r="AA1908" s="51"/>
      <c r="AB1908" s="51"/>
      <c r="AC1908" s="51"/>
      <c r="AD1908" s="51"/>
      <c r="AE1908" s="51"/>
      <c r="AF1908" s="51"/>
      <c r="AG1908" s="51"/>
      <c r="AH1908" s="51"/>
      <c r="AI1908" s="51"/>
      <c r="AJ1908" s="51"/>
      <c r="AK1908" s="51"/>
      <c r="AL1908" s="51"/>
      <c r="AM1908" s="54"/>
      <c r="AN1908" s="51"/>
      <c r="AO1908" s="54"/>
      <c r="AP1908" s="51"/>
      <c r="AQ1908" s="54"/>
      <c r="AR1908" s="51"/>
      <c r="AS1908" s="53" t="n">
        <v>0</v>
      </c>
      <c r="AT1908" s="53" t="n">
        <v>0</v>
      </c>
      <c r="AU1908" s="53" t="e">
        <f aca="false">_xlfn.IFS(I1908="PE",0,I1908="PC",0,I1908="VCF",ROUND(AS1908*AV1908,2),I1908="VSF",ROUND(AS1908*AV1908,2),I1908="SUB",ROUND(AS1908*AV1908,2),I1908="ADQBYS",ROUND(AS1908*AV1908,2),I1908="CONV",ROUND(AS1908*AV1908,2))</f>
        <v>#N/A</v>
      </c>
      <c r="AV1908" s="56"/>
      <c r="AW1908" s="57" t="e">
        <f aca="false">_xlfn.IFS(I1908="PE",ROUND((O1908*P1908)+Q1908,2),I1908="PC",ROUND((O1908*P1908)+Q1908,2),AND(I1908="VCF",BA1908="SI"),AS1908+AU1908,AND(I1908="VCF",BA1908="NO"),AS1908,AND(I1908="VSF",BA1908="SI"),AS1908+AU1908+Y1908+Z1908,AND(I1908="VSF",BA1908="NO"),AS1908+Y1908+Z1908,AND(I1908="SUB",BA1908="SI"),AS1908+AU1908,AND(I1908="SUB",BA1908="NO"),AS1908,AND(I1908="ADQBYS",BA1908="SI"),AS1908+AU1908,AND(I1908="ADQBYS",BA1908="NO"),AS1908,AND(I1908="CONV",BA1908="SI"),AS1908+AU1908,AND(I1908="CONV",BA1908="NO"),AS1908)</f>
        <v>#N/A</v>
      </c>
      <c r="AX1908" s="53"/>
      <c r="AY1908" s="58"/>
      <c r="AZ1908" s="51"/>
      <c r="BA1908" s="59"/>
    </row>
    <row r="1909" customFormat="false" ht="18.6" hidden="false" customHeight="true" outlineLevel="0" collapsed="false">
      <c r="A1909" s="43"/>
      <c r="B1909" s="44"/>
      <c r="C1909" s="44"/>
      <c r="D1909" s="44"/>
      <c r="E1909" s="44"/>
      <c r="F1909" s="44"/>
      <c r="G1909" s="44"/>
      <c r="H1909" s="45"/>
      <c r="I1909" s="44"/>
      <c r="J1909" s="44"/>
      <c r="K1909" s="44"/>
      <c r="L1909" s="47"/>
      <c r="M1909" s="47"/>
      <c r="N1909" s="49" t="e">
        <f aca="false">_xlfn.IFS(AND(I1909="PE",M1909="NÓMINA ENERO"),1,AND(I1909="PE",M1909="NÓMINA FEBRERO"),2,AND(I1909="PE",M1909="NÓMINA MARZO"),3,AND(I1909="PE",M1909="NÓMINA ABRIL"),4,AND(I1909="PE",M1909="NÓMINA MAYO"),5,AND(I1909="PE",M1909="NÓMINA JUNIO"),6,AND(I1909="PE",M1909="NÓMINA JULIO"),7,AND(I1909="PE",M1909="NÓMINA AGOSTO"),8,AND(I1909="PE",M1909="NÓMINA SEPTIEMBRE"),9,AND(I1909="PE",M1909="NÓMINA OCTUBRE"),10,AND(I1909="PE",M1909="NÓMINA NOVIEMBRE"),11,AND(I1909="PE",M1909="NÓMINA DICIEMBRE"),12,AND(I1909="PC",M1909="NÓMINA ENERO"),1,AND(I1909="PC",M1909="NÓMINA FEBRERO"),2,AND(I1909="PC",M1909="NÓMINA MARZO"),3,AND(I1909="PC",M1909="NÓMINA ABRIL"),4,AND(I1909="PC",M1909="NÓMINA MAYO"),5,AND(I1909="PC",M1909="NÓMINA JUNIO"),6,AND(I1909="PC",M1909="NÓMINA JULIO"),7,AND(I1909="PC",M1909="NÓMINA AGOSTO"),8,AND(I1909="PC",M1909="NÓMINA SEPTIEMBRE"),9,AND(I1909="PC",M1909="NÓMINA OCTUBRE"),10,AND(I1909="PC",M1909="NÓMINA NOVIEMBRE"),11,AND(I1909="PC",M1909="NÓMINA DICIEMBRE"),12,I1909="VCF"," ",I1909="VSF"," ",I1909="SUB"," ",I1909="ADQBYS"," ",I1909="CONV"," ")</f>
        <v>#N/A</v>
      </c>
      <c r="O1909" s="50"/>
      <c r="P1909" s="51"/>
      <c r="Q1909" s="51" t="n">
        <f aca="false">ROUND((O1909*P1909)*0.15,2)</f>
        <v>0</v>
      </c>
      <c r="R1909" s="52" t="e">
        <f aca="false">_xlfn.IFS(I1909="PE","NO RELLENAR",I1909="PC","NO RELLENAR",I1909="SUB","NO RELLENAR",I1909="ADQBYS","NO RELLENAR",I1909="CONV","NO RELLENAR",I1909="VSF","RELLENAR",I1909="VCF","RELLENAR")</f>
        <v>#N/A</v>
      </c>
      <c r="S1909" s="53"/>
      <c r="T1909" s="53"/>
      <c r="U1909" s="54"/>
      <c r="V1909" s="55"/>
      <c r="W1909" s="54"/>
      <c r="X1909" s="55"/>
      <c r="Y1909" s="51"/>
      <c r="Z1909" s="51"/>
      <c r="AA1909" s="51"/>
      <c r="AB1909" s="51"/>
      <c r="AC1909" s="51"/>
      <c r="AD1909" s="51"/>
      <c r="AE1909" s="51"/>
      <c r="AF1909" s="51"/>
      <c r="AG1909" s="51"/>
      <c r="AH1909" s="51"/>
      <c r="AI1909" s="51"/>
      <c r="AJ1909" s="51"/>
      <c r="AK1909" s="51"/>
      <c r="AL1909" s="51"/>
      <c r="AM1909" s="54"/>
      <c r="AN1909" s="51"/>
      <c r="AO1909" s="54"/>
      <c r="AP1909" s="51"/>
      <c r="AQ1909" s="54"/>
      <c r="AR1909" s="51"/>
      <c r="AS1909" s="53" t="n">
        <v>0</v>
      </c>
      <c r="AT1909" s="53" t="n">
        <v>0</v>
      </c>
      <c r="AU1909" s="53" t="e">
        <f aca="false">_xlfn.IFS(I1909="PE",0,I1909="PC",0,I1909="VCF",ROUND(AS1909*AV1909,2),I1909="VSF",ROUND(AS1909*AV1909,2),I1909="SUB",ROUND(AS1909*AV1909,2),I1909="ADQBYS",ROUND(AS1909*AV1909,2),I1909="CONV",ROUND(AS1909*AV1909,2))</f>
        <v>#N/A</v>
      </c>
      <c r="AV1909" s="56"/>
      <c r="AW1909" s="57" t="e">
        <f aca="false">_xlfn.IFS(I1909="PE",ROUND((O1909*P1909)+Q1909,2),I1909="PC",ROUND((O1909*P1909)+Q1909,2),AND(I1909="VCF",BA1909="SI"),AS1909+AU1909,AND(I1909="VCF",BA1909="NO"),AS1909,AND(I1909="VSF",BA1909="SI"),AS1909+AU1909+Y1909+Z1909,AND(I1909="VSF",BA1909="NO"),AS1909+Y1909+Z1909,AND(I1909="SUB",BA1909="SI"),AS1909+AU1909,AND(I1909="SUB",BA1909="NO"),AS1909,AND(I1909="ADQBYS",BA1909="SI"),AS1909+AU1909,AND(I1909="ADQBYS",BA1909="NO"),AS1909,AND(I1909="CONV",BA1909="SI"),AS1909+AU1909,AND(I1909="CONV",BA1909="NO"),AS1909)</f>
        <v>#N/A</v>
      </c>
      <c r="AX1909" s="53"/>
      <c r="AY1909" s="58"/>
      <c r="AZ1909" s="51"/>
      <c r="BA1909" s="59"/>
    </row>
    <row r="1910" customFormat="false" ht="18.6" hidden="false" customHeight="true" outlineLevel="0" collapsed="false">
      <c r="A1910" s="43"/>
      <c r="B1910" s="44"/>
      <c r="C1910" s="44"/>
      <c r="D1910" s="44"/>
      <c r="E1910" s="44"/>
      <c r="F1910" s="44"/>
      <c r="G1910" s="44"/>
      <c r="H1910" s="45"/>
      <c r="I1910" s="44"/>
      <c r="J1910" s="44"/>
      <c r="K1910" s="44"/>
      <c r="L1910" s="47"/>
      <c r="M1910" s="47"/>
      <c r="N1910" s="49" t="e">
        <f aca="false">_xlfn.IFS(AND(I1910="PE",M1910="NÓMINA ENERO"),1,AND(I1910="PE",M1910="NÓMINA FEBRERO"),2,AND(I1910="PE",M1910="NÓMINA MARZO"),3,AND(I1910="PE",M1910="NÓMINA ABRIL"),4,AND(I1910="PE",M1910="NÓMINA MAYO"),5,AND(I1910="PE",M1910="NÓMINA JUNIO"),6,AND(I1910="PE",M1910="NÓMINA JULIO"),7,AND(I1910="PE",M1910="NÓMINA AGOSTO"),8,AND(I1910="PE",M1910="NÓMINA SEPTIEMBRE"),9,AND(I1910="PE",M1910="NÓMINA OCTUBRE"),10,AND(I1910="PE",M1910="NÓMINA NOVIEMBRE"),11,AND(I1910="PE",M1910="NÓMINA DICIEMBRE"),12,AND(I1910="PC",M1910="NÓMINA ENERO"),1,AND(I1910="PC",M1910="NÓMINA FEBRERO"),2,AND(I1910="PC",M1910="NÓMINA MARZO"),3,AND(I1910="PC",M1910="NÓMINA ABRIL"),4,AND(I1910="PC",M1910="NÓMINA MAYO"),5,AND(I1910="PC",M1910="NÓMINA JUNIO"),6,AND(I1910="PC",M1910="NÓMINA JULIO"),7,AND(I1910="PC",M1910="NÓMINA AGOSTO"),8,AND(I1910="PC",M1910="NÓMINA SEPTIEMBRE"),9,AND(I1910="PC",M1910="NÓMINA OCTUBRE"),10,AND(I1910="PC",M1910="NÓMINA NOVIEMBRE"),11,AND(I1910="PC",M1910="NÓMINA DICIEMBRE"),12,I1910="VCF"," ",I1910="VSF"," ",I1910="SUB"," ",I1910="ADQBYS"," ",I1910="CONV"," ")</f>
        <v>#N/A</v>
      </c>
      <c r="O1910" s="50"/>
      <c r="P1910" s="51"/>
      <c r="Q1910" s="51" t="n">
        <f aca="false">ROUND((O1910*P1910)*0.15,2)</f>
        <v>0</v>
      </c>
      <c r="R1910" s="52" t="e">
        <f aca="false">_xlfn.IFS(I1910="PE","NO RELLENAR",I1910="PC","NO RELLENAR",I1910="SUB","NO RELLENAR",I1910="ADQBYS","NO RELLENAR",I1910="CONV","NO RELLENAR",I1910="VSF","RELLENAR",I1910="VCF","RELLENAR")</f>
        <v>#N/A</v>
      </c>
      <c r="S1910" s="53"/>
      <c r="T1910" s="53"/>
      <c r="U1910" s="54"/>
      <c r="V1910" s="55"/>
      <c r="W1910" s="54"/>
      <c r="X1910" s="55"/>
      <c r="Y1910" s="51"/>
      <c r="Z1910" s="51"/>
      <c r="AA1910" s="51"/>
      <c r="AB1910" s="51"/>
      <c r="AC1910" s="51"/>
      <c r="AD1910" s="51"/>
      <c r="AE1910" s="51"/>
      <c r="AF1910" s="51"/>
      <c r="AG1910" s="51"/>
      <c r="AH1910" s="51"/>
      <c r="AI1910" s="51"/>
      <c r="AJ1910" s="51"/>
      <c r="AK1910" s="51"/>
      <c r="AL1910" s="51"/>
      <c r="AM1910" s="54"/>
      <c r="AN1910" s="51"/>
      <c r="AO1910" s="54"/>
      <c r="AP1910" s="51"/>
      <c r="AQ1910" s="54"/>
      <c r="AR1910" s="51"/>
      <c r="AS1910" s="53" t="n">
        <v>0</v>
      </c>
      <c r="AT1910" s="53" t="n">
        <v>0</v>
      </c>
      <c r="AU1910" s="53" t="e">
        <f aca="false">_xlfn.IFS(I1910="PE",0,I1910="PC",0,I1910="VCF",ROUND(AS1910*AV1910,2),I1910="VSF",ROUND(AS1910*AV1910,2),I1910="SUB",ROUND(AS1910*AV1910,2),I1910="ADQBYS",ROUND(AS1910*AV1910,2),I1910="CONV",ROUND(AS1910*AV1910,2))</f>
        <v>#N/A</v>
      </c>
      <c r="AV1910" s="56"/>
      <c r="AW1910" s="57" t="e">
        <f aca="false">_xlfn.IFS(I1910="PE",ROUND((O1910*P1910)+Q1910,2),I1910="PC",ROUND((O1910*P1910)+Q1910,2),AND(I1910="VCF",BA1910="SI"),AS1910+AU1910,AND(I1910="VCF",BA1910="NO"),AS1910,AND(I1910="VSF",BA1910="SI"),AS1910+AU1910+Y1910+Z1910,AND(I1910="VSF",BA1910="NO"),AS1910+Y1910+Z1910,AND(I1910="SUB",BA1910="SI"),AS1910+AU1910,AND(I1910="SUB",BA1910="NO"),AS1910,AND(I1910="ADQBYS",BA1910="SI"),AS1910+AU1910,AND(I1910="ADQBYS",BA1910="NO"),AS1910,AND(I1910="CONV",BA1910="SI"),AS1910+AU1910,AND(I1910="CONV",BA1910="NO"),AS1910)</f>
        <v>#N/A</v>
      </c>
      <c r="AX1910" s="53"/>
      <c r="AY1910" s="58"/>
      <c r="AZ1910" s="51"/>
      <c r="BA1910" s="59"/>
    </row>
    <row r="1911" customFormat="false" ht="18.6" hidden="false" customHeight="true" outlineLevel="0" collapsed="false">
      <c r="A1911" s="43"/>
      <c r="B1911" s="44"/>
      <c r="C1911" s="44"/>
      <c r="D1911" s="44"/>
      <c r="E1911" s="44"/>
      <c r="F1911" s="44"/>
      <c r="G1911" s="44"/>
      <c r="H1911" s="45"/>
      <c r="I1911" s="44"/>
      <c r="J1911" s="44"/>
      <c r="K1911" s="44"/>
      <c r="L1911" s="47"/>
      <c r="M1911" s="47"/>
      <c r="N1911" s="49" t="e">
        <f aca="false">_xlfn.IFS(AND(I1911="PE",M1911="NÓMINA ENERO"),1,AND(I1911="PE",M1911="NÓMINA FEBRERO"),2,AND(I1911="PE",M1911="NÓMINA MARZO"),3,AND(I1911="PE",M1911="NÓMINA ABRIL"),4,AND(I1911="PE",M1911="NÓMINA MAYO"),5,AND(I1911="PE",M1911="NÓMINA JUNIO"),6,AND(I1911="PE",M1911="NÓMINA JULIO"),7,AND(I1911="PE",M1911="NÓMINA AGOSTO"),8,AND(I1911="PE",M1911="NÓMINA SEPTIEMBRE"),9,AND(I1911="PE",M1911="NÓMINA OCTUBRE"),10,AND(I1911="PE",M1911="NÓMINA NOVIEMBRE"),11,AND(I1911="PE",M1911="NÓMINA DICIEMBRE"),12,AND(I1911="PC",M1911="NÓMINA ENERO"),1,AND(I1911="PC",M1911="NÓMINA FEBRERO"),2,AND(I1911="PC",M1911="NÓMINA MARZO"),3,AND(I1911="PC",M1911="NÓMINA ABRIL"),4,AND(I1911="PC",M1911="NÓMINA MAYO"),5,AND(I1911="PC",M1911="NÓMINA JUNIO"),6,AND(I1911="PC",M1911="NÓMINA JULIO"),7,AND(I1911="PC",M1911="NÓMINA AGOSTO"),8,AND(I1911="PC",M1911="NÓMINA SEPTIEMBRE"),9,AND(I1911="PC",M1911="NÓMINA OCTUBRE"),10,AND(I1911="PC",M1911="NÓMINA NOVIEMBRE"),11,AND(I1911="PC",M1911="NÓMINA DICIEMBRE"),12,I1911="VCF"," ",I1911="VSF"," ",I1911="SUB"," ",I1911="ADQBYS"," ",I1911="CONV"," ")</f>
        <v>#N/A</v>
      </c>
      <c r="O1911" s="50"/>
      <c r="P1911" s="51"/>
      <c r="Q1911" s="51" t="n">
        <f aca="false">ROUND((O1911*P1911)*0.15,2)</f>
        <v>0</v>
      </c>
      <c r="R1911" s="52" t="e">
        <f aca="false">_xlfn.IFS(I1911="PE","NO RELLENAR",I1911="PC","NO RELLENAR",I1911="SUB","NO RELLENAR",I1911="ADQBYS","NO RELLENAR",I1911="CONV","NO RELLENAR",I1911="VSF","RELLENAR",I1911="VCF","RELLENAR")</f>
        <v>#N/A</v>
      </c>
      <c r="S1911" s="53"/>
      <c r="T1911" s="53"/>
      <c r="U1911" s="54"/>
      <c r="V1911" s="55"/>
      <c r="W1911" s="54"/>
      <c r="X1911" s="55"/>
      <c r="Y1911" s="51"/>
      <c r="Z1911" s="51"/>
      <c r="AA1911" s="51"/>
      <c r="AB1911" s="51"/>
      <c r="AC1911" s="51"/>
      <c r="AD1911" s="51"/>
      <c r="AE1911" s="51"/>
      <c r="AF1911" s="51"/>
      <c r="AG1911" s="51"/>
      <c r="AH1911" s="51"/>
      <c r="AI1911" s="51"/>
      <c r="AJ1911" s="51"/>
      <c r="AK1911" s="51"/>
      <c r="AL1911" s="51"/>
      <c r="AM1911" s="54"/>
      <c r="AN1911" s="51"/>
      <c r="AO1911" s="54"/>
      <c r="AP1911" s="51"/>
      <c r="AQ1911" s="54"/>
      <c r="AR1911" s="51"/>
      <c r="AS1911" s="53" t="n">
        <v>0</v>
      </c>
      <c r="AT1911" s="53" t="n">
        <v>0</v>
      </c>
      <c r="AU1911" s="53" t="e">
        <f aca="false">_xlfn.IFS(I1911="PE",0,I1911="PC",0,I1911="VCF",ROUND(AS1911*AV1911,2),I1911="VSF",ROUND(AS1911*AV1911,2),I1911="SUB",ROUND(AS1911*AV1911,2),I1911="ADQBYS",ROUND(AS1911*AV1911,2),I1911="CONV",ROUND(AS1911*AV1911,2))</f>
        <v>#N/A</v>
      </c>
      <c r="AV1911" s="56"/>
      <c r="AW1911" s="57" t="e">
        <f aca="false">_xlfn.IFS(I1911="PE",ROUND((O1911*P1911)+Q1911,2),I1911="PC",ROUND((O1911*P1911)+Q1911,2),AND(I1911="VCF",BA1911="SI"),AS1911+AU1911,AND(I1911="VCF",BA1911="NO"),AS1911,AND(I1911="VSF",BA1911="SI"),AS1911+AU1911+Y1911+Z1911,AND(I1911="VSF",BA1911="NO"),AS1911+Y1911+Z1911,AND(I1911="SUB",BA1911="SI"),AS1911+AU1911,AND(I1911="SUB",BA1911="NO"),AS1911,AND(I1911="ADQBYS",BA1911="SI"),AS1911+AU1911,AND(I1911="ADQBYS",BA1911="NO"),AS1911,AND(I1911="CONV",BA1911="SI"),AS1911+AU1911,AND(I1911="CONV",BA1911="NO"),AS1911)</f>
        <v>#N/A</v>
      </c>
      <c r="AX1911" s="53"/>
      <c r="AY1911" s="58"/>
      <c r="AZ1911" s="51"/>
      <c r="BA1911" s="59"/>
    </row>
    <row r="1912" customFormat="false" ht="18.6" hidden="false" customHeight="true" outlineLevel="0" collapsed="false">
      <c r="A1912" s="43"/>
      <c r="B1912" s="44"/>
      <c r="C1912" s="44"/>
      <c r="D1912" s="44"/>
      <c r="E1912" s="44"/>
      <c r="F1912" s="44"/>
      <c r="G1912" s="44"/>
      <c r="H1912" s="45"/>
      <c r="I1912" s="44"/>
      <c r="J1912" s="44"/>
      <c r="K1912" s="44"/>
      <c r="L1912" s="47"/>
      <c r="M1912" s="47"/>
      <c r="N1912" s="49" t="e">
        <f aca="false">_xlfn.IFS(AND(I1912="PE",M1912="NÓMINA ENERO"),1,AND(I1912="PE",M1912="NÓMINA FEBRERO"),2,AND(I1912="PE",M1912="NÓMINA MARZO"),3,AND(I1912="PE",M1912="NÓMINA ABRIL"),4,AND(I1912="PE",M1912="NÓMINA MAYO"),5,AND(I1912="PE",M1912="NÓMINA JUNIO"),6,AND(I1912="PE",M1912="NÓMINA JULIO"),7,AND(I1912="PE",M1912="NÓMINA AGOSTO"),8,AND(I1912="PE",M1912="NÓMINA SEPTIEMBRE"),9,AND(I1912="PE",M1912="NÓMINA OCTUBRE"),10,AND(I1912="PE",M1912="NÓMINA NOVIEMBRE"),11,AND(I1912="PE",M1912="NÓMINA DICIEMBRE"),12,AND(I1912="PC",M1912="NÓMINA ENERO"),1,AND(I1912="PC",M1912="NÓMINA FEBRERO"),2,AND(I1912="PC",M1912="NÓMINA MARZO"),3,AND(I1912="PC",M1912="NÓMINA ABRIL"),4,AND(I1912="PC",M1912="NÓMINA MAYO"),5,AND(I1912="PC",M1912="NÓMINA JUNIO"),6,AND(I1912="PC",M1912="NÓMINA JULIO"),7,AND(I1912="PC",M1912="NÓMINA AGOSTO"),8,AND(I1912="PC",M1912="NÓMINA SEPTIEMBRE"),9,AND(I1912="PC",M1912="NÓMINA OCTUBRE"),10,AND(I1912="PC",M1912="NÓMINA NOVIEMBRE"),11,AND(I1912="PC",M1912="NÓMINA DICIEMBRE"),12,I1912="VCF"," ",I1912="VSF"," ",I1912="SUB"," ",I1912="ADQBYS"," ",I1912="CONV"," ")</f>
        <v>#N/A</v>
      </c>
      <c r="O1912" s="50"/>
      <c r="P1912" s="51"/>
      <c r="Q1912" s="51" t="n">
        <f aca="false">ROUND((O1912*P1912)*0.15,2)</f>
        <v>0</v>
      </c>
      <c r="R1912" s="52" t="e">
        <f aca="false">_xlfn.IFS(I1912="PE","NO RELLENAR",I1912="PC","NO RELLENAR",I1912="SUB","NO RELLENAR",I1912="ADQBYS","NO RELLENAR",I1912="CONV","NO RELLENAR",I1912="VSF","RELLENAR",I1912="VCF","RELLENAR")</f>
        <v>#N/A</v>
      </c>
      <c r="S1912" s="53"/>
      <c r="T1912" s="53"/>
      <c r="U1912" s="54"/>
      <c r="V1912" s="55"/>
      <c r="W1912" s="54"/>
      <c r="X1912" s="55"/>
      <c r="Y1912" s="51"/>
      <c r="Z1912" s="51"/>
      <c r="AA1912" s="51"/>
      <c r="AB1912" s="51"/>
      <c r="AC1912" s="51"/>
      <c r="AD1912" s="51"/>
      <c r="AE1912" s="51"/>
      <c r="AF1912" s="51"/>
      <c r="AG1912" s="51"/>
      <c r="AH1912" s="51"/>
      <c r="AI1912" s="51"/>
      <c r="AJ1912" s="51"/>
      <c r="AK1912" s="51"/>
      <c r="AL1912" s="51"/>
      <c r="AM1912" s="54"/>
      <c r="AN1912" s="51"/>
      <c r="AO1912" s="54"/>
      <c r="AP1912" s="51"/>
      <c r="AQ1912" s="54"/>
      <c r="AR1912" s="51"/>
      <c r="AS1912" s="53" t="n">
        <v>0</v>
      </c>
      <c r="AT1912" s="53" t="n">
        <v>0</v>
      </c>
      <c r="AU1912" s="53" t="e">
        <f aca="false">_xlfn.IFS(I1912="PE",0,I1912="PC",0,I1912="VCF",ROUND(AS1912*AV1912,2),I1912="VSF",ROUND(AS1912*AV1912,2),I1912="SUB",ROUND(AS1912*AV1912,2),I1912="ADQBYS",ROUND(AS1912*AV1912,2),I1912="CONV",ROUND(AS1912*AV1912,2))</f>
        <v>#N/A</v>
      </c>
      <c r="AV1912" s="56"/>
      <c r="AW1912" s="57" t="e">
        <f aca="false">_xlfn.IFS(I1912="PE",ROUND((O1912*P1912)+Q1912,2),I1912="PC",ROUND((O1912*P1912)+Q1912,2),AND(I1912="VCF",BA1912="SI"),AS1912+AU1912,AND(I1912="VCF",BA1912="NO"),AS1912,AND(I1912="VSF",BA1912="SI"),AS1912+AU1912+Y1912+Z1912,AND(I1912="VSF",BA1912="NO"),AS1912+Y1912+Z1912,AND(I1912="SUB",BA1912="SI"),AS1912+AU1912,AND(I1912="SUB",BA1912="NO"),AS1912,AND(I1912="ADQBYS",BA1912="SI"),AS1912+AU1912,AND(I1912="ADQBYS",BA1912="NO"),AS1912,AND(I1912="CONV",BA1912="SI"),AS1912+AU1912,AND(I1912="CONV",BA1912="NO"),AS1912)</f>
        <v>#N/A</v>
      </c>
      <c r="AX1912" s="53"/>
      <c r="AY1912" s="58"/>
      <c r="AZ1912" s="51"/>
      <c r="BA1912" s="59"/>
    </row>
    <row r="1913" customFormat="false" ht="18.6" hidden="false" customHeight="true" outlineLevel="0" collapsed="false">
      <c r="A1913" s="43"/>
      <c r="B1913" s="44"/>
      <c r="C1913" s="44"/>
      <c r="D1913" s="44"/>
      <c r="E1913" s="44"/>
      <c r="F1913" s="44"/>
      <c r="G1913" s="44"/>
      <c r="H1913" s="45"/>
      <c r="I1913" s="44"/>
      <c r="J1913" s="44"/>
      <c r="K1913" s="44"/>
      <c r="L1913" s="47"/>
      <c r="M1913" s="47"/>
      <c r="N1913" s="49" t="e">
        <f aca="false">_xlfn.IFS(AND(I1913="PE",M1913="NÓMINA ENERO"),1,AND(I1913="PE",M1913="NÓMINA FEBRERO"),2,AND(I1913="PE",M1913="NÓMINA MARZO"),3,AND(I1913="PE",M1913="NÓMINA ABRIL"),4,AND(I1913="PE",M1913="NÓMINA MAYO"),5,AND(I1913="PE",M1913="NÓMINA JUNIO"),6,AND(I1913="PE",M1913="NÓMINA JULIO"),7,AND(I1913="PE",M1913="NÓMINA AGOSTO"),8,AND(I1913="PE",M1913="NÓMINA SEPTIEMBRE"),9,AND(I1913="PE",M1913="NÓMINA OCTUBRE"),10,AND(I1913="PE",M1913="NÓMINA NOVIEMBRE"),11,AND(I1913="PE",M1913="NÓMINA DICIEMBRE"),12,AND(I1913="PC",M1913="NÓMINA ENERO"),1,AND(I1913="PC",M1913="NÓMINA FEBRERO"),2,AND(I1913="PC",M1913="NÓMINA MARZO"),3,AND(I1913="PC",M1913="NÓMINA ABRIL"),4,AND(I1913="PC",M1913="NÓMINA MAYO"),5,AND(I1913="PC",M1913="NÓMINA JUNIO"),6,AND(I1913="PC",M1913="NÓMINA JULIO"),7,AND(I1913="PC",M1913="NÓMINA AGOSTO"),8,AND(I1913="PC",M1913="NÓMINA SEPTIEMBRE"),9,AND(I1913="PC",M1913="NÓMINA OCTUBRE"),10,AND(I1913="PC",M1913="NÓMINA NOVIEMBRE"),11,AND(I1913="PC",M1913="NÓMINA DICIEMBRE"),12,I1913="VCF"," ",I1913="VSF"," ",I1913="SUB"," ",I1913="ADQBYS"," ",I1913="CONV"," ")</f>
        <v>#N/A</v>
      </c>
      <c r="O1913" s="50"/>
      <c r="P1913" s="51"/>
      <c r="Q1913" s="51" t="n">
        <f aca="false">ROUND((O1913*P1913)*0.15,2)</f>
        <v>0</v>
      </c>
      <c r="R1913" s="52" t="e">
        <f aca="false">_xlfn.IFS(I1913="PE","NO RELLENAR",I1913="PC","NO RELLENAR",I1913="SUB","NO RELLENAR",I1913="ADQBYS","NO RELLENAR",I1913="CONV","NO RELLENAR",I1913="VSF","RELLENAR",I1913="VCF","RELLENAR")</f>
        <v>#N/A</v>
      </c>
      <c r="S1913" s="53"/>
      <c r="T1913" s="53"/>
      <c r="U1913" s="54"/>
      <c r="V1913" s="55"/>
      <c r="W1913" s="54"/>
      <c r="X1913" s="55"/>
      <c r="Y1913" s="51"/>
      <c r="Z1913" s="51"/>
      <c r="AA1913" s="51"/>
      <c r="AB1913" s="51"/>
      <c r="AC1913" s="51"/>
      <c r="AD1913" s="51"/>
      <c r="AE1913" s="51"/>
      <c r="AF1913" s="51"/>
      <c r="AG1913" s="51"/>
      <c r="AH1913" s="51"/>
      <c r="AI1913" s="51"/>
      <c r="AJ1913" s="51"/>
      <c r="AK1913" s="51"/>
      <c r="AL1913" s="51"/>
      <c r="AM1913" s="54"/>
      <c r="AN1913" s="51"/>
      <c r="AO1913" s="54"/>
      <c r="AP1913" s="51"/>
      <c r="AQ1913" s="54"/>
      <c r="AR1913" s="51"/>
      <c r="AS1913" s="53" t="n">
        <v>0</v>
      </c>
      <c r="AT1913" s="53" t="n">
        <v>0</v>
      </c>
      <c r="AU1913" s="53" t="e">
        <f aca="false">_xlfn.IFS(I1913="PE",0,I1913="PC",0,I1913="VCF",ROUND(AS1913*AV1913,2),I1913="VSF",ROUND(AS1913*AV1913,2),I1913="SUB",ROUND(AS1913*AV1913,2),I1913="ADQBYS",ROUND(AS1913*AV1913,2),I1913="CONV",ROUND(AS1913*AV1913,2))</f>
        <v>#N/A</v>
      </c>
      <c r="AV1913" s="56"/>
      <c r="AW1913" s="57" t="e">
        <f aca="false">_xlfn.IFS(I1913="PE",ROUND((O1913*P1913)+Q1913,2),I1913="PC",ROUND((O1913*P1913)+Q1913,2),AND(I1913="VCF",BA1913="SI"),AS1913+AU1913,AND(I1913="VCF",BA1913="NO"),AS1913,AND(I1913="VSF",BA1913="SI"),AS1913+AU1913+Y1913+Z1913,AND(I1913="VSF",BA1913="NO"),AS1913+Y1913+Z1913,AND(I1913="SUB",BA1913="SI"),AS1913+AU1913,AND(I1913="SUB",BA1913="NO"),AS1913,AND(I1913="ADQBYS",BA1913="SI"),AS1913+AU1913,AND(I1913="ADQBYS",BA1913="NO"),AS1913,AND(I1913="CONV",BA1913="SI"),AS1913+AU1913,AND(I1913="CONV",BA1913="NO"),AS1913)</f>
        <v>#N/A</v>
      </c>
      <c r="AX1913" s="53"/>
      <c r="AY1913" s="58"/>
      <c r="AZ1913" s="51"/>
      <c r="BA1913" s="59"/>
    </row>
    <row r="1914" customFormat="false" ht="18.6" hidden="false" customHeight="true" outlineLevel="0" collapsed="false">
      <c r="A1914" s="43"/>
      <c r="B1914" s="44"/>
      <c r="C1914" s="44"/>
      <c r="D1914" s="44"/>
      <c r="E1914" s="44"/>
      <c r="F1914" s="44"/>
      <c r="G1914" s="44"/>
      <c r="H1914" s="45"/>
      <c r="I1914" s="44"/>
      <c r="J1914" s="44"/>
      <c r="K1914" s="44"/>
      <c r="L1914" s="47"/>
      <c r="M1914" s="47"/>
      <c r="N1914" s="49" t="e">
        <f aca="false">_xlfn.IFS(AND(I1914="PE",M1914="NÓMINA ENERO"),1,AND(I1914="PE",M1914="NÓMINA FEBRERO"),2,AND(I1914="PE",M1914="NÓMINA MARZO"),3,AND(I1914="PE",M1914="NÓMINA ABRIL"),4,AND(I1914="PE",M1914="NÓMINA MAYO"),5,AND(I1914="PE",M1914="NÓMINA JUNIO"),6,AND(I1914="PE",M1914="NÓMINA JULIO"),7,AND(I1914="PE",M1914="NÓMINA AGOSTO"),8,AND(I1914="PE",M1914="NÓMINA SEPTIEMBRE"),9,AND(I1914="PE",M1914="NÓMINA OCTUBRE"),10,AND(I1914="PE",M1914="NÓMINA NOVIEMBRE"),11,AND(I1914="PE",M1914="NÓMINA DICIEMBRE"),12,AND(I1914="PC",M1914="NÓMINA ENERO"),1,AND(I1914="PC",M1914="NÓMINA FEBRERO"),2,AND(I1914="PC",M1914="NÓMINA MARZO"),3,AND(I1914="PC",M1914="NÓMINA ABRIL"),4,AND(I1914="PC",M1914="NÓMINA MAYO"),5,AND(I1914="PC",M1914="NÓMINA JUNIO"),6,AND(I1914="PC",M1914="NÓMINA JULIO"),7,AND(I1914="PC",M1914="NÓMINA AGOSTO"),8,AND(I1914="PC",M1914="NÓMINA SEPTIEMBRE"),9,AND(I1914="PC",M1914="NÓMINA OCTUBRE"),10,AND(I1914="PC",M1914="NÓMINA NOVIEMBRE"),11,AND(I1914="PC",M1914="NÓMINA DICIEMBRE"),12,I1914="VCF"," ",I1914="VSF"," ",I1914="SUB"," ",I1914="ADQBYS"," ",I1914="CONV"," ")</f>
        <v>#N/A</v>
      </c>
      <c r="O1914" s="50"/>
      <c r="P1914" s="51"/>
      <c r="Q1914" s="51" t="n">
        <f aca="false">ROUND((O1914*P1914)*0.15,2)</f>
        <v>0</v>
      </c>
      <c r="R1914" s="52" t="e">
        <f aca="false">_xlfn.IFS(I1914="PE","NO RELLENAR",I1914="PC","NO RELLENAR",I1914="SUB","NO RELLENAR",I1914="ADQBYS","NO RELLENAR",I1914="CONV","NO RELLENAR",I1914="VSF","RELLENAR",I1914="VCF","RELLENAR")</f>
        <v>#N/A</v>
      </c>
      <c r="S1914" s="53"/>
      <c r="T1914" s="53"/>
      <c r="U1914" s="54"/>
      <c r="V1914" s="55"/>
      <c r="W1914" s="54"/>
      <c r="X1914" s="55"/>
      <c r="Y1914" s="51"/>
      <c r="Z1914" s="51"/>
      <c r="AA1914" s="51"/>
      <c r="AB1914" s="51"/>
      <c r="AC1914" s="51"/>
      <c r="AD1914" s="51"/>
      <c r="AE1914" s="51"/>
      <c r="AF1914" s="51"/>
      <c r="AG1914" s="51"/>
      <c r="AH1914" s="51"/>
      <c r="AI1914" s="51"/>
      <c r="AJ1914" s="51"/>
      <c r="AK1914" s="51"/>
      <c r="AL1914" s="51"/>
      <c r="AM1914" s="54"/>
      <c r="AN1914" s="51"/>
      <c r="AO1914" s="54"/>
      <c r="AP1914" s="51"/>
      <c r="AQ1914" s="54"/>
      <c r="AR1914" s="51"/>
      <c r="AS1914" s="53" t="n">
        <v>0</v>
      </c>
      <c r="AT1914" s="53" t="n">
        <v>0</v>
      </c>
      <c r="AU1914" s="53" t="e">
        <f aca="false">_xlfn.IFS(I1914="PE",0,I1914="PC",0,I1914="VCF",ROUND(AS1914*AV1914,2),I1914="VSF",ROUND(AS1914*AV1914,2),I1914="SUB",ROUND(AS1914*AV1914,2),I1914="ADQBYS",ROUND(AS1914*AV1914,2),I1914="CONV",ROUND(AS1914*AV1914,2))</f>
        <v>#N/A</v>
      </c>
      <c r="AV1914" s="56"/>
      <c r="AW1914" s="57" t="e">
        <f aca="false">_xlfn.IFS(I1914="PE",ROUND((O1914*P1914)+Q1914,2),I1914="PC",ROUND((O1914*P1914)+Q1914,2),AND(I1914="VCF",BA1914="SI"),AS1914+AU1914,AND(I1914="VCF",BA1914="NO"),AS1914,AND(I1914="VSF",BA1914="SI"),AS1914+AU1914+Y1914+Z1914,AND(I1914="VSF",BA1914="NO"),AS1914+Y1914+Z1914,AND(I1914="SUB",BA1914="SI"),AS1914+AU1914,AND(I1914="SUB",BA1914="NO"),AS1914,AND(I1914="ADQBYS",BA1914="SI"),AS1914+AU1914,AND(I1914="ADQBYS",BA1914="NO"),AS1914,AND(I1914="CONV",BA1914="SI"),AS1914+AU1914,AND(I1914="CONV",BA1914="NO"),AS1914)</f>
        <v>#N/A</v>
      </c>
      <c r="AX1914" s="53"/>
      <c r="AY1914" s="58"/>
      <c r="AZ1914" s="51"/>
      <c r="BA1914" s="59"/>
    </row>
    <row r="1915" customFormat="false" ht="18.6" hidden="false" customHeight="true" outlineLevel="0" collapsed="false">
      <c r="A1915" s="43"/>
      <c r="B1915" s="44"/>
      <c r="C1915" s="44"/>
      <c r="D1915" s="44"/>
      <c r="E1915" s="44"/>
      <c r="F1915" s="44"/>
      <c r="G1915" s="44"/>
      <c r="H1915" s="45"/>
      <c r="I1915" s="44"/>
      <c r="J1915" s="44"/>
      <c r="K1915" s="44"/>
      <c r="L1915" s="47"/>
      <c r="M1915" s="47"/>
      <c r="N1915" s="49" t="e">
        <f aca="false">_xlfn.IFS(AND(I1915="PE",M1915="NÓMINA ENERO"),1,AND(I1915="PE",M1915="NÓMINA FEBRERO"),2,AND(I1915="PE",M1915="NÓMINA MARZO"),3,AND(I1915="PE",M1915="NÓMINA ABRIL"),4,AND(I1915="PE",M1915="NÓMINA MAYO"),5,AND(I1915="PE",M1915="NÓMINA JUNIO"),6,AND(I1915="PE",M1915="NÓMINA JULIO"),7,AND(I1915="PE",M1915="NÓMINA AGOSTO"),8,AND(I1915="PE",M1915="NÓMINA SEPTIEMBRE"),9,AND(I1915="PE",M1915="NÓMINA OCTUBRE"),10,AND(I1915="PE",M1915="NÓMINA NOVIEMBRE"),11,AND(I1915="PE",M1915="NÓMINA DICIEMBRE"),12,AND(I1915="PC",M1915="NÓMINA ENERO"),1,AND(I1915="PC",M1915="NÓMINA FEBRERO"),2,AND(I1915="PC",M1915="NÓMINA MARZO"),3,AND(I1915="PC",M1915="NÓMINA ABRIL"),4,AND(I1915="PC",M1915="NÓMINA MAYO"),5,AND(I1915="PC",M1915="NÓMINA JUNIO"),6,AND(I1915="PC",M1915="NÓMINA JULIO"),7,AND(I1915="PC",M1915="NÓMINA AGOSTO"),8,AND(I1915="PC",M1915="NÓMINA SEPTIEMBRE"),9,AND(I1915="PC",M1915="NÓMINA OCTUBRE"),10,AND(I1915="PC",M1915="NÓMINA NOVIEMBRE"),11,AND(I1915="PC",M1915="NÓMINA DICIEMBRE"),12,I1915="VCF"," ",I1915="VSF"," ",I1915="SUB"," ",I1915="ADQBYS"," ",I1915="CONV"," ")</f>
        <v>#N/A</v>
      </c>
      <c r="O1915" s="50"/>
      <c r="P1915" s="51"/>
      <c r="Q1915" s="51" t="n">
        <f aca="false">ROUND((O1915*P1915)*0.15,2)</f>
        <v>0</v>
      </c>
      <c r="R1915" s="52" t="e">
        <f aca="false">_xlfn.IFS(I1915="PE","NO RELLENAR",I1915="PC","NO RELLENAR",I1915="SUB","NO RELLENAR",I1915="ADQBYS","NO RELLENAR",I1915="CONV","NO RELLENAR",I1915="VSF","RELLENAR",I1915="VCF","RELLENAR")</f>
        <v>#N/A</v>
      </c>
      <c r="S1915" s="53"/>
      <c r="T1915" s="53"/>
      <c r="U1915" s="54"/>
      <c r="V1915" s="55"/>
      <c r="W1915" s="54"/>
      <c r="X1915" s="55"/>
      <c r="Y1915" s="51"/>
      <c r="Z1915" s="51"/>
      <c r="AA1915" s="51"/>
      <c r="AB1915" s="51"/>
      <c r="AC1915" s="51"/>
      <c r="AD1915" s="51"/>
      <c r="AE1915" s="51"/>
      <c r="AF1915" s="51"/>
      <c r="AG1915" s="51"/>
      <c r="AH1915" s="51"/>
      <c r="AI1915" s="51"/>
      <c r="AJ1915" s="51"/>
      <c r="AK1915" s="51"/>
      <c r="AL1915" s="51"/>
      <c r="AM1915" s="54"/>
      <c r="AN1915" s="51"/>
      <c r="AO1915" s="54"/>
      <c r="AP1915" s="51"/>
      <c r="AQ1915" s="54"/>
      <c r="AR1915" s="51"/>
      <c r="AS1915" s="53" t="n">
        <v>0</v>
      </c>
      <c r="AT1915" s="53" t="n">
        <v>0</v>
      </c>
      <c r="AU1915" s="53" t="e">
        <f aca="false">_xlfn.IFS(I1915="PE",0,I1915="PC",0,I1915="VCF",ROUND(AS1915*AV1915,2),I1915="VSF",ROUND(AS1915*AV1915,2),I1915="SUB",ROUND(AS1915*AV1915,2),I1915="ADQBYS",ROUND(AS1915*AV1915,2),I1915="CONV",ROUND(AS1915*AV1915,2))</f>
        <v>#N/A</v>
      </c>
      <c r="AV1915" s="56"/>
      <c r="AW1915" s="57" t="e">
        <f aca="false">_xlfn.IFS(I1915="PE",ROUND((O1915*P1915)+Q1915,2),I1915="PC",ROUND((O1915*P1915)+Q1915,2),AND(I1915="VCF",BA1915="SI"),AS1915+AU1915,AND(I1915="VCF",BA1915="NO"),AS1915,AND(I1915="VSF",BA1915="SI"),AS1915+AU1915+Y1915+Z1915,AND(I1915="VSF",BA1915="NO"),AS1915+Y1915+Z1915,AND(I1915="SUB",BA1915="SI"),AS1915+AU1915,AND(I1915="SUB",BA1915="NO"),AS1915,AND(I1915="ADQBYS",BA1915="SI"),AS1915+AU1915,AND(I1915="ADQBYS",BA1915="NO"),AS1915,AND(I1915="CONV",BA1915="SI"),AS1915+AU1915,AND(I1915="CONV",BA1915="NO"),AS1915)</f>
        <v>#N/A</v>
      </c>
      <c r="AX1915" s="53"/>
      <c r="AY1915" s="58"/>
      <c r="AZ1915" s="51"/>
      <c r="BA1915" s="59"/>
    </row>
    <row r="1916" customFormat="false" ht="18.6" hidden="false" customHeight="true" outlineLevel="0" collapsed="false">
      <c r="A1916" s="43"/>
      <c r="B1916" s="44"/>
      <c r="C1916" s="44"/>
      <c r="D1916" s="44"/>
      <c r="E1916" s="44"/>
      <c r="F1916" s="44"/>
      <c r="G1916" s="44"/>
      <c r="H1916" s="45"/>
      <c r="I1916" s="44"/>
      <c r="J1916" s="44"/>
      <c r="K1916" s="44"/>
      <c r="L1916" s="47"/>
      <c r="M1916" s="47"/>
      <c r="N1916" s="49" t="e">
        <f aca="false">_xlfn.IFS(AND(I1916="PE",M1916="NÓMINA ENERO"),1,AND(I1916="PE",M1916="NÓMINA FEBRERO"),2,AND(I1916="PE",M1916="NÓMINA MARZO"),3,AND(I1916="PE",M1916="NÓMINA ABRIL"),4,AND(I1916="PE",M1916="NÓMINA MAYO"),5,AND(I1916="PE",M1916="NÓMINA JUNIO"),6,AND(I1916="PE",M1916="NÓMINA JULIO"),7,AND(I1916="PE",M1916="NÓMINA AGOSTO"),8,AND(I1916="PE",M1916="NÓMINA SEPTIEMBRE"),9,AND(I1916="PE",M1916="NÓMINA OCTUBRE"),10,AND(I1916="PE",M1916="NÓMINA NOVIEMBRE"),11,AND(I1916="PE",M1916="NÓMINA DICIEMBRE"),12,AND(I1916="PC",M1916="NÓMINA ENERO"),1,AND(I1916="PC",M1916="NÓMINA FEBRERO"),2,AND(I1916="PC",M1916="NÓMINA MARZO"),3,AND(I1916="PC",M1916="NÓMINA ABRIL"),4,AND(I1916="PC",M1916="NÓMINA MAYO"),5,AND(I1916="PC",M1916="NÓMINA JUNIO"),6,AND(I1916="PC",M1916="NÓMINA JULIO"),7,AND(I1916="PC",M1916="NÓMINA AGOSTO"),8,AND(I1916="PC",M1916="NÓMINA SEPTIEMBRE"),9,AND(I1916="PC",M1916="NÓMINA OCTUBRE"),10,AND(I1916="PC",M1916="NÓMINA NOVIEMBRE"),11,AND(I1916="PC",M1916="NÓMINA DICIEMBRE"),12,I1916="VCF"," ",I1916="VSF"," ",I1916="SUB"," ",I1916="ADQBYS"," ",I1916="CONV"," ")</f>
        <v>#N/A</v>
      </c>
      <c r="O1916" s="50"/>
      <c r="P1916" s="51"/>
      <c r="Q1916" s="51" t="n">
        <f aca="false">ROUND((O1916*P1916)*0.15,2)</f>
        <v>0</v>
      </c>
      <c r="R1916" s="52" t="e">
        <f aca="false">_xlfn.IFS(I1916="PE","NO RELLENAR",I1916="PC","NO RELLENAR",I1916="SUB","NO RELLENAR",I1916="ADQBYS","NO RELLENAR",I1916="CONV","NO RELLENAR",I1916="VSF","RELLENAR",I1916="VCF","RELLENAR")</f>
        <v>#N/A</v>
      </c>
      <c r="S1916" s="53"/>
      <c r="T1916" s="53"/>
      <c r="U1916" s="54"/>
      <c r="V1916" s="55"/>
      <c r="W1916" s="54"/>
      <c r="X1916" s="55"/>
      <c r="Y1916" s="51"/>
      <c r="Z1916" s="51"/>
      <c r="AA1916" s="51"/>
      <c r="AB1916" s="51"/>
      <c r="AC1916" s="51"/>
      <c r="AD1916" s="51"/>
      <c r="AE1916" s="51"/>
      <c r="AF1916" s="51"/>
      <c r="AG1916" s="51"/>
      <c r="AH1916" s="51"/>
      <c r="AI1916" s="51"/>
      <c r="AJ1916" s="51"/>
      <c r="AK1916" s="51"/>
      <c r="AL1916" s="51"/>
      <c r="AM1916" s="54"/>
      <c r="AN1916" s="51"/>
      <c r="AO1916" s="54"/>
      <c r="AP1916" s="51"/>
      <c r="AQ1916" s="54"/>
      <c r="AR1916" s="51"/>
      <c r="AS1916" s="53" t="n">
        <v>0</v>
      </c>
      <c r="AT1916" s="53" t="n">
        <v>0</v>
      </c>
      <c r="AU1916" s="53" t="e">
        <f aca="false">_xlfn.IFS(I1916="PE",0,I1916="PC",0,I1916="VCF",ROUND(AS1916*AV1916,2),I1916="VSF",ROUND(AS1916*AV1916,2),I1916="SUB",ROUND(AS1916*AV1916,2),I1916="ADQBYS",ROUND(AS1916*AV1916,2),I1916="CONV",ROUND(AS1916*AV1916,2))</f>
        <v>#N/A</v>
      </c>
      <c r="AV1916" s="56"/>
      <c r="AW1916" s="57" t="e">
        <f aca="false">_xlfn.IFS(I1916="PE",ROUND((O1916*P1916)+Q1916,2),I1916="PC",ROUND((O1916*P1916)+Q1916,2),AND(I1916="VCF",BA1916="SI"),AS1916+AU1916,AND(I1916="VCF",BA1916="NO"),AS1916,AND(I1916="VSF",BA1916="SI"),AS1916+AU1916+Y1916+Z1916,AND(I1916="VSF",BA1916="NO"),AS1916+Y1916+Z1916,AND(I1916="SUB",BA1916="SI"),AS1916+AU1916,AND(I1916="SUB",BA1916="NO"),AS1916,AND(I1916="ADQBYS",BA1916="SI"),AS1916+AU1916,AND(I1916="ADQBYS",BA1916="NO"),AS1916,AND(I1916="CONV",BA1916="SI"),AS1916+AU1916,AND(I1916="CONV",BA1916="NO"),AS1916)</f>
        <v>#N/A</v>
      </c>
      <c r="AX1916" s="53"/>
      <c r="AY1916" s="58"/>
      <c r="AZ1916" s="51"/>
      <c r="BA1916" s="59"/>
    </row>
    <row r="1917" customFormat="false" ht="18.6" hidden="false" customHeight="true" outlineLevel="0" collapsed="false">
      <c r="A1917" s="43"/>
      <c r="B1917" s="44"/>
      <c r="C1917" s="44"/>
      <c r="D1917" s="44"/>
      <c r="E1917" s="44"/>
      <c r="F1917" s="44"/>
      <c r="G1917" s="44"/>
      <c r="H1917" s="45"/>
      <c r="I1917" s="44"/>
      <c r="J1917" s="44"/>
      <c r="K1917" s="44"/>
      <c r="L1917" s="47"/>
      <c r="M1917" s="47"/>
      <c r="N1917" s="49" t="e">
        <f aca="false">_xlfn.IFS(AND(I1917="PE",M1917="NÓMINA ENERO"),1,AND(I1917="PE",M1917="NÓMINA FEBRERO"),2,AND(I1917="PE",M1917="NÓMINA MARZO"),3,AND(I1917="PE",M1917="NÓMINA ABRIL"),4,AND(I1917="PE",M1917="NÓMINA MAYO"),5,AND(I1917="PE",M1917="NÓMINA JUNIO"),6,AND(I1917="PE",M1917="NÓMINA JULIO"),7,AND(I1917="PE",M1917="NÓMINA AGOSTO"),8,AND(I1917="PE",M1917="NÓMINA SEPTIEMBRE"),9,AND(I1917="PE",M1917="NÓMINA OCTUBRE"),10,AND(I1917="PE",M1917="NÓMINA NOVIEMBRE"),11,AND(I1917="PE",M1917="NÓMINA DICIEMBRE"),12,AND(I1917="PC",M1917="NÓMINA ENERO"),1,AND(I1917="PC",M1917="NÓMINA FEBRERO"),2,AND(I1917="PC",M1917="NÓMINA MARZO"),3,AND(I1917="PC",M1917="NÓMINA ABRIL"),4,AND(I1917="PC",M1917="NÓMINA MAYO"),5,AND(I1917="PC",M1917="NÓMINA JUNIO"),6,AND(I1917="PC",M1917="NÓMINA JULIO"),7,AND(I1917="PC",M1917="NÓMINA AGOSTO"),8,AND(I1917="PC",M1917="NÓMINA SEPTIEMBRE"),9,AND(I1917="PC",M1917="NÓMINA OCTUBRE"),10,AND(I1917="PC",M1917="NÓMINA NOVIEMBRE"),11,AND(I1917="PC",M1917="NÓMINA DICIEMBRE"),12,I1917="VCF"," ",I1917="VSF"," ",I1917="SUB"," ",I1917="ADQBYS"," ",I1917="CONV"," ")</f>
        <v>#N/A</v>
      </c>
      <c r="O1917" s="50"/>
      <c r="P1917" s="51"/>
      <c r="Q1917" s="51" t="n">
        <f aca="false">ROUND((O1917*P1917)*0.15,2)</f>
        <v>0</v>
      </c>
      <c r="R1917" s="52" t="e">
        <f aca="false">_xlfn.IFS(I1917="PE","NO RELLENAR",I1917="PC","NO RELLENAR",I1917="SUB","NO RELLENAR",I1917="ADQBYS","NO RELLENAR",I1917="CONV","NO RELLENAR",I1917="VSF","RELLENAR",I1917="VCF","RELLENAR")</f>
        <v>#N/A</v>
      </c>
      <c r="S1917" s="53"/>
      <c r="T1917" s="53"/>
      <c r="U1917" s="54"/>
      <c r="V1917" s="55"/>
      <c r="W1917" s="54"/>
      <c r="X1917" s="55"/>
      <c r="Y1917" s="51"/>
      <c r="Z1917" s="51"/>
      <c r="AA1917" s="51"/>
      <c r="AB1917" s="51"/>
      <c r="AC1917" s="51"/>
      <c r="AD1917" s="51"/>
      <c r="AE1917" s="51"/>
      <c r="AF1917" s="51"/>
      <c r="AG1917" s="51"/>
      <c r="AH1917" s="51"/>
      <c r="AI1917" s="51"/>
      <c r="AJ1917" s="51"/>
      <c r="AK1917" s="51"/>
      <c r="AL1917" s="51"/>
      <c r="AM1917" s="54"/>
      <c r="AN1917" s="51"/>
      <c r="AO1917" s="54"/>
      <c r="AP1917" s="51"/>
      <c r="AQ1917" s="54"/>
      <c r="AR1917" s="51"/>
      <c r="AS1917" s="53" t="n">
        <v>0</v>
      </c>
      <c r="AT1917" s="53" t="n">
        <v>0</v>
      </c>
      <c r="AU1917" s="53" t="e">
        <f aca="false">_xlfn.IFS(I1917="PE",0,I1917="PC",0,I1917="VCF",ROUND(AS1917*AV1917,2),I1917="VSF",ROUND(AS1917*AV1917,2),I1917="SUB",ROUND(AS1917*AV1917,2),I1917="ADQBYS",ROUND(AS1917*AV1917,2),I1917="CONV",ROUND(AS1917*AV1917,2))</f>
        <v>#N/A</v>
      </c>
      <c r="AV1917" s="56"/>
      <c r="AW1917" s="57" t="e">
        <f aca="false">_xlfn.IFS(I1917="PE",ROUND((O1917*P1917)+Q1917,2),I1917="PC",ROUND((O1917*P1917)+Q1917,2),AND(I1917="VCF",BA1917="SI"),AS1917+AU1917,AND(I1917="VCF",BA1917="NO"),AS1917,AND(I1917="VSF",BA1917="SI"),AS1917+AU1917+Y1917+Z1917,AND(I1917="VSF",BA1917="NO"),AS1917+Y1917+Z1917,AND(I1917="SUB",BA1917="SI"),AS1917+AU1917,AND(I1917="SUB",BA1917="NO"),AS1917,AND(I1917="ADQBYS",BA1917="SI"),AS1917+AU1917,AND(I1917="ADQBYS",BA1917="NO"),AS1917,AND(I1917="CONV",BA1917="SI"),AS1917+AU1917,AND(I1917="CONV",BA1917="NO"),AS1917)</f>
        <v>#N/A</v>
      </c>
      <c r="AX1917" s="53"/>
      <c r="AY1917" s="58"/>
      <c r="AZ1917" s="51"/>
      <c r="BA1917" s="59"/>
    </row>
    <row r="1918" customFormat="false" ht="18.6" hidden="false" customHeight="true" outlineLevel="0" collapsed="false">
      <c r="A1918" s="43"/>
      <c r="B1918" s="44"/>
      <c r="C1918" s="44"/>
      <c r="D1918" s="44"/>
      <c r="E1918" s="44"/>
      <c r="F1918" s="44"/>
      <c r="G1918" s="44"/>
      <c r="H1918" s="45"/>
      <c r="I1918" s="44"/>
      <c r="J1918" s="44"/>
      <c r="K1918" s="44"/>
      <c r="L1918" s="47"/>
      <c r="M1918" s="47"/>
      <c r="N1918" s="49" t="e">
        <f aca="false">_xlfn.IFS(AND(I1918="PE",M1918="NÓMINA ENERO"),1,AND(I1918="PE",M1918="NÓMINA FEBRERO"),2,AND(I1918="PE",M1918="NÓMINA MARZO"),3,AND(I1918="PE",M1918="NÓMINA ABRIL"),4,AND(I1918="PE",M1918="NÓMINA MAYO"),5,AND(I1918="PE",M1918="NÓMINA JUNIO"),6,AND(I1918="PE",M1918="NÓMINA JULIO"),7,AND(I1918="PE",M1918="NÓMINA AGOSTO"),8,AND(I1918="PE",M1918="NÓMINA SEPTIEMBRE"),9,AND(I1918="PE",M1918="NÓMINA OCTUBRE"),10,AND(I1918="PE",M1918="NÓMINA NOVIEMBRE"),11,AND(I1918="PE",M1918="NÓMINA DICIEMBRE"),12,AND(I1918="PC",M1918="NÓMINA ENERO"),1,AND(I1918="PC",M1918="NÓMINA FEBRERO"),2,AND(I1918="PC",M1918="NÓMINA MARZO"),3,AND(I1918="PC",M1918="NÓMINA ABRIL"),4,AND(I1918="PC",M1918="NÓMINA MAYO"),5,AND(I1918="PC",M1918="NÓMINA JUNIO"),6,AND(I1918="PC",M1918="NÓMINA JULIO"),7,AND(I1918="PC",M1918="NÓMINA AGOSTO"),8,AND(I1918="PC",M1918="NÓMINA SEPTIEMBRE"),9,AND(I1918="PC",M1918="NÓMINA OCTUBRE"),10,AND(I1918="PC",M1918="NÓMINA NOVIEMBRE"),11,AND(I1918="PC",M1918="NÓMINA DICIEMBRE"),12,I1918="VCF"," ",I1918="VSF"," ",I1918="SUB"," ",I1918="ADQBYS"," ",I1918="CONV"," ")</f>
        <v>#N/A</v>
      </c>
      <c r="O1918" s="50"/>
      <c r="P1918" s="51"/>
      <c r="Q1918" s="51" t="n">
        <f aca="false">ROUND((O1918*P1918)*0.15,2)</f>
        <v>0</v>
      </c>
      <c r="R1918" s="52" t="e">
        <f aca="false">_xlfn.IFS(I1918="PE","NO RELLENAR",I1918="PC","NO RELLENAR",I1918="SUB","NO RELLENAR",I1918="ADQBYS","NO RELLENAR",I1918="CONV","NO RELLENAR",I1918="VSF","RELLENAR",I1918="VCF","RELLENAR")</f>
        <v>#N/A</v>
      </c>
      <c r="S1918" s="53"/>
      <c r="T1918" s="53"/>
      <c r="U1918" s="54"/>
      <c r="V1918" s="55"/>
      <c r="W1918" s="54"/>
      <c r="X1918" s="55"/>
      <c r="Y1918" s="51"/>
      <c r="Z1918" s="51"/>
      <c r="AA1918" s="51"/>
      <c r="AB1918" s="51"/>
      <c r="AC1918" s="51"/>
      <c r="AD1918" s="51"/>
      <c r="AE1918" s="51"/>
      <c r="AF1918" s="51"/>
      <c r="AG1918" s="51"/>
      <c r="AH1918" s="51"/>
      <c r="AI1918" s="51"/>
      <c r="AJ1918" s="51"/>
      <c r="AK1918" s="51"/>
      <c r="AL1918" s="51"/>
      <c r="AM1918" s="54"/>
      <c r="AN1918" s="51"/>
      <c r="AO1918" s="54"/>
      <c r="AP1918" s="51"/>
      <c r="AQ1918" s="54"/>
      <c r="AR1918" s="51"/>
      <c r="AS1918" s="53" t="n">
        <v>0</v>
      </c>
      <c r="AT1918" s="53" t="n">
        <v>0</v>
      </c>
      <c r="AU1918" s="53" t="e">
        <f aca="false">_xlfn.IFS(I1918="PE",0,I1918="PC",0,I1918="VCF",ROUND(AS1918*AV1918,2),I1918="VSF",ROUND(AS1918*AV1918,2),I1918="SUB",ROUND(AS1918*AV1918,2),I1918="ADQBYS",ROUND(AS1918*AV1918,2),I1918="CONV",ROUND(AS1918*AV1918,2))</f>
        <v>#N/A</v>
      </c>
      <c r="AV1918" s="56"/>
      <c r="AW1918" s="57" t="e">
        <f aca="false">_xlfn.IFS(I1918="PE",ROUND((O1918*P1918)+Q1918,2),I1918="PC",ROUND((O1918*P1918)+Q1918,2),AND(I1918="VCF",BA1918="SI"),AS1918+AU1918,AND(I1918="VCF",BA1918="NO"),AS1918,AND(I1918="VSF",BA1918="SI"),AS1918+AU1918+Y1918+Z1918,AND(I1918="VSF",BA1918="NO"),AS1918+Y1918+Z1918,AND(I1918="SUB",BA1918="SI"),AS1918+AU1918,AND(I1918="SUB",BA1918="NO"),AS1918,AND(I1918="ADQBYS",BA1918="SI"),AS1918+AU1918,AND(I1918="ADQBYS",BA1918="NO"),AS1918,AND(I1918="CONV",BA1918="SI"),AS1918+AU1918,AND(I1918="CONV",BA1918="NO"),AS1918)</f>
        <v>#N/A</v>
      </c>
      <c r="AX1918" s="53"/>
      <c r="AY1918" s="58"/>
      <c r="AZ1918" s="51"/>
      <c r="BA1918" s="59"/>
    </row>
    <row r="1919" customFormat="false" ht="18.6" hidden="false" customHeight="true" outlineLevel="0" collapsed="false">
      <c r="A1919" s="43"/>
      <c r="B1919" s="44"/>
      <c r="C1919" s="44"/>
      <c r="D1919" s="44"/>
      <c r="E1919" s="44"/>
      <c r="F1919" s="44"/>
      <c r="G1919" s="44"/>
      <c r="H1919" s="45"/>
      <c r="I1919" s="44"/>
      <c r="J1919" s="44"/>
      <c r="K1919" s="44"/>
      <c r="L1919" s="47"/>
      <c r="M1919" s="47"/>
      <c r="N1919" s="49" t="e">
        <f aca="false">_xlfn.IFS(AND(I1919="PE",M1919="NÓMINA ENERO"),1,AND(I1919="PE",M1919="NÓMINA FEBRERO"),2,AND(I1919="PE",M1919="NÓMINA MARZO"),3,AND(I1919="PE",M1919="NÓMINA ABRIL"),4,AND(I1919="PE",M1919="NÓMINA MAYO"),5,AND(I1919="PE",M1919="NÓMINA JUNIO"),6,AND(I1919="PE",M1919="NÓMINA JULIO"),7,AND(I1919="PE",M1919="NÓMINA AGOSTO"),8,AND(I1919="PE",M1919="NÓMINA SEPTIEMBRE"),9,AND(I1919="PE",M1919="NÓMINA OCTUBRE"),10,AND(I1919="PE",M1919="NÓMINA NOVIEMBRE"),11,AND(I1919="PE",M1919="NÓMINA DICIEMBRE"),12,AND(I1919="PC",M1919="NÓMINA ENERO"),1,AND(I1919="PC",M1919="NÓMINA FEBRERO"),2,AND(I1919="PC",M1919="NÓMINA MARZO"),3,AND(I1919="PC",M1919="NÓMINA ABRIL"),4,AND(I1919="PC",M1919="NÓMINA MAYO"),5,AND(I1919="PC",M1919="NÓMINA JUNIO"),6,AND(I1919="PC",M1919="NÓMINA JULIO"),7,AND(I1919="PC",M1919="NÓMINA AGOSTO"),8,AND(I1919="PC",M1919="NÓMINA SEPTIEMBRE"),9,AND(I1919="PC",M1919="NÓMINA OCTUBRE"),10,AND(I1919="PC",M1919="NÓMINA NOVIEMBRE"),11,AND(I1919="PC",M1919="NÓMINA DICIEMBRE"),12,I1919="VCF"," ",I1919="VSF"," ",I1919="SUB"," ",I1919="ADQBYS"," ",I1919="CONV"," ")</f>
        <v>#N/A</v>
      </c>
      <c r="O1919" s="50"/>
      <c r="P1919" s="51"/>
      <c r="Q1919" s="51" t="n">
        <f aca="false">ROUND((O1919*P1919)*0.15,2)</f>
        <v>0</v>
      </c>
      <c r="R1919" s="52" t="e">
        <f aca="false">_xlfn.IFS(I1919="PE","NO RELLENAR",I1919="PC","NO RELLENAR",I1919="SUB","NO RELLENAR",I1919="ADQBYS","NO RELLENAR",I1919="CONV","NO RELLENAR",I1919="VSF","RELLENAR",I1919="VCF","RELLENAR")</f>
        <v>#N/A</v>
      </c>
      <c r="S1919" s="53"/>
      <c r="T1919" s="53"/>
      <c r="U1919" s="54"/>
      <c r="V1919" s="55"/>
      <c r="W1919" s="54"/>
      <c r="X1919" s="55"/>
      <c r="Y1919" s="51"/>
      <c r="Z1919" s="51"/>
      <c r="AA1919" s="51"/>
      <c r="AB1919" s="51"/>
      <c r="AC1919" s="51"/>
      <c r="AD1919" s="51"/>
      <c r="AE1919" s="51"/>
      <c r="AF1919" s="51"/>
      <c r="AG1919" s="51"/>
      <c r="AH1919" s="51"/>
      <c r="AI1919" s="51"/>
      <c r="AJ1919" s="51"/>
      <c r="AK1919" s="51"/>
      <c r="AL1919" s="51"/>
      <c r="AM1919" s="54"/>
      <c r="AN1919" s="51"/>
      <c r="AO1919" s="54"/>
      <c r="AP1919" s="51"/>
      <c r="AQ1919" s="54"/>
      <c r="AR1919" s="51"/>
      <c r="AS1919" s="53" t="n">
        <v>0</v>
      </c>
      <c r="AT1919" s="53" t="n">
        <v>0</v>
      </c>
      <c r="AU1919" s="53" t="e">
        <f aca="false">_xlfn.IFS(I1919="PE",0,I1919="PC",0,I1919="VCF",ROUND(AS1919*AV1919,2),I1919="VSF",ROUND(AS1919*AV1919,2),I1919="SUB",ROUND(AS1919*AV1919,2),I1919="ADQBYS",ROUND(AS1919*AV1919,2),I1919="CONV",ROUND(AS1919*AV1919,2))</f>
        <v>#N/A</v>
      </c>
      <c r="AV1919" s="56"/>
      <c r="AW1919" s="57" t="e">
        <f aca="false">_xlfn.IFS(I1919="PE",ROUND((O1919*P1919)+Q1919,2),I1919="PC",ROUND((O1919*P1919)+Q1919,2),AND(I1919="VCF",BA1919="SI"),AS1919+AU1919,AND(I1919="VCF",BA1919="NO"),AS1919,AND(I1919="VSF",BA1919="SI"),AS1919+AU1919+Y1919+Z1919,AND(I1919="VSF",BA1919="NO"),AS1919+Y1919+Z1919,AND(I1919="SUB",BA1919="SI"),AS1919+AU1919,AND(I1919="SUB",BA1919="NO"),AS1919,AND(I1919="ADQBYS",BA1919="SI"),AS1919+AU1919,AND(I1919="ADQBYS",BA1919="NO"),AS1919,AND(I1919="CONV",BA1919="SI"),AS1919+AU1919,AND(I1919="CONV",BA1919="NO"),AS1919)</f>
        <v>#N/A</v>
      </c>
      <c r="AX1919" s="53"/>
      <c r="AY1919" s="58"/>
      <c r="AZ1919" s="51"/>
      <c r="BA1919" s="59"/>
    </row>
    <row r="1920" customFormat="false" ht="18.6" hidden="false" customHeight="true" outlineLevel="0" collapsed="false">
      <c r="A1920" s="43"/>
      <c r="B1920" s="44"/>
      <c r="C1920" s="44"/>
      <c r="D1920" s="44"/>
      <c r="E1920" s="44"/>
      <c r="F1920" s="44"/>
      <c r="G1920" s="44"/>
      <c r="H1920" s="45"/>
      <c r="I1920" s="44"/>
      <c r="J1920" s="44"/>
      <c r="K1920" s="44"/>
      <c r="L1920" s="47"/>
      <c r="M1920" s="47"/>
      <c r="N1920" s="49" t="e">
        <f aca="false">_xlfn.IFS(AND(I1920="PE",M1920="NÓMINA ENERO"),1,AND(I1920="PE",M1920="NÓMINA FEBRERO"),2,AND(I1920="PE",M1920="NÓMINA MARZO"),3,AND(I1920="PE",M1920="NÓMINA ABRIL"),4,AND(I1920="PE",M1920="NÓMINA MAYO"),5,AND(I1920="PE",M1920="NÓMINA JUNIO"),6,AND(I1920="PE",M1920="NÓMINA JULIO"),7,AND(I1920="PE",M1920="NÓMINA AGOSTO"),8,AND(I1920="PE",M1920="NÓMINA SEPTIEMBRE"),9,AND(I1920="PE",M1920="NÓMINA OCTUBRE"),10,AND(I1920="PE",M1920="NÓMINA NOVIEMBRE"),11,AND(I1920="PE",M1920="NÓMINA DICIEMBRE"),12,AND(I1920="PC",M1920="NÓMINA ENERO"),1,AND(I1920="PC",M1920="NÓMINA FEBRERO"),2,AND(I1920="PC",M1920="NÓMINA MARZO"),3,AND(I1920="PC",M1920="NÓMINA ABRIL"),4,AND(I1920="PC",M1920="NÓMINA MAYO"),5,AND(I1920="PC",M1920="NÓMINA JUNIO"),6,AND(I1920="PC",M1920="NÓMINA JULIO"),7,AND(I1920="PC",M1920="NÓMINA AGOSTO"),8,AND(I1920="PC",M1920="NÓMINA SEPTIEMBRE"),9,AND(I1920="PC",M1920="NÓMINA OCTUBRE"),10,AND(I1920="PC",M1920="NÓMINA NOVIEMBRE"),11,AND(I1920="PC",M1920="NÓMINA DICIEMBRE"),12,I1920="VCF"," ",I1920="VSF"," ",I1920="SUB"," ",I1920="ADQBYS"," ",I1920="CONV"," ")</f>
        <v>#N/A</v>
      </c>
      <c r="O1920" s="50"/>
      <c r="P1920" s="51"/>
      <c r="Q1920" s="51" t="n">
        <f aca="false">ROUND((O1920*P1920)*0.15,2)</f>
        <v>0</v>
      </c>
      <c r="R1920" s="52" t="e">
        <f aca="false">_xlfn.IFS(I1920="PE","NO RELLENAR",I1920="PC","NO RELLENAR",I1920="SUB","NO RELLENAR",I1920="ADQBYS","NO RELLENAR",I1920="CONV","NO RELLENAR",I1920="VSF","RELLENAR",I1920="VCF","RELLENAR")</f>
        <v>#N/A</v>
      </c>
      <c r="S1920" s="53"/>
      <c r="T1920" s="53"/>
      <c r="U1920" s="54"/>
      <c r="V1920" s="55"/>
      <c r="W1920" s="54"/>
      <c r="X1920" s="55"/>
      <c r="Y1920" s="51"/>
      <c r="Z1920" s="51"/>
      <c r="AA1920" s="51"/>
      <c r="AB1920" s="51"/>
      <c r="AC1920" s="51"/>
      <c r="AD1920" s="51"/>
      <c r="AE1920" s="51"/>
      <c r="AF1920" s="51"/>
      <c r="AG1920" s="51"/>
      <c r="AH1920" s="51"/>
      <c r="AI1920" s="51"/>
      <c r="AJ1920" s="51"/>
      <c r="AK1920" s="51"/>
      <c r="AL1920" s="51"/>
      <c r="AM1920" s="54"/>
      <c r="AN1920" s="51"/>
      <c r="AO1920" s="54"/>
      <c r="AP1920" s="51"/>
      <c r="AQ1920" s="54"/>
      <c r="AR1920" s="51"/>
      <c r="AS1920" s="53" t="n">
        <v>0</v>
      </c>
      <c r="AT1920" s="53" t="n">
        <v>0</v>
      </c>
      <c r="AU1920" s="53" t="e">
        <f aca="false">_xlfn.IFS(I1920="PE",0,I1920="PC",0,I1920="VCF",ROUND(AS1920*AV1920,2),I1920="VSF",ROUND(AS1920*AV1920,2),I1920="SUB",ROUND(AS1920*AV1920,2),I1920="ADQBYS",ROUND(AS1920*AV1920,2),I1920="CONV",ROUND(AS1920*AV1920,2))</f>
        <v>#N/A</v>
      </c>
      <c r="AV1920" s="56"/>
      <c r="AW1920" s="57" t="e">
        <f aca="false">_xlfn.IFS(I1920="PE",ROUND((O1920*P1920)+Q1920,2),I1920="PC",ROUND((O1920*P1920)+Q1920,2),AND(I1920="VCF",BA1920="SI"),AS1920+AU1920,AND(I1920="VCF",BA1920="NO"),AS1920,AND(I1920="VSF",BA1920="SI"),AS1920+AU1920+Y1920+Z1920,AND(I1920="VSF",BA1920="NO"),AS1920+Y1920+Z1920,AND(I1920="SUB",BA1920="SI"),AS1920+AU1920,AND(I1920="SUB",BA1920="NO"),AS1920,AND(I1920="ADQBYS",BA1920="SI"),AS1920+AU1920,AND(I1920="ADQBYS",BA1920="NO"),AS1920,AND(I1920="CONV",BA1920="SI"),AS1920+AU1920,AND(I1920="CONV",BA1920="NO"),AS1920)</f>
        <v>#N/A</v>
      </c>
      <c r="AX1920" s="53"/>
      <c r="AY1920" s="58"/>
      <c r="AZ1920" s="51"/>
      <c r="BA1920" s="59"/>
    </row>
    <row r="1921" customFormat="false" ht="18.6" hidden="false" customHeight="true" outlineLevel="0" collapsed="false">
      <c r="A1921" s="43"/>
      <c r="B1921" s="44"/>
      <c r="C1921" s="44"/>
      <c r="D1921" s="44"/>
      <c r="E1921" s="44"/>
      <c r="F1921" s="44"/>
      <c r="G1921" s="44"/>
      <c r="H1921" s="45"/>
      <c r="I1921" s="44"/>
      <c r="J1921" s="44"/>
      <c r="K1921" s="44"/>
      <c r="L1921" s="47"/>
      <c r="M1921" s="47"/>
      <c r="N1921" s="49" t="e">
        <f aca="false">_xlfn.IFS(AND(I1921="PE",M1921="NÓMINA ENERO"),1,AND(I1921="PE",M1921="NÓMINA FEBRERO"),2,AND(I1921="PE",M1921="NÓMINA MARZO"),3,AND(I1921="PE",M1921="NÓMINA ABRIL"),4,AND(I1921="PE",M1921="NÓMINA MAYO"),5,AND(I1921="PE",M1921="NÓMINA JUNIO"),6,AND(I1921="PE",M1921="NÓMINA JULIO"),7,AND(I1921="PE",M1921="NÓMINA AGOSTO"),8,AND(I1921="PE",M1921="NÓMINA SEPTIEMBRE"),9,AND(I1921="PE",M1921="NÓMINA OCTUBRE"),10,AND(I1921="PE",M1921="NÓMINA NOVIEMBRE"),11,AND(I1921="PE",M1921="NÓMINA DICIEMBRE"),12,AND(I1921="PC",M1921="NÓMINA ENERO"),1,AND(I1921="PC",M1921="NÓMINA FEBRERO"),2,AND(I1921="PC",M1921="NÓMINA MARZO"),3,AND(I1921="PC",M1921="NÓMINA ABRIL"),4,AND(I1921="PC",M1921="NÓMINA MAYO"),5,AND(I1921="PC",M1921="NÓMINA JUNIO"),6,AND(I1921="PC",M1921="NÓMINA JULIO"),7,AND(I1921="PC",M1921="NÓMINA AGOSTO"),8,AND(I1921="PC",M1921="NÓMINA SEPTIEMBRE"),9,AND(I1921="PC",M1921="NÓMINA OCTUBRE"),10,AND(I1921="PC",M1921="NÓMINA NOVIEMBRE"),11,AND(I1921="PC",M1921="NÓMINA DICIEMBRE"),12,I1921="VCF"," ",I1921="VSF"," ",I1921="SUB"," ",I1921="ADQBYS"," ",I1921="CONV"," ")</f>
        <v>#N/A</v>
      </c>
      <c r="O1921" s="50"/>
      <c r="P1921" s="51"/>
      <c r="Q1921" s="51" t="n">
        <f aca="false">ROUND((O1921*P1921)*0.15,2)</f>
        <v>0</v>
      </c>
      <c r="R1921" s="52" t="e">
        <f aca="false">_xlfn.IFS(I1921="PE","NO RELLENAR",I1921="PC","NO RELLENAR",I1921="SUB","NO RELLENAR",I1921="ADQBYS","NO RELLENAR",I1921="CONV","NO RELLENAR",I1921="VSF","RELLENAR",I1921="VCF","RELLENAR")</f>
        <v>#N/A</v>
      </c>
      <c r="S1921" s="53"/>
      <c r="T1921" s="53"/>
      <c r="U1921" s="54"/>
      <c r="V1921" s="55"/>
      <c r="W1921" s="54"/>
      <c r="X1921" s="55"/>
      <c r="Y1921" s="51"/>
      <c r="Z1921" s="51"/>
      <c r="AA1921" s="51"/>
      <c r="AB1921" s="51"/>
      <c r="AC1921" s="51"/>
      <c r="AD1921" s="51"/>
      <c r="AE1921" s="51"/>
      <c r="AF1921" s="51"/>
      <c r="AG1921" s="51"/>
      <c r="AH1921" s="51"/>
      <c r="AI1921" s="51"/>
      <c r="AJ1921" s="51"/>
      <c r="AK1921" s="51"/>
      <c r="AL1921" s="51"/>
      <c r="AM1921" s="54"/>
      <c r="AN1921" s="51"/>
      <c r="AO1921" s="54"/>
      <c r="AP1921" s="51"/>
      <c r="AQ1921" s="54"/>
      <c r="AR1921" s="51"/>
      <c r="AS1921" s="53" t="n">
        <v>0</v>
      </c>
      <c r="AT1921" s="53" t="n">
        <v>0</v>
      </c>
      <c r="AU1921" s="53" t="e">
        <f aca="false">_xlfn.IFS(I1921="PE",0,I1921="PC",0,I1921="VCF",ROUND(AS1921*AV1921,2),I1921="VSF",ROUND(AS1921*AV1921,2),I1921="SUB",ROUND(AS1921*AV1921,2),I1921="ADQBYS",ROUND(AS1921*AV1921,2),I1921="CONV",ROUND(AS1921*AV1921,2))</f>
        <v>#N/A</v>
      </c>
      <c r="AV1921" s="56"/>
      <c r="AW1921" s="57" t="e">
        <f aca="false">_xlfn.IFS(I1921="PE",ROUND((O1921*P1921)+Q1921,2),I1921="PC",ROUND((O1921*P1921)+Q1921,2),AND(I1921="VCF",BA1921="SI"),AS1921+AU1921,AND(I1921="VCF",BA1921="NO"),AS1921,AND(I1921="VSF",BA1921="SI"),AS1921+AU1921+Y1921+Z1921,AND(I1921="VSF",BA1921="NO"),AS1921+Y1921+Z1921,AND(I1921="SUB",BA1921="SI"),AS1921+AU1921,AND(I1921="SUB",BA1921="NO"),AS1921,AND(I1921="ADQBYS",BA1921="SI"),AS1921+AU1921,AND(I1921="ADQBYS",BA1921="NO"),AS1921,AND(I1921="CONV",BA1921="SI"),AS1921+AU1921,AND(I1921="CONV",BA1921="NO"),AS1921)</f>
        <v>#N/A</v>
      </c>
      <c r="AX1921" s="53"/>
      <c r="AY1921" s="58"/>
      <c r="AZ1921" s="51"/>
      <c r="BA1921" s="59"/>
    </row>
    <row r="1922" customFormat="false" ht="18.6" hidden="false" customHeight="true" outlineLevel="0" collapsed="false">
      <c r="A1922" s="43"/>
      <c r="B1922" s="44"/>
      <c r="C1922" s="44"/>
      <c r="D1922" s="44"/>
      <c r="E1922" s="44"/>
      <c r="F1922" s="44"/>
      <c r="G1922" s="44"/>
      <c r="H1922" s="45"/>
      <c r="I1922" s="44"/>
      <c r="J1922" s="44"/>
      <c r="K1922" s="44"/>
      <c r="L1922" s="47"/>
      <c r="M1922" s="47"/>
      <c r="N1922" s="49" t="e">
        <f aca="false">_xlfn.IFS(AND(I1922="PE",M1922="NÓMINA ENERO"),1,AND(I1922="PE",M1922="NÓMINA FEBRERO"),2,AND(I1922="PE",M1922="NÓMINA MARZO"),3,AND(I1922="PE",M1922="NÓMINA ABRIL"),4,AND(I1922="PE",M1922="NÓMINA MAYO"),5,AND(I1922="PE",M1922="NÓMINA JUNIO"),6,AND(I1922="PE",M1922="NÓMINA JULIO"),7,AND(I1922="PE",M1922="NÓMINA AGOSTO"),8,AND(I1922="PE",M1922="NÓMINA SEPTIEMBRE"),9,AND(I1922="PE",M1922="NÓMINA OCTUBRE"),10,AND(I1922="PE",M1922="NÓMINA NOVIEMBRE"),11,AND(I1922="PE",M1922="NÓMINA DICIEMBRE"),12,AND(I1922="PC",M1922="NÓMINA ENERO"),1,AND(I1922="PC",M1922="NÓMINA FEBRERO"),2,AND(I1922="PC",M1922="NÓMINA MARZO"),3,AND(I1922="PC",M1922="NÓMINA ABRIL"),4,AND(I1922="PC",M1922="NÓMINA MAYO"),5,AND(I1922="PC",M1922="NÓMINA JUNIO"),6,AND(I1922="PC",M1922="NÓMINA JULIO"),7,AND(I1922="PC",M1922="NÓMINA AGOSTO"),8,AND(I1922="PC",M1922="NÓMINA SEPTIEMBRE"),9,AND(I1922="PC",M1922="NÓMINA OCTUBRE"),10,AND(I1922="PC",M1922="NÓMINA NOVIEMBRE"),11,AND(I1922="PC",M1922="NÓMINA DICIEMBRE"),12,I1922="VCF"," ",I1922="VSF"," ",I1922="SUB"," ",I1922="ADQBYS"," ",I1922="CONV"," ")</f>
        <v>#N/A</v>
      </c>
      <c r="O1922" s="50"/>
      <c r="P1922" s="51"/>
      <c r="Q1922" s="51" t="n">
        <f aca="false">ROUND((O1922*P1922)*0.15,2)</f>
        <v>0</v>
      </c>
      <c r="R1922" s="52" t="e">
        <f aca="false">_xlfn.IFS(I1922="PE","NO RELLENAR",I1922="PC","NO RELLENAR",I1922="SUB","NO RELLENAR",I1922="ADQBYS","NO RELLENAR",I1922="CONV","NO RELLENAR",I1922="VSF","RELLENAR",I1922="VCF","RELLENAR")</f>
        <v>#N/A</v>
      </c>
      <c r="S1922" s="53"/>
      <c r="T1922" s="53"/>
      <c r="U1922" s="54"/>
      <c r="V1922" s="55"/>
      <c r="W1922" s="54"/>
      <c r="X1922" s="55"/>
      <c r="Y1922" s="51"/>
      <c r="Z1922" s="51"/>
      <c r="AA1922" s="51"/>
      <c r="AB1922" s="51"/>
      <c r="AC1922" s="51"/>
      <c r="AD1922" s="51"/>
      <c r="AE1922" s="51"/>
      <c r="AF1922" s="51"/>
      <c r="AG1922" s="51"/>
      <c r="AH1922" s="51"/>
      <c r="AI1922" s="51"/>
      <c r="AJ1922" s="51"/>
      <c r="AK1922" s="51"/>
      <c r="AL1922" s="51"/>
      <c r="AM1922" s="54"/>
      <c r="AN1922" s="51"/>
      <c r="AO1922" s="54"/>
      <c r="AP1922" s="51"/>
      <c r="AQ1922" s="54"/>
      <c r="AR1922" s="51"/>
      <c r="AS1922" s="53" t="n">
        <v>0</v>
      </c>
      <c r="AT1922" s="53" t="n">
        <v>0</v>
      </c>
      <c r="AU1922" s="53" t="e">
        <f aca="false">_xlfn.IFS(I1922="PE",0,I1922="PC",0,I1922="VCF",ROUND(AS1922*AV1922,2),I1922="VSF",ROUND(AS1922*AV1922,2),I1922="SUB",ROUND(AS1922*AV1922,2),I1922="ADQBYS",ROUND(AS1922*AV1922,2),I1922="CONV",ROUND(AS1922*AV1922,2))</f>
        <v>#N/A</v>
      </c>
      <c r="AV1922" s="56"/>
      <c r="AW1922" s="57" t="e">
        <f aca="false">_xlfn.IFS(I1922="PE",ROUND((O1922*P1922)+Q1922,2),I1922="PC",ROUND((O1922*P1922)+Q1922,2),AND(I1922="VCF",BA1922="SI"),AS1922+AU1922,AND(I1922="VCF",BA1922="NO"),AS1922,AND(I1922="VSF",BA1922="SI"),AS1922+AU1922+Y1922+Z1922,AND(I1922="VSF",BA1922="NO"),AS1922+Y1922+Z1922,AND(I1922="SUB",BA1922="SI"),AS1922+AU1922,AND(I1922="SUB",BA1922="NO"),AS1922,AND(I1922="ADQBYS",BA1922="SI"),AS1922+AU1922,AND(I1922="ADQBYS",BA1922="NO"),AS1922,AND(I1922="CONV",BA1922="SI"),AS1922+AU1922,AND(I1922="CONV",BA1922="NO"),AS1922)</f>
        <v>#N/A</v>
      </c>
      <c r="AX1922" s="53"/>
      <c r="AY1922" s="58"/>
      <c r="AZ1922" s="51"/>
      <c r="BA1922" s="59"/>
    </row>
    <row r="1923" customFormat="false" ht="18.6" hidden="false" customHeight="true" outlineLevel="0" collapsed="false">
      <c r="A1923" s="43"/>
      <c r="B1923" s="44"/>
      <c r="C1923" s="44"/>
      <c r="D1923" s="44"/>
      <c r="E1923" s="44"/>
      <c r="F1923" s="44"/>
      <c r="G1923" s="44"/>
      <c r="H1923" s="45"/>
      <c r="I1923" s="44"/>
      <c r="J1923" s="44"/>
      <c r="K1923" s="44"/>
      <c r="L1923" s="47"/>
      <c r="M1923" s="47"/>
      <c r="N1923" s="49" t="e">
        <f aca="false">_xlfn.IFS(AND(I1923="PE",M1923="NÓMINA ENERO"),1,AND(I1923="PE",M1923="NÓMINA FEBRERO"),2,AND(I1923="PE",M1923="NÓMINA MARZO"),3,AND(I1923="PE",M1923="NÓMINA ABRIL"),4,AND(I1923="PE",M1923="NÓMINA MAYO"),5,AND(I1923="PE",M1923="NÓMINA JUNIO"),6,AND(I1923="PE",M1923="NÓMINA JULIO"),7,AND(I1923="PE",M1923="NÓMINA AGOSTO"),8,AND(I1923="PE",M1923="NÓMINA SEPTIEMBRE"),9,AND(I1923="PE",M1923="NÓMINA OCTUBRE"),10,AND(I1923="PE",M1923="NÓMINA NOVIEMBRE"),11,AND(I1923="PE",M1923="NÓMINA DICIEMBRE"),12,AND(I1923="PC",M1923="NÓMINA ENERO"),1,AND(I1923="PC",M1923="NÓMINA FEBRERO"),2,AND(I1923="PC",M1923="NÓMINA MARZO"),3,AND(I1923="PC",M1923="NÓMINA ABRIL"),4,AND(I1923="PC",M1923="NÓMINA MAYO"),5,AND(I1923="PC",M1923="NÓMINA JUNIO"),6,AND(I1923="PC",M1923="NÓMINA JULIO"),7,AND(I1923="PC",M1923="NÓMINA AGOSTO"),8,AND(I1923="PC",M1923="NÓMINA SEPTIEMBRE"),9,AND(I1923="PC",M1923="NÓMINA OCTUBRE"),10,AND(I1923="PC",M1923="NÓMINA NOVIEMBRE"),11,AND(I1923="PC",M1923="NÓMINA DICIEMBRE"),12,I1923="VCF"," ",I1923="VSF"," ",I1923="SUB"," ",I1923="ADQBYS"," ",I1923="CONV"," ")</f>
        <v>#N/A</v>
      </c>
      <c r="O1923" s="50"/>
      <c r="P1923" s="51"/>
      <c r="Q1923" s="51" t="n">
        <f aca="false">ROUND((O1923*P1923)*0.15,2)</f>
        <v>0</v>
      </c>
      <c r="R1923" s="52" t="e">
        <f aca="false">_xlfn.IFS(I1923="PE","NO RELLENAR",I1923="PC","NO RELLENAR",I1923="SUB","NO RELLENAR",I1923="ADQBYS","NO RELLENAR",I1923="CONV","NO RELLENAR",I1923="VSF","RELLENAR",I1923="VCF","RELLENAR")</f>
        <v>#N/A</v>
      </c>
      <c r="S1923" s="53"/>
      <c r="T1923" s="53"/>
      <c r="U1923" s="54"/>
      <c r="V1923" s="55"/>
      <c r="W1923" s="54"/>
      <c r="X1923" s="55"/>
      <c r="Y1923" s="51"/>
      <c r="Z1923" s="51"/>
      <c r="AA1923" s="51"/>
      <c r="AB1923" s="51"/>
      <c r="AC1923" s="51"/>
      <c r="AD1923" s="51"/>
      <c r="AE1923" s="51"/>
      <c r="AF1923" s="51"/>
      <c r="AG1923" s="51"/>
      <c r="AH1923" s="51"/>
      <c r="AI1923" s="51"/>
      <c r="AJ1923" s="51"/>
      <c r="AK1923" s="51"/>
      <c r="AL1923" s="51"/>
      <c r="AM1923" s="54"/>
      <c r="AN1923" s="51"/>
      <c r="AO1923" s="54"/>
      <c r="AP1923" s="51"/>
      <c r="AQ1923" s="54"/>
      <c r="AR1923" s="51"/>
      <c r="AS1923" s="53" t="n">
        <v>0</v>
      </c>
      <c r="AT1923" s="53" t="n">
        <v>0</v>
      </c>
      <c r="AU1923" s="53" t="e">
        <f aca="false">_xlfn.IFS(I1923="PE",0,I1923="PC",0,I1923="VCF",ROUND(AS1923*AV1923,2),I1923="VSF",ROUND(AS1923*AV1923,2),I1923="SUB",ROUND(AS1923*AV1923,2),I1923="ADQBYS",ROUND(AS1923*AV1923,2),I1923="CONV",ROUND(AS1923*AV1923,2))</f>
        <v>#N/A</v>
      </c>
      <c r="AV1923" s="56"/>
      <c r="AW1923" s="57" t="e">
        <f aca="false">_xlfn.IFS(I1923="PE",ROUND((O1923*P1923)+Q1923,2),I1923="PC",ROUND((O1923*P1923)+Q1923,2),AND(I1923="VCF",BA1923="SI"),AS1923+AU1923,AND(I1923="VCF",BA1923="NO"),AS1923,AND(I1923="VSF",BA1923="SI"),AS1923+AU1923+Y1923+Z1923,AND(I1923="VSF",BA1923="NO"),AS1923+Y1923+Z1923,AND(I1923="SUB",BA1923="SI"),AS1923+AU1923,AND(I1923="SUB",BA1923="NO"),AS1923,AND(I1923="ADQBYS",BA1923="SI"),AS1923+AU1923,AND(I1923="ADQBYS",BA1923="NO"),AS1923,AND(I1923="CONV",BA1923="SI"),AS1923+AU1923,AND(I1923="CONV",BA1923="NO"),AS1923)</f>
        <v>#N/A</v>
      </c>
      <c r="AX1923" s="53"/>
      <c r="AY1923" s="58"/>
      <c r="AZ1923" s="51"/>
      <c r="BA1923" s="59"/>
    </row>
    <row r="1924" customFormat="false" ht="18.6" hidden="false" customHeight="true" outlineLevel="0" collapsed="false">
      <c r="A1924" s="43"/>
      <c r="B1924" s="44"/>
      <c r="C1924" s="44"/>
      <c r="D1924" s="44"/>
      <c r="E1924" s="44"/>
      <c r="F1924" s="44"/>
      <c r="G1924" s="44"/>
      <c r="H1924" s="45"/>
      <c r="I1924" s="44"/>
      <c r="J1924" s="44"/>
      <c r="K1924" s="44"/>
      <c r="L1924" s="47"/>
      <c r="M1924" s="47"/>
      <c r="N1924" s="49" t="e">
        <f aca="false">_xlfn.IFS(AND(I1924="PE",M1924="NÓMINA ENERO"),1,AND(I1924="PE",M1924="NÓMINA FEBRERO"),2,AND(I1924="PE",M1924="NÓMINA MARZO"),3,AND(I1924="PE",M1924="NÓMINA ABRIL"),4,AND(I1924="PE",M1924="NÓMINA MAYO"),5,AND(I1924="PE",M1924="NÓMINA JUNIO"),6,AND(I1924="PE",M1924="NÓMINA JULIO"),7,AND(I1924="PE",M1924="NÓMINA AGOSTO"),8,AND(I1924="PE",M1924="NÓMINA SEPTIEMBRE"),9,AND(I1924="PE",M1924="NÓMINA OCTUBRE"),10,AND(I1924="PE",M1924="NÓMINA NOVIEMBRE"),11,AND(I1924="PE",M1924="NÓMINA DICIEMBRE"),12,AND(I1924="PC",M1924="NÓMINA ENERO"),1,AND(I1924="PC",M1924="NÓMINA FEBRERO"),2,AND(I1924="PC",M1924="NÓMINA MARZO"),3,AND(I1924="PC",M1924="NÓMINA ABRIL"),4,AND(I1924="PC",M1924="NÓMINA MAYO"),5,AND(I1924="PC",M1924="NÓMINA JUNIO"),6,AND(I1924="PC",M1924="NÓMINA JULIO"),7,AND(I1924="PC",M1924="NÓMINA AGOSTO"),8,AND(I1924="PC",M1924="NÓMINA SEPTIEMBRE"),9,AND(I1924="PC",M1924="NÓMINA OCTUBRE"),10,AND(I1924="PC",M1924="NÓMINA NOVIEMBRE"),11,AND(I1924="PC",M1924="NÓMINA DICIEMBRE"),12,I1924="VCF"," ",I1924="VSF"," ",I1924="SUB"," ",I1924="ADQBYS"," ",I1924="CONV"," ")</f>
        <v>#N/A</v>
      </c>
      <c r="O1924" s="50"/>
      <c r="P1924" s="51"/>
      <c r="Q1924" s="51" t="n">
        <f aca="false">ROUND((O1924*P1924)*0.15,2)</f>
        <v>0</v>
      </c>
      <c r="R1924" s="52" t="e">
        <f aca="false">_xlfn.IFS(I1924="PE","NO RELLENAR",I1924="PC","NO RELLENAR",I1924="SUB","NO RELLENAR",I1924="ADQBYS","NO RELLENAR",I1924="CONV","NO RELLENAR",I1924="VSF","RELLENAR",I1924="VCF","RELLENAR")</f>
        <v>#N/A</v>
      </c>
      <c r="S1924" s="53"/>
      <c r="T1924" s="53"/>
      <c r="U1924" s="54"/>
      <c r="V1924" s="55"/>
      <c r="W1924" s="54"/>
      <c r="X1924" s="55"/>
      <c r="Y1924" s="51"/>
      <c r="Z1924" s="51"/>
      <c r="AA1924" s="51"/>
      <c r="AB1924" s="51"/>
      <c r="AC1924" s="51"/>
      <c r="AD1924" s="51"/>
      <c r="AE1924" s="51"/>
      <c r="AF1924" s="51"/>
      <c r="AG1924" s="51"/>
      <c r="AH1924" s="51"/>
      <c r="AI1924" s="51"/>
      <c r="AJ1924" s="51"/>
      <c r="AK1924" s="51"/>
      <c r="AL1924" s="51"/>
      <c r="AM1924" s="54"/>
      <c r="AN1924" s="51"/>
      <c r="AO1924" s="54"/>
      <c r="AP1924" s="51"/>
      <c r="AQ1924" s="54"/>
      <c r="AR1924" s="51"/>
      <c r="AS1924" s="53" t="n">
        <v>0</v>
      </c>
      <c r="AT1924" s="53" t="n">
        <v>0</v>
      </c>
      <c r="AU1924" s="53" t="e">
        <f aca="false">_xlfn.IFS(I1924="PE",0,I1924="PC",0,I1924="VCF",ROUND(AS1924*AV1924,2),I1924="VSF",ROUND(AS1924*AV1924,2),I1924="SUB",ROUND(AS1924*AV1924,2),I1924="ADQBYS",ROUND(AS1924*AV1924,2),I1924="CONV",ROUND(AS1924*AV1924,2))</f>
        <v>#N/A</v>
      </c>
      <c r="AV1924" s="56"/>
      <c r="AW1924" s="57" t="e">
        <f aca="false">_xlfn.IFS(I1924="PE",ROUND((O1924*P1924)+Q1924,2),I1924="PC",ROUND((O1924*P1924)+Q1924,2),AND(I1924="VCF",BA1924="SI"),AS1924+AU1924,AND(I1924="VCF",BA1924="NO"),AS1924,AND(I1924="VSF",BA1924="SI"),AS1924+AU1924+Y1924+Z1924,AND(I1924="VSF",BA1924="NO"),AS1924+Y1924+Z1924,AND(I1924="SUB",BA1924="SI"),AS1924+AU1924,AND(I1924="SUB",BA1924="NO"),AS1924,AND(I1924="ADQBYS",BA1924="SI"),AS1924+AU1924,AND(I1924="ADQBYS",BA1924="NO"),AS1924,AND(I1924="CONV",BA1924="SI"),AS1924+AU1924,AND(I1924="CONV",BA1924="NO"),AS1924)</f>
        <v>#N/A</v>
      </c>
      <c r="AX1924" s="53"/>
      <c r="AY1924" s="58"/>
      <c r="AZ1924" s="51"/>
      <c r="BA1924" s="59"/>
    </row>
    <row r="1925" customFormat="false" ht="18.6" hidden="false" customHeight="true" outlineLevel="0" collapsed="false">
      <c r="A1925" s="43"/>
      <c r="B1925" s="44"/>
      <c r="C1925" s="44"/>
      <c r="D1925" s="44"/>
      <c r="E1925" s="44"/>
      <c r="F1925" s="44"/>
      <c r="G1925" s="44"/>
      <c r="H1925" s="45"/>
      <c r="I1925" s="44"/>
      <c r="J1925" s="44"/>
      <c r="K1925" s="44"/>
      <c r="L1925" s="47"/>
      <c r="M1925" s="47"/>
      <c r="N1925" s="49" t="e">
        <f aca="false">_xlfn.IFS(AND(I1925="PE",M1925="NÓMINA ENERO"),1,AND(I1925="PE",M1925="NÓMINA FEBRERO"),2,AND(I1925="PE",M1925="NÓMINA MARZO"),3,AND(I1925="PE",M1925="NÓMINA ABRIL"),4,AND(I1925="PE",M1925="NÓMINA MAYO"),5,AND(I1925="PE",M1925="NÓMINA JUNIO"),6,AND(I1925="PE",M1925="NÓMINA JULIO"),7,AND(I1925="PE",M1925="NÓMINA AGOSTO"),8,AND(I1925="PE",M1925="NÓMINA SEPTIEMBRE"),9,AND(I1925="PE",M1925="NÓMINA OCTUBRE"),10,AND(I1925="PE",M1925="NÓMINA NOVIEMBRE"),11,AND(I1925="PE",M1925="NÓMINA DICIEMBRE"),12,AND(I1925="PC",M1925="NÓMINA ENERO"),1,AND(I1925="PC",M1925="NÓMINA FEBRERO"),2,AND(I1925="PC",M1925="NÓMINA MARZO"),3,AND(I1925="PC",M1925="NÓMINA ABRIL"),4,AND(I1925="PC",M1925="NÓMINA MAYO"),5,AND(I1925="PC",M1925="NÓMINA JUNIO"),6,AND(I1925="PC",M1925="NÓMINA JULIO"),7,AND(I1925="PC",M1925="NÓMINA AGOSTO"),8,AND(I1925="PC",M1925="NÓMINA SEPTIEMBRE"),9,AND(I1925="PC",M1925="NÓMINA OCTUBRE"),10,AND(I1925="PC",M1925="NÓMINA NOVIEMBRE"),11,AND(I1925="PC",M1925="NÓMINA DICIEMBRE"),12,I1925="VCF"," ",I1925="VSF"," ",I1925="SUB"," ",I1925="ADQBYS"," ",I1925="CONV"," ")</f>
        <v>#N/A</v>
      </c>
      <c r="O1925" s="50"/>
      <c r="P1925" s="51"/>
      <c r="Q1925" s="51" t="n">
        <f aca="false">ROUND((O1925*P1925)*0.15,2)</f>
        <v>0</v>
      </c>
      <c r="R1925" s="52" t="e">
        <f aca="false">_xlfn.IFS(I1925="PE","NO RELLENAR",I1925="PC","NO RELLENAR",I1925="SUB","NO RELLENAR",I1925="ADQBYS","NO RELLENAR",I1925="CONV","NO RELLENAR",I1925="VSF","RELLENAR",I1925="VCF","RELLENAR")</f>
        <v>#N/A</v>
      </c>
      <c r="S1925" s="53"/>
      <c r="T1925" s="53"/>
      <c r="U1925" s="54"/>
      <c r="V1925" s="55"/>
      <c r="W1925" s="54"/>
      <c r="X1925" s="55"/>
      <c r="Y1925" s="51"/>
      <c r="Z1925" s="51"/>
      <c r="AA1925" s="51"/>
      <c r="AB1925" s="51"/>
      <c r="AC1925" s="51"/>
      <c r="AD1925" s="51"/>
      <c r="AE1925" s="51"/>
      <c r="AF1925" s="51"/>
      <c r="AG1925" s="51"/>
      <c r="AH1925" s="51"/>
      <c r="AI1925" s="51"/>
      <c r="AJ1925" s="51"/>
      <c r="AK1925" s="51"/>
      <c r="AL1925" s="51"/>
      <c r="AM1925" s="54"/>
      <c r="AN1925" s="51"/>
      <c r="AO1925" s="54"/>
      <c r="AP1925" s="51"/>
      <c r="AQ1925" s="54"/>
      <c r="AR1925" s="51"/>
      <c r="AS1925" s="53" t="n">
        <v>0</v>
      </c>
      <c r="AT1925" s="53" t="n">
        <v>0</v>
      </c>
      <c r="AU1925" s="53" t="e">
        <f aca="false">_xlfn.IFS(I1925="PE",0,I1925="PC",0,I1925="VCF",ROUND(AS1925*AV1925,2),I1925="VSF",ROUND(AS1925*AV1925,2),I1925="SUB",ROUND(AS1925*AV1925,2),I1925="ADQBYS",ROUND(AS1925*AV1925,2),I1925="CONV",ROUND(AS1925*AV1925,2))</f>
        <v>#N/A</v>
      </c>
      <c r="AV1925" s="56"/>
      <c r="AW1925" s="57" t="e">
        <f aca="false">_xlfn.IFS(I1925="PE",ROUND((O1925*P1925)+Q1925,2),I1925="PC",ROUND((O1925*P1925)+Q1925,2),AND(I1925="VCF",BA1925="SI"),AS1925+AU1925,AND(I1925="VCF",BA1925="NO"),AS1925,AND(I1925="VSF",BA1925="SI"),AS1925+AU1925+Y1925+Z1925,AND(I1925="VSF",BA1925="NO"),AS1925+Y1925+Z1925,AND(I1925="SUB",BA1925="SI"),AS1925+AU1925,AND(I1925="SUB",BA1925="NO"),AS1925,AND(I1925="ADQBYS",BA1925="SI"),AS1925+AU1925,AND(I1925="ADQBYS",BA1925="NO"),AS1925,AND(I1925="CONV",BA1925="SI"),AS1925+AU1925,AND(I1925="CONV",BA1925="NO"),AS1925)</f>
        <v>#N/A</v>
      </c>
      <c r="AX1925" s="53"/>
      <c r="AY1925" s="58"/>
      <c r="AZ1925" s="51"/>
      <c r="BA1925" s="59"/>
    </row>
    <row r="1926" customFormat="false" ht="18.6" hidden="false" customHeight="true" outlineLevel="0" collapsed="false">
      <c r="A1926" s="43"/>
      <c r="B1926" s="44"/>
      <c r="C1926" s="44"/>
      <c r="D1926" s="44"/>
      <c r="E1926" s="44"/>
      <c r="F1926" s="44"/>
      <c r="G1926" s="44"/>
      <c r="H1926" s="45"/>
      <c r="I1926" s="44"/>
      <c r="J1926" s="44"/>
      <c r="K1926" s="44"/>
      <c r="L1926" s="47"/>
      <c r="M1926" s="47"/>
      <c r="N1926" s="49" t="e">
        <f aca="false">_xlfn.IFS(AND(I1926="PE",M1926="NÓMINA ENERO"),1,AND(I1926="PE",M1926="NÓMINA FEBRERO"),2,AND(I1926="PE",M1926="NÓMINA MARZO"),3,AND(I1926="PE",M1926="NÓMINA ABRIL"),4,AND(I1926="PE",M1926="NÓMINA MAYO"),5,AND(I1926="PE",M1926="NÓMINA JUNIO"),6,AND(I1926="PE",M1926="NÓMINA JULIO"),7,AND(I1926="PE",M1926="NÓMINA AGOSTO"),8,AND(I1926="PE",M1926="NÓMINA SEPTIEMBRE"),9,AND(I1926="PE",M1926="NÓMINA OCTUBRE"),10,AND(I1926="PE",M1926="NÓMINA NOVIEMBRE"),11,AND(I1926="PE",M1926="NÓMINA DICIEMBRE"),12,AND(I1926="PC",M1926="NÓMINA ENERO"),1,AND(I1926="PC",M1926="NÓMINA FEBRERO"),2,AND(I1926="PC",M1926="NÓMINA MARZO"),3,AND(I1926="PC",M1926="NÓMINA ABRIL"),4,AND(I1926="PC",M1926="NÓMINA MAYO"),5,AND(I1926="PC",M1926="NÓMINA JUNIO"),6,AND(I1926="PC",M1926="NÓMINA JULIO"),7,AND(I1926="PC",M1926="NÓMINA AGOSTO"),8,AND(I1926="PC",M1926="NÓMINA SEPTIEMBRE"),9,AND(I1926="PC",M1926="NÓMINA OCTUBRE"),10,AND(I1926="PC",M1926="NÓMINA NOVIEMBRE"),11,AND(I1926="PC",M1926="NÓMINA DICIEMBRE"),12,I1926="VCF"," ",I1926="VSF"," ",I1926="SUB"," ",I1926="ADQBYS"," ",I1926="CONV"," ")</f>
        <v>#N/A</v>
      </c>
      <c r="O1926" s="50"/>
      <c r="P1926" s="51"/>
      <c r="Q1926" s="51" t="n">
        <f aca="false">ROUND((O1926*P1926)*0.15,2)</f>
        <v>0</v>
      </c>
      <c r="R1926" s="52" t="e">
        <f aca="false">_xlfn.IFS(I1926="PE","NO RELLENAR",I1926="PC","NO RELLENAR",I1926="SUB","NO RELLENAR",I1926="ADQBYS","NO RELLENAR",I1926="CONV","NO RELLENAR",I1926="VSF","RELLENAR",I1926="VCF","RELLENAR")</f>
        <v>#N/A</v>
      </c>
      <c r="S1926" s="53"/>
      <c r="T1926" s="53"/>
      <c r="U1926" s="54"/>
      <c r="V1926" s="55"/>
      <c r="W1926" s="54"/>
      <c r="X1926" s="55"/>
      <c r="Y1926" s="51"/>
      <c r="Z1926" s="51"/>
      <c r="AA1926" s="51"/>
      <c r="AB1926" s="51"/>
      <c r="AC1926" s="51"/>
      <c r="AD1926" s="51"/>
      <c r="AE1926" s="51"/>
      <c r="AF1926" s="51"/>
      <c r="AG1926" s="51"/>
      <c r="AH1926" s="51"/>
      <c r="AI1926" s="51"/>
      <c r="AJ1926" s="51"/>
      <c r="AK1926" s="51"/>
      <c r="AL1926" s="51"/>
      <c r="AM1926" s="54"/>
      <c r="AN1926" s="51"/>
      <c r="AO1926" s="54"/>
      <c r="AP1926" s="51"/>
      <c r="AQ1926" s="54"/>
      <c r="AR1926" s="51"/>
      <c r="AS1926" s="53" t="n">
        <v>0</v>
      </c>
      <c r="AT1926" s="53" t="n">
        <v>0</v>
      </c>
      <c r="AU1926" s="53" t="e">
        <f aca="false">_xlfn.IFS(I1926="PE",0,I1926="PC",0,I1926="VCF",ROUND(AS1926*AV1926,2),I1926="VSF",ROUND(AS1926*AV1926,2),I1926="SUB",ROUND(AS1926*AV1926,2),I1926="ADQBYS",ROUND(AS1926*AV1926,2),I1926="CONV",ROUND(AS1926*AV1926,2))</f>
        <v>#N/A</v>
      </c>
      <c r="AV1926" s="56"/>
      <c r="AW1926" s="57" t="e">
        <f aca="false">_xlfn.IFS(I1926="PE",ROUND((O1926*P1926)+Q1926,2),I1926="PC",ROUND((O1926*P1926)+Q1926,2),AND(I1926="VCF",BA1926="SI"),AS1926+AU1926,AND(I1926="VCF",BA1926="NO"),AS1926,AND(I1926="VSF",BA1926="SI"),AS1926+AU1926+Y1926+Z1926,AND(I1926="VSF",BA1926="NO"),AS1926+Y1926+Z1926,AND(I1926="SUB",BA1926="SI"),AS1926+AU1926,AND(I1926="SUB",BA1926="NO"),AS1926,AND(I1926="ADQBYS",BA1926="SI"),AS1926+AU1926,AND(I1926="ADQBYS",BA1926="NO"),AS1926,AND(I1926="CONV",BA1926="SI"),AS1926+AU1926,AND(I1926="CONV",BA1926="NO"),AS1926)</f>
        <v>#N/A</v>
      </c>
      <c r="AX1926" s="53"/>
      <c r="AY1926" s="58"/>
      <c r="AZ1926" s="51"/>
      <c r="BA1926" s="59"/>
    </row>
    <row r="1927" customFormat="false" ht="18.6" hidden="false" customHeight="true" outlineLevel="0" collapsed="false">
      <c r="A1927" s="43"/>
      <c r="B1927" s="44"/>
      <c r="C1927" s="44"/>
      <c r="D1927" s="44"/>
      <c r="E1927" s="44"/>
      <c r="F1927" s="44"/>
      <c r="G1927" s="44"/>
      <c r="H1927" s="45"/>
      <c r="I1927" s="44"/>
      <c r="J1927" s="44"/>
      <c r="K1927" s="44"/>
      <c r="L1927" s="47"/>
      <c r="M1927" s="47"/>
      <c r="N1927" s="49" t="e">
        <f aca="false">_xlfn.IFS(AND(I1927="PE",M1927="NÓMINA ENERO"),1,AND(I1927="PE",M1927="NÓMINA FEBRERO"),2,AND(I1927="PE",M1927="NÓMINA MARZO"),3,AND(I1927="PE",M1927="NÓMINA ABRIL"),4,AND(I1927="PE",M1927="NÓMINA MAYO"),5,AND(I1927="PE",M1927="NÓMINA JUNIO"),6,AND(I1927="PE",M1927="NÓMINA JULIO"),7,AND(I1927="PE",M1927="NÓMINA AGOSTO"),8,AND(I1927="PE",M1927="NÓMINA SEPTIEMBRE"),9,AND(I1927="PE",M1927="NÓMINA OCTUBRE"),10,AND(I1927="PE",M1927="NÓMINA NOVIEMBRE"),11,AND(I1927="PE",M1927="NÓMINA DICIEMBRE"),12,AND(I1927="PC",M1927="NÓMINA ENERO"),1,AND(I1927="PC",M1927="NÓMINA FEBRERO"),2,AND(I1927="PC",M1927="NÓMINA MARZO"),3,AND(I1927="PC",M1927="NÓMINA ABRIL"),4,AND(I1927="PC",M1927="NÓMINA MAYO"),5,AND(I1927="PC",M1927="NÓMINA JUNIO"),6,AND(I1927="PC",M1927="NÓMINA JULIO"),7,AND(I1927="PC",M1927="NÓMINA AGOSTO"),8,AND(I1927="PC",M1927="NÓMINA SEPTIEMBRE"),9,AND(I1927="PC",M1927="NÓMINA OCTUBRE"),10,AND(I1927="PC",M1927="NÓMINA NOVIEMBRE"),11,AND(I1927="PC",M1927="NÓMINA DICIEMBRE"),12,I1927="VCF"," ",I1927="VSF"," ",I1927="SUB"," ",I1927="ADQBYS"," ",I1927="CONV"," ")</f>
        <v>#N/A</v>
      </c>
      <c r="O1927" s="50"/>
      <c r="P1927" s="51"/>
      <c r="Q1927" s="51" t="n">
        <f aca="false">ROUND((O1927*P1927)*0.15,2)</f>
        <v>0</v>
      </c>
      <c r="R1927" s="52" t="e">
        <f aca="false">_xlfn.IFS(I1927="PE","NO RELLENAR",I1927="PC","NO RELLENAR",I1927="SUB","NO RELLENAR",I1927="ADQBYS","NO RELLENAR",I1927="CONV","NO RELLENAR",I1927="VSF","RELLENAR",I1927="VCF","RELLENAR")</f>
        <v>#N/A</v>
      </c>
      <c r="S1927" s="53"/>
      <c r="T1927" s="53"/>
      <c r="U1927" s="54"/>
      <c r="V1927" s="55"/>
      <c r="W1927" s="54"/>
      <c r="X1927" s="55"/>
      <c r="Y1927" s="51"/>
      <c r="Z1927" s="51"/>
      <c r="AA1927" s="51"/>
      <c r="AB1927" s="51"/>
      <c r="AC1927" s="51"/>
      <c r="AD1927" s="51"/>
      <c r="AE1927" s="51"/>
      <c r="AF1927" s="51"/>
      <c r="AG1927" s="51"/>
      <c r="AH1927" s="51"/>
      <c r="AI1927" s="51"/>
      <c r="AJ1927" s="51"/>
      <c r="AK1927" s="51"/>
      <c r="AL1927" s="51"/>
      <c r="AM1927" s="54"/>
      <c r="AN1927" s="51"/>
      <c r="AO1927" s="54"/>
      <c r="AP1927" s="51"/>
      <c r="AQ1927" s="54"/>
      <c r="AR1927" s="51"/>
      <c r="AS1927" s="53" t="n">
        <v>0</v>
      </c>
      <c r="AT1927" s="53" t="n">
        <v>0</v>
      </c>
      <c r="AU1927" s="53" t="e">
        <f aca="false">_xlfn.IFS(I1927="PE",0,I1927="PC",0,I1927="VCF",ROUND(AS1927*AV1927,2),I1927="VSF",ROUND(AS1927*AV1927,2),I1927="SUB",ROUND(AS1927*AV1927,2),I1927="ADQBYS",ROUND(AS1927*AV1927,2),I1927="CONV",ROUND(AS1927*AV1927,2))</f>
        <v>#N/A</v>
      </c>
      <c r="AV1927" s="56"/>
      <c r="AW1927" s="57" t="e">
        <f aca="false">_xlfn.IFS(I1927="PE",ROUND((O1927*P1927)+Q1927,2),I1927="PC",ROUND((O1927*P1927)+Q1927,2),AND(I1927="VCF",BA1927="SI"),AS1927+AU1927,AND(I1927="VCF",BA1927="NO"),AS1927,AND(I1927="VSF",BA1927="SI"),AS1927+AU1927+Y1927+Z1927,AND(I1927="VSF",BA1927="NO"),AS1927+Y1927+Z1927,AND(I1927="SUB",BA1927="SI"),AS1927+AU1927,AND(I1927="SUB",BA1927="NO"),AS1927,AND(I1927="ADQBYS",BA1927="SI"),AS1927+AU1927,AND(I1927="ADQBYS",BA1927="NO"),AS1927,AND(I1927="CONV",BA1927="SI"),AS1927+AU1927,AND(I1927="CONV",BA1927="NO"),AS1927)</f>
        <v>#N/A</v>
      </c>
      <c r="AX1927" s="53"/>
      <c r="AY1927" s="58"/>
      <c r="AZ1927" s="51"/>
      <c r="BA1927" s="59"/>
    </row>
    <row r="1928" customFormat="false" ht="18.6" hidden="false" customHeight="true" outlineLevel="0" collapsed="false">
      <c r="A1928" s="43"/>
      <c r="B1928" s="44"/>
      <c r="C1928" s="44"/>
      <c r="D1928" s="44"/>
      <c r="E1928" s="44"/>
      <c r="F1928" s="44"/>
      <c r="G1928" s="44"/>
      <c r="H1928" s="45"/>
      <c r="I1928" s="44"/>
      <c r="J1928" s="44"/>
      <c r="K1928" s="44"/>
      <c r="L1928" s="47"/>
      <c r="M1928" s="47"/>
      <c r="N1928" s="49" t="e">
        <f aca="false">_xlfn.IFS(AND(I1928="PE",M1928="NÓMINA ENERO"),1,AND(I1928="PE",M1928="NÓMINA FEBRERO"),2,AND(I1928="PE",M1928="NÓMINA MARZO"),3,AND(I1928="PE",M1928="NÓMINA ABRIL"),4,AND(I1928="PE",M1928="NÓMINA MAYO"),5,AND(I1928="PE",M1928="NÓMINA JUNIO"),6,AND(I1928="PE",M1928="NÓMINA JULIO"),7,AND(I1928="PE",M1928="NÓMINA AGOSTO"),8,AND(I1928="PE",M1928="NÓMINA SEPTIEMBRE"),9,AND(I1928="PE",M1928="NÓMINA OCTUBRE"),10,AND(I1928="PE",M1928="NÓMINA NOVIEMBRE"),11,AND(I1928="PE",M1928="NÓMINA DICIEMBRE"),12,AND(I1928="PC",M1928="NÓMINA ENERO"),1,AND(I1928="PC",M1928="NÓMINA FEBRERO"),2,AND(I1928="PC",M1928="NÓMINA MARZO"),3,AND(I1928="PC",M1928="NÓMINA ABRIL"),4,AND(I1928="PC",M1928="NÓMINA MAYO"),5,AND(I1928="PC",M1928="NÓMINA JUNIO"),6,AND(I1928="PC",M1928="NÓMINA JULIO"),7,AND(I1928="PC",M1928="NÓMINA AGOSTO"),8,AND(I1928="PC",M1928="NÓMINA SEPTIEMBRE"),9,AND(I1928="PC",M1928="NÓMINA OCTUBRE"),10,AND(I1928="PC",M1928="NÓMINA NOVIEMBRE"),11,AND(I1928="PC",M1928="NÓMINA DICIEMBRE"),12,I1928="VCF"," ",I1928="VSF"," ",I1928="SUB"," ",I1928="ADQBYS"," ",I1928="CONV"," ")</f>
        <v>#N/A</v>
      </c>
      <c r="O1928" s="50"/>
      <c r="P1928" s="51"/>
      <c r="Q1928" s="51" t="n">
        <f aca="false">ROUND((O1928*P1928)*0.15,2)</f>
        <v>0</v>
      </c>
      <c r="R1928" s="52" t="e">
        <f aca="false">_xlfn.IFS(I1928="PE","NO RELLENAR",I1928="PC","NO RELLENAR",I1928="SUB","NO RELLENAR",I1928="ADQBYS","NO RELLENAR",I1928="CONV","NO RELLENAR",I1928="VSF","RELLENAR",I1928="VCF","RELLENAR")</f>
        <v>#N/A</v>
      </c>
      <c r="S1928" s="53"/>
      <c r="T1928" s="53"/>
      <c r="U1928" s="54"/>
      <c r="V1928" s="55"/>
      <c r="W1928" s="54"/>
      <c r="X1928" s="55"/>
      <c r="Y1928" s="51"/>
      <c r="Z1928" s="51"/>
      <c r="AA1928" s="51"/>
      <c r="AB1928" s="51"/>
      <c r="AC1928" s="51"/>
      <c r="AD1928" s="51"/>
      <c r="AE1928" s="51"/>
      <c r="AF1928" s="51"/>
      <c r="AG1928" s="51"/>
      <c r="AH1928" s="51"/>
      <c r="AI1928" s="51"/>
      <c r="AJ1928" s="51"/>
      <c r="AK1928" s="51"/>
      <c r="AL1928" s="51"/>
      <c r="AM1928" s="54"/>
      <c r="AN1928" s="51"/>
      <c r="AO1928" s="54"/>
      <c r="AP1928" s="51"/>
      <c r="AQ1928" s="54"/>
      <c r="AR1928" s="51"/>
      <c r="AS1928" s="53" t="n">
        <v>0</v>
      </c>
      <c r="AT1928" s="53" t="n">
        <v>0</v>
      </c>
      <c r="AU1928" s="53" t="e">
        <f aca="false">_xlfn.IFS(I1928="PE",0,I1928="PC",0,I1928="VCF",ROUND(AS1928*AV1928,2),I1928="VSF",ROUND(AS1928*AV1928,2),I1928="SUB",ROUND(AS1928*AV1928,2),I1928="ADQBYS",ROUND(AS1928*AV1928,2),I1928="CONV",ROUND(AS1928*AV1928,2))</f>
        <v>#N/A</v>
      </c>
      <c r="AV1928" s="56"/>
      <c r="AW1928" s="57" t="e">
        <f aca="false">_xlfn.IFS(I1928="PE",ROUND((O1928*P1928)+Q1928,2),I1928="PC",ROUND((O1928*P1928)+Q1928,2),AND(I1928="VCF",BA1928="SI"),AS1928+AU1928,AND(I1928="VCF",BA1928="NO"),AS1928,AND(I1928="VSF",BA1928="SI"),AS1928+AU1928+Y1928+Z1928,AND(I1928="VSF",BA1928="NO"),AS1928+Y1928+Z1928,AND(I1928="SUB",BA1928="SI"),AS1928+AU1928,AND(I1928="SUB",BA1928="NO"),AS1928,AND(I1928="ADQBYS",BA1928="SI"),AS1928+AU1928,AND(I1928="ADQBYS",BA1928="NO"),AS1928,AND(I1928="CONV",BA1928="SI"),AS1928+AU1928,AND(I1928="CONV",BA1928="NO"),AS1928)</f>
        <v>#N/A</v>
      </c>
      <c r="AX1928" s="53"/>
      <c r="AY1928" s="58"/>
      <c r="AZ1928" s="51"/>
      <c r="BA1928" s="59"/>
    </row>
    <row r="1929" customFormat="false" ht="18.6" hidden="false" customHeight="true" outlineLevel="0" collapsed="false">
      <c r="A1929" s="43"/>
      <c r="B1929" s="44"/>
      <c r="C1929" s="44"/>
      <c r="D1929" s="44"/>
      <c r="E1929" s="44"/>
      <c r="F1929" s="44"/>
      <c r="G1929" s="44"/>
      <c r="H1929" s="45"/>
      <c r="I1929" s="44"/>
      <c r="J1929" s="44"/>
      <c r="K1929" s="44"/>
      <c r="L1929" s="47"/>
      <c r="M1929" s="47"/>
      <c r="N1929" s="49" t="e">
        <f aca="false">_xlfn.IFS(AND(I1929="PE",M1929="NÓMINA ENERO"),1,AND(I1929="PE",M1929="NÓMINA FEBRERO"),2,AND(I1929="PE",M1929="NÓMINA MARZO"),3,AND(I1929="PE",M1929="NÓMINA ABRIL"),4,AND(I1929="PE",M1929="NÓMINA MAYO"),5,AND(I1929="PE",M1929="NÓMINA JUNIO"),6,AND(I1929="PE",M1929="NÓMINA JULIO"),7,AND(I1929="PE",M1929="NÓMINA AGOSTO"),8,AND(I1929="PE",M1929="NÓMINA SEPTIEMBRE"),9,AND(I1929="PE",M1929="NÓMINA OCTUBRE"),10,AND(I1929="PE",M1929="NÓMINA NOVIEMBRE"),11,AND(I1929="PE",M1929="NÓMINA DICIEMBRE"),12,AND(I1929="PC",M1929="NÓMINA ENERO"),1,AND(I1929="PC",M1929="NÓMINA FEBRERO"),2,AND(I1929="PC",M1929="NÓMINA MARZO"),3,AND(I1929="PC",M1929="NÓMINA ABRIL"),4,AND(I1929="PC",M1929="NÓMINA MAYO"),5,AND(I1929="PC",M1929="NÓMINA JUNIO"),6,AND(I1929="PC",M1929="NÓMINA JULIO"),7,AND(I1929="PC",M1929="NÓMINA AGOSTO"),8,AND(I1929="PC",M1929="NÓMINA SEPTIEMBRE"),9,AND(I1929="PC",M1929="NÓMINA OCTUBRE"),10,AND(I1929="PC",M1929="NÓMINA NOVIEMBRE"),11,AND(I1929="PC",M1929="NÓMINA DICIEMBRE"),12,I1929="VCF"," ",I1929="VSF"," ",I1929="SUB"," ",I1929="ADQBYS"," ",I1929="CONV"," ")</f>
        <v>#N/A</v>
      </c>
      <c r="O1929" s="50"/>
      <c r="P1929" s="51"/>
      <c r="Q1929" s="51" t="n">
        <f aca="false">ROUND((O1929*P1929)*0.15,2)</f>
        <v>0</v>
      </c>
      <c r="R1929" s="52" t="e">
        <f aca="false">_xlfn.IFS(I1929="PE","NO RELLENAR",I1929="PC","NO RELLENAR",I1929="SUB","NO RELLENAR",I1929="ADQBYS","NO RELLENAR",I1929="CONV","NO RELLENAR",I1929="VSF","RELLENAR",I1929="VCF","RELLENAR")</f>
        <v>#N/A</v>
      </c>
      <c r="S1929" s="53"/>
      <c r="T1929" s="53"/>
      <c r="U1929" s="54"/>
      <c r="V1929" s="55"/>
      <c r="W1929" s="54"/>
      <c r="X1929" s="55"/>
      <c r="Y1929" s="51"/>
      <c r="Z1929" s="51"/>
      <c r="AA1929" s="51"/>
      <c r="AB1929" s="51"/>
      <c r="AC1929" s="51"/>
      <c r="AD1929" s="51"/>
      <c r="AE1929" s="51"/>
      <c r="AF1929" s="51"/>
      <c r="AG1929" s="51"/>
      <c r="AH1929" s="51"/>
      <c r="AI1929" s="51"/>
      <c r="AJ1929" s="51"/>
      <c r="AK1929" s="51"/>
      <c r="AL1929" s="51"/>
      <c r="AM1929" s="54"/>
      <c r="AN1929" s="51"/>
      <c r="AO1929" s="54"/>
      <c r="AP1929" s="51"/>
      <c r="AQ1929" s="54"/>
      <c r="AR1929" s="51"/>
      <c r="AS1929" s="53" t="n">
        <v>0</v>
      </c>
      <c r="AT1929" s="53" t="n">
        <v>0</v>
      </c>
      <c r="AU1929" s="53" t="e">
        <f aca="false">_xlfn.IFS(I1929="PE",0,I1929="PC",0,I1929="VCF",ROUND(AS1929*AV1929,2),I1929="VSF",ROUND(AS1929*AV1929,2),I1929="SUB",ROUND(AS1929*AV1929,2),I1929="ADQBYS",ROUND(AS1929*AV1929,2),I1929="CONV",ROUND(AS1929*AV1929,2))</f>
        <v>#N/A</v>
      </c>
      <c r="AV1929" s="56"/>
      <c r="AW1929" s="57" t="e">
        <f aca="false">_xlfn.IFS(I1929="PE",ROUND((O1929*P1929)+Q1929,2),I1929="PC",ROUND((O1929*P1929)+Q1929,2),AND(I1929="VCF",BA1929="SI"),AS1929+AU1929,AND(I1929="VCF",BA1929="NO"),AS1929,AND(I1929="VSF",BA1929="SI"),AS1929+AU1929+Y1929+Z1929,AND(I1929="VSF",BA1929="NO"),AS1929+Y1929+Z1929,AND(I1929="SUB",BA1929="SI"),AS1929+AU1929,AND(I1929="SUB",BA1929="NO"),AS1929,AND(I1929="ADQBYS",BA1929="SI"),AS1929+AU1929,AND(I1929="ADQBYS",BA1929="NO"),AS1929,AND(I1929="CONV",BA1929="SI"),AS1929+AU1929,AND(I1929="CONV",BA1929="NO"),AS1929)</f>
        <v>#N/A</v>
      </c>
      <c r="AX1929" s="53"/>
      <c r="AY1929" s="58"/>
      <c r="AZ1929" s="51"/>
      <c r="BA1929" s="59"/>
    </row>
    <row r="1930" customFormat="false" ht="18.6" hidden="false" customHeight="true" outlineLevel="0" collapsed="false">
      <c r="A1930" s="43"/>
      <c r="B1930" s="44"/>
      <c r="C1930" s="44"/>
      <c r="D1930" s="44"/>
      <c r="E1930" s="44"/>
      <c r="F1930" s="44"/>
      <c r="G1930" s="44"/>
      <c r="H1930" s="45"/>
      <c r="I1930" s="44"/>
      <c r="J1930" s="44"/>
      <c r="K1930" s="44"/>
      <c r="L1930" s="47"/>
      <c r="M1930" s="47"/>
      <c r="N1930" s="49" t="e">
        <f aca="false">_xlfn.IFS(AND(I1930="PE",M1930="NÓMINA ENERO"),1,AND(I1930="PE",M1930="NÓMINA FEBRERO"),2,AND(I1930="PE",M1930="NÓMINA MARZO"),3,AND(I1930="PE",M1930="NÓMINA ABRIL"),4,AND(I1930="PE",M1930="NÓMINA MAYO"),5,AND(I1930="PE",M1930="NÓMINA JUNIO"),6,AND(I1930="PE",M1930="NÓMINA JULIO"),7,AND(I1930="PE",M1930="NÓMINA AGOSTO"),8,AND(I1930="PE",M1930="NÓMINA SEPTIEMBRE"),9,AND(I1930="PE",M1930="NÓMINA OCTUBRE"),10,AND(I1930="PE",M1930="NÓMINA NOVIEMBRE"),11,AND(I1930="PE",M1930="NÓMINA DICIEMBRE"),12,AND(I1930="PC",M1930="NÓMINA ENERO"),1,AND(I1930="PC",M1930="NÓMINA FEBRERO"),2,AND(I1930="PC",M1930="NÓMINA MARZO"),3,AND(I1930="PC",M1930="NÓMINA ABRIL"),4,AND(I1930="PC",M1930="NÓMINA MAYO"),5,AND(I1930="PC",M1930="NÓMINA JUNIO"),6,AND(I1930="PC",M1930="NÓMINA JULIO"),7,AND(I1930="PC",M1930="NÓMINA AGOSTO"),8,AND(I1930="PC",M1930="NÓMINA SEPTIEMBRE"),9,AND(I1930="PC",M1930="NÓMINA OCTUBRE"),10,AND(I1930="PC",M1930="NÓMINA NOVIEMBRE"),11,AND(I1930="PC",M1930="NÓMINA DICIEMBRE"),12,I1930="VCF"," ",I1930="VSF"," ",I1930="SUB"," ",I1930="ADQBYS"," ",I1930="CONV"," ")</f>
        <v>#N/A</v>
      </c>
      <c r="O1930" s="50"/>
      <c r="P1930" s="51"/>
      <c r="Q1930" s="51" t="n">
        <f aca="false">ROUND((O1930*P1930)*0.15,2)</f>
        <v>0</v>
      </c>
      <c r="R1930" s="52" t="e">
        <f aca="false">_xlfn.IFS(I1930="PE","NO RELLENAR",I1930="PC","NO RELLENAR",I1930="SUB","NO RELLENAR",I1930="ADQBYS","NO RELLENAR",I1930="CONV","NO RELLENAR",I1930="VSF","RELLENAR",I1930="VCF","RELLENAR")</f>
        <v>#N/A</v>
      </c>
      <c r="S1930" s="53"/>
      <c r="T1930" s="53"/>
      <c r="U1930" s="54"/>
      <c r="V1930" s="55"/>
      <c r="W1930" s="54"/>
      <c r="X1930" s="55"/>
      <c r="Y1930" s="51"/>
      <c r="Z1930" s="51"/>
      <c r="AA1930" s="51"/>
      <c r="AB1930" s="51"/>
      <c r="AC1930" s="51"/>
      <c r="AD1930" s="51"/>
      <c r="AE1930" s="51"/>
      <c r="AF1930" s="51"/>
      <c r="AG1930" s="51"/>
      <c r="AH1930" s="51"/>
      <c r="AI1930" s="51"/>
      <c r="AJ1930" s="51"/>
      <c r="AK1930" s="51"/>
      <c r="AL1930" s="51"/>
      <c r="AM1930" s="54"/>
      <c r="AN1930" s="51"/>
      <c r="AO1930" s="54"/>
      <c r="AP1930" s="51"/>
      <c r="AQ1930" s="54"/>
      <c r="AR1930" s="51"/>
      <c r="AS1930" s="53" t="n">
        <v>0</v>
      </c>
      <c r="AT1930" s="53" t="n">
        <v>0</v>
      </c>
      <c r="AU1930" s="53" t="e">
        <f aca="false">_xlfn.IFS(I1930="PE",0,I1930="PC",0,I1930="VCF",ROUND(AS1930*AV1930,2),I1930="VSF",ROUND(AS1930*AV1930,2),I1930="SUB",ROUND(AS1930*AV1930,2),I1930="ADQBYS",ROUND(AS1930*AV1930,2),I1930="CONV",ROUND(AS1930*AV1930,2))</f>
        <v>#N/A</v>
      </c>
      <c r="AV1930" s="56"/>
      <c r="AW1930" s="57" t="e">
        <f aca="false">_xlfn.IFS(I1930="PE",ROUND((O1930*P1930)+Q1930,2),I1930="PC",ROUND((O1930*P1930)+Q1930,2),AND(I1930="VCF",BA1930="SI"),AS1930+AU1930,AND(I1930="VCF",BA1930="NO"),AS1930,AND(I1930="VSF",BA1930="SI"),AS1930+AU1930+Y1930+Z1930,AND(I1930="VSF",BA1930="NO"),AS1930+Y1930+Z1930,AND(I1930="SUB",BA1930="SI"),AS1930+AU1930,AND(I1930="SUB",BA1930="NO"),AS1930,AND(I1930="ADQBYS",BA1930="SI"),AS1930+AU1930,AND(I1930="ADQBYS",BA1930="NO"),AS1930,AND(I1930="CONV",BA1930="SI"),AS1930+AU1930,AND(I1930="CONV",BA1930="NO"),AS1930)</f>
        <v>#N/A</v>
      </c>
      <c r="AX1930" s="53"/>
      <c r="AY1930" s="58"/>
      <c r="AZ1930" s="51"/>
      <c r="BA1930" s="59"/>
    </row>
    <row r="1931" customFormat="false" ht="18.6" hidden="false" customHeight="true" outlineLevel="0" collapsed="false">
      <c r="A1931" s="43"/>
      <c r="B1931" s="44"/>
      <c r="C1931" s="44"/>
      <c r="D1931" s="44"/>
      <c r="E1931" s="44"/>
      <c r="F1931" s="44"/>
      <c r="G1931" s="44"/>
      <c r="H1931" s="45"/>
      <c r="I1931" s="44"/>
      <c r="J1931" s="44"/>
      <c r="K1931" s="44"/>
      <c r="L1931" s="47"/>
      <c r="M1931" s="47"/>
      <c r="N1931" s="49" t="e">
        <f aca="false">_xlfn.IFS(AND(I1931="PE",M1931="NÓMINA ENERO"),1,AND(I1931="PE",M1931="NÓMINA FEBRERO"),2,AND(I1931="PE",M1931="NÓMINA MARZO"),3,AND(I1931="PE",M1931="NÓMINA ABRIL"),4,AND(I1931="PE",M1931="NÓMINA MAYO"),5,AND(I1931="PE",M1931="NÓMINA JUNIO"),6,AND(I1931="PE",M1931="NÓMINA JULIO"),7,AND(I1931="PE",M1931="NÓMINA AGOSTO"),8,AND(I1931="PE",M1931="NÓMINA SEPTIEMBRE"),9,AND(I1931="PE",M1931="NÓMINA OCTUBRE"),10,AND(I1931="PE",M1931="NÓMINA NOVIEMBRE"),11,AND(I1931="PE",M1931="NÓMINA DICIEMBRE"),12,AND(I1931="PC",M1931="NÓMINA ENERO"),1,AND(I1931="PC",M1931="NÓMINA FEBRERO"),2,AND(I1931="PC",M1931="NÓMINA MARZO"),3,AND(I1931="PC",M1931="NÓMINA ABRIL"),4,AND(I1931="PC",M1931="NÓMINA MAYO"),5,AND(I1931="PC",M1931="NÓMINA JUNIO"),6,AND(I1931="PC",M1931="NÓMINA JULIO"),7,AND(I1931="PC",M1931="NÓMINA AGOSTO"),8,AND(I1931="PC",M1931="NÓMINA SEPTIEMBRE"),9,AND(I1931="PC",M1931="NÓMINA OCTUBRE"),10,AND(I1931="PC",M1931="NÓMINA NOVIEMBRE"),11,AND(I1931="PC",M1931="NÓMINA DICIEMBRE"),12,I1931="VCF"," ",I1931="VSF"," ",I1931="SUB"," ",I1931="ADQBYS"," ",I1931="CONV"," ")</f>
        <v>#N/A</v>
      </c>
      <c r="O1931" s="50"/>
      <c r="P1931" s="51"/>
      <c r="Q1931" s="51" t="n">
        <f aca="false">ROUND((O1931*P1931)*0.15,2)</f>
        <v>0</v>
      </c>
      <c r="R1931" s="52" t="e">
        <f aca="false">_xlfn.IFS(I1931="PE","NO RELLENAR",I1931="PC","NO RELLENAR",I1931="SUB","NO RELLENAR",I1931="ADQBYS","NO RELLENAR",I1931="CONV","NO RELLENAR",I1931="VSF","RELLENAR",I1931="VCF","RELLENAR")</f>
        <v>#N/A</v>
      </c>
      <c r="S1931" s="53"/>
      <c r="T1931" s="53"/>
      <c r="U1931" s="54"/>
      <c r="V1931" s="55"/>
      <c r="W1931" s="54"/>
      <c r="X1931" s="55"/>
      <c r="Y1931" s="51"/>
      <c r="Z1931" s="51"/>
      <c r="AA1931" s="51"/>
      <c r="AB1931" s="51"/>
      <c r="AC1931" s="51"/>
      <c r="AD1931" s="51"/>
      <c r="AE1931" s="51"/>
      <c r="AF1931" s="51"/>
      <c r="AG1931" s="51"/>
      <c r="AH1931" s="51"/>
      <c r="AI1931" s="51"/>
      <c r="AJ1931" s="51"/>
      <c r="AK1931" s="51"/>
      <c r="AL1931" s="51"/>
      <c r="AM1931" s="54"/>
      <c r="AN1931" s="51"/>
      <c r="AO1931" s="54"/>
      <c r="AP1931" s="51"/>
      <c r="AQ1931" s="54"/>
      <c r="AR1931" s="51"/>
      <c r="AS1931" s="53" t="n">
        <v>0</v>
      </c>
      <c r="AT1931" s="53" t="n">
        <v>0</v>
      </c>
      <c r="AU1931" s="53" t="e">
        <f aca="false">_xlfn.IFS(I1931="PE",0,I1931="PC",0,I1931="VCF",ROUND(AS1931*AV1931,2),I1931="VSF",ROUND(AS1931*AV1931,2),I1931="SUB",ROUND(AS1931*AV1931,2),I1931="ADQBYS",ROUND(AS1931*AV1931,2),I1931="CONV",ROUND(AS1931*AV1931,2))</f>
        <v>#N/A</v>
      </c>
      <c r="AV1931" s="56"/>
      <c r="AW1931" s="57" t="e">
        <f aca="false">_xlfn.IFS(I1931="PE",ROUND((O1931*P1931)+Q1931,2),I1931="PC",ROUND((O1931*P1931)+Q1931,2),AND(I1931="VCF",BA1931="SI"),AS1931+AU1931,AND(I1931="VCF",BA1931="NO"),AS1931,AND(I1931="VSF",BA1931="SI"),AS1931+AU1931+Y1931+Z1931,AND(I1931="VSF",BA1931="NO"),AS1931+Y1931+Z1931,AND(I1931="SUB",BA1931="SI"),AS1931+AU1931,AND(I1931="SUB",BA1931="NO"),AS1931,AND(I1931="ADQBYS",BA1931="SI"),AS1931+AU1931,AND(I1931="ADQBYS",BA1931="NO"),AS1931,AND(I1931="CONV",BA1931="SI"),AS1931+AU1931,AND(I1931="CONV",BA1931="NO"),AS1931)</f>
        <v>#N/A</v>
      </c>
      <c r="AX1931" s="53"/>
      <c r="AY1931" s="58"/>
      <c r="AZ1931" s="51"/>
      <c r="BA1931" s="59"/>
    </row>
    <row r="1932" customFormat="false" ht="18.6" hidden="false" customHeight="true" outlineLevel="0" collapsed="false">
      <c r="A1932" s="43"/>
      <c r="B1932" s="44"/>
      <c r="C1932" s="44"/>
      <c r="D1932" s="44"/>
      <c r="E1932" s="44"/>
      <c r="F1932" s="44"/>
      <c r="G1932" s="44"/>
      <c r="H1932" s="45"/>
      <c r="I1932" s="44"/>
      <c r="J1932" s="44"/>
      <c r="K1932" s="44"/>
      <c r="L1932" s="47"/>
      <c r="M1932" s="47"/>
      <c r="N1932" s="49" t="e">
        <f aca="false">_xlfn.IFS(AND(I1932="PE",M1932="NÓMINA ENERO"),1,AND(I1932="PE",M1932="NÓMINA FEBRERO"),2,AND(I1932="PE",M1932="NÓMINA MARZO"),3,AND(I1932="PE",M1932="NÓMINA ABRIL"),4,AND(I1932="PE",M1932="NÓMINA MAYO"),5,AND(I1932="PE",M1932="NÓMINA JUNIO"),6,AND(I1932="PE",M1932="NÓMINA JULIO"),7,AND(I1932="PE",M1932="NÓMINA AGOSTO"),8,AND(I1932="PE",M1932="NÓMINA SEPTIEMBRE"),9,AND(I1932="PE",M1932="NÓMINA OCTUBRE"),10,AND(I1932="PE",M1932="NÓMINA NOVIEMBRE"),11,AND(I1932="PE",M1932="NÓMINA DICIEMBRE"),12,AND(I1932="PC",M1932="NÓMINA ENERO"),1,AND(I1932="PC",M1932="NÓMINA FEBRERO"),2,AND(I1932="PC",M1932="NÓMINA MARZO"),3,AND(I1932="PC",M1932="NÓMINA ABRIL"),4,AND(I1932="PC",M1932="NÓMINA MAYO"),5,AND(I1932="PC",M1932="NÓMINA JUNIO"),6,AND(I1932="PC",M1932="NÓMINA JULIO"),7,AND(I1932="PC",M1932="NÓMINA AGOSTO"),8,AND(I1932="PC",M1932="NÓMINA SEPTIEMBRE"),9,AND(I1932="PC",M1932="NÓMINA OCTUBRE"),10,AND(I1932="PC",M1932="NÓMINA NOVIEMBRE"),11,AND(I1932="PC",M1932="NÓMINA DICIEMBRE"),12,I1932="VCF"," ",I1932="VSF"," ",I1932="SUB"," ",I1932="ADQBYS"," ",I1932="CONV"," ")</f>
        <v>#N/A</v>
      </c>
      <c r="O1932" s="50"/>
      <c r="P1932" s="51"/>
      <c r="Q1932" s="51" t="n">
        <f aca="false">ROUND((O1932*P1932)*0.15,2)</f>
        <v>0</v>
      </c>
      <c r="R1932" s="52" t="e">
        <f aca="false">_xlfn.IFS(I1932="PE","NO RELLENAR",I1932="PC","NO RELLENAR",I1932="SUB","NO RELLENAR",I1932="ADQBYS","NO RELLENAR",I1932="CONV","NO RELLENAR",I1932="VSF","RELLENAR",I1932="VCF","RELLENAR")</f>
        <v>#N/A</v>
      </c>
      <c r="S1932" s="53"/>
      <c r="T1932" s="53"/>
      <c r="U1932" s="54"/>
      <c r="V1932" s="55"/>
      <c r="W1932" s="54"/>
      <c r="X1932" s="55"/>
      <c r="Y1932" s="51"/>
      <c r="Z1932" s="51"/>
      <c r="AA1932" s="51"/>
      <c r="AB1932" s="51"/>
      <c r="AC1932" s="51"/>
      <c r="AD1932" s="51"/>
      <c r="AE1932" s="51"/>
      <c r="AF1932" s="51"/>
      <c r="AG1932" s="51"/>
      <c r="AH1932" s="51"/>
      <c r="AI1932" s="51"/>
      <c r="AJ1932" s="51"/>
      <c r="AK1932" s="51"/>
      <c r="AL1932" s="51"/>
      <c r="AM1932" s="54"/>
      <c r="AN1932" s="51"/>
      <c r="AO1932" s="54"/>
      <c r="AP1932" s="51"/>
      <c r="AQ1932" s="54"/>
      <c r="AR1932" s="51"/>
      <c r="AS1932" s="53" t="n">
        <v>0</v>
      </c>
      <c r="AT1932" s="53" t="n">
        <v>0</v>
      </c>
      <c r="AU1932" s="53" t="e">
        <f aca="false">_xlfn.IFS(I1932="PE",0,I1932="PC",0,I1932="VCF",ROUND(AS1932*AV1932,2),I1932="VSF",ROUND(AS1932*AV1932,2),I1932="SUB",ROUND(AS1932*AV1932,2),I1932="ADQBYS",ROUND(AS1932*AV1932,2),I1932="CONV",ROUND(AS1932*AV1932,2))</f>
        <v>#N/A</v>
      </c>
      <c r="AV1932" s="56"/>
      <c r="AW1932" s="57" t="e">
        <f aca="false">_xlfn.IFS(I1932="PE",ROUND((O1932*P1932)+Q1932,2),I1932="PC",ROUND((O1932*P1932)+Q1932,2),AND(I1932="VCF",BA1932="SI"),AS1932+AU1932,AND(I1932="VCF",BA1932="NO"),AS1932,AND(I1932="VSF",BA1932="SI"),AS1932+AU1932+Y1932+Z1932,AND(I1932="VSF",BA1932="NO"),AS1932+Y1932+Z1932,AND(I1932="SUB",BA1932="SI"),AS1932+AU1932,AND(I1932="SUB",BA1932="NO"),AS1932,AND(I1932="ADQBYS",BA1932="SI"),AS1932+AU1932,AND(I1932="ADQBYS",BA1932="NO"),AS1932,AND(I1932="CONV",BA1932="SI"),AS1932+AU1932,AND(I1932="CONV",BA1932="NO"),AS1932)</f>
        <v>#N/A</v>
      </c>
      <c r="AX1932" s="53"/>
      <c r="AY1932" s="58"/>
      <c r="AZ1932" s="51"/>
      <c r="BA1932" s="59"/>
    </row>
    <row r="1933" customFormat="false" ht="17.85" hidden="false" customHeight="true" outlineLevel="0" collapsed="false">
      <c r="L1933" s="38"/>
      <c r="M1933" s="38"/>
      <c r="N1933" s="38"/>
      <c r="O1933" s="38"/>
      <c r="AC1933" s="38"/>
      <c r="AD1933" s="38"/>
      <c r="AE1933" s="38"/>
    </row>
    <row r="1934" customFormat="false" ht="18" hidden="false" customHeight="true" outlineLevel="0" collapsed="false">
      <c r="N1934" s="65"/>
      <c r="AC1934" s="38"/>
      <c r="AD1934" s="38"/>
      <c r="AF1934" s="39"/>
      <c r="AG1934" s="39"/>
      <c r="AH1934" s="39"/>
      <c r="AI1934" s="39"/>
      <c r="AJ1934" s="39"/>
      <c r="AK1934" s="39"/>
      <c r="AL1934" s="39"/>
      <c r="AM1934" s="39"/>
      <c r="AN1934" s="39"/>
      <c r="AO1934" s="39"/>
      <c r="AP1934" s="39"/>
      <c r="AQ1934" s="39"/>
      <c r="AR1934" s="39"/>
    </row>
    <row r="1935" customFormat="false" ht="14.25" hidden="false" customHeight="false" outlineLevel="0" collapsed="false">
      <c r="N1935" s="65"/>
      <c r="AY1935" s="66"/>
    </row>
    <row r="1936" customFormat="false" ht="14.25" hidden="false" customHeight="false" outlineLevel="0" collapsed="false">
      <c r="N1936" s="65"/>
      <c r="AY1936" s="66"/>
    </row>
    <row r="1937" customFormat="false" ht="14.25" hidden="false" customHeight="false" outlineLevel="0" collapsed="false">
      <c r="N1937" s="65"/>
    </row>
    <row r="1938" customFormat="false" ht="14.25" hidden="false" customHeight="false" outlineLevel="0" collapsed="false">
      <c r="N1938" s="65"/>
      <c r="AF1938" s="39"/>
      <c r="AG1938" s="39"/>
      <c r="AH1938" s="39"/>
      <c r="AI1938" s="39"/>
      <c r="AJ1938" s="39"/>
      <c r="AK1938" s="39"/>
      <c r="AL1938" s="39"/>
      <c r="AM1938" s="39"/>
      <c r="AN1938" s="39"/>
      <c r="AO1938" s="39"/>
      <c r="AP1938" s="39"/>
      <c r="AQ1938" s="39"/>
      <c r="AR1938" s="39"/>
      <c r="AY1938" s="66"/>
    </row>
    <row r="1939" customFormat="false" ht="14.25" hidden="false" customHeight="false" outlineLevel="0" collapsed="false">
      <c r="N1939" s="65"/>
      <c r="AY1939" s="66"/>
    </row>
    <row r="1940" customFormat="false" ht="14.25" hidden="false" customHeight="false" outlineLevel="0" collapsed="false">
      <c r="N1940" s="65"/>
    </row>
  </sheetData>
  <mergeCells count="6">
    <mergeCell ref="A1:M1"/>
    <mergeCell ref="N1:Q1"/>
    <mergeCell ref="R1:AD1"/>
    <mergeCell ref="AE1:AH1"/>
    <mergeCell ref="AL1:AR1"/>
    <mergeCell ref="AS1:BA1"/>
  </mergeCells>
  <conditionalFormatting sqref="O3:O1932">
    <cfRule type="expression" priority="2" aboveAverage="0" equalAverage="0" bottom="0" percent="0" rank="0" text="" dxfId="0">
      <formula>AND(I3&lt;&gt;"PE",I3&lt;&gt;"PC")</formula>
    </cfRule>
  </conditionalFormatting>
  <conditionalFormatting sqref="P3:P1932">
    <cfRule type="expression" priority="3" aboveAverage="0" equalAverage="0" bottom="0" percent="0" rank="0" text="" dxfId="1">
      <formula>AND(I3&lt;&gt;"PE",I3&lt;&gt;"PC")</formula>
    </cfRule>
  </conditionalFormatting>
  <conditionalFormatting sqref="Q3:Q1932">
    <cfRule type="expression" priority="4" aboveAverage="0" equalAverage="0" bottom="0" percent="0" rank="0" text="" dxfId="2">
      <formula>AND(I3&lt;&gt;"PE",I3&lt;&gt;"PC")</formula>
    </cfRule>
  </conditionalFormatting>
  <conditionalFormatting sqref="S3:S1932">
    <cfRule type="expression" priority="5" aboveAverage="0" equalAverage="0" bottom="0" percent="0" rank="0" text="" dxfId="3">
      <formula>AND(I3&lt;&gt;"VCF",I3&lt;&gt;"VSF")</formula>
    </cfRule>
  </conditionalFormatting>
  <conditionalFormatting sqref="T3:T1932">
    <cfRule type="expression" priority="6" aboveAverage="0" equalAverage="0" bottom="0" percent="0" rank="0" text="" dxfId="4">
      <formula>AND(I3&lt;&gt;"VCF",I3&lt;&gt;"VSF")</formula>
    </cfRule>
  </conditionalFormatting>
  <conditionalFormatting sqref="U3:U1932">
    <cfRule type="expression" priority="7" aboveAverage="0" equalAverage="0" bottom="0" percent="0" rank="0" text="" dxfId="5">
      <formula>AND(I3&lt;&gt;"VCF",I3&lt;&gt;"VSF")</formula>
    </cfRule>
  </conditionalFormatting>
  <conditionalFormatting sqref="V3:V1932">
    <cfRule type="expression" priority="8" aboveAverage="0" equalAverage="0" bottom="0" percent="0" rank="0" text="" dxfId="6">
      <formula>AND(I3&lt;&gt;"VCF",I3&lt;&gt;"VSF")</formula>
    </cfRule>
  </conditionalFormatting>
  <conditionalFormatting sqref="W3:W1932">
    <cfRule type="expression" priority="9" aboveAverage="0" equalAverage="0" bottom="0" percent="0" rank="0" text="" dxfId="7">
      <formula>AND(I3&lt;&gt;"VCF",I3&lt;&gt;"VSF")</formula>
    </cfRule>
  </conditionalFormatting>
  <conditionalFormatting sqref="X3:X1932">
    <cfRule type="expression" priority="10" aboveAverage="0" equalAverage="0" bottom="0" percent="0" rank="0" text="" dxfId="8">
      <formula>AND(I3&lt;&gt;"VCF",I3&lt;&gt;"VSF")</formula>
    </cfRule>
  </conditionalFormatting>
  <conditionalFormatting sqref="Y3:Y1932">
    <cfRule type="expression" priority="11" aboveAverage="0" equalAverage="0" bottom="0" percent="0" rank="0" text="" dxfId="9">
      <formula>I3&lt;&gt;"VSF"</formula>
    </cfRule>
  </conditionalFormatting>
  <conditionalFormatting sqref="Z3:Z1932">
    <cfRule type="expression" priority="12" aboveAverage="0" equalAverage="0" bottom="0" percent="0" rank="0" text="" dxfId="10">
      <formula>I3&lt;&gt;"VSF"</formula>
    </cfRule>
  </conditionalFormatting>
  <conditionalFormatting sqref="AA3:AA1932">
    <cfRule type="expression" priority="13" aboveAverage="0" equalAverage="0" bottom="0" percent="0" rank="0" text="" dxfId="11">
      <formula>I3&lt;&gt;"VSF"</formula>
    </cfRule>
  </conditionalFormatting>
  <conditionalFormatting sqref="AB3:AB1932">
    <cfRule type="expression" priority="14" aboveAverage="0" equalAverage="0" bottom="0" percent="0" rank="0" text="" dxfId="12">
      <formula>I3&lt;&gt;"VSF"</formula>
    </cfRule>
  </conditionalFormatting>
  <conditionalFormatting sqref="AE3:AE1932">
    <cfRule type="expression" priority="15" aboveAverage="0" equalAverage="0" bottom="0" percent="0" rank="0" text="" dxfId="13">
      <formula>I3&lt;&gt;"VCF"</formula>
    </cfRule>
  </conditionalFormatting>
  <conditionalFormatting sqref="AF3:AF1932">
    <cfRule type="expression" priority="16" aboveAverage="0" equalAverage="0" bottom="0" percent="0" rank="0" text="" dxfId="14">
      <formula>I3&lt;&gt;"VCF"</formula>
    </cfRule>
  </conditionalFormatting>
  <conditionalFormatting sqref="AG3:AG1932">
    <cfRule type="expression" priority="17" aboveAverage="0" equalAverage="0" bottom="0" percent="0" rank="0" text="" dxfId="15">
      <formula>I3&lt;&gt;"VCF"</formula>
    </cfRule>
  </conditionalFormatting>
  <conditionalFormatting sqref="AH3:AH1932">
    <cfRule type="expression" priority="18" aboveAverage="0" equalAverage="0" bottom="0" percent="0" rank="0" text="" dxfId="16">
      <formula>I3&lt;&gt;"VCF"</formula>
    </cfRule>
  </conditionalFormatting>
  <conditionalFormatting sqref="AC3:AC1932">
    <cfRule type="expression" priority="19" aboveAverage="0" equalAverage="0" bottom="0" percent="0" rank="0" text="" dxfId="17">
      <formula>I3&lt;&gt;"VSF"</formula>
    </cfRule>
  </conditionalFormatting>
  <conditionalFormatting sqref="AD3:AD1932">
    <cfRule type="expression" priority="20" aboveAverage="0" equalAverage="0" bottom="0" percent="0" rank="0" text="" dxfId="18">
      <formula>I3&lt;&gt;"VSF"</formula>
    </cfRule>
  </conditionalFormatting>
  <conditionalFormatting sqref="AI3:AI1932">
    <cfRule type="expression" priority="21" aboveAverage="0" equalAverage="0" bottom="0" percent="0" rank="0" text="" dxfId="19">
      <formula>I3&lt;&gt;"SUB"</formula>
    </cfRule>
  </conditionalFormatting>
  <conditionalFormatting sqref="AJ3:AJ1932">
    <cfRule type="expression" priority="22" aboveAverage="0" equalAverage="0" bottom="0" percent="0" rank="0" text="" dxfId="20">
      <formula>I3&lt;&gt;"ADQBYS"</formula>
    </cfRule>
  </conditionalFormatting>
  <conditionalFormatting sqref="AK3:AK1932">
    <cfRule type="expression" priority="23" aboveAverage="0" equalAverage="0" bottom="0" percent="0" rank="0" text="" dxfId="21">
      <formula>I3&lt;&gt;"CONV"</formula>
    </cfRule>
  </conditionalFormatting>
  <conditionalFormatting sqref="AS3:AS1932">
    <cfRule type="expression" priority="24" aboveAverage="0" equalAverage="0" bottom="0" percent="0" rank="0" text="" dxfId="22">
      <formula>OR(C3="PE",C3="PC")</formula>
    </cfRule>
  </conditionalFormatting>
  <conditionalFormatting sqref="AT3:AT1932">
    <cfRule type="expression" priority="25" aboveAverage="0" equalAverage="0" bottom="0" percent="0" rank="0" text="" dxfId="23">
      <formula>OR(C3="PE",C3="PC")</formula>
    </cfRule>
  </conditionalFormatting>
  <conditionalFormatting sqref="AU3:AV1932">
    <cfRule type="expression" priority="26" aboveAverage="0" equalAverage="0" bottom="0" percent="0" rank="0" text="" dxfId="24">
      <formula>OR(C3="PE",C3="PC")</formula>
    </cfRule>
  </conditionalFormatting>
  <conditionalFormatting sqref="AM3:AM1932">
    <cfRule type="expression" priority="27" aboveAverage="0" equalAverage="0" bottom="0" percent="0" rank="0" text="" dxfId="25">
      <formula>AL3="NO"</formula>
    </cfRule>
  </conditionalFormatting>
  <conditionalFormatting sqref="AN3:AN1932">
    <cfRule type="expression" priority="28" aboveAverage="0" equalAverage="0" bottom="0" percent="0" rank="0" text="" dxfId="26">
      <formula>AL3="NO"</formula>
    </cfRule>
  </conditionalFormatting>
  <conditionalFormatting sqref="AO3:AO1932">
    <cfRule type="expression" priority="29" aboveAverage="0" equalAverage="0" bottom="0" percent="0" rank="0" text="" dxfId="27">
      <formula>AL3="NO"</formula>
    </cfRule>
  </conditionalFormatting>
  <conditionalFormatting sqref="AP3:AP1932">
    <cfRule type="expression" priority="30" aboveAverage="0" equalAverage="0" bottom="0" percent="0" rank="0" text="" dxfId="28">
      <formula>AL3="NO"</formula>
    </cfRule>
  </conditionalFormatting>
  <conditionalFormatting sqref="AQ3:AQ1932">
    <cfRule type="expression" priority="31" aboveAverage="0" equalAverage="0" bottom="0" percent="0" rank="0" text="" dxfId="29">
      <formula>AL3="NO"</formula>
    </cfRule>
  </conditionalFormatting>
  <conditionalFormatting sqref="AR3:AR1932">
    <cfRule type="expression" priority="32" aboveAverage="0" equalAverage="0" bottom="0" percent="0" rank="0" text="" dxfId="30">
      <formula>AL3="NO"</formula>
    </cfRule>
  </conditionalFormatting>
  <dataValidations count="20">
    <dataValidation allowBlank="false" operator="equal" showDropDown="false" showErrorMessage="true" showInputMessage="false" sqref="H1:H2" type="list">
      <formula1>"TITULAR,GESTIÓN"</formula1>
      <formula2>0</formula2>
    </dataValidation>
    <dataValidation allowBlank="false" operator="equal" showDropDown="false" showErrorMessage="true" showInputMessage="false" sqref="I1:I2" type="list">
      <formula1>"PE,PC,VSF,SUBC,SUM,CONV,VCF"</formula1>
      <formula2>0</formula2>
    </dataValidation>
    <dataValidation allowBlank="true" error="N.º DE EXPEDIENTE CORRESPONDIENTE A LA AYUDA (RESOLUCIÓN DE CONCESIÓN DE LA AYUDA) SIGUEN EL ESQUEMA 220102AND00000" operator="equal" prompt="N.º DE EXPEDIENTE CORRESPONDIENTE A LA AYUDA (RESOLUCIÓN DE CONCESIÓN DE LA AYUDA) SIGUEN EL ESQUEMA 220102AND00000" promptTitle="N.º EXPTE" showDropDown="false" showErrorMessage="true" showInputMessage="true" sqref="A3:A1932" type="textLength">
      <formula1>14</formula1>
      <formula2>0</formula2>
    </dataValidation>
    <dataValidation allowBlank="false" error="DE ACUERDO CON EL ANEXO DE LAS BBRR (ORDEN 16 MAYO 2023) LOS GASTOS PODRÁN SER GASTOS DE TITULAR O GASTOS DE GESTIÓN" operator="equal" prompt="DE ACUERDO CON EL ANEXO DE LAS BBRR (ORDEN 16 MAYO 2023) LOS GASTOS PODRÁN SER GASTOS DE TITULAR O GASTOS DE GESTIÓN" promptTitle="GASTO" showDropDown="false" showErrorMessage="true" showInputMessage="true" sqref="H39:H1932" type="list">
      <formula1>"TITULAR,GESTIÓN"</formula1>
      <formula2>0</formula2>
    </dataValidation>
    <dataValidation allowBlank="false" error="LOS PAGOS EN METÁLICO NO SON SUBVENCIONABLES" operator="equal" prompt="NO SE ADMITEN PAGOS EN METÁLICO" promptTitle="FORMA DE PAGO" showDropDown="false" showErrorMessage="true" showInputMessage="true" sqref="AX3:AX1932" type="list">
      <formula1>"TRANSFERENCIA,TARJETA"</formula1>
      <formula2>0</formula2>
    </dataValidation>
    <dataValidation allowBlank="true" error="LUGAR DE INICIO DEL VIAJE REALIZADO" operator="greaterThan" prompt="LUGAR DE INICIO DEL VIAJE REALIZADO" promptTitle="ORIGEN" showDropDown="false" showErrorMessage="true" showInputMessage="true" sqref="S3:S1932" type="textLength">
      <formula1>1</formula1>
      <formula2>0</formula2>
    </dataValidation>
    <dataValidation allowBlank="true" error="DESTINO FINAL DEL VIAJE REALIZADO" operator="greaterThan" prompt="DESTINO FINAL DEL VIAJE REALIZADO" promptTitle="DESTINO" showDropDown="false" showErrorMessage="true" showInputMessage="true" sqref="T3:T1932" type="textLength">
      <formula1>1</formula1>
      <formula2>0</formula2>
    </dataValidation>
    <dataValidation allowBlank="true" error="SE PUEDE PAGAR EN TRES MOMENTOS: PRIMER PAGO PARCIAL EN MAYO (PPMAYO), SEGUNDO PAGO PARCIAL EN SEPTIEMBRE (PPSEP) Y PAGO FINAL EN FEBERERO (PFFEB)" operator="between" prompt="SE PUEDE PAGAR EN TRES MOMENTOS: PRIMER PAGO PARCIAL EN MAYO (PPMAYO), SEGUNDO PAGO PARCIAL EN SEPTIEMBRE (PPSEP) Y PAGO FINAL EN FEBERERO (PFFEB)" promptTitle="MOMENTO PAGO" showDropDown="false" showErrorMessage="true" showInputMessage="true" sqref="D3:D1932" type="list">
      <formula1>",PPMAYO,PPSEP,PFFEB"</formula1>
      <formula2>2045</formula2>
    </dataValidation>
    <dataValidation allowBlank="false" operator="equal" prompt="N.º OPP REGISTRADO OFICIALMENTE" promptTitle="OPP" showDropDown="false" showErrorMessage="true" showInputMessage="true" sqref="B3:B1932" type="list">
      <formula1>"OPP.-51,OPP.-66,OPP.-71,OPP.-72,OPP.-78,OPP.-84,OPP.-85,OPP.-93,OPP.-94"</formula1>
      <formula2>0</formula2>
    </dataValidation>
    <dataValidation allowBlank="false" operator="equal" showDropDown="false" showErrorMessage="true" showInputMessage="false" sqref="BA3:BA1932" type="list">
      <formula1>"SI,NO"</formula1>
      <formula2>0</formula2>
    </dataValidation>
    <dataValidation allowBlank="true" error="LOS PAGOS DEBEN ESTAR REALIZADOS DENTRO DE LA CAMPAÑA QUE CORRESPONDA (1DE ENERO A 31 DE DICIEMBRE)" operator="between" prompt="LOS PAGOS DEBEN ESTAR REALIZADOS DENTRO DE LA CAMPAÑA QUE CORRESPONDA (1DE ENERO A 31 DE DICIEMBRE)" promptTitle="FECHA DE PAGO" showDropDown="false" showErrorMessage="true" showInputMessage="true" sqref="AY3" type="date">
      <formula1>DATE(2025,1,1)</formula1>
      <formula2>DATE(2025,12,31)</formula2>
    </dataValidation>
    <dataValidation allowBlank="true" error="DÍA DE REGRESO ENTRE 01/01/2025 Y 31/12/2025" operator="between" showDropDown="false" showErrorMessage="true" showInputMessage="false" sqref="W3:W1932" type="date">
      <formula1>DATE(2024,1,1)</formula1>
      <formula2>DATE(2025,12,31)</formula2>
    </dataValidation>
    <dataValidation allowBlank="false" operator="equal" promptTitle="TIPO GASTO" showDropDown="false" showErrorMessage="true" showInputMessage="true" sqref="I3:I1932" type="list">
      <formula1>"PE,PC,VSF,VCF,SUB,ADQBYS,CONV"</formula1>
      <formula2>0</formula2>
    </dataValidation>
    <dataValidation allowBlank="false" error="DE ACUERDO CON EL ANEXO DE LAS BBRR (ORDEN 9 DE OCTUBRE DE 2024) LOS GASTOS PODRÁN SER GASTOS DE TITULAR O GASTOS DE GESTIÓN" operator="equal" prompt="DE ACUERDO CON EL ANEXO DE LAS BBRR (ORDEN 9 OCTUBRE 2024) LOS GASTOS PODRÁN SER GASTOS DE TITULAR O GASTOS DE GESTIÓN" promptTitle="GASTO" showDropDown="false" showErrorMessage="true" showInputMessage="true" sqref="H3:H38" type="list">
      <formula1>"TITULAR,GESTIÓN"</formula1>
      <formula2>0</formula2>
    </dataValidation>
    <dataValidation allowBlank="false" error="AÑO DE LA CAMPAÑA DEL PPYC" operator="between" prompt="AÑO DE LA CAMPAÑA DEL PPYC" promptTitle="PPYC" showDropDown="false" showErrorMessage="true" showInputMessage="true" sqref="C3:C1932" type="whole">
      <formula1>2025</formula1>
      <formula2>2030</formula2>
    </dataValidation>
    <dataValidation allowBlank="true" error="DÍA DE SALIDA ENTRE 01/01/2025 Y 31/12/2025" operator="between" showDropDown="false" showErrorMessage="true" showInputMessage="false" sqref="U3:U1932" type="date">
      <formula1>DATE(2024,1,1)</formula1>
      <formula2>DATE(2030,12,31)</formula2>
    </dataValidation>
    <dataValidation allowBlank="true" operator="between" showDropDown="false" showErrorMessage="true" showInputMessage="true" sqref="AL3:AL1932" type="list">
      <formula1>"SÍ,NO"</formula1>
      <formula2>0</formula2>
    </dataValidation>
    <dataValidation allowBlank="true" operator="between" showDropDown="false" showErrorMessage="true" showInputMessage="true" sqref="AV3:AV1932" type="list">
      <formula1>"21%,10%,6%,5%,4%,0%"</formula1>
      <formula2>0</formula2>
    </dataValidation>
    <dataValidation allowBlank="true" error="IDENTIFICACIÓN DE LA ACTUACIÓN DENTRO DE ESA MEDIDA. SI HAY 1 SE IDENTIFICA CON A, SI HAY 2 SE IDENTIFICA CON A Y B, SI HAY 3 SE IDENTIFICA CON A,B Y C..." operator="equal" prompt="IDENTIFICACIÓN DE LA ACTUACIÓN DENTRO DE ESA MEDIDA. SI HAY 1 SE IDENTIFICA CON A, SI HAY 2 SE IDENTIFICA CON A Y B, SI HAY 3 SE IDENTIFICA CON A,B Y C..." promptTitle="ACTUACIÓN" showDropDown="false" showErrorMessage="true" showInputMessage="true" sqref="G3:G1932" type="list">
      <formula1>",A,B,C,D,E,F"</formula1>
      <formula2>0</formula2>
    </dataValidation>
    <dataValidation allowBlank="true" error="CÓDIGO DE CADA UNA DE LAS MEDIDAS " operator="equal" prompt="CÓDIGO DE CADA UNA DE LAS MEDIDAS" promptTitle="CÓDIGO MEDIDA" showDropDown="false" showErrorMessage="true" showInputMessage="true" sqref="E3:E1932" type="list">
      <formula1>CÓDIGOS!$F$2:$F$52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81D41A"/>
    <pageSetUpPr fitToPage="false"/>
  </sheetPr>
  <dimension ref="A1:ALP12"/>
  <sheetViews>
    <sheetView showFormulas="false" showGridLines="true" showRowColHeaders="true" showZeros="true" rightToLeft="false" tabSelected="true" showOutlineSymbols="true" defaultGridColor="true" view="normal" topLeftCell="H1" colorId="64" zoomScale="95" zoomScaleNormal="95" zoomScalePageLayoutView="100" workbookViewId="0">
      <selection pane="topLeft" activeCell="R6" activeCellId="0" sqref="R6"/>
    </sheetView>
  </sheetViews>
  <sheetFormatPr defaultRowHeight="14.25" zeroHeight="false" outlineLevelRow="0" outlineLevelCol="0"/>
  <cols>
    <col collapsed="false" customWidth="true" hidden="false" outlineLevel="0" max="1" min="1" style="0" width="7.25"/>
    <col collapsed="false" customWidth="true" hidden="false" outlineLevel="0" max="2" min="2" style="67" width="7.25"/>
    <col collapsed="false" customWidth="true" hidden="false" outlineLevel="0" max="3" min="3" style="67" width="7.5"/>
    <col collapsed="false" customWidth="true" hidden="false" outlineLevel="0" max="4" min="4" style="67" width="10.5"/>
    <col collapsed="false" customWidth="true" hidden="false" outlineLevel="0" max="5" min="5" style="67" width="11.87"/>
    <col collapsed="false" customWidth="true" hidden="false" outlineLevel="0" max="6" min="6" style="67" width="10.5"/>
    <col collapsed="false" customWidth="true" hidden="false" outlineLevel="0" max="7" min="7" style="67" width="11.13"/>
    <col collapsed="false" customWidth="true" hidden="false" outlineLevel="0" max="8" min="8" style="67" width="10.27"/>
    <col collapsed="false" customWidth="true" hidden="false" outlineLevel="0" max="9" min="9" style="67" width="8.39"/>
    <col collapsed="false" customWidth="true" hidden="false" outlineLevel="0" max="10" min="10" style="67" width="10.5"/>
    <col collapsed="false" customWidth="true" hidden="false" outlineLevel="0" max="11" min="11" style="67" width="10"/>
    <col collapsed="false" customWidth="true" hidden="false" outlineLevel="0" max="12" min="12" style="67" width="13.6"/>
    <col collapsed="false" customWidth="true" hidden="false" outlineLevel="0" max="13" min="13" style="67" width="9.61"/>
    <col collapsed="false" customWidth="true" hidden="false" outlineLevel="0" max="14" min="14" style="67" width="10"/>
    <col collapsed="false" customWidth="true" hidden="false" outlineLevel="0" max="15" min="15" style="67" width="9.12"/>
    <col collapsed="false" customWidth="true" hidden="false" outlineLevel="0" max="16" min="16" style="67" width="8.74"/>
    <col collapsed="false" customWidth="true" hidden="false" outlineLevel="0" max="17" min="17" style="67" width="9.88"/>
    <col collapsed="false" customWidth="true" hidden="false" outlineLevel="0" max="18" min="18" style="67" width="9.61"/>
    <col collapsed="false" customWidth="true" hidden="false" outlineLevel="0" max="19" min="19" style="67" width="6.62"/>
    <col collapsed="false" customWidth="true" hidden="false" outlineLevel="0" max="20" min="20" style="67" width="10.38"/>
    <col collapsed="false" customWidth="true" hidden="false" outlineLevel="0" max="21" min="21" style="67" width="5.51"/>
    <col collapsed="false" customWidth="true" hidden="false" outlineLevel="0" max="22" min="22" style="67" width="8.39"/>
    <col collapsed="false" customWidth="true" hidden="false" outlineLevel="0" max="23" min="23" style="67" width="6.52"/>
    <col collapsed="false" customWidth="true" hidden="false" outlineLevel="0" max="24" min="24" style="67" width="13.37"/>
    <col collapsed="false" customWidth="true" hidden="false" outlineLevel="0" max="25" min="25" style="67" width="10.87"/>
    <col collapsed="false" customWidth="true" hidden="false" outlineLevel="0" max="26" min="26" style="67" width="8.88"/>
    <col collapsed="false" customWidth="true" hidden="false" outlineLevel="0" max="27" min="27" style="67" width="9.26"/>
    <col collapsed="false" customWidth="true" hidden="false" outlineLevel="0" max="28" min="28" style="67" width="8.5"/>
    <col collapsed="false" customWidth="true" hidden="false" outlineLevel="0" max="29" min="29" style="67" width="8.25"/>
    <col collapsed="false" customWidth="true" hidden="false" outlineLevel="0" max="30" min="30" style="67" width="9.12"/>
    <col collapsed="false" customWidth="true" hidden="false" outlineLevel="0" max="31" min="31" style="67" width="7.5"/>
    <col collapsed="false" customWidth="true" hidden="false" outlineLevel="0" max="32" min="32" style="67" width="5.37"/>
    <col collapsed="false" customWidth="true" hidden="false" outlineLevel="0" max="33" min="33" style="67" width="16"/>
    <col collapsed="false" customWidth="true" hidden="false" outlineLevel="0" max="990" min="34" style="67" width="10"/>
    <col collapsed="false" customWidth="true" hidden="false" outlineLevel="0" max="1004" min="991" style="67" width="10.61"/>
    <col collapsed="false" customWidth="true" hidden="false" outlineLevel="0" max="1006" min="1005" style="0" width="10.5"/>
    <col collapsed="false" customWidth="true" hidden="false" outlineLevel="0" max="1025" min="1007" style="0" width="9"/>
  </cols>
  <sheetData>
    <row r="1" customFormat="false" ht="67.5" hidden="false" customHeight="true" outlineLevel="0" collapsed="false">
      <c r="A1" s="68" t="s">
        <v>135</v>
      </c>
      <c r="B1" s="68" t="s">
        <v>271</v>
      </c>
      <c r="C1" s="68" t="s">
        <v>272</v>
      </c>
      <c r="D1" s="68" t="s">
        <v>273</v>
      </c>
      <c r="E1" s="68" t="s">
        <v>274</v>
      </c>
      <c r="F1" s="68" t="s">
        <v>275</v>
      </c>
      <c r="G1" s="68" t="s">
        <v>276</v>
      </c>
      <c r="H1" s="68" t="s">
        <v>277</v>
      </c>
      <c r="I1" s="68" t="s">
        <v>278</v>
      </c>
      <c r="J1" s="68" t="s">
        <v>279</v>
      </c>
      <c r="K1" s="68" t="s">
        <v>280</v>
      </c>
      <c r="L1" s="68" t="s">
        <v>281</v>
      </c>
      <c r="M1" s="68" t="s">
        <v>282</v>
      </c>
      <c r="N1" s="68" t="s">
        <v>283</v>
      </c>
      <c r="O1" s="68" t="s">
        <v>284</v>
      </c>
      <c r="P1" s="68" t="s">
        <v>285</v>
      </c>
      <c r="Q1" s="69"/>
      <c r="R1" s="70" t="s">
        <v>286</v>
      </c>
      <c r="S1" s="70"/>
      <c r="T1" s="70"/>
      <c r="U1" s="70"/>
      <c r="V1" s="70"/>
      <c r="W1" s="69"/>
      <c r="X1" s="71" t="s">
        <v>287</v>
      </c>
      <c r="Y1" s="71"/>
      <c r="Z1" s="71"/>
      <c r="AA1" s="71"/>
      <c r="AB1" s="71"/>
      <c r="AC1" s="71"/>
      <c r="AD1" s="71"/>
      <c r="AE1" s="72"/>
      <c r="AF1" s="73"/>
    </row>
    <row r="2" customFormat="false" ht="45.75" hidden="false" customHeight="true" outlineLevel="0" collapsed="false">
      <c r="A2" s="68"/>
      <c r="B2" s="68"/>
      <c r="C2" s="68"/>
      <c r="D2" s="68"/>
      <c r="E2" s="74"/>
      <c r="F2" s="74"/>
      <c r="G2" s="75"/>
      <c r="H2" s="74" t="e">
        <f aca="false">ROUND(F2/G2,2)</f>
        <v>#DIV/0!</v>
      </c>
      <c r="I2" s="75"/>
      <c r="J2" s="74" t="e">
        <f aca="false">ROUND(H2*I2,2)</f>
        <v>#DIV/0!</v>
      </c>
      <c r="K2" s="74" t="e">
        <f aca="false">ROUND(E2+J2,2)</f>
        <v>#DIV/0!</v>
      </c>
      <c r="L2" s="76"/>
      <c r="M2" s="77" t="e">
        <f aca="false">ROUND(K2/L2,2)</f>
        <v>#DIV/0!</v>
      </c>
      <c r="N2" s="78"/>
      <c r="O2" s="77" t="e">
        <f aca="false">_xlfn.IFS(C2="GI",#REF!,C2="GII",#REF!,C2="GIII",#REF!,C2="GIV",#REF!,C2="GV",#REF!)</f>
        <v>#N/A</v>
      </c>
      <c r="P2" s="79" t="e">
        <f aca="false">MIN(M2:O2)</f>
        <v>#DIV/0!</v>
      </c>
      <c r="Q2" s="80"/>
      <c r="R2" s="70" t="s">
        <v>288</v>
      </c>
      <c r="S2" s="70" t="s">
        <v>289</v>
      </c>
      <c r="T2" s="70" t="s">
        <v>290</v>
      </c>
      <c r="U2" s="70" t="s">
        <v>291</v>
      </c>
      <c r="V2" s="81" t="n">
        <f aca="false">228*7</f>
        <v>1596</v>
      </c>
      <c r="W2" s="80"/>
      <c r="X2" s="70" t="s">
        <v>292</v>
      </c>
      <c r="Y2" s="70" t="s">
        <v>293</v>
      </c>
      <c r="Z2" s="70" t="s">
        <v>294</v>
      </c>
      <c r="AA2" s="70" t="s">
        <v>295</v>
      </c>
      <c r="AB2" s="70" t="s">
        <v>296</v>
      </c>
      <c r="AC2" s="70" t="s">
        <v>297</v>
      </c>
      <c r="AD2" s="70" t="s">
        <v>298</v>
      </c>
      <c r="AE2" s="82"/>
      <c r="AF2" s="73"/>
    </row>
    <row r="3" customFormat="false" ht="34.15" hidden="false" customHeight="true" outlineLevel="0" collapsed="false">
      <c r="A3" s="68"/>
      <c r="B3" s="68"/>
      <c r="C3" s="68"/>
      <c r="D3" s="68"/>
      <c r="E3" s="74"/>
      <c r="F3" s="74"/>
      <c r="G3" s="75"/>
      <c r="H3" s="74" t="e">
        <f aca="false">ROUND(F3/G3,2)</f>
        <v>#DIV/0!</v>
      </c>
      <c r="I3" s="75"/>
      <c r="J3" s="74" t="e">
        <f aca="false">ROUND(H3*I3,2)</f>
        <v>#DIV/0!</v>
      </c>
      <c r="K3" s="74" t="e">
        <f aca="false">ROUND(E3+J3,2)</f>
        <v>#DIV/0!</v>
      </c>
      <c r="L3" s="76"/>
      <c r="M3" s="77" t="e">
        <f aca="false">ROUND(K3/L3,2)</f>
        <v>#DIV/0!</v>
      </c>
      <c r="N3" s="78"/>
      <c r="O3" s="77" t="e">
        <f aca="false">_xlfn.IFS(C3="GI",#REF!,C3="GII",#REF!,C3="GIII",#REF!,C3="GIV",#REF!,C3="GV",#REF!)</f>
        <v>#N/A</v>
      </c>
      <c r="P3" s="79" t="e">
        <f aca="false">MIN(M3:O3)</f>
        <v>#DIV/0!</v>
      </c>
      <c r="Q3" s="80"/>
      <c r="R3" s="83"/>
      <c r="S3" s="83"/>
      <c r="T3" s="83"/>
      <c r="U3" s="83"/>
      <c r="V3" s="84" t="s">
        <v>299</v>
      </c>
      <c r="W3" s="80"/>
      <c r="X3" s="70" t="s">
        <v>300</v>
      </c>
      <c r="Y3" s="85" t="n">
        <v>32465.02</v>
      </c>
      <c r="Z3" s="85" t="n">
        <v>26952.94</v>
      </c>
      <c r="AA3" s="85" t="n">
        <v>21305.34</v>
      </c>
      <c r="AB3" s="85" t="n">
        <v>18430.86</v>
      </c>
      <c r="AC3" s="85" t="n">
        <v>17923.36</v>
      </c>
      <c r="AD3" s="85" t="n">
        <v>16908.92</v>
      </c>
      <c r="AE3" s="82"/>
      <c r="AF3" s="73"/>
    </row>
    <row r="4" customFormat="false" ht="34.35" hidden="false" customHeight="true" outlineLevel="0" collapsed="false">
      <c r="A4" s="68"/>
      <c r="B4" s="68"/>
      <c r="C4" s="68"/>
      <c r="D4" s="68"/>
      <c r="E4" s="74"/>
      <c r="F4" s="74"/>
      <c r="G4" s="75"/>
      <c r="H4" s="74" t="e">
        <f aca="false">ROUND(F4/G4,2)</f>
        <v>#DIV/0!</v>
      </c>
      <c r="I4" s="75"/>
      <c r="J4" s="74" t="e">
        <f aca="false">ROUND(H4*I4,2)</f>
        <v>#DIV/0!</v>
      </c>
      <c r="K4" s="74" t="e">
        <f aca="false">ROUND(E4+J4,2)</f>
        <v>#DIV/0!</v>
      </c>
      <c r="L4" s="76"/>
      <c r="M4" s="77" t="e">
        <f aca="false">ROUND(K4/L4,2)</f>
        <v>#DIV/0!</v>
      </c>
      <c r="N4" s="78"/>
      <c r="O4" s="77" t="e">
        <f aca="false">_xlfn.IFS(C4="GI",#REF!,C4="GII",#REF!,C4="GIII",#REF!,C4="GIV",#REF!,C4="GV",#REF!)</f>
        <v>#N/A</v>
      </c>
      <c r="P4" s="79" t="e">
        <f aca="false">MIN(M4:O4)</f>
        <v>#DIV/0!</v>
      </c>
      <c r="Q4" s="80"/>
      <c r="R4" s="86"/>
      <c r="S4" s="86"/>
      <c r="T4" s="86"/>
      <c r="U4" s="86"/>
      <c r="V4" s="86"/>
      <c r="W4" s="80"/>
      <c r="X4" s="70" t="s">
        <v>301</v>
      </c>
      <c r="Y4" s="85" t="n">
        <f aca="false">Y3*$AE$5</f>
        <v>10356.34138</v>
      </c>
      <c r="Z4" s="85" t="n">
        <f aca="false">Z3*$AE$5</f>
        <v>8597.98786</v>
      </c>
      <c r="AA4" s="85" t="n">
        <f aca="false">AA3*$AE$5</f>
        <v>6796.40346</v>
      </c>
      <c r="AB4" s="85" t="n">
        <f aca="false">AB3*$AE$5</f>
        <v>5879.44434</v>
      </c>
      <c r="AC4" s="85" t="n">
        <f aca="false">AC3*$AE$5</f>
        <v>5717.55184</v>
      </c>
      <c r="AD4" s="85" t="n">
        <f aca="false">AD3*$AE$5</f>
        <v>5393.94548</v>
      </c>
      <c r="AE4" s="72"/>
      <c r="AF4" s="73"/>
    </row>
    <row r="5" s="73" customFormat="true" ht="36.75" hidden="false" customHeight="true" outlineLevel="0" collapsed="false">
      <c r="A5" s="68"/>
      <c r="B5" s="68"/>
      <c r="C5" s="68"/>
      <c r="D5" s="68"/>
      <c r="E5" s="74"/>
      <c r="F5" s="74"/>
      <c r="G5" s="75"/>
      <c r="H5" s="74" t="e">
        <f aca="false">ROUND(F5/G5,2)</f>
        <v>#DIV/0!</v>
      </c>
      <c r="I5" s="75"/>
      <c r="J5" s="74" t="e">
        <f aca="false">ROUND(H5*I5,2)</f>
        <v>#DIV/0!</v>
      </c>
      <c r="K5" s="74" t="e">
        <f aca="false">ROUND(E5+J5,2)</f>
        <v>#DIV/0!</v>
      </c>
      <c r="L5" s="76"/>
      <c r="M5" s="77" t="e">
        <f aca="false">ROUND(K5/L5,2)</f>
        <v>#DIV/0!</v>
      </c>
      <c r="N5" s="78"/>
      <c r="O5" s="77" t="e">
        <f aca="false">_xlfn.IFS(C5="GI",#REF!,C5="GII",#REF!,C5="GIII",#REF!,C5="GIV",#REF!,C5="GV",#REF!)</f>
        <v>#N/A</v>
      </c>
      <c r="P5" s="79" t="e">
        <f aca="false">MIN(M5:O5)</f>
        <v>#DIV/0!</v>
      </c>
      <c r="Q5" s="80"/>
      <c r="R5" s="80"/>
      <c r="S5" s="80"/>
      <c r="T5" s="80"/>
      <c r="U5" s="80"/>
      <c r="V5" s="80"/>
      <c r="W5" s="80"/>
      <c r="X5" s="70" t="s">
        <v>302</v>
      </c>
      <c r="Y5" s="85" t="n">
        <f aca="false">Y3+Y4</f>
        <v>42821.36138</v>
      </c>
      <c r="Z5" s="85" t="n">
        <f aca="false">Z3+Z4</f>
        <v>35550.92786</v>
      </c>
      <c r="AA5" s="85" t="n">
        <f aca="false">AA3+AA4</f>
        <v>28101.74346</v>
      </c>
      <c r="AB5" s="85" t="n">
        <f aca="false">AB3+AB4</f>
        <v>24310.30434</v>
      </c>
      <c r="AC5" s="85" t="n">
        <f aca="false">AC3+AC4</f>
        <v>23640.91184</v>
      </c>
      <c r="AD5" s="85" t="n">
        <f aca="false">AD3+AD4</f>
        <v>22302.86548</v>
      </c>
      <c r="AE5" s="82" t="n">
        <v>0.319</v>
      </c>
      <c r="AG5" s="67"/>
      <c r="AH5" s="67"/>
      <c r="AI5" s="67"/>
      <c r="AJ5" s="67"/>
      <c r="AK5" s="67"/>
      <c r="AL5" s="67"/>
      <c r="ALC5" s="67"/>
      <c r="ALD5" s="67"/>
      <c r="ALE5" s="67"/>
      <c r="ALF5" s="67"/>
      <c r="ALG5" s="67"/>
      <c r="ALH5" s="67"/>
      <c r="ALI5" s="67"/>
      <c r="ALJ5" s="67"/>
      <c r="ALK5" s="67"/>
      <c r="ALL5" s="67"/>
      <c r="ALM5" s="67"/>
      <c r="ALN5" s="67"/>
      <c r="ALO5" s="67"/>
      <c r="ALP5" s="67"/>
    </row>
    <row r="6" s="73" customFormat="true" ht="36.75" hidden="false" customHeight="true" outlineLevel="0" collapsed="false">
      <c r="A6" s="68"/>
      <c r="B6" s="68"/>
      <c r="C6" s="68"/>
      <c r="D6" s="68"/>
      <c r="E6" s="74"/>
      <c r="F6" s="74"/>
      <c r="G6" s="75"/>
      <c r="H6" s="74" t="e">
        <f aca="false">ROUND(F6/G6,2)</f>
        <v>#DIV/0!</v>
      </c>
      <c r="I6" s="75"/>
      <c r="J6" s="74" t="e">
        <f aca="false">ROUND(H6*I6,2)</f>
        <v>#DIV/0!</v>
      </c>
      <c r="K6" s="74" t="e">
        <f aca="false">ROUND(E6+J6,2)</f>
        <v>#DIV/0!</v>
      </c>
      <c r="L6" s="76"/>
      <c r="M6" s="77" t="e">
        <f aca="false">ROUND(K6/L6,2)</f>
        <v>#DIV/0!</v>
      </c>
      <c r="N6" s="78"/>
      <c r="O6" s="77" t="e">
        <f aca="false">_xlfn.IFS(C6="GI",#REF!,C6="GII",#REF!,C6="GIII",#REF!,C6="GIV",#REF!,C6="GV",#REF!)</f>
        <v>#N/A</v>
      </c>
      <c r="P6" s="79" t="e">
        <f aca="false">MIN(M6:O6)</f>
        <v>#DIV/0!</v>
      </c>
      <c r="Q6" s="80"/>
      <c r="R6" s="80"/>
      <c r="S6" s="80"/>
      <c r="T6" s="80"/>
      <c r="U6" s="80"/>
      <c r="V6" s="80"/>
      <c r="W6" s="80"/>
      <c r="X6" s="70" t="s">
        <v>303</v>
      </c>
      <c r="Y6" s="87" t="n">
        <f aca="false">Y5/$V$2</f>
        <v>26.8304269298246</v>
      </c>
      <c r="Z6" s="87" t="n">
        <f aca="false">Z5/$V$2</f>
        <v>22.2750174561403</v>
      </c>
      <c r="AA6" s="87" t="n">
        <f aca="false">AA5/$V$2</f>
        <v>17.6076086842105</v>
      </c>
      <c r="AB6" s="87" t="n">
        <f aca="false">AB5/$V$2</f>
        <v>15.2320202631579</v>
      </c>
      <c r="AC6" s="87" t="n">
        <f aca="false">AC5/$V$2</f>
        <v>14.8126014035088</v>
      </c>
      <c r="AD6" s="87" t="n">
        <f aca="false">AD5/$V$2</f>
        <v>13.9742264912281</v>
      </c>
      <c r="AE6" s="82"/>
      <c r="AG6" s="67"/>
      <c r="AH6" s="67"/>
      <c r="AI6" s="67"/>
      <c r="AJ6" s="67"/>
      <c r="AK6" s="67"/>
      <c r="AL6" s="67"/>
      <c r="ALC6" s="67"/>
      <c r="ALD6" s="67"/>
      <c r="ALE6" s="67"/>
      <c r="ALF6" s="67"/>
      <c r="ALG6" s="67"/>
      <c r="ALH6" s="67"/>
      <c r="ALI6" s="67"/>
      <c r="ALJ6" s="67"/>
      <c r="ALK6" s="67"/>
      <c r="ALL6" s="67"/>
      <c r="ALM6" s="67"/>
      <c r="ALN6" s="67"/>
      <c r="ALO6" s="67"/>
      <c r="ALP6" s="67"/>
    </row>
    <row r="7" customFormat="false" ht="41.25" hidden="false" customHeight="true" outlineLevel="0" collapsed="false">
      <c r="A7" s="68"/>
      <c r="B7" s="68"/>
      <c r="C7" s="68"/>
      <c r="D7" s="68"/>
      <c r="E7" s="74"/>
      <c r="F7" s="74"/>
      <c r="G7" s="75"/>
      <c r="H7" s="74" t="e">
        <f aca="false">ROUND(F7/G7,2)</f>
        <v>#DIV/0!</v>
      </c>
      <c r="I7" s="75"/>
      <c r="J7" s="74" t="e">
        <f aca="false">ROUND(H7*I7,2)</f>
        <v>#DIV/0!</v>
      </c>
      <c r="K7" s="74" t="e">
        <f aca="false">ROUND(E7+J7,2)</f>
        <v>#DIV/0!</v>
      </c>
      <c r="L7" s="76"/>
      <c r="M7" s="77" t="e">
        <f aca="false">ROUND(K7/L7,2)</f>
        <v>#DIV/0!</v>
      </c>
      <c r="N7" s="78"/>
      <c r="O7" s="77" t="e">
        <f aca="false">_xlfn.IFS(C7="GI",#REF!,C7="GII",#REF!,C7="GIII",#REF!,C7="GIV",#REF!,C7="GV",#REF!)</f>
        <v>#N/A</v>
      </c>
      <c r="P7" s="79" t="e">
        <f aca="false">MIN(M7:O7)</f>
        <v>#DIV/0!</v>
      </c>
      <c r="Q7" s="80"/>
      <c r="R7" s="80"/>
      <c r="S7" s="80"/>
      <c r="T7" s="80"/>
      <c r="U7" s="80"/>
      <c r="V7" s="80"/>
      <c r="W7" s="80"/>
      <c r="X7" s="88"/>
      <c r="Y7" s="88"/>
      <c r="Z7" s="88"/>
      <c r="AA7" s="88"/>
      <c r="AB7" s="88"/>
      <c r="AC7" s="88"/>
      <c r="AD7" s="88"/>
      <c r="AE7" s="82"/>
      <c r="AF7" s="73"/>
    </row>
    <row r="8" customFormat="false" ht="44.85" hidden="false" customHeight="true" outlineLevel="0" collapsed="false">
      <c r="A8" s="68"/>
      <c r="B8" s="68"/>
      <c r="C8" s="68"/>
      <c r="D8" s="68"/>
      <c r="E8" s="89"/>
      <c r="F8" s="74"/>
      <c r="G8" s="75"/>
      <c r="H8" s="74" t="e">
        <f aca="false">ROUND(F8/G8,2)</f>
        <v>#DIV/0!</v>
      </c>
      <c r="I8" s="75"/>
      <c r="J8" s="74" t="e">
        <f aca="false">ROUND(H8*I8,2)</f>
        <v>#DIV/0!</v>
      </c>
      <c r="K8" s="74" t="e">
        <f aca="false">ROUND(E8+J8,2)</f>
        <v>#DIV/0!</v>
      </c>
      <c r="L8" s="76"/>
      <c r="M8" s="77" t="e">
        <f aca="false">ROUND(K8/L8,2)</f>
        <v>#DIV/0!</v>
      </c>
      <c r="N8" s="78"/>
      <c r="O8" s="77" t="e">
        <f aca="false">_xlfn.IFS(C8="GI",#REF!,C8="GII",#REF!,C8="GIII",#REF!,C8="GIV",#REF!,C8="GV",#REF!)</f>
        <v>#N/A</v>
      </c>
      <c r="P8" s="79" t="e">
        <f aca="false">MIN(M8:O8)</f>
        <v>#DIV/0!</v>
      </c>
      <c r="Q8" s="80"/>
      <c r="R8" s="80"/>
      <c r="S8" s="80"/>
      <c r="T8" s="80"/>
      <c r="U8" s="80"/>
      <c r="V8" s="80"/>
      <c r="W8" s="80"/>
      <c r="AD8" s="90"/>
      <c r="AE8" s="82"/>
      <c r="AF8" s="73"/>
    </row>
    <row r="9" customFormat="false" ht="14.25" hidden="false" customHeight="false" outlineLevel="0" collapsed="false">
      <c r="AE9" s="72"/>
    </row>
    <row r="10" customFormat="false" ht="15" hidden="false" customHeight="true" outlineLevel="0" collapsed="false">
      <c r="AE10" s="72"/>
    </row>
    <row r="12" customFormat="false" ht="15" hidden="false" customHeight="true" outlineLevel="0" collapsed="false"/>
  </sheetData>
  <mergeCells count="6">
    <mergeCell ref="R1:V1"/>
    <mergeCell ref="X1:AD1"/>
    <mergeCell ref="AE2:AE3"/>
    <mergeCell ref="AE5:AE6"/>
    <mergeCell ref="X7:AD7"/>
    <mergeCell ref="AE7:AE8"/>
  </mergeCells>
  <conditionalFormatting sqref="N3">
    <cfRule type="colorScale" priority="2">
      <colorScale>
        <cfvo type="min" val="0"/>
        <cfvo type="max" val="0"/>
        <color rgb="FFCE181E"/>
        <color rgb="FFFFFFFF"/>
      </colorScale>
    </cfRule>
  </conditionalFormatting>
  <conditionalFormatting sqref="N4">
    <cfRule type="colorScale" priority="3">
      <colorScale>
        <cfvo type="min" val="0"/>
        <cfvo type="max" val="0"/>
        <color rgb="FFCE181E"/>
        <color rgb="FFFFFFFF"/>
      </colorScale>
    </cfRule>
  </conditionalFormatting>
  <conditionalFormatting sqref="N5">
    <cfRule type="colorScale" priority="4">
      <colorScale>
        <cfvo type="min" val="0"/>
        <cfvo type="max" val="0"/>
        <color rgb="FFCE181E"/>
        <color rgb="FFFFFFFF"/>
      </colorScale>
    </cfRule>
  </conditionalFormatting>
  <conditionalFormatting sqref="N6">
    <cfRule type="colorScale" priority="5">
      <colorScale>
        <cfvo type="min" val="0"/>
        <cfvo type="max" val="0"/>
        <color rgb="FFCE181E"/>
        <color rgb="FFFFFFFF"/>
      </colorScale>
    </cfRule>
  </conditionalFormatting>
  <conditionalFormatting sqref="N7">
    <cfRule type="colorScale" priority="6">
      <colorScale>
        <cfvo type="min" val="0"/>
        <cfvo type="max" val="0"/>
        <color rgb="FFCE181E"/>
        <color rgb="FFFFFFFF"/>
      </colorScale>
    </cfRule>
  </conditionalFormatting>
  <conditionalFormatting sqref="N8">
    <cfRule type="colorScale" priority="7">
      <colorScale>
        <cfvo type="min" val="0"/>
        <cfvo type="max" val="0"/>
        <color rgb="FFCE181E"/>
        <color rgb="FFFFFFFF"/>
      </colorScale>
    </cfRule>
  </conditionalFormatting>
  <conditionalFormatting sqref="M2:O2">
    <cfRule type="colorScale" priority="8">
      <colorScale>
        <cfvo type="min" val="0"/>
        <cfvo type="max" val="0"/>
        <color rgb="FFCE181E"/>
        <color rgb="FFFFFFFF"/>
      </colorScale>
    </cfRule>
  </conditionalFormatting>
  <conditionalFormatting sqref="M3">
    <cfRule type="colorScale" priority="9">
      <colorScale>
        <cfvo type="min" val="0"/>
        <cfvo type="max" val="0"/>
        <color rgb="FFCE181E"/>
        <color rgb="FFFFFFFF"/>
      </colorScale>
    </cfRule>
  </conditionalFormatting>
  <conditionalFormatting sqref="M4">
    <cfRule type="colorScale" priority="10">
      <colorScale>
        <cfvo type="min" val="0"/>
        <cfvo type="max" val="0"/>
        <color rgb="FFCE181E"/>
        <color rgb="FFFFFFFF"/>
      </colorScale>
    </cfRule>
  </conditionalFormatting>
  <conditionalFormatting sqref="M5">
    <cfRule type="colorScale" priority="11">
      <colorScale>
        <cfvo type="min" val="0"/>
        <cfvo type="max" val="0"/>
        <color rgb="FFCE181E"/>
        <color rgb="FFFFFFFF"/>
      </colorScale>
    </cfRule>
  </conditionalFormatting>
  <conditionalFormatting sqref="M6">
    <cfRule type="colorScale" priority="12">
      <colorScale>
        <cfvo type="min" val="0"/>
        <cfvo type="max" val="0"/>
        <color rgb="FFCE181E"/>
        <color rgb="FFFFFFFF"/>
      </colorScale>
    </cfRule>
  </conditionalFormatting>
  <conditionalFormatting sqref="M7">
    <cfRule type="colorScale" priority="13">
      <colorScale>
        <cfvo type="min" val="0"/>
        <cfvo type="max" val="0"/>
        <color rgb="FFCE181E"/>
        <color rgb="FFFFFFFF"/>
      </colorScale>
    </cfRule>
  </conditionalFormatting>
  <conditionalFormatting sqref="M8">
    <cfRule type="colorScale" priority="14">
      <colorScale>
        <cfvo type="min" val="0"/>
        <cfvo type="max" val="0"/>
        <color rgb="FFCE181E"/>
        <color rgb="FFFFFFFF"/>
      </colorScale>
    </cfRule>
  </conditionalFormatting>
  <conditionalFormatting sqref="O3">
    <cfRule type="colorScale" priority="15">
      <colorScale>
        <cfvo type="min" val="0"/>
        <cfvo type="max" val="0"/>
        <color rgb="FFCE181E"/>
        <color rgb="FFFFFFFF"/>
      </colorScale>
    </cfRule>
  </conditionalFormatting>
  <conditionalFormatting sqref="O4">
    <cfRule type="colorScale" priority="16">
      <colorScale>
        <cfvo type="min" val="0"/>
        <cfvo type="max" val="0"/>
        <color rgb="FFCE181E"/>
        <color rgb="FFFFFFFF"/>
      </colorScale>
    </cfRule>
  </conditionalFormatting>
  <conditionalFormatting sqref="O5">
    <cfRule type="colorScale" priority="17">
      <colorScale>
        <cfvo type="min" val="0"/>
        <cfvo type="max" val="0"/>
        <color rgb="FFCE181E"/>
        <color rgb="FFFFFFFF"/>
      </colorScale>
    </cfRule>
  </conditionalFormatting>
  <conditionalFormatting sqref="O6">
    <cfRule type="colorScale" priority="18">
      <colorScale>
        <cfvo type="min" val="0"/>
        <cfvo type="max" val="0"/>
        <color rgb="FFCE181E"/>
        <color rgb="FFFFFFFF"/>
      </colorScale>
    </cfRule>
  </conditionalFormatting>
  <conditionalFormatting sqref="O7">
    <cfRule type="colorScale" priority="19">
      <colorScale>
        <cfvo type="min" val="0"/>
        <cfvo type="max" val="0"/>
        <color rgb="FFCE181E"/>
        <color rgb="FFFFFFFF"/>
      </colorScale>
    </cfRule>
  </conditionalFormatting>
  <conditionalFormatting sqref="O8">
    <cfRule type="colorScale" priority="20">
      <colorScale>
        <cfvo type="min" val="0"/>
        <cfvo type="max" val="0"/>
        <color rgb="FFCE181E"/>
        <color rgb="FFFFFFFF"/>
      </colorScale>
    </cfRule>
  </conditionalFormatting>
  <dataValidations count="1">
    <dataValidation allowBlank="true" operator="equal" showDropDown="false" showErrorMessage="true" showInputMessage="false" sqref="A2:D8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5117</TotalTime>
  <Application>LibreOffice/6.1.5.2$Windows_x86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>Joaquín Ortiz</dc:creator>
  <dc:description/>
  <dc:language>es-ES</dc:language>
  <cp:lastModifiedBy/>
  <cp:lastPrinted>2022-04-18T10:18:10Z</cp:lastPrinted>
  <dcterms:modified xsi:type="dcterms:W3CDTF">2026-01-25T21:37:04Z</dcterms:modified>
  <cp:revision>485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